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Q:\1.SBI-MF\REPORTING\4.Monthly Reports\2026-27\Jul-2026\Monthly Portfolio\"/>
    </mc:Choice>
  </mc:AlternateContent>
  <xr:revisionPtr revIDLastSave="0" documentId="13_ncr:1_{AC1B8385-C2DC-4505-BBC6-5D8D039F17E2}" xr6:coauthVersionLast="47" xr6:coauthVersionMax="47" xr10:uidLastSave="{00000000-0000-0000-0000-000000000000}"/>
  <bookViews>
    <workbookView xWindow="-120" yWindow="-120" windowWidth="29040" windowHeight="15840" xr2:uid="{1DADEB90-B7F0-4F8C-8875-3E4D8A3CA799}"/>
  </bookViews>
  <sheets>
    <sheet name="Index" sheetId="141" r:id="rId1"/>
    <sheet name="SMEEF" sheetId="2" r:id="rId2"/>
    <sheet name="SLMF" sheetId="7" r:id="rId3"/>
    <sheet name="SLTEF" sheetId="8" r:id="rId4"/>
    <sheet name="SMGLF" sheetId="11" r:id="rId5"/>
    <sheet name="SEHF" sheetId="13" r:id="rId6"/>
    <sheet name="SMIF" sheetId="15" r:id="rId7"/>
    <sheet name="SCOF" sheetId="17" r:id="rId8"/>
    <sheet name="STOF" sheetId="18" r:id="rId9"/>
    <sheet name="SHOF" sheetId="19" r:id="rId10"/>
    <sheet name="SCF" sheetId="20" r:id="rId11"/>
    <sheet name="SNIF" sheetId="21" r:id="rId12"/>
    <sheet name="SMCBF-SP" sheetId="22" r:id="rId13"/>
    <sheet name="SOF" sheetId="23" r:id="rId14"/>
    <sheet name="SMMDF" sheetId="24" r:id="rId15"/>
    <sheet name="SLF" sheetId="25" r:id="rId16"/>
    <sheet name="SDBF" sheetId="26" r:id="rId17"/>
    <sheet name="SSF" sheetId="27" r:id="rId18"/>
    <sheet name="SCRF" sheetId="28" r:id="rId19"/>
    <sheet name="SFEF" sheetId="29" r:id="rId20"/>
    <sheet name="SCHF" sheetId="30" r:id="rId21"/>
    <sheet name="SMUSD" sheetId="31" r:id="rId22"/>
    <sheet name="SMIDCAP" sheetId="32" r:id="rId23"/>
    <sheet name="SMCMF" sheetId="33" r:id="rId24"/>
    <sheet name="SMCOMMA" sheetId="34" r:id="rId25"/>
    <sheet name="SMGF" sheetId="35" r:id="rId26"/>
    <sheet name="SFLEXI" sheetId="36" r:id="rId27"/>
    <sheet name="SMAAF" sheetId="37" r:id="rId28"/>
    <sheet name="SBLUECHIP" sheetId="38" r:id="rId29"/>
    <sheet name="SAOF" sheetId="39" r:id="rId30"/>
    <sheet name="SIF" sheetId="40" r:id="rId31"/>
    <sheet name="SMLDF" sheetId="41" r:id="rId32"/>
    <sheet name="SSTDF" sheetId="42" r:id="rId33"/>
    <sheet name="SETFGOLD" sheetId="43" r:id="rId34"/>
    <sheet name="SPSU" sheetId="44" r:id="rId35"/>
    <sheet name="SGF" sheetId="45" r:id="rId36"/>
    <sheet name="SBISENSEX" sheetId="46" r:id="rId37"/>
    <sheet name="SSCF" sheetId="47" r:id="rId38"/>
    <sheet name="SBPF" sheetId="48" r:id="rId39"/>
    <sheet name="SBFS" sheetId="49" r:id="rId40"/>
    <sheet name="SETFNN50" sheetId="50" r:id="rId41"/>
    <sheet name="SETFNIFBK" sheetId="51" r:id="rId42"/>
    <sheet name="SETFBSE100" sheetId="52" r:id="rId43"/>
    <sheet name="SESF" sheetId="53" r:id="rId44"/>
    <sheet name="SETFNIF50" sheetId="54" r:id="rId45"/>
    <sheet name="SETF10GILT" sheetId="55" r:id="rId46"/>
    <sheet name="SLTAF-IV" sheetId="56" r:id="rId47"/>
    <sheet name="SLTAF-V" sheetId="57" r:id="rId48"/>
    <sheet name="SLTAF-VI" sheetId="58" r:id="rId49"/>
    <sheet name="SETFSN50" sheetId="59" r:id="rId50"/>
    <sheet name="SBIETFQLTY" sheetId="60" r:id="rId51"/>
    <sheet name="SCBF" sheetId="61" r:id="rId52"/>
    <sheet name="SEMVF" sheetId="62" r:id="rId53"/>
    <sheet name="SFMP- Series 1" sheetId="63" r:id="rId54"/>
    <sheet name="SFMP- Series 6" sheetId="64" r:id="rId55"/>
    <sheet name="SFMP- Series 34" sheetId="65" r:id="rId56"/>
    <sheet name="SMCBF-IP" sheetId="66" r:id="rId57"/>
    <sheet name="SFRDF" sheetId="67" r:id="rId58"/>
    <sheet name="SBIETFIT" sheetId="68" r:id="rId59"/>
    <sheet name="SBIETFPB" sheetId="69" r:id="rId60"/>
    <sheet name="SRBF-AP" sheetId="70" r:id="rId61"/>
    <sheet name="SRBF-AHP" sheetId="71" r:id="rId62"/>
    <sheet name="SRBF-CHP" sheetId="72" r:id="rId63"/>
    <sheet name="SRBF-CP" sheetId="73" r:id="rId64"/>
    <sheet name="SIA-US EQUITY FOF" sheetId="74" r:id="rId65"/>
    <sheet name="SNN50" sheetId="75" r:id="rId66"/>
    <sheet name="SBIETFCON" sheetId="76" r:id="rId67"/>
    <sheet name="SBAF" sheetId="77" r:id="rId68"/>
    <sheet name="SFMP- Series 49" sheetId="78" r:id="rId69"/>
    <sheet name="SFMP- Series 50" sheetId="79" r:id="rId70"/>
    <sheet name="SFMP- Series 51" sheetId="80" r:id="rId71"/>
    <sheet name="SFMP- Series 52" sheetId="81" r:id="rId72"/>
    <sheet name="SFMP- Series 53" sheetId="82" r:id="rId73"/>
    <sheet name="SFMP- Series 54" sheetId="83" r:id="rId74"/>
    <sheet name="SFMP- Series 55" sheetId="84" r:id="rId75"/>
    <sheet name="SFMP- Series 57" sheetId="85" r:id="rId76"/>
    <sheet name="SFMP- Series 58" sheetId="86" r:id="rId77"/>
    <sheet name="SCPSE" sheetId="87" r:id="rId78"/>
    <sheet name="SFMP- Series 60" sheetId="88" r:id="rId79"/>
    <sheet name="SMCF" sheetId="89" r:id="rId80"/>
    <sheet name="SFMP- Series 61" sheetId="90" r:id="rId81"/>
    <sheet name="SFMP- Series 67" sheetId="91" r:id="rId82"/>
    <sheet name="SNM150IF" sheetId="92" r:id="rId83"/>
    <sheet name="SNS250IF" sheetId="93" r:id="rId84"/>
    <sheet name="SCIGI-JUN 2036" sheetId="94" r:id="rId85"/>
    <sheet name="SCIGI-APR 2029" sheetId="95" r:id="rId86"/>
    <sheet name="SCISI-SEP 2027" sheetId="96" r:id="rId87"/>
    <sheet name="SLDF" sheetId="97" r:id="rId88"/>
    <sheet name="SDYF" sheetId="98" r:id="rId89"/>
    <sheet name="SBI-BSE-SENSEX-IF" sheetId="99" r:id="rId90"/>
    <sheet name="LIQUIDSBI" sheetId="100" r:id="rId91"/>
    <sheet name="SN50EWIF" sheetId="101" r:id="rId92"/>
    <sheet name="SEOF" sheetId="102" r:id="rId93"/>
    <sheet name="SBI-AOF" sheetId="103" r:id="rId94"/>
    <sheet name="SETFSILVER" sheetId="104" r:id="rId95"/>
    <sheet name="SETFSILVER-FOF" sheetId="105" r:id="rId96"/>
    <sheet name="SN50EW-ETF" sheetId="106" r:id="rId97"/>
    <sheet name="SIOF" sheetId="107" r:id="rId98"/>
    <sheet name="SN500IF" sheetId="108" r:id="rId99"/>
    <sheet name="SNICIF" sheetId="109" r:id="rId100"/>
    <sheet name="SQF" sheetId="110" r:id="rId101"/>
    <sheet name="SNBIF" sheetId="111" r:id="rId102"/>
    <sheet name="SNITIF" sheetId="112" r:id="rId103"/>
    <sheet name="SBI BSE PSU Bank ETF" sheetId="113" r:id="rId104"/>
    <sheet name="SBI BSE PSU Bank Index Fund" sheetId="114" r:id="rId105"/>
    <sheet name="SIPAAFOF" sheetId="115" r:id="rId106"/>
    <sheet name="SBI Nifty200 Quality 30" sheetId="116" r:id="rId107"/>
    <sheet name="SBI Nifty200 Mom 30" sheetId="117" r:id="rId108"/>
    <sheet name="SBI Nifty100 Low Vol 30" sheetId="118" r:id="rId109"/>
    <sheet name="SBILIQETF" sheetId="119" r:id="rId110"/>
    <sheet name="SDAAAFOF" sheetId="120" r:id="rId111"/>
    <sheet name="SQLF" sheetId="121" r:id="rId112"/>
    <sheet name="SNM150M50ETF" sheetId="122" r:id="rId113"/>
    <sheet name="SNM150ETF" sheetId="123" r:id="rId114"/>
    <sheet name="SCRIBXFS3-6M" sheetId="124" r:id="rId115"/>
    <sheet name="CRIBXFS9-12M" sheetId="125" r:id="rId116"/>
    <sheet name="Nifty200Value30" sheetId="126" r:id="rId117"/>
    <sheet name="NiftySmallCap250" sheetId="127" r:id="rId118"/>
    <sheet name="CRIIBX10-90GiltSDL29" sheetId="128" r:id="rId119"/>
    <sheet name="G-Sec Jul2031" sheetId="129" r:id="rId120"/>
    <sheet name="CRIIBXSDLIndexJune34" sheetId="130" r:id="rId121"/>
    <sheet name="SBIRIOS" sheetId="132" r:id="rId122"/>
  </sheets>
  <definedNames>
    <definedName name="_xlnm._FilterDatabase" localSheetId="0" hidden="1">Index!$A$3:$D$3</definedName>
    <definedName name="_xlnm.Print_Area" localSheetId="115">'CRIBXFS9-12M'!$A$1:$C$125</definedName>
    <definedName name="_xlnm.Print_Area" localSheetId="118">'CRIIBX10-90GiltSDL29'!$A$1:$C$118</definedName>
    <definedName name="_xlnm.Print_Area" localSheetId="120">CRIIBXSDLIndexJune34!$A$1:$C$110</definedName>
    <definedName name="_xlnm.Print_Area" localSheetId="119">'G-Sec Jul2031'!$A$1:$C$110</definedName>
    <definedName name="_xlnm.Print_Area" localSheetId="90">LIQUIDSBI!$A$1:$C$135</definedName>
    <definedName name="_xlnm.Print_Area" localSheetId="116">Nifty200Value30!$A$1:$C$135</definedName>
    <definedName name="_xlnm.Print_Area" localSheetId="117">NiftySmallCap250!$A$1:$C$356</definedName>
    <definedName name="_xlnm.Print_Area" localSheetId="29">SAOF!$A$1:$C$971</definedName>
    <definedName name="_xlnm.Print_Area" localSheetId="67">SBAF!$A$1:$C$386</definedName>
    <definedName name="_xlnm.Print_Area" localSheetId="39">SBFS!$A$1:$C$211</definedName>
    <definedName name="_xlnm.Print_Area" localSheetId="103">'SBI BSE PSU Bank ETF'!$A$1:$C$117</definedName>
    <definedName name="_xlnm.Print_Area" localSheetId="104">'SBI BSE PSU Bank Index Fund'!$A$1:$C$121</definedName>
    <definedName name="_xlnm.Print_Area" localSheetId="108">'SBI Nifty100 Low Vol 30'!$A$1:$C$140</definedName>
    <definedName name="_xlnm.Print_Area" localSheetId="107">'SBI Nifty200 Mom 30'!$A$1:$C$140</definedName>
    <definedName name="_xlnm.Print_Area" localSheetId="106">'SBI Nifty200 Quality 30'!$A$1:$C$140</definedName>
    <definedName name="_xlnm.Print_Area" localSheetId="93">'SBI-AOF'!$A$1:$C$143</definedName>
    <definedName name="_xlnm.Print_Area" localSheetId="89">'SBI-BSE-SENSEX-IF'!$A$1:$C$140</definedName>
    <definedName name="_xlnm.Print_Area" localSheetId="66">SBIETFCON!$A$1:$C$136</definedName>
    <definedName name="_xlnm.Print_Area" localSheetId="58">SBIETFIT!$A$1:$C$116</definedName>
    <definedName name="_xlnm.Print_Area" localSheetId="59">SBIETFPB!$A$1:$C$116</definedName>
    <definedName name="_xlnm.Print_Area" localSheetId="50">SBIETFQLTY!$A$1:$C$136</definedName>
    <definedName name="_xlnm.Print_Area" localSheetId="109">SBILIQETF!$A$1:$C$104</definedName>
    <definedName name="_xlnm.Print_Area" localSheetId="121">SBIRIOS!$A$1:$C$136</definedName>
    <definedName name="_xlnm.Print_Area" localSheetId="36">SBISENSEX!$A$1:$C$136</definedName>
    <definedName name="_xlnm.Print_Area" localSheetId="28">SBLUECHIP!$A$1:$C$221</definedName>
    <definedName name="_xlnm.Print_Area" localSheetId="38">SBPF!$A$1:$C$175</definedName>
    <definedName name="_xlnm.Print_Area" localSheetId="51">SCBF!$A$1:$C$199</definedName>
    <definedName name="_xlnm.Print_Area" localSheetId="10">SCF!$A$1:$C$288</definedName>
    <definedName name="_xlnm.Print_Area" localSheetId="20">SCHF!$A$1:$C$301</definedName>
    <definedName name="_xlnm.Print_Area" localSheetId="85">'SCIGI-APR 2029'!$A$1:$C$109</definedName>
    <definedName name="_xlnm.Print_Area" localSheetId="84">'SCIGI-JUN 2036'!$A$1:$C$109</definedName>
    <definedName name="_xlnm.Print_Area" localSheetId="86">'SCISI-SEP 2027'!$A$1:$C$131</definedName>
    <definedName name="_xlnm.Print_Area" localSheetId="7">SCOF!$A$1:$C$221</definedName>
    <definedName name="_xlnm.Print_Area" localSheetId="77">SCPSE!$A$1:$C$160</definedName>
    <definedName name="_xlnm.Print_Area" localSheetId="18">SCRF!$A$1:$C$165</definedName>
    <definedName name="_xlnm.Print_Area" localSheetId="114">'SCRIBXFS3-6M'!$A$1:$C$135</definedName>
    <definedName name="_xlnm.Print_Area" localSheetId="110">SDAAAFOF!$A$1:$C$121</definedName>
    <definedName name="_xlnm.Print_Area" localSheetId="16">SDBF!$A$1:$C$228</definedName>
    <definedName name="_xlnm.Print_Area" localSheetId="88">SDYF!$A$1:$C$169</definedName>
    <definedName name="_xlnm.Print_Area" localSheetId="5">SEHF!$A$1:$C$313</definedName>
    <definedName name="_xlnm.Print_Area" localSheetId="52">SEMVF!$A$1:$C$160</definedName>
    <definedName name="_xlnm.Print_Area" localSheetId="92">SEOF!$A$1:$C$147</definedName>
    <definedName name="_xlnm.Print_Area" localSheetId="43">SESF!$A$1:$C$507</definedName>
    <definedName name="_xlnm.Print_Area" localSheetId="45">SETF10GILT!$A$1:$C$107</definedName>
    <definedName name="_xlnm.Print_Area" localSheetId="42">SETFBSE100!$A$1:$C$206</definedName>
    <definedName name="_xlnm.Print_Area" localSheetId="33">SETFGOLD!$A$1:$C$110</definedName>
    <definedName name="_xlnm.Print_Area" localSheetId="44">SETFNIF50!$A$1:$C$156</definedName>
    <definedName name="_xlnm.Print_Area" localSheetId="41">SETFNIFBK!$A$1:$C$120</definedName>
    <definedName name="_xlnm.Print_Area" localSheetId="40">SETFNN50!$A$1:$C$156</definedName>
    <definedName name="_xlnm.Print_Area" localSheetId="94">SETFSILVER!$A$1:$C$110</definedName>
    <definedName name="_xlnm.Print_Area" localSheetId="95">'SETFSILVER-FOF'!$A$1:$C$111</definedName>
    <definedName name="_xlnm.Print_Area" localSheetId="49">SETFSN50!$A$1:$C$155</definedName>
    <definedName name="_xlnm.Print_Area" localSheetId="19">SFEF!$A$1:$C$200</definedName>
    <definedName name="_xlnm.Print_Area" localSheetId="26">SFLEXI!$A$1:$C$242</definedName>
    <definedName name="_xlnm.Print_Area" localSheetId="53">'SFMP- Series 1'!$A$1:$C$122</definedName>
    <definedName name="_xlnm.Print_Area" localSheetId="55">'SFMP- Series 34'!$A$1:$C$116</definedName>
    <definedName name="_xlnm.Print_Area" localSheetId="68">'SFMP- Series 49'!$A$1:$C$111</definedName>
    <definedName name="_xlnm.Print_Area" localSheetId="69">'SFMP- Series 50'!$A$1:$C$119</definedName>
    <definedName name="_xlnm.Print_Area" localSheetId="70">'SFMP- Series 51'!$A$1:$C$124</definedName>
    <definedName name="_xlnm.Print_Area" localSheetId="71">'SFMP- Series 52'!$A$1:$C$118</definedName>
    <definedName name="_xlnm.Print_Area" localSheetId="72">'SFMP- Series 53'!$A$1:$C$128</definedName>
    <definedName name="_xlnm.Print_Area" localSheetId="73">'SFMP- Series 54'!$A$1:$C$118</definedName>
    <definedName name="_xlnm.Print_Area" localSheetId="74">'SFMP- Series 55'!$A$1:$C$127</definedName>
    <definedName name="_xlnm.Print_Area" localSheetId="75">'SFMP- Series 57'!$A$1:$C$126</definedName>
    <definedName name="_xlnm.Print_Area" localSheetId="76">'SFMP- Series 58'!$A$1:$C$124</definedName>
    <definedName name="_xlnm.Print_Area" localSheetId="54">'SFMP- Series 6'!$A$1:$C$121</definedName>
    <definedName name="_xlnm.Print_Area" localSheetId="78">'SFMP- Series 60'!$A$1:$C$123</definedName>
    <definedName name="_xlnm.Print_Area" localSheetId="80">'SFMP- Series 61'!$A$1:$C$132</definedName>
    <definedName name="_xlnm.Print_Area" localSheetId="81">'SFMP- Series 67'!$A$1:$C$107</definedName>
    <definedName name="_xlnm.Print_Area" localSheetId="57">SFRDF!$A$1:$C$235</definedName>
    <definedName name="_xlnm.Print_Area" localSheetId="35">SGF!$A$1:$C$111</definedName>
    <definedName name="_xlnm.Print_Area" localSheetId="9">SHOF!$A$1:$C$145</definedName>
    <definedName name="_xlnm.Print_Area" localSheetId="64">'SIA-US EQUITY FOF'!$A$1:$C$113</definedName>
    <definedName name="_xlnm.Print_Area" localSheetId="30">SIF!$A$1:$C$211</definedName>
    <definedName name="_xlnm.Print_Area" localSheetId="97">SIOF!$A$1:$C$148</definedName>
    <definedName name="_xlnm.Print_Area" localSheetId="105">SIPAAFOF!$A$1:$C$112</definedName>
    <definedName name="_xlnm.Print_Area" localSheetId="87">SLDF!$A$1:$C$116</definedName>
    <definedName name="_xlnm.Print_Area" localSheetId="15">SLF!$A$1:$C$337</definedName>
    <definedName name="_xlnm.Print_Area" localSheetId="2">SLMF!$A$1:$C$266</definedName>
    <definedName name="_xlnm.Print_Area" localSheetId="46">'SLTAF-IV'!$A$1:$C$139</definedName>
    <definedName name="_xlnm.Print_Area" localSheetId="47">'SLTAF-V'!$A$1:$C$139</definedName>
    <definedName name="_xlnm.Print_Area" localSheetId="48">'SLTAF-VI'!$A$1:$C$144</definedName>
    <definedName name="_xlnm.Print_Area" localSheetId="3">SLTEF!$A$1:$C$193</definedName>
    <definedName name="_xlnm.Print_Area" localSheetId="27">SMAAF!$A$1:$C$328</definedName>
    <definedName name="_xlnm.Print_Area" localSheetId="56">'SMCBF-IP'!$A$1:$C$151</definedName>
    <definedName name="_xlnm.Print_Area" localSheetId="12">'SMCBF-SP'!$A$1:$C$162</definedName>
    <definedName name="_xlnm.Print_Area" localSheetId="79">SMCF!$A$1:$C$234</definedName>
    <definedName name="_xlnm.Print_Area" localSheetId="23">SMCMF!$A$1:$C$113</definedName>
    <definedName name="_xlnm.Print_Area" localSheetId="24">SMCOMMA!$A$1:$C$153</definedName>
    <definedName name="_xlnm.Print_Area" localSheetId="1">SMEEF!$A$1:$C$159</definedName>
    <definedName name="_xlnm.Print_Area" localSheetId="25">SMGF!$A$1:$C$257</definedName>
    <definedName name="_xlnm.Print_Area" localSheetId="4">SMGLF!$A$1:$C$158</definedName>
    <definedName name="_xlnm.Print_Area" localSheetId="22">SMIDCAP!$A$1:$C$226</definedName>
    <definedName name="_xlnm.Print_Area" localSheetId="6">SMIF!$A$1:$C$157</definedName>
    <definedName name="_xlnm.Print_Area" localSheetId="31">SMLDF!$A$1:$C$310</definedName>
    <definedName name="_xlnm.Print_Area" localSheetId="14">SMMDF!$A$1:$C$190</definedName>
    <definedName name="_xlnm.Print_Area" localSheetId="21">SMUSD!$A$1:$C$302</definedName>
    <definedName name="_xlnm.Print_Area" localSheetId="98">SN500IF!$A$1:$C$610</definedName>
    <definedName name="_xlnm.Print_Area" localSheetId="96">'SN50EW-ETF'!$A$1:$C$156</definedName>
    <definedName name="_xlnm.Print_Area" localSheetId="91">SN50EWIF!$A$1:$C$160</definedName>
    <definedName name="_xlnm.Print_Area" localSheetId="101">SNBIF!$A$1:$C$124</definedName>
    <definedName name="_xlnm.Print_Area" localSheetId="99">SNICIF!$A$1:$C$140</definedName>
    <definedName name="_xlnm.Print_Area" localSheetId="11">SNIF!$A$1:$C$223</definedName>
    <definedName name="_xlnm.Print_Area" localSheetId="102">SNITIF!$A$1:$C$120</definedName>
    <definedName name="_xlnm.Print_Area" localSheetId="113">SNM150ETF!$A$1:$C$256</definedName>
    <definedName name="_xlnm.Print_Area" localSheetId="82">SNM150IF!$A$1:$C$260</definedName>
    <definedName name="_xlnm.Print_Area" localSheetId="112">SNM150M50ETF!$A$1:$C$155</definedName>
    <definedName name="_xlnm.Print_Area" localSheetId="65">'SNN50'!$A$1:$C$160</definedName>
    <definedName name="_xlnm.Print_Area" localSheetId="83">SNS250IF!$A$1:$C$360</definedName>
    <definedName name="_xlnm.Print_Area" localSheetId="13">SOF!$A$1:$C$115</definedName>
    <definedName name="_xlnm.Print_Area" localSheetId="34">SPSU!$A$1:$C$135</definedName>
    <definedName name="_xlnm.Print_Area" localSheetId="100">SQF!$A$1:$C$143</definedName>
    <definedName name="_xlnm.Print_Area" localSheetId="111">SQLF!$A$1:$C$155</definedName>
    <definedName name="_xlnm.Print_Area" localSheetId="61">'SRBF-AHP'!$A$1:$C$178</definedName>
    <definedName name="_xlnm.Print_Area" localSheetId="60">'SRBF-AP'!$A$1:$C$170</definedName>
    <definedName name="_xlnm.Print_Area" localSheetId="62">'SRBF-CHP'!$A$1:$C$258</definedName>
    <definedName name="_xlnm.Print_Area" localSheetId="63">'SRBF-CP'!$A$1:$C$248</definedName>
    <definedName name="_xlnm.Print_Area" localSheetId="37">SSCF!$A$1:$C$181</definedName>
    <definedName name="_xlnm.Print_Area" localSheetId="17">SSF!$A$1:$C$223</definedName>
    <definedName name="_xlnm.Print_Area" localSheetId="32">SSTDF!$A$1:$C$288</definedName>
    <definedName name="_xlnm.Print_Area" localSheetId="8">STOF!$A$1:$C$141</definedName>
    <definedName name="XDO_?AUM?">SMEEF!$G$14</definedName>
    <definedName name="XDO_?CLASS_3?">SMEEF!$C$8:$C$53</definedName>
    <definedName name="XDO_?CLASS_3?1?">#REF!</definedName>
    <definedName name="XDO_?CLASS_3?10?">#REF!</definedName>
    <definedName name="XDO_?CLASS_3?100?">SEOF!$C$8:$C$46</definedName>
    <definedName name="XDO_?CLASS_3?101?">'SBI-AOF'!$C$8:$C$42</definedName>
    <definedName name="XDO_?CLASS_3?102?">SETFSILVER!$C$42:$C$44</definedName>
    <definedName name="XDO_?CLASS_3?103?">'SETFSILVER-FOF'!$C$42:$C$44</definedName>
    <definedName name="XDO_?CLASS_3?104?">'SN50EW-ETF'!$C$8:$C$60</definedName>
    <definedName name="XDO_?CLASS_3?105?">SIOF!$C$8:$C$47</definedName>
    <definedName name="XDO_?CLASS_3?106?">SN500IF!$C$8:$C$510</definedName>
    <definedName name="XDO_?CLASS_3?107?">SNICIF!$C$8:$C$40</definedName>
    <definedName name="XDO_?CLASS_3?108?">SQF!$C$8:$C$43</definedName>
    <definedName name="XDO_?CLASS_3?109?">SNBIF!$C$8:$C$24</definedName>
    <definedName name="XDO_?CLASS_3?11?">SEHF!$C$8:$C$53</definedName>
    <definedName name="XDO_?CLASS_3?110?">SNITIF!$C$8:$C$20</definedName>
    <definedName name="XDO_?CLASS_3?111?">'SBI BSE PSU Bank ETF'!$C$8:$C$21</definedName>
    <definedName name="XDO_?CLASS_3?112?">'SBI BSE PSU Bank Index Fund'!$C$8:$C$21</definedName>
    <definedName name="XDO_?CLASS_3?113?">SIPAAFOF!$C$42:$C$47</definedName>
    <definedName name="XDO_?CLASS_3?114?">'SBI Nifty200 Quality 30'!$C$8:$C$40</definedName>
    <definedName name="XDO_?CLASS_3?115?">'SBI Nifty200 Mom 30'!$C$8:$C$40</definedName>
    <definedName name="XDO_?CLASS_3?116?">'SBI Nifty100 Low Vol 30'!$C$8:$C$40</definedName>
    <definedName name="XDO_?CLASS_3?117?">SBILIQETF!$C$42:$C$52</definedName>
    <definedName name="XDO_?CLASS_3?118?">SDAAAFOF!$C$42:$C$56</definedName>
    <definedName name="XDO_?CLASS_3?119?">SQLF!$C$8:$C$52</definedName>
    <definedName name="XDO_?CLASS_3?12?">#REF!</definedName>
    <definedName name="XDO_?CLASS_3?120?">SNM150M50ETF!$C$8:$C$60</definedName>
    <definedName name="XDO_?CLASS_3?121?">SNM150ETF!$C$8:$C$160</definedName>
    <definedName name="XDO_?CLASS_3?122?">'SCRIBXFS3-6M'!$C$16:$C$28</definedName>
    <definedName name="XDO_?CLASS_3?123?">'CRIBXFS9-12M'!$C$16:$C$22</definedName>
    <definedName name="XDO_?CLASS_3?124?">Nifty200Value30!$C$8:$C$40</definedName>
    <definedName name="XDO_?CLASS_3?125?">NiftySmallCap250!$C$8:$C$260</definedName>
    <definedName name="XDO_?CLASS_3?126?">'CRIIBX10-90GiltSDL29'!$C$16:$C$24</definedName>
    <definedName name="XDO_?CLASS_3?127?">'G-Sec Jul2031'!$C$16:$C$25</definedName>
    <definedName name="XDO_?CLASS_3?128?">CRIIBXSDLIndexJune34!$C$16:$C$27</definedName>
    <definedName name="XDO_?CLASS_3?129?">#REF!</definedName>
    <definedName name="XDO_?CLASS_3?13?">SMIF!$C$16:$C$39</definedName>
    <definedName name="XDO_?CLASS_3?130?">SBIRIOS!$C$8:$C$40</definedName>
    <definedName name="XDO_?CLASS_3?131?">#REF!</definedName>
    <definedName name="XDO_?CLASS_3?132?">#REF!</definedName>
    <definedName name="XDO_?CLASS_3?133?">#REF!</definedName>
    <definedName name="XDO_?CLASS_3?134?">#REF!</definedName>
    <definedName name="XDO_?CLASS_3?135?">#REF!</definedName>
    <definedName name="XDO_?CLASS_3?136?">#REF!</definedName>
    <definedName name="XDO_?CLASS_3?137?">#REF!</definedName>
    <definedName name="XDO_?CLASS_3?138?">#REF!</definedName>
    <definedName name="XDO_?CLASS_3?14?">#REF!</definedName>
    <definedName name="XDO_?CLASS_3?15?">SCOF!$C$8:$C$58</definedName>
    <definedName name="XDO_?CLASS_3?16?">STOF!$C$8:$C$31</definedName>
    <definedName name="XDO_?CLASS_3?17?">SHOF!$C$8:$C$43</definedName>
    <definedName name="XDO_?CLASS_3?18?">SCF!$C$8:$C$92</definedName>
    <definedName name="XDO_?CLASS_3?19?">SNIF!$C$8:$C$60</definedName>
    <definedName name="XDO_?CLASS_3?2?">#REF!</definedName>
    <definedName name="XDO_?CLASS_3?20?">'SMCBF-SP'!$C$8:$C$31</definedName>
    <definedName name="XDO_?CLASS_3?21?">SOF!$C$30:$C$41</definedName>
    <definedName name="XDO_?CLASS_3?22?">SMMDF!$C$8:$C$14</definedName>
    <definedName name="XDO_?CLASS_3?23?">SLF!$C$16:$C$22</definedName>
    <definedName name="XDO_?CLASS_3?24?">SDBF!$C$16:$C$23</definedName>
    <definedName name="XDO_?CLASS_3?25?">SSF!$C$16:$C$24</definedName>
    <definedName name="XDO_?CLASS_3?26?">SCRF!$C$16:$C$45</definedName>
    <definedName name="XDO_?CLASS_3?27?">SFEF!$C$8:$C$33</definedName>
    <definedName name="XDO_?CLASS_3?28?">SCHF!$C$8:$C$49</definedName>
    <definedName name="XDO_?CLASS_3?29?">SMUSD!$C$16:$C$42</definedName>
    <definedName name="XDO_?CLASS_3?3?">#REF!</definedName>
    <definedName name="XDO_?CLASS_3?30?">SMIDCAP!$C$8:$C$64</definedName>
    <definedName name="XDO_?CLASS_3?31?">SMCMF!$C$16:$C$27</definedName>
    <definedName name="XDO_?CLASS_3?32?">SMCOMMA!$C$8:$C$51</definedName>
    <definedName name="XDO_?CLASS_3?33?">SMGF!$C$16:$C$26</definedName>
    <definedName name="XDO_?CLASS_3?34?">SFLEXI!$C$8:$C$73</definedName>
    <definedName name="XDO_?CLASS_3?35?">SMAAF!$C$8:$C$78</definedName>
    <definedName name="XDO_?CLASS_3?36?">SBLUECHIP!$C$8:$C$61</definedName>
    <definedName name="XDO_?CLASS_3?37?">SAOF!$C$8:$C$190</definedName>
    <definedName name="XDO_?CLASS_3?38?">SIF!$C$8:$C$48</definedName>
    <definedName name="XDO_?CLASS_3?39?">SMLDF!$C$16:$C$50</definedName>
    <definedName name="XDO_?CLASS_3?4?">#REF!</definedName>
    <definedName name="XDO_?CLASS_3?40?">SSTDF!$C$16:$C$78</definedName>
    <definedName name="XDO_?CLASS_3?41?">SETFGOLD!$C$42:$C$44</definedName>
    <definedName name="XDO_?CLASS_3?42?">SPSU!$C$8:$C$34</definedName>
    <definedName name="XDO_?CLASS_3?43?">SGF!$C$42:$C$44</definedName>
    <definedName name="XDO_?CLASS_3?44?">SBISENSEX!$C$8:$C$40</definedName>
    <definedName name="XDO_?CLASS_3?45?">SSCF!$C$8:$C$78</definedName>
    <definedName name="XDO_?CLASS_3?46?">SBPF!$C$16:$C$50</definedName>
    <definedName name="XDO_?CLASS_3?47?">SBFS!$C$8:$C$42</definedName>
    <definedName name="XDO_?CLASS_3?48?">SETFNN50!$C$8:$C$60</definedName>
    <definedName name="XDO_?CLASS_3?49?">SETFNIFBK!$C$8:$C$24</definedName>
    <definedName name="XDO_?CLASS_3?5?">SLMF!$C$8:$C$90</definedName>
    <definedName name="XDO_?CLASS_3?50?">SETFBSE100!$C$8:$C$110</definedName>
    <definedName name="XDO_?CLASS_3?51?">SESF!$C$8:$C$98</definedName>
    <definedName name="XDO_?CLASS_3?52?">SETFNIF50!$C$8:$C$60</definedName>
    <definedName name="XDO_?CLASS_3?53?">SETF10GILT!$C$16:$C$24</definedName>
    <definedName name="XDO_?CLASS_3?54?">'SLTAF-IV'!$C$8:$C$39</definedName>
    <definedName name="XDO_?CLASS_3?55?">'SLTAF-V'!$C$8:$C$39</definedName>
    <definedName name="XDO_?CLASS_3?56?">'SLTAF-VI'!$C$8:$C$44</definedName>
    <definedName name="XDO_?CLASS_3?57?">SETFSN50!$C$8:$C$60</definedName>
    <definedName name="XDO_?CLASS_3?58?">SBIETFQLTY!$C$8:$C$40</definedName>
    <definedName name="XDO_?CLASS_3?59?">SCBF!$C$16:$C$77</definedName>
    <definedName name="XDO_?CLASS_3?6?">SLTEF!$C$8:$C$90</definedName>
    <definedName name="XDO_?CLASS_3?60?">SEMVF!$C$8:$C$60</definedName>
    <definedName name="XDO_?CLASS_3?61?">'SFMP- Series 1'!$C$16:$C$24</definedName>
    <definedName name="XDO_?CLASS_3?62?">'SFMP- Series 6'!$C$16:$C$25</definedName>
    <definedName name="XDO_?CLASS_3?63?">'SFMP- Series 34'!$C$16:$C$25</definedName>
    <definedName name="XDO_?CLASS_3?64?">'SMCBF-IP'!$C$8:$C$46</definedName>
    <definedName name="XDO_?CLASS_3?65?">SFRDF!$C$16:$C$22</definedName>
    <definedName name="XDO_?CLASS_3?66?">SBIETFIT!$C$8:$C$20</definedName>
    <definedName name="XDO_?CLASS_3?67?">SBIETFPB!$C$8:$C$20</definedName>
    <definedName name="XDO_?CLASS_3?68?">'SRBF-AP'!$C$8:$C$63</definedName>
    <definedName name="XDO_?CLASS_3?69?">'SRBF-AHP'!$C$8:$C$63</definedName>
    <definedName name="XDO_?CLASS_3?7?">#REF!</definedName>
    <definedName name="XDO_?CLASS_3?70?">'SRBF-CHP'!$C$8:$C$63</definedName>
    <definedName name="XDO_?CLASS_3?71?">'SRBF-CP'!$C$8:$C$63</definedName>
    <definedName name="XDO_?CLASS_3?72?">'SIA-US EQUITY FOF'!$C$42:$C$44</definedName>
    <definedName name="XDO_?CLASS_3?73?">'SNN50'!$C$8:$C$60</definedName>
    <definedName name="XDO_?CLASS_3?74?">SBIETFCON!$C$8:$C$40</definedName>
    <definedName name="XDO_?CLASS_3?75?">SBAF!$C$8:$C$91</definedName>
    <definedName name="XDO_?CLASS_3?76?">'SFMP- Series 49'!$C$16:$C$27</definedName>
    <definedName name="XDO_?CLASS_3?77?">'SFMP- Series 50'!$C$16:$C$24</definedName>
    <definedName name="XDO_?CLASS_3?78?">'SFMP- Series 51'!$C$16:$C$24</definedName>
    <definedName name="XDO_?CLASS_3?79?">'SFMP- Series 52'!$C$16:$C$28</definedName>
    <definedName name="XDO_?CLASS_3?8?">#REF!</definedName>
    <definedName name="XDO_?CLASS_3?80?">'SFMP- Series 53'!$C$16:$C$24</definedName>
    <definedName name="XDO_?CLASS_3?81?">'SFMP- Series 54'!$C$16:$C$25</definedName>
    <definedName name="XDO_?CLASS_3?82?">'SFMP- Series 55'!$C$16:$C$24</definedName>
    <definedName name="XDO_?CLASS_3?83?">'SFMP- Series 57'!$C$16:$C$24</definedName>
    <definedName name="XDO_?CLASS_3?84?">'SFMP- Series 58'!$C$16:$C$24</definedName>
    <definedName name="XDO_?CLASS_3?85?">SCPSE!$C$16:$C$35</definedName>
    <definedName name="XDO_?CLASS_3?86?">'SFMP- Series 60'!$C$16:$C$24</definedName>
    <definedName name="XDO_?CLASS_3?87?">SMCF!$C$8:$C$74</definedName>
    <definedName name="XDO_?CLASS_3?88?">'SFMP- Series 61'!$C$16:$C$25</definedName>
    <definedName name="XDO_?CLASS_3?89?">'SFMP- Series 67'!$C$42:$C$52</definedName>
    <definedName name="XDO_?CLASS_3?9?">SMGLF!$C$8:$C$57</definedName>
    <definedName name="XDO_?CLASS_3?90?">SNM150IF!$C$8:$C$160</definedName>
    <definedName name="XDO_?CLASS_3?91?">SNS250IF!$C$8:$C$260</definedName>
    <definedName name="XDO_?CLASS_3?92?">'SCIGI-JUN 2036'!$C$16:$C$24</definedName>
    <definedName name="XDO_?CLASS_3?93?">'SCIGI-APR 2029'!$C$16:$C$24</definedName>
    <definedName name="XDO_?CLASS_3?94?">'SCISI-SEP 2027'!$C$16:$C$24</definedName>
    <definedName name="XDO_?CLASS_3?95?">SLDF!$C$16:$C$27</definedName>
    <definedName name="XDO_?CLASS_3?96?">SDYF!$C$8:$C$60</definedName>
    <definedName name="XDO_?CLASS_3?97?">'SBI-BSE-SENSEX-IF'!$C$8:$C$40</definedName>
    <definedName name="XDO_?CLASS_3?98?">LIQUIDSBI!$C$42:$C$52</definedName>
    <definedName name="XDO_?CLASS_3?99?">SN50EWIF!$C$8:$C$60</definedName>
    <definedName name="XDO_?CLASS_4?">SMEEF!$C$9</definedName>
    <definedName name="XDO_?CS_1?">SMEEF!$G$12</definedName>
    <definedName name="XDO_?CS_2?">SMEEF!$H$12</definedName>
    <definedName name="XDO_?FINAL_ISIN?">SMEEF!$D$11:$D$105</definedName>
    <definedName name="XDO_?FINAL_ISIN?1?">#REF!</definedName>
    <definedName name="XDO_?FINAL_ISIN?10?">SLMF!$D$11:$D$94</definedName>
    <definedName name="XDO_?FINAL_ISIN?100?">SMMDF!$D$12:$D$77</definedName>
    <definedName name="XDO_?FINAL_ISIN?101?">SMMDF!$D$12:$D$85</definedName>
    <definedName name="XDO_?FINAL_ISIN?102?">SMMDF!$D$12:$D$95</definedName>
    <definedName name="XDO_?FINAL_ISIN?103?">SMMDF!$D$12:$D$104</definedName>
    <definedName name="XDO_?FINAL_ISIN?104?">SMMDF!$D$12:$D$117</definedName>
    <definedName name="XDO_?FINAL_ISIN?105?">SMMDF!$D$12:$D$125</definedName>
    <definedName name="XDO_?FINAL_ISIN?106?">SMMDF!$D$12:$D$133</definedName>
    <definedName name="XDO_?FINAL_ISIN?107?">SMMDF!$D$12:$D$138</definedName>
    <definedName name="XDO_?FINAL_ISIN?108?">SLF!$D$19:$D$22</definedName>
    <definedName name="XDO_?FINAL_ISIN?109?">SLF!$D$19:$D$30</definedName>
    <definedName name="XDO_?FINAL_ISIN?11?">SLMF!$D$11:$D$101</definedName>
    <definedName name="XDO_?FINAL_ISIN?110?">SLF!$D$19:$D$36</definedName>
    <definedName name="XDO_?FINAL_ISIN?111?">SLF!$D$19:$D$130</definedName>
    <definedName name="XDO_?FINAL_ISIN?112?">SLF!$D$19:$D$171</definedName>
    <definedName name="XDO_?FINAL_ISIN?113?">SLF!$D$19:$D$186</definedName>
    <definedName name="XDO_?FINAL_ISIN?114?">SLF!$D$19:$D$191</definedName>
    <definedName name="XDO_?FINAL_ISIN?115?">SLF!$D$19:$D$200</definedName>
    <definedName name="XDO_?FINAL_ISIN?116?">SLF!$D$19:$D$208</definedName>
    <definedName name="XDO_?FINAL_ISIN?117?">SLF!$D$19:$D$213</definedName>
    <definedName name="XDO_?FINAL_ISIN?118?">SDBF!$D$19:$D$23</definedName>
    <definedName name="XDO_?FINAL_ISIN?119?">SDBF!$D$19:$D$27</definedName>
    <definedName name="XDO_?FINAL_ISIN?12?">SLMF!$D$11:$D$126</definedName>
    <definedName name="XDO_?FINAL_ISIN?120?">SDBF!$D$19:$D$35</definedName>
    <definedName name="XDO_?FINAL_ISIN?121?">SDBF!$D$19:$D$40</definedName>
    <definedName name="XDO_?FINAL_ISIN?122?">SDBF!$D$19:$D$47</definedName>
    <definedName name="XDO_?FINAL_ISIN?123?">SDBF!$D$19:$D$58</definedName>
    <definedName name="XDO_?FINAL_ISIN?124?">SDBF!$D$19:$D$62</definedName>
    <definedName name="XDO_?FINAL_ISIN?125?">SDBF!$D$19:$D$73</definedName>
    <definedName name="XDO_?FINAL_ISIN?126?">SDBF!$D$19:$D$81</definedName>
    <definedName name="XDO_?FINAL_ISIN?127?">SDBF!$D$19:$D$86</definedName>
    <definedName name="XDO_?FINAL_ISIN?128?">SSF!$D$24</definedName>
    <definedName name="XDO_?FINAL_ISIN?129?">SSF!$D$24:$D$38</definedName>
    <definedName name="XDO_?FINAL_ISIN?13?">SLMF!$D$11:$D$143</definedName>
    <definedName name="XDO_?FINAL_ISIN?130?">SSF!$D$24:$D$74</definedName>
    <definedName name="XDO_?FINAL_ISIN?131?">SSF!$D$24:$D$125</definedName>
    <definedName name="XDO_?FINAL_ISIN?132?">SSF!$D$24:$D$132</definedName>
    <definedName name="XDO_?FINAL_ISIN?133?">SSF!$D$24:$D$143</definedName>
    <definedName name="XDO_?FINAL_ISIN?134?">SSF!$D$24:$D$151</definedName>
    <definedName name="XDO_?FINAL_ISIN?135?">SSF!$D$24:$D$156</definedName>
    <definedName name="XDO_?FINAL_ISIN?136?">SCRF!$D$19:$D$45</definedName>
    <definedName name="XDO_?FINAL_ISIN?137?">SCRF!$D$19:$D$50</definedName>
    <definedName name="XDO_?FINAL_ISIN?138?">SCRF!$D$19:$D$59</definedName>
    <definedName name="XDO_?FINAL_ISIN?139?">SCRF!$D$19:$D$68</definedName>
    <definedName name="XDO_?FINAL_ISIN?14?">SLMF!$D$11:$D$148</definedName>
    <definedName name="XDO_?FINAL_ISIN?140?">SCRF!$D$19:$D$75</definedName>
    <definedName name="XDO_?FINAL_ISIN?141?">SCRF!$D$19:$D$81</definedName>
    <definedName name="XDO_?FINAL_ISIN?142?">SCRF!$D$19:$D$92</definedName>
    <definedName name="XDO_?FINAL_ISIN?143?">SCRF!$D$19:$D$100</definedName>
    <definedName name="XDO_?FINAL_ISIN?144?">SCRF!$D$19:$D$108</definedName>
    <definedName name="XDO_?FINAL_ISIN?145?">SCRF!$D$19:$D$113</definedName>
    <definedName name="XDO_?FINAL_ISIN?146?">SFEF!$D$11:$D$33</definedName>
    <definedName name="XDO_?FINAL_ISIN?147?">SFEF!$D$11:$D$37</definedName>
    <definedName name="XDO_?FINAL_ISIN?148?">SFEF!$D$11:$D$42</definedName>
    <definedName name="XDO_?FINAL_ISIN?149?">SFEF!$D$11:$D$67</definedName>
    <definedName name="XDO_?FINAL_ISIN?15?">SLTEF!$D$11:$D$90</definedName>
    <definedName name="XDO_?FINAL_ISIN?150?">SFEF!$D$11:$D$84</definedName>
    <definedName name="XDO_?FINAL_ISIN?151?">SFEF!$D$11:$D$89</definedName>
    <definedName name="XDO_?FINAL_ISIN?152?">SCHF!$D$11:$D$49</definedName>
    <definedName name="XDO_?FINAL_ISIN?153?">SCHF!$D$11:$D$107</definedName>
    <definedName name="XDO_?FINAL_ISIN?154?">SCHF!$D$11:$D$112</definedName>
    <definedName name="XDO_?FINAL_ISIN?155?">SCHF!$D$11:$D$119</definedName>
    <definedName name="XDO_?FINAL_ISIN?156?">SCHF!$D$11:$D$124</definedName>
    <definedName name="XDO_?FINAL_ISIN?157?">SCHF!$D$11:$D$129</definedName>
    <definedName name="XDO_?FINAL_ISIN?158?">SCHF!$D$11:$D$143</definedName>
    <definedName name="XDO_?FINAL_ISIN?159?">SCHF!$D$11:$D$156</definedName>
    <definedName name="XDO_?FINAL_ISIN?16?">SLTEF!$D$11:$D$96</definedName>
    <definedName name="XDO_?FINAL_ISIN?160?">SCHF!$D$11:$D$164</definedName>
    <definedName name="XDO_?FINAL_ISIN?161?">SCHF!$D$11:$D$169</definedName>
    <definedName name="XDO_?FINAL_ISIN?162?">SMUSD!$D$19:$D$42</definedName>
    <definedName name="XDO_?FINAL_ISIN?163?">SMUSD!$D$19:$D$46</definedName>
    <definedName name="XDO_?FINAL_ISIN?164?">SMUSD!$D$19:$D$53</definedName>
    <definedName name="XDO_?FINAL_ISIN?165?">SMUSD!$D$19:$D$63</definedName>
    <definedName name="XDO_?FINAL_ISIN?166?">SMUSD!$D$19:$D$72</definedName>
    <definedName name="XDO_?FINAL_ISIN?167?">SMUSD!$D$19:$D$99</definedName>
    <definedName name="XDO_?FINAL_ISIN?168?">SMUSD!$D$19:$D$103</definedName>
    <definedName name="XDO_?FINAL_ISIN?169?">SMUSD!$D$19:$D$107</definedName>
    <definedName name="XDO_?FINAL_ISIN?17?">SLTEF!$D$11:$D$119</definedName>
    <definedName name="XDO_?FINAL_ISIN?170?">SMUSD!$D$19:$D$116</definedName>
    <definedName name="XDO_?FINAL_ISIN?171?">SMUSD!$D$19:$D$124</definedName>
    <definedName name="XDO_?FINAL_ISIN?172?">SMUSD!$D$19:$D$129</definedName>
    <definedName name="XDO_?FINAL_ISIN?173?">SMIDCAP!$D$11:$D$64</definedName>
    <definedName name="XDO_?FINAL_ISIN?174?">SMIDCAP!$D$11:$D$70</definedName>
    <definedName name="XDO_?FINAL_ISIN?175?">SMIDCAP!$D$11:$D$94</definedName>
    <definedName name="XDO_?FINAL_ISIN?176?">SMIDCAP!$D$11:$D$111</definedName>
    <definedName name="XDO_?FINAL_ISIN?177?">SMIDCAP!$D$11:$D$116</definedName>
    <definedName name="XDO_?FINAL_ISIN?178?">SMCMF!$D$24:$D$27</definedName>
    <definedName name="XDO_?FINAL_ISIN?179?">SMCMF!$D$24:$D$31</definedName>
    <definedName name="XDO_?FINAL_ISIN?18?">SLTEF!$D$11:$D$136</definedName>
    <definedName name="XDO_?FINAL_ISIN?180?">SMCMF!$D$24:$D$58</definedName>
    <definedName name="XDO_?FINAL_ISIN?181?">SMCMF!$D$24:$D$63</definedName>
    <definedName name="XDO_?FINAL_ISIN?182?">SMCOMMA!$D$11:$D$51</definedName>
    <definedName name="XDO_?FINAL_ISIN?183?">SMCOMMA!$D$11:$D$78</definedName>
    <definedName name="XDO_?FINAL_ISIN?184?">SMCOMMA!$D$11:$D$95</definedName>
    <definedName name="XDO_?FINAL_ISIN?185?">SMCOMMA!$D$11:$D$100</definedName>
    <definedName name="XDO_?FINAL_ISIN?186?">SMGF!$D$24:$D$26</definedName>
    <definedName name="XDO_?FINAL_ISIN?187?">SMGF!$D$24:$D$39</definedName>
    <definedName name="XDO_?FINAL_ISIN?188?">SMGF!$D$24:$D$50</definedName>
    <definedName name="XDO_?FINAL_ISIN?189?">SMGF!$D$24:$D$67</definedName>
    <definedName name="XDO_?FINAL_ISIN?19?">SLTEF!$D$11:$D$141</definedName>
    <definedName name="XDO_?FINAL_ISIN?190?">SMGF!$D$24:$D$72</definedName>
    <definedName name="XDO_?FINAL_ISIN?191?">SFLEXI!$D$11:$D$73</definedName>
    <definedName name="XDO_?FINAL_ISIN?192?">SFLEXI!$D$11:$D$78</definedName>
    <definedName name="XDO_?FINAL_ISIN?193?">SFLEXI!$D$11:$D$104</definedName>
    <definedName name="XDO_?FINAL_ISIN?194?">SFLEXI!$D$11:$D$121</definedName>
    <definedName name="XDO_?FINAL_ISIN?195?">SFLEXI!$D$11:$D$126</definedName>
    <definedName name="XDO_?FINAL_ISIN?196?">SMAAF!$D$11:$D$78</definedName>
    <definedName name="XDO_?FINAL_ISIN?197?">SMAAF!$D$11:$D$83</definedName>
    <definedName name="XDO_?FINAL_ISIN?198?">SMAAF!$D$11:$D$135</definedName>
    <definedName name="XDO_?FINAL_ISIN?199?">SMAAF!$D$11:$D$140</definedName>
    <definedName name="XDO_?FINAL_ISIN?2?">#REF!</definedName>
    <definedName name="XDO_?FINAL_ISIN?20?">#REF!</definedName>
    <definedName name="XDO_?FINAL_ISIN?200?">SMAAF!$D$11:$D$149</definedName>
    <definedName name="XDO_?FINAL_ISIN?201?">SMAAF!$D$11:$D$154</definedName>
    <definedName name="XDO_?FINAL_ISIN?202?">SMAAF!$D$11:$D$161</definedName>
    <definedName name="XDO_?FINAL_ISIN?203?">SMAAF!$D$11:$D$165</definedName>
    <definedName name="XDO_?FINAL_ISIN?204?">SMAAF!$D$11:$D$169</definedName>
    <definedName name="XDO_?FINAL_ISIN?205?">SMAAF!$D$11:$D$179</definedName>
    <definedName name="XDO_?FINAL_ISIN?206?">SMAAF!$D$11:$D$189</definedName>
    <definedName name="XDO_?FINAL_ISIN?207?">SMAAF!$D$11:$D$194</definedName>
    <definedName name="XDO_?FINAL_ISIN?208?">SBLUECHIP!$D$11:$D$61</definedName>
    <definedName name="XDO_?FINAL_ISIN?209?">SBLUECHIP!$D$11:$D$89</definedName>
    <definedName name="XDO_?FINAL_ISIN?21?">#REF!</definedName>
    <definedName name="XDO_?FINAL_ISIN?210?">SBLUECHIP!$D$11:$D$106</definedName>
    <definedName name="XDO_?FINAL_ISIN?211?">SBLUECHIP!$D$11:$D$111</definedName>
    <definedName name="XDO_?FINAL_ISIN?212?">SAOF!$D$11:$D$190</definedName>
    <definedName name="XDO_?FINAL_ISIN?213?">SAOF!$D$11:$D$201</definedName>
    <definedName name="XDO_?FINAL_ISIN?214?">SAOF!$D$11:$D$228</definedName>
    <definedName name="XDO_?FINAL_ISIN?215?">SAOF!$D$11:$D$232</definedName>
    <definedName name="XDO_?FINAL_ISIN?216?">SAOF!$D$11:$D$243</definedName>
    <definedName name="XDO_?FINAL_ISIN?217?">SAOF!$D$11:$D$253</definedName>
    <definedName name="XDO_?FINAL_ISIN?218?">SAOF!$D$11:$D$258</definedName>
    <definedName name="XDO_?FINAL_ISIN?219?">SIF!$D$11:$D$48</definedName>
    <definedName name="XDO_?FINAL_ISIN?22?">#REF!</definedName>
    <definedName name="XDO_?FINAL_ISIN?220?">SIF!$D$11:$D$75</definedName>
    <definedName name="XDO_?FINAL_ISIN?221?">SIF!$D$11:$D$84</definedName>
    <definedName name="XDO_?FINAL_ISIN?222?">SIF!$D$11:$D$96</definedName>
    <definedName name="XDO_?FINAL_ISIN?223?">SIF!$D$11:$D$101</definedName>
    <definedName name="XDO_?FINAL_ISIN?224?">SMLDF!$D$19:$D$50</definedName>
    <definedName name="XDO_?FINAL_ISIN?225?">SMLDF!$D$19:$D$54</definedName>
    <definedName name="XDO_?FINAL_ISIN?226?">SMLDF!$D$19:$D$62</definedName>
    <definedName name="XDO_?FINAL_ISIN?227?">SMLDF!$D$19:$D$66</definedName>
    <definedName name="XDO_?FINAL_ISIN?228?">SMLDF!$D$19:$D$72</definedName>
    <definedName name="XDO_?FINAL_ISIN?229?">SMLDF!$D$19:$D$76</definedName>
    <definedName name="XDO_?FINAL_ISIN?23?">#REF!</definedName>
    <definedName name="XDO_?FINAL_ISIN?230?">SMLDF!$D$19:$D$84</definedName>
    <definedName name="XDO_?FINAL_ISIN?231?">SMLDF!$D$19:$D$99</definedName>
    <definedName name="XDO_?FINAL_ISIN?232?">SMLDF!$D$19:$D$103</definedName>
    <definedName name="XDO_?FINAL_ISIN?233?">SMLDF!$D$19:$D$114</definedName>
    <definedName name="XDO_?FINAL_ISIN?234?">SMLDF!$D$19:$D$122</definedName>
    <definedName name="XDO_?FINAL_ISIN?235?">SMLDF!$D$19:$D$127</definedName>
    <definedName name="XDO_?FINAL_ISIN?236?">SSTDF!$D$19:$D$78</definedName>
    <definedName name="XDO_?FINAL_ISIN?237?">SSTDF!$D$19:$D$82</definedName>
    <definedName name="XDO_?FINAL_ISIN?238?">SSTDF!$D$19:$D$92</definedName>
    <definedName name="XDO_?FINAL_ISIN?239?">SSTDF!$D$19:$D$99</definedName>
    <definedName name="XDO_?FINAL_ISIN?24?">SMGLF!$D$11:$D$57</definedName>
    <definedName name="XDO_?FINAL_ISIN?240?">SSTDF!$D$19:$D$113</definedName>
    <definedName name="XDO_?FINAL_ISIN?241?">SSTDF!$D$19:$D$125</definedName>
    <definedName name="XDO_?FINAL_ISIN?242?">SSTDF!$D$19:$D$131</definedName>
    <definedName name="XDO_?FINAL_ISIN?243?">SSTDF!$D$19:$D$140</definedName>
    <definedName name="XDO_?FINAL_ISIN?244?">SSTDF!$D$19:$D$148</definedName>
    <definedName name="XDO_?FINAL_ISIN?245?">SSTDF!$D$19:$D$153</definedName>
    <definedName name="XDO_?FINAL_ISIN?246?">SETFGOLD!$D$44</definedName>
    <definedName name="XDO_?FINAL_ISIN?247?">SETFGOLD!$D$44:$D$56</definedName>
    <definedName name="XDO_?FINAL_ISIN?248?">SETFGOLD!$D$44:$D$61</definedName>
    <definedName name="XDO_?FINAL_ISIN?249?">SPSU!$D$11:$D$34</definedName>
    <definedName name="XDO_?FINAL_ISIN?25?">SMGLF!$D$11:$D$84</definedName>
    <definedName name="XDO_?FINAL_ISIN?250?">SPSU!$D$11:$D$61</definedName>
    <definedName name="XDO_?FINAL_ISIN?251?">SPSU!$D$11:$D$78</definedName>
    <definedName name="XDO_?FINAL_ISIN?252?">SPSU!$D$11:$D$83</definedName>
    <definedName name="XDO_?FINAL_ISIN?253?">SGF!$D$44</definedName>
    <definedName name="XDO_?FINAL_ISIN?254?">SGF!$D$44:$D$54</definedName>
    <definedName name="XDO_?FINAL_ISIN?255?">SGF!$D$44:$D$59</definedName>
    <definedName name="XDO_?FINAL_ISIN?256?">SBISENSEX!$D$11:$D$40</definedName>
    <definedName name="XDO_?FINAL_ISIN?257?">SBISENSEX!$D$11:$D$83</definedName>
    <definedName name="XDO_?FINAL_ISIN?258?">SBISENSEX!$D$11:$D$88</definedName>
    <definedName name="XDO_?FINAL_ISIN?259?">SSCF!$D$11:$D$78</definedName>
    <definedName name="XDO_?FINAL_ISIN?26?">SMGLF!$D$11:$D$101</definedName>
    <definedName name="XDO_?FINAL_ISIN?260?">SSCF!$D$11:$D$107</definedName>
    <definedName name="XDO_?FINAL_ISIN?261?">SSCF!$D$11:$D$124</definedName>
    <definedName name="XDO_?FINAL_ISIN?262?">SSCF!$D$11:$D$129</definedName>
    <definedName name="XDO_?FINAL_ISIN?263?">SBPF!$D$19:$D$50</definedName>
    <definedName name="XDO_?FINAL_ISIN?264?">SBPF!$D$19:$D$54</definedName>
    <definedName name="XDO_?FINAL_ISIN?265?">SBPF!$D$19:$D$63</definedName>
    <definedName name="XDO_?FINAL_ISIN?266?">SBPF!$D$19:$D$72</definedName>
    <definedName name="XDO_?FINAL_ISIN?267?">SBPF!$D$19:$D$88</definedName>
    <definedName name="XDO_?FINAL_ISIN?268?">SBPF!$D$19:$D$101</definedName>
    <definedName name="XDO_?FINAL_ISIN?269?">SBPF!$D$19:$D$109</definedName>
    <definedName name="XDO_?FINAL_ISIN?27?">SMGLF!$D$11:$D$106</definedName>
    <definedName name="XDO_?FINAL_ISIN?270?">SBPF!$D$19:$D$114</definedName>
    <definedName name="XDO_?FINAL_ISIN?271?">SBFS!$D$11:$D$42</definedName>
    <definedName name="XDO_?FINAL_ISIN?272?">SBFS!$D$11:$D$69</definedName>
    <definedName name="XDO_?FINAL_ISIN?273?">SBFS!$D$11:$D$86</definedName>
    <definedName name="XDO_?FINAL_ISIN?274?">SBFS!$D$11:$D$91</definedName>
    <definedName name="XDO_?FINAL_ISIN?275?">SETFNN50!$D$11:$D$60</definedName>
    <definedName name="XDO_?FINAL_ISIN?276?">SETFNN50!$D$11:$D$103</definedName>
    <definedName name="XDO_?FINAL_ISIN?277?">SETFNN50!$D$11:$D$108</definedName>
    <definedName name="XDO_?FINAL_ISIN?278?">SETFNIFBK!$D$11:$D$24</definedName>
    <definedName name="XDO_?FINAL_ISIN?279?">SETFNIFBK!$D$11:$D$67</definedName>
    <definedName name="XDO_?FINAL_ISIN?28?">#REF!</definedName>
    <definedName name="XDO_?FINAL_ISIN?280?">SETFNIFBK!$D$11:$D$72</definedName>
    <definedName name="XDO_?FINAL_ISIN?281?">SETFBSE100!$D$11:$D$110</definedName>
    <definedName name="XDO_?FINAL_ISIN?282?">SETFBSE100!$D$11:$D$153</definedName>
    <definedName name="XDO_?FINAL_ISIN?283?">SETFBSE100!$D$11:$D$158</definedName>
    <definedName name="XDO_?FINAL_ISIN?284?">SESF!$D$11:$D$98</definedName>
    <definedName name="XDO_?FINAL_ISIN?285?">SESF!$D$11:$D$103</definedName>
    <definedName name="XDO_?FINAL_ISIN?286?">SESF!$D$11:$D$125</definedName>
    <definedName name="XDO_?FINAL_ISIN?287?">SESF!$D$11:$D$129</definedName>
    <definedName name="XDO_?FINAL_ISIN?288?">SESF!$D$11:$D$139</definedName>
    <definedName name="XDO_?FINAL_ISIN?289?">SESF!$D$11:$D$154</definedName>
    <definedName name="XDO_?FINAL_ISIN?29?">#REF!</definedName>
    <definedName name="XDO_?FINAL_ISIN?290?">SESF!$D$11:$D$164</definedName>
    <definedName name="XDO_?FINAL_ISIN?291?">SESF!$D$11:$D$170</definedName>
    <definedName name="XDO_?FINAL_ISIN?292?">SESF!$D$11:$D$180</definedName>
    <definedName name="XDO_?FINAL_ISIN?293?">SESF!$D$11:$D$185</definedName>
    <definedName name="XDO_?FINAL_ISIN?294?">SETFNIF50!$D$11:$D$60</definedName>
    <definedName name="XDO_?FINAL_ISIN?295?">SETFNIF50!$D$11:$D$103</definedName>
    <definedName name="XDO_?FINAL_ISIN?296?">SETFNIF50!$D$11:$D$108</definedName>
    <definedName name="XDO_?FINAL_ISIN?297?">SETF10GILT!$D$24</definedName>
    <definedName name="XDO_?FINAL_ISIN?298?">SETF10GILT!$D$24:$D$53</definedName>
    <definedName name="XDO_?FINAL_ISIN?299?">SETF10GILT!$D$24:$D$58</definedName>
    <definedName name="XDO_?FINAL_ISIN?3?">#REF!</definedName>
    <definedName name="XDO_?FINAL_ISIN?30?">SEHF!$D$11:$D$53</definedName>
    <definedName name="XDO_?FINAL_ISIN?300?">'SLTAF-IV'!$D$11:$D$39</definedName>
    <definedName name="XDO_?FINAL_ISIN?301?">'SLTAF-IV'!$D$11:$D$82</definedName>
    <definedName name="XDO_?FINAL_ISIN?302?">'SLTAF-IV'!$D$11:$D$87</definedName>
    <definedName name="XDO_?FINAL_ISIN?303?">'SLTAF-V'!$D$11:$D$39</definedName>
    <definedName name="XDO_?FINAL_ISIN?304?">'SLTAF-V'!$D$11:$D$82</definedName>
    <definedName name="XDO_?FINAL_ISIN?305?">'SLTAF-V'!$D$11:$D$87</definedName>
    <definedName name="XDO_?FINAL_ISIN?306?">'SLTAF-VI'!$D$11:$D$44</definedName>
    <definedName name="XDO_?FINAL_ISIN?307?">'SLTAF-VI'!$D$11:$D$87</definedName>
    <definedName name="XDO_?FINAL_ISIN?308?">'SLTAF-VI'!$D$11:$D$92</definedName>
    <definedName name="XDO_?FINAL_ISIN?309?">SETFSN50!$D$11:$D$60</definedName>
    <definedName name="XDO_?FINAL_ISIN?31?">SEHF!$D$11:$D$57</definedName>
    <definedName name="XDO_?FINAL_ISIN?310?">SETFSN50!$D$11:$D$107</definedName>
    <definedName name="XDO_?FINAL_ISIN?311?">SBIETFQLTY!$D$11:$D$40</definedName>
    <definedName name="XDO_?FINAL_ISIN?312?">SBIETFQLTY!$D$11:$D$83</definedName>
    <definedName name="XDO_?FINAL_ISIN?313?">SBIETFQLTY!$D$11:$D$88</definedName>
    <definedName name="XDO_?FINAL_ISIN?314?">SCBF!$D$19:$D$77</definedName>
    <definedName name="XDO_?FINAL_ISIN?315?">SCBF!$D$19:$D$82</definedName>
    <definedName name="XDO_?FINAL_ISIN?316?">SCBF!$D$19:$D$91</definedName>
    <definedName name="XDO_?FINAL_ISIN?317?">SCBF!$D$19:$D$97</definedName>
    <definedName name="XDO_?FINAL_ISIN?318?">SCBF!$D$19:$D$108</definedName>
    <definedName name="XDO_?FINAL_ISIN?319?">SCBF!$D$19:$D$120</definedName>
    <definedName name="XDO_?FINAL_ISIN?32?">SEHF!$D$11:$D$64</definedName>
    <definedName name="XDO_?FINAL_ISIN?320?">SCBF!$D$19:$D$133</definedName>
    <definedName name="XDO_?FINAL_ISIN?321?">SCBF!$D$19:$D$141</definedName>
    <definedName name="XDO_?FINAL_ISIN?322?">SCBF!$D$19:$D$146</definedName>
    <definedName name="XDO_?FINAL_ISIN?323?">SEMVF!$D$11:$D$60</definedName>
    <definedName name="XDO_?FINAL_ISIN?324?">SEMVF!$D$11:$D$103</definedName>
    <definedName name="XDO_?FINAL_ISIN?325?">SEMVF!$D$11:$D$108</definedName>
    <definedName name="XDO_?FINAL_ISIN?326?">'SFMP- Series 1'!$D$24</definedName>
    <definedName name="XDO_?FINAL_ISIN?327?">'SFMP- Series 1'!$D$24:$D$33</definedName>
    <definedName name="XDO_?FINAL_ISIN?328?">'SFMP- Series 1'!$D$24:$D$52</definedName>
    <definedName name="XDO_?FINAL_ISIN?329?">'SFMP- Series 1'!$D$24:$D$67</definedName>
    <definedName name="XDO_?FINAL_ISIN?33?">SEHF!$D$11:$D$113</definedName>
    <definedName name="XDO_?FINAL_ISIN?330?">'SFMP- Series 1'!$D$24:$D$72</definedName>
    <definedName name="XDO_?FINAL_ISIN?331?">'SFMP- Series 6'!$D$24:$D$25</definedName>
    <definedName name="XDO_?FINAL_ISIN?332?">'SFMP- Series 6'!$D$24:$D$32</definedName>
    <definedName name="XDO_?FINAL_ISIN?333?">'SFMP- Series 6'!$D$24:$D$51</definedName>
    <definedName name="XDO_?FINAL_ISIN?334?">'SFMP- Series 6'!$D$24:$D$66</definedName>
    <definedName name="XDO_?FINAL_ISIN?335?">'SFMP- Series 6'!$D$24:$D$71</definedName>
    <definedName name="XDO_?FINAL_ISIN?336?">'SFMP- Series 34'!$D$24:$D$25</definedName>
    <definedName name="XDO_?FINAL_ISIN?337?">'SFMP- Series 34'!$D$24:$D$29</definedName>
    <definedName name="XDO_?FINAL_ISIN?338?">'SFMP- Series 34'!$D$24:$D$46</definedName>
    <definedName name="XDO_?FINAL_ISIN?339?">'SFMP- Series 34'!$D$24:$D$61</definedName>
    <definedName name="XDO_?FINAL_ISIN?34?">SEHF!$D$11:$D$119</definedName>
    <definedName name="XDO_?FINAL_ISIN?340?">'SFMP- Series 34'!$D$24:$D$66</definedName>
    <definedName name="XDO_?FINAL_ISIN?341?">'SMCBF-IP'!$D$11:$D$46</definedName>
    <definedName name="XDO_?FINAL_ISIN?342?">'SMCBF-IP'!$D$11:$D$53</definedName>
    <definedName name="XDO_?FINAL_ISIN?343?">'SMCBF-IP'!$D$11:$D$61</definedName>
    <definedName name="XDO_?FINAL_ISIN?344?">'SMCBF-IP'!$D$11:$D$80</definedName>
    <definedName name="XDO_?FINAL_ISIN?345?">'SMCBF-IP'!$D$11:$D$97</definedName>
    <definedName name="XDO_?FINAL_ISIN?346?">'SMCBF-IP'!$D$11:$D$102</definedName>
    <definedName name="XDO_?FINAL_ISIN?347?">SFRDF!$D$19:$D$22</definedName>
    <definedName name="XDO_?FINAL_ISIN?348?">SFRDF!$D$19:$D$33</definedName>
    <definedName name="XDO_?FINAL_ISIN?349?">SFRDF!$D$19:$D$42</definedName>
    <definedName name="XDO_?FINAL_ISIN?35?">SEHF!$D$11:$D$125</definedName>
    <definedName name="XDO_?FINAL_ISIN?350?">SFRDF!$D$19:$D$49</definedName>
    <definedName name="XDO_?FINAL_ISIN?351?">SFRDF!$D$19:$D$55</definedName>
    <definedName name="XDO_?FINAL_ISIN?352?">SFRDF!$D$19:$D$68</definedName>
    <definedName name="XDO_?FINAL_ISIN?353?">SFRDF!$D$19:$D$76</definedName>
    <definedName name="XDO_?FINAL_ISIN?354?">SFRDF!$D$19:$D$81</definedName>
    <definedName name="XDO_?FINAL_ISIN?355?">SBIETFIT!$D$11:$D$20</definedName>
    <definedName name="XDO_?FINAL_ISIN?356?">SBIETFIT!$D$11:$D$63</definedName>
    <definedName name="XDO_?FINAL_ISIN?357?">SBIETFIT!$D$11:$D$68</definedName>
    <definedName name="XDO_?FINAL_ISIN?358?">SBIETFPB!$D$11:$D$20</definedName>
    <definedName name="XDO_?FINAL_ISIN?359?">SBIETFPB!$D$11:$D$63</definedName>
    <definedName name="XDO_?FINAL_ISIN?36?">SEHF!$D$11:$D$132</definedName>
    <definedName name="XDO_?FINAL_ISIN?360?">SBIETFPB!$D$11:$D$68</definedName>
    <definedName name="XDO_?FINAL_ISIN?361?">'SRBF-AP'!$D$11:$D$63</definedName>
    <definedName name="XDO_?FINAL_ISIN?362?">'SRBF-AP'!$D$11:$D$73</definedName>
    <definedName name="XDO_?FINAL_ISIN?363?">'SRBF-AP'!$D$11:$D$77</definedName>
    <definedName name="XDO_?FINAL_ISIN?364?">'SRBF-AP'!$D$11:$D$83</definedName>
    <definedName name="XDO_?FINAL_ISIN?365?">'SRBF-AP'!$D$11:$D$112</definedName>
    <definedName name="XDO_?FINAL_ISIN?366?">'SRBF-AP'!$D$11:$D$117</definedName>
    <definedName name="XDO_?FINAL_ISIN?367?">'SRBF-AHP'!$D$11:$D$63</definedName>
    <definedName name="XDO_?FINAL_ISIN?368?">'SRBF-AHP'!$D$11:$D$73</definedName>
    <definedName name="XDO_?FINAL_ISIN?369?">'SRBF-AHP'!$D$11:$D$77</definedName>
    <definedName name="XDO_?FINAL_ISIN?37?">SEHF!$D$11:$D$139</definedName>
    <definedName name="XDO_?FINAL_ISIN?370?">'SRBF-AHP'!$D$11:$D$83</definedName>
    <definedName name="XDO_?FINAL_ISIN?371?">'SRBF-AHP'!$D$11:$D$104</definedName>
    <definedName name="XDO_?FINAL_ISIN?372?">'SRBF-AHP'!$D$11:$D$110</definedName>
    <definedName name="XDO_?FINAL_ISIN?373?">'SRBF-AHP'!$D$11:$D$120</definedName>
    <definedName name="XDO_?FINAL_ISIN?374?">'SRBF-AHP'!$D$11:$D$125</definedName>
    <definedName name="XDO_?FINAL_ISIN?375?">'SRBF-CHP'!$D$11:$D$63</definedName>
    <definedName name="XDO_?FINAL_ISIN?376?">'SRBF-CHP'!$D$11:$D$84</definedName>
    <definedName name="XDO_?FINAL_ISIN?377?">'SRBF-CHP'!$D$11:$D$88</definedName>
    <definedName name="XDO_?FINAL_ISIN?378?">'SRBF-CHP'!$D$11:$D$94</definedName>
    <definedName name="XDO_?FINAL_ISIN?379?">'SRBF-CHP'!$D$11:$D$98</definedName>
    <definedName name="XDO_?FINAL_ISIN?38?">SEHF!$D$11:$D$146</definedName>
    <definedName name="XDO_?FINAL_ISIN?380?">'SRBF-CHP'!$D$11:$D$102</definedName>
    <definedName name="XDO_?FINAL_ISIN?381?">'SRBF-CHP'!$D$11:$D$129</definedName>
    <definedName name="XDO_?FINAL_ISIN?382?">'SRBF-CHP'!$D$11:$D$134</definedName>
    <definedName name="XDO_?FINAL_ISIN?383?">'SRBF-CP'!$D$11:$D$63</definedName>
    <definedName name="XDO_?FINAL_ISIN?384?">'SRBF-CP'!$D$11:$D$83</definedName>
    <definedName name="XDO_?FINAL_ISIN?385?">'SRBF-CP'!$D$11:$D$87</definedName>
    <definedName name="XDO_?FINAL_ISIN?386?">'SRBF-CP'!$D$11:$D$93</definedName>
    <definedName name="XDO_?FINAL_ISIN?387?">'SRBF-CP'!$D$11:$D$122</definedName>
    <definedName name="XDO_?FINAL_ISIN?388?">'SRBF-CP'!$D$11:$D$127</definedName>
    <definedName name="XDO_?FINAL_ISIN?389?">'SIA-US EQUITY FOF'!$D$44</definedName>
    <definedName name="XDO_?FINAL_ISIN?39?">SEHF!$D$11:$D$153</definedName>
    <definedName name="XDO_?FINAL_ISIN?390?">'SIA-US EQUITY FOF'!$D$44:$D$56</definedName>
    <definedName name="XDO_?FINAL_ISIN?391?">'SIA-US EQUITY FOF'!$D$44:$D$61</definedName>
    <definedName name="XDO_?FINAL_ISIN?392?">'SNN50'!$D$11:$D$60</definedName>
    <definedName name="XDO_?FINAL_ISIN?393?">'SNN50'!$D$11:$D$103</definedName>
    <definedName name="XDO_?FINAL_ISIN?394?">'SNN50'!$D$11:$D$108</definedName>
    <definedName name="XDO_?FINAL_ISIN?395?">SBIETFCON!$D$11:$D$40</definedName>
    <definedName name="XDO_?FINAL_ISIN?396?">SBIETFCON!$D$11:$D$83</definedName>
    <definedName name="XDO_?FINAL_ISIN?397?">SBIETFCON!$D$11:$D$88</definedName>
    <definedName name="XDO_?FINAL_ISIN?398?">SBAF!$D$11:$D$91</definedName>
    <definedName name="XDO_?FINAL_ISIN?399?">SBAF!$D$11:$D$96</definedName>
    <definedName name="XDO_?FINAL_ISIN?4?">#REF!</definedName>
    <definedName name="XDO_?FINAL_ISIN?40?">SEHF!$D$11:$D$157</definedName>
    <definedName name="XDO_?FINAL_ISIN?400?">SBAF!$D$11:$D$140</definedName>
    <definedName name="XDO_?FINAL_ISIN?401?">SBAF!$D$11:$D$144</definedName>
    <definedName name="XDO_?FINAL_ISIN?402?">SBAF!$D$11:$D$155</definedName>
    <definedName name="XDO_?FINAL_ISIN?403?">SBAF!$D$11:$D$161</definedName>
    <definedName name="XDO_?FINAL_ISIN?404?">SBAF!$D$11:$D$174</definedName>
    <definedName name="XDO_?FINAL_ISIN?405?">SBAF!$D$11:$D$179</definedName>
    <definedName name="XDO_?FINAL_ISIN?406?">SBAF!$D$11:$D$188</definedName>
    <definedName name="XDO_?FINAL_ISIN?407?">SBAF!$D$11:$D$200</definedName>
    <definedName name="XDO_?FINAL_ISIN?408?">SBAF!$D$11:$D$205</definedName>
    <definedName name="XDO_?FINAL_ISIN?409?">'SFMP- Series 49'!$D$26:$D$27</definedName>
    <definedName name="XDO_?FINAL_ISIN?41?">SEHF!$D$11:$D$161</definedName>
    <definedName name="XDO_?FINAL_ISIN?410?">'SFMP- Series 49'!$D$26:$D$39</definedName>
    <definedName name="XDO_?FINAL_ISIN?411?">'SFMP- Series 49'!$D$26:$D$56</definedName>
    <definedName name="XDO_?FINAL_ISIN?412?">'SFMP- Series 49'!$D$26:$D$61</definedName>
    <definedName name="XDO_?FINAL_ISIN?413?">'SFMP- Series 50'!$D$24</definedName>
    <definedName name="XDO_?FINAL_ISIN?414?">'SFMP- Series 50'!$D$24:$D$32</definedName>
    <definedName name="XDO_?FINAL_ISIN?415?">'SFMP- Series 50'!$D$24:$D$44</definedName>
    <definedName name="XDO_?FINAL_ISIN?416?">'SFMP- Series 50'!$D$24:$D$49</definedName>
    <definedName name="XDO_?FINAL_ISIN?417?">'SFMP- Series 50'!$D$24:$D$64</definedName>
    <definedName name="XDO_?FINAL_ISIN?418?">'SFMP- Series 50'!$D$24:$D$69</definedName>
    <definedName name="XDO_?FINAL_ISIN?419?">'SFMP- Series 51'!$D$24</definedName>
    <definedName name="XDO_?FINAL_ISIN?42?">SEHF!$D$11:$D$169</definedName>
    <definedName name="XDO_?FINAL_ISIN?420?">'SFMP- Series 51'!$D$24:$D$35</definedName>
    <definedName name="XDO_?FINAL_ISIN?421?">'SFMP- Series 51'!$D$24:$D$47</definedName>
    <definedName name="XDO_?FINAL_ISIN?422?">'SFMP- Series 51'!$D$24:$D$54</definedName>
    <definedName name="XDO_?FINAL_ISIN?423?">'SFMP- Series 51'!$D$24:$D$69</definedName>
    <definedName name="XDO_?FINAL_ISIN?424?">'SFMP- Series 51'!$D$24:$D$74</definedName>
    <definedName name="XDO_?FINAL_ISIN?425?">'SFMP- Series 52'!$D$26:$D$28</definedName>
    <definedName name="XDO_?FINAL_ISIN?426?">'SFMP- Series 52'!$D$26:$D$42</definedName>
    <definedName name="XDO_?FINAL_ISIN?427?">'SFMP- Series 52'!$D$26:$D$48</definedName>
    <definedName name="XDO_?FINAL_ISIN?428?">'SFMP- Series 52'!$D$26:$D$63</definedName>
    <definedName name="XDO_?FINAL_ISIN?429?">'SFMP- Series 52'!$D$26:$D$68</definedName>
    <definedName name="XDO_?FINAL_ISIN?43?">SEHF!$D$11:$D$181</definedName>
    <definedName name="XDO_?FINAL_ISIN?430?">'SFMP- Series 53'!$D$24</definedName>
    <definedName name="XDO_?FINAL_ISIN?431?">'SFMP- Series 53'!$D$24:$D$37</definedName>
    <definedName name="XDO_?FINAL_ISIN?432?">'SFMP- Series 53'!$D$24:$D$48</definedName>
    <definedName name="XDO_?FINAL_ISIN?433?">'SFMP- Series 53'!$D$24:$D$58</definedName>
    <definedName name="XDO_?FINAL_ISIN?434?">'SFMP- Series 53'!$D$24:$D$73</definedName>
    <definedName name="XDO_?FINAL_ISIN?435?">'SFMP- Series 53'!$D$24:$D$78</definedName>
    <definedName name="XDO_?FINAL_ISIN?436?">'SFMP- Series 54'!$D$24:$D$25</definedName>
    <definedName name="XDO_?FINAL_ISIN?437?">'SFMP- Series 54'!$D$24:$D$31</definedName>
    <definedName name="XDO_?FINAL_ISIN?438?">'SFMP- Series 54'!$D$24:$D$42</definedName>
    <definedName name="XDO_?FINAL_ISIN?439?">'SFMP- Series 54'!$D$24:$D$48</definedName>
    <definedName name="XDO_?FINAL_ISIN?44?">SEHF!$D$11:$D$186</definedName>
    <definedName name="XDO_?FINAL_ISIN?440?">'SFMP- Series 54'!$D$24:$D$63</definedName>
    <definedName name="XDO_?FINAL_ISIN?441?">'SFMP- Series 54'!$D$24:$D$68</definedName>
    <definedName name="XDO_?FINAL_ISIN?442?">'SFMP- Series 55'!$D$24</definedName>
    <definedName name="XDO_?FINAL_ISIN?443?">'SFMP- Series 55'!$D$24:$D$36</definedName>
    <definedName name="XDO_?FINAL_ISIN?444?">'SFMP- Series 55'!$D$24:$D$57</definedName>
    <definedName name="XDO_?FINAL_ISIN?445?">'SFMP- Series 55'!$D$24:$D$72</definedName>
    <definedName name="XDO_?FINAL_ISIN?446?">'SFMP- Series 55'!$D$24:$D$77</definedName>
    <definedName name="XDO_?FINAL_ISIN?447?">'SFMP- Series 57'!$D$24</definedName>
    <definedName name="XDO_?FINAL_ISIN?448?">'SFMP- Series 57'!$D$24:$D$31</definedName>
    <definedName name="XDO_?FINAL_ISIN?449?">'SFMP- Series 57'!$D$24:$D$43</definedName>
    <definedName name="XDO_?FINAL_ISIN?45?">#REF!</definedName>
    <definedName name="XDO_?FINAL_ISIN?450?">'SFMP- Series 57'!$D$24:$D$56</definedName>
    <definedName name="XDO_?FINAL_ISIN?451?">'SFMP- Series 57'!$D$24:$D$71</definedName>
    <definedName name="XDO_?FINAL_ISIN?452?">'SFMP- Series 57'!$D$24:$D$76</definedName>
    <definedName name="XDO_?FINAL_ISIN?453?">'SFMP- Series 58'!$D$24</definedName>
    <definedName name="XDO_?FINAL_ISIN?454?">'SFMP- Series 58'!$D$24:$D$34</definedName>
    <definedName name="XDO_?FINAL_ISIN?455?">'SFMP- Series 58'!$D$24:$D$54</definedName>
    <definedName name="XDO_?FINAL_ISIN?456?">'SFMP- Series 58'!$D$24:$D$69</definedName>
    <definedName name="XDO_?FINAL_ISIN?457?">'SFMP- Series 58'!$D$24:$D$74</definedName>
    <definedName name="XDO_?FINAL_ISIN?458?">SCPSE!$D$19:$D$35</definedName>
    <definedName name="XDO_?FINAL_ISIN?459?">SCPSE!$D$19:$D$77</definedName>
    <definedName name="XDO_?FINAL_ISIN?46?">#REF!</definedName>
    <definedName name="XDO_?FINAL_ISIN?460?">SCPSE!$D$19:$D$104</definedName>
    <definedName name="XDO_?FINAL_ISIN?461?">SCPSE!$D$19:$D$109</definedName>
    <definedName name="XDO_?FINAL_ISIN?462?">'SFMP- Series 60'!$D$24</definedName>
    <definedName name="XDO_?FINAL_ISIN?463?">'SFMP- Series 60'!$D$24:$D$33</definedName>
    <definedName name="XDO_?FINAL_ISIN?464?">'SFMP- Series 60'!$D$24:$D$53</definedName>
    <definedName name="XDO_?FINAL_ISIN?465?">'SFMP- Series 60'!$D$24:$D$68</definedName>
    <definedName name="XDO_?FINAL_ISIN?466?">'SFMP- Series 60'!$D$24:$D$73</definedName>
    <definedName name="XDO_?FINAL_ISIN?467?">SMCF!$D$11:$D$74</definedName>
    <definedName name="XDO_?FINAL_ISIN?468?">SMCF!$D$11:$D$89</definedName>
    <definedName name="XDO_?FINAL_ISIN?469?">SMCF!$D$11:$D$102</definedName>
    <definedName name="XDO_?FINAL_ISIN?47?">SMIF!$D$19:$D$39</definedName>
    <definedName name="XDO_?FINAL_ISIN?470?">SMCF!$D$11:$D$119</definedName>
    <definedName name="XDO_?FINAL_ISIN?471?">SMCF!$D$11:$D$124</definedName>
    <definedName name="XDO_?FINAL_ISIN?472?">'SFMP- Series 61'!$D$24:$D$25</definedName>
    <definedName name="XDO_?FINAL_ISIN?473?">'SFMP- Series 61'!$D$24:$D$39</definedName>
    <definedName name="XDO_?FINAL_ISIN?474?">'SFMP- Series 61'!$D$24:$D$62</definedName>
    <definedName name="XDO_?FINAL_ISIN?475?">'SFMP- Series 61'!$D$24:$D$77</definedName>
    <definedName name="XDO_?FINAL_ISIN?476?">'SFMP- Series 61'!$D$24:$D$82</definedName>
    <definedName name="XDO_?FINAL_ISIN?477?">'SFMP- Series 67'!$D$52</definedName>
    <definedName name="XDO_?FINAL_ISIN?478?">'SFMP- Series 67'!$D$52:$D$57</definedName>
    <definedName name="XDO_?FINAL_ISIN?479?">SNM150IF!$D$11:$D$160</definedName>
    <definedName name="XDO_?FINAL_ISIN?48?">SMIF!$D$19:$D$45</definedName>
    <definedName name="XDO_?FINAL_ISIN?480?">SNM150IF!$D$11:$D$203</definedName>
    <definedName name="XDO_?FINAL_ISIN?481?">SNM150IF!$D$11:$D$208</definedName>
    <definedName name="XDO_?FINAL_ISIN?482?">SNS250IF!$D$11:$D$260</definedName>
    <definedName name="XDO_?FINAL_ISIN?483?">SNS250IF!$D$11:$D$303</definedName>
    <definedName name="XDO_?FINAL_ISIN?484?">SNS250IF!$D$11:$D$308</definedName>
    <definedName name="XDO_?FINAL_ISIN?485?">'SCIGI-JUN 2036'!$D$24</definedName>
    <definedName name="XDO_?FINAL_ISIN?486?">'SCIGI-JUN 2036'!$D$24:$D$53</definedName>
    <definedName name="XDO_?FINAL_ISIN?487?">'SCIGI-JUN 2036'!$D$24:$D$58</definedName>
    <definedName name="XDO_?FINAL_ISIN?488?">'SCIGI-APR 2029'!$D$24</definedName>
    <definedName name="XDO_?FINAL_ISIN?489?">'SCIGI-APR 2029'!$D$24:$D$53</definedName>
    <definedName name="XDO_?FINAL_ISIN?49?">SMIF!$D$19:$D$52</definedName>
    <definedName name="XDO_?FINAL_ISIN?490?">'SCIGI-APR 2029'!$D$24:$D$58</definedName>
    <definedName name="XDO_?FINAL_ISIN?491?">'SCISI-SEP 2027'!$D$24</definedName>
    <definedName name="XDO_?FINAL_ISIN?492?">'SCISI-SEP 2027'!$D$24:$D$48</definedName>
    <definedName name="XDO_?FINAL_ISIN?493?">'SCISI-SEP 2027'!$D$24:$D$75</definedName>
    <definedName name="XDO_?FINAL_ISIN?494?">'SCISI-SEP 2027'!$D$24:$D$80</definedName>
    <definedName name="XDO_?FINAL_ISIN?495?">SLDF!$D$24:$D$27</definedName>
    <definedName name="XDO_?FINAL_ISIN?496?">SLDF!$D$24:$D$32</definedName>
    <definedName name="XDO_?FINAL_ISIN?497?">SLDF!$D$24:$D$53</definedName>
    <definedName name="XDO_?FINAL_ISIN?498?">SLDF!$D$24:$D$61</definedName>
    <definedName name="XDO_?FINAL_ISIN?499?">SLDF!$D$24:$D$66</definedName>
    <definedName name="XDO_?FINAL_ISIN?5?">#REF!</definedName>
    <definedName name="XDO_?FINAL_ISIN?50?">SMIF!$D$19:$D$59</definedName>
    <definedName name="XDO_?FINAL_ISIN?500?">SDYF!$D$11:$D$60</definedName>
    <definedName name="XDO_?FINAL_ISIN?501?">SDYF!$D$11:$D$67</definedName>
    <definedName name="XDO_?FINAL_ISIN?502?">SDYF!$D$11:$D$94</definedName>
    <definedName name="XDO_?FINAL_ISIN?503?">SDYF!$D$11:$D$111</definedName>
    <definedName name="XDO_?FINAL_ISIN?504?">SDYF!$D$11:$D$116</definedName>
    <definedName name="XDO_?FINAL_ISIN?505?">'SBI-BSE-SENSEX-IF'!$D$11:$D$40</definedName>
    <definedName name="XDO_?FINAL_ISIN?506?">'SBI-BSE-SENSEX-IF'!$D$11:$D$83</definedName>
    <definedName name="XDO_?FINAL_ISIN?507?">'SBI-BSE-SENSEX-IF'!$D$11:$D$88</definedName>
    <definedName name="XDO_?FINAL_ISIN?508?">LIQUIDSBI!$D$52</definedName>
    <definedName name="XDO_?FINAL_ISIN?509?">LIQUIDSBI!$D$52:$D$57</definedName>
    <definedName name="XDO_?FINAL_ISIN?51?">SMIF!$D$19:$D$63</definedName>
    <definedName name="XDO_?FINAL_ISIN?510?">SN50EWIF!$D$11:$D$60</definedName>
    <definedName name="XDO_?FINAL_ISIN?511?">SN50EWIF!$D$11:$D$103</definedName>
    <definedName name="XDO_?FINAL_ISIN?512?">SN50EWIF!$D$11:$D$108</definedName>
    <definedName name="XDO_?FINAL_ISIN?513?">SEOF!$D$11:$D$46</definedName>
    <definedName name="XDO_?FINAL_ISIN?514?">SEOF!$D$11:$D$73</definedName>
    <definedName name="XDO_?FINAL_ISIN?515?">SEOF!$D$11:$D$90</definedName>
    <definedName name="XDO_?FINAL_ISIN?516?">SEOF!$D$11:$D$95</definedName>
    <definedName name="XDO_?FINAL_ISIN?517?">'SBI-AOF'!$D$11:$D$42</definedName>
    <definedName name="XDO_?FINAL_ISIN?518?">'SBI-AOF'!$D$11:$D$69</definedName>
    <definedName name="XDO_?FINAL_ISIN?519?">'SBI-AOF'!$D$11:$D$86</definedName>
    <definedName name="XDO_?FINAL_ISIN?52?">SMIF!$D$19:$D$84</definedName>
    <definedName name="XDO_?FINAL_ISIN?520?">'SBI-AOF'!$D$11:$D$91</definedName>
    <definedName name="XDO_?FINAL_ISIN?521?">SETFSILVER!$D$44</definedName>
    <definedName name="XDO_?FINAL_ISIN?522?">SETFSILVER!$D$44:$D$56</definedName>
    <definedName name="XDO_?FINAL_ISIN?523?">SETFSILVER!$D$44:$D$61</definedName>
    <definedName name="XDO_?FINAL_ISIN?524?">'SETFSILVER-FOF'!$D$44</definedName>
    <definedName name="XDO_?FINAL_ISIN?525?">'SETFSILVER-FOF'!$D$44:$D$54</definedName>
    <definedName name="XDO_?FINAL_ISIN?526?">'SETFSILVER-FOF'!$D$44:$D$59</definedName>
    <definedName name="XDO_?FINAL_ISIN?527?">'SN50EW-ETF'!$D$11:$D$60</definedName>
    <definedName name="XDO_?FINAL_ISIN?528?">'SN50EW-ETF'!$D$11:$D$103</definedName>
    <definedName name="XDO_?FINAL_ISIN?529?">'SN50EW-ETF'!$D$11:$D$108</definedName>
    <definedName name="XDO_?FINAL_ISIN?53?">SMIF!$D$19:$D$88</definedName>
    <definedName name="XDO_?FINAL_ISIN?530?">SIOF!$D$11:$D$47</definedName>
    <definedName name="XDO_?FINAL_ISIN?531?">SIOF!$D$11:$D$74</definedName>
    <definedName name="XDO_?FINAL_ISIN?532?">SIOF!$D$11:$D$91</definedName>
    <definedName name="XDO_?FINAL_ISIN?533?">SIOF!$D$11:$D$96</definedName>
    <definedName name="XDO_?FINAL_ISIN?534?">SN500IF!$D$11:$D$510</definedName>
    <definedName name="XDO_?FINAL_ISIN?535?">SN500IF!$D$11:$D$553</definedName>
    <definedName name="XDO_?FINAL_ISIN?536?">SN500IF!$D$11:$D$558</definedName>
    <definedName name="XDO_?FINAL_ISIN?537?">SNICIF!$D$11:$D$40</definedName>
    <definedName name="XDO_?FINAL_ISIN?538?">SNICIF!$D$11:$D$83</definedName>
    <definedName name="XDO_?FINAL_ISIN?539?">SNICIF!$D$11:$D$88</definedName>
    <definedName name="XDO_?FINAL_ISIN?54?">SMIF!$D$19:$D$96</definedName>
    <definedName name="XDO_?FINAL_ISIN?540?">SQF!$D$11:$D$43</definedName>
    <definedName name="XDO_?FINAL_ISIN?541?">SQF!$D$11:$D$86</definedName>
    <definedName name="XDO_?FINAL_ISIN?542?">SQF!$D$11:$D$91</definedName>
    <definedName name="XDO_?FINAL_ISIN?543?">SNBIF!$D$11:$D$24</definedName>
    <definedName name="XDO_?FINAL_ISIN?544?">SNBIF!$D$11:$D$67</definedName>
    <definedName name="XDO_?FINAL_ISIN?545?">SNBIF!$D$11:$D$72</definedName>
    <definedName name="XDO_?FINAL_ISIN?546?">SNITIF!$D$11:$D$20</definedName>
    <definedName name="XDO_?FINAL_ISIN?547?">SNITIF!$D$11:$D$63</definedName>
    <definedName name="XDO_?FINAL_ISIN?548?">SNITIF!$D$11:$D$68</definedName>
    <definedName name="XDO_?FINAL_ISIN?549?">'SBI BSE PSU Bank ETF'!$D$11:$D$21</definedName>
    <definedName name="XDO_?FINAL_ISIN?55?">SMIF!$D$19:$D$101</definedName>
    <definedName name="XDO_?FINAL_ISIN?550?">'SBI BSE PSU Bank ETF'!$D$11:$D$64</definedName>
    <definedName name="XDO_?FINAL_ISIN?551?">'SBI BSE PSU Bank ETF'!$D$11:$D$69</definedName>
    <definedName name="XDO_?FINAL_ISIN?552?">'SBI BSE PSU Bank Index Fund'!$D$11:$D$21</definedName>
    <definedName name="XDO_?FINAL_ISIN?553?">'SBI BSE PSU Bank Index Fund'!$D$11:$D$64</definedName>
    <definedName name="XDO_?FINAL_ISIN?554?">'SBI BSE PSU Bank Index Fund'!$D$11:$D$69</definedName>
    <definedName name="XDO_?FINAL_ISIN?555?">SIPAAFOF!$D$44:$D$47</definedName>
    <definedName name="XDO_?FINAL_ISIN?556?">SIPAAFOF!$D$44:$D$57</definedName>
    <definedName name="XDO_?FINAL_ISIN?557?">SIPAAFOF!$D$44:$D$62</definedName>
    <definedName name="XDO_?FINAL_ISIN?558?">'SBI Nifty200 Quality 30'!$D$11:$D$40</definedName>
    <definedName name="XDO_?FINAL_ISIN?559?">'SBI Nifty200 Quality 30'!$D$11:$D$83</definedName>
    <definedName name="XDO_?FINAL_ISIN?56?">#REF!</definedName>
    <definedName name="XDO_?FINAL_ISIN?560?">'SBI Nifty200 Quality 30'!$D$11:$D$88</definedName>
    <definedName name="XDO_?FINAL_ISIN?561?">'SBI Nifty200 Mom 30'!$D$11:$D$40</definedName>
    <definedName name="XDO_?FINAL_ISIN?562?">'SBI Nifty200 Mom 30'!$D$11:$D$83</definedName>
    <definedName name="XDO_?FINAL_ISIN?563?">'SBI Nifty200 Mom 30'!$D$11:$D$88</definedName>
    <definedName name="XDO_?FINAL_ISIN?564?">'SBI Nifty100 Low Vol 30'!$D$11:$D$40</definedName>
    <definedName name="XDO_?FINAL_ISIN?565?">'SBI Nifty100 Low Vol 30'!$D$11:$D$83</definedName>
    <definedName name="XDO_?FINAL_ISIN?566?">'SBI Nifty100 Low Vol 30'!$D$11:$D$88</definedName>
    <definedName name="XDO_?FINAL_ISIN?567?">SBILIQETF!$D$52</definedName>
    <definedName name="XDO_?FINAL_ISIN?568?">SBILIQETF!$D$52:$D$57</definedName>
    <definedName name="XDO_?FINAL_ISIN?569?">SDAAAFOF!$D$44:$D$56</definedName>
    <definedName name="XDO_?FINAL_ISIN?57?">#REF!</definedName>
    <definedName name="XDO_?FINAL_ISIN?570?">SDAAAFOF!$D$44:$D$66</definedName>
    <definedName name="XDO_?FINAL_ISIN?571?">SDAAAFOF!$D$44:$D$71</definedName>
    <definedName name="XDO_?FINAL_ISIN?572?">SQLF!$D$11:$D$52</definedName>
    <definedName name="XDO_?FINAL_ISIN?573?">SQLF!$D$11:$D$57</definedName>
    <definedName name="XDO_?FINAL_ISIN?574?">SQLF!$D$11:$D$98</definedName>
    <definedName name="XDO_?FINAL_ISIN?575?">SQLF!$D$11:$D$103</definedName>
    <definedName name="XDO_?FINAL_ISIN?576?">SNM150M50ETF!$D$11:$D$60</definedName>
    <definedName name="XDO_?FINAL_ISIN?577?">SNM150M50ETF!$D$11:$D$107</definedName>
    <definedName name="XDO_?FINAL_ISIN?578?">SNM150ETF!$D$11:$D$160</definedName>
    <definedName name="XDO_?FINAL_ISIN?579?">SNM150ETF!$D$11:$D$203</definedName>
    <definedName name="XDO_?FINAL_ISIN?58?">SCOF!$D$11:$D$58</definedName>
    <definedName name="XDO_?FINAL_ISIN?580?">SNM150ETF!$D$11:$D$208</definedName>
    <definedName name="XDO_?FINAL_ISIN?581?">'SCRIBXFS3-6M'!$D$19:$D$28</definedName>
    <definedName name="XDO_?FINAL_ISIN?582?">'SCRIBXFS3-6M'!$D$19:$D$44</definedName>
    <definedName name="XDO_?FINAL_ISIN?583?">'SCRIBXFS3-6M'!$D$19:$D$60</definedName>
    <definedName name="XDO_?FINAL_ISIN?584?">'SCRIBXFS3-6M'!$D$19:$D$79</definedName>
    <definedName name="XDO_?FINAL_ISIN?585?">'SCRIBXFS3-6M'!$D$19:$D$84</definedName>
    <definedName name="XDO_?FINAL_ISIN?586?">'CRIBXFS9-12M'!$D$19:$D$22</definedName>
    <definedName name="XDO_?FINAL_ISIN?587?">'CRIBXFS9-12M'!$D$19:$D$39</definedName>
    <definedName name="XDO_?FINAL_ISIN?588?">'CRIBXFS9-12M'!$D$19:$D$50</definedName>
    <definedName name="XDO_?FINAL_ISIN?589?">'CRIBXFS9-12M'!$D$19:$D$69</definedName>
    <definedName name="XDO_?FINAL_ISIN?59?">SCOF!$D$11:$D$64</definedName>
    <definedName name="XDO_?FINAL_ISIN?590?">'CRIBXFS9-12M'!$D$19:$D$74</definedName>
    <definedName name="XDO_?FINAL_ISIN?591?">Nifty200Value30!$D$11:$D$40</definedName>
    <definedName name="XDO_?FINAL_ISIN?592?">Nifty200Value30!$D$11:$D$87</definedName>
    <definedName name="XDO_?FINAL_ISIN?593?">NiftySmallCap250!$D$11:$D$260</definedName>
    <definedName name="XDO_?FINAL_ISIN?594?">NiftySmallCap250!$D$11:$D$303</definedName>
    <definedName name="XDO_?FINAL_ISIN?595?">NiftySmallCap250!$D$11:$D$308</definedName>
    <definedName name="XDO_?FINAL_ISIN?596?">'CRIIBX10-90GiltSDL29'!$D$24</definedName>
    <definedName name="XDO_?FINAL_ISIN?597?">'CRIIBX10-90GiltSDL29'!$D$24:$D$35</definedName>
    <definedName name="XDO_?FINAL_ISIN?598?">'CRIIBX10-90GiltSDL29'!$D$24:$D$62</definedName>
    <definedName name="XDO_?FINAL_ISIN?599?">'CRIIBX10-90GiltSDL29'!$D$24:$D$67</definedName>
    <definedName name="XDO_?FINAL_ISIN?6?">#REF!</definedName>
    <definedName name="XDO_?FINAL_ISIN?60?">SCOF!$D$11:$D$87</definedName>
    <definedName name="XDO_?FINAL_ISIN?600?">'G-Sec Jul2031'!$D$24:$D$25</definedName>
    <definedName name="XDO_?FINAL_ISIN?601?">'G-Sec Jul2031'!$D$24:$D$54</definedName>
    <definedName name="XDO_?FINAL_ISIN?602?">'G-Sec Jul2031'!$D$24:$D$59</definedName>
    <definedName name="XDO_?FINAL_ISIN?603?">CRIIBXSDLIndexJune34!$D$26:$D$27</definedName>
    <definedName name="XDO_?FINAL_ISIN?604?">CRIIBXSDLIndexJune34!$D$26:$D$54</definedName>
    <definedName name="XDO_?FINAL_ISIN?605?">CRIIBXSDLIndexJune34!$D$26:$D$59</definedName>
    <definedName name="XDO_?FINAL_ISIN?606?">#REF!</definedName>
    <definedName name="XDO_?FINAL_ISIN?607?">#REF!</definedName>
    <definedName name="XDO_?FINAL_ISIN?608?">SBIRIOS!$D$11:$D$40</definedName>
    <definedName name="XDO_?FINAL_ISIN?609?">SBIRIOS!$D$11:$D$83</definedName>
    <definedName name="XDO_?FINAL_ISIN?61?">SCOF!$D$11:$D$104</definedName>
    <definedName name="XDO_?FINAL_ISIN?610?">SBIRIOS!$D$11:$D$88</definedName>
    <definedName name="XDO_?FINAL_ISIN?611?">#REF!</definedName>
    <definedName name="XDO_?FINAL_ISIN?612?">#REF!</definedName>
    <definedName name="XDO_?FINAL_ISIN?613?">#REF!</definedName>
    <definedName name="XDO_?FINAL_ISIN?614?">#REF!</definedName>
    <definedName name="XDO_?FINAL_ISIN?615?">#REF!</definedName>
    <definedName name="XDO_?FINAL_ISIN?616?">#REF!</definedName>
    <definedName name="XDO_?FINAL_ISIN?617?">#REF!</definedName>
    <definedName name="XDO_?FINAL_ISIN?618?">#REF!</definedName>
    <definedName name="XDO_?FINAL_ISIN?619?">#REF!</definedName>
    <definedName name="XDO_?FINAL_ISIN?62?">SCOF!$D$11:$D$109</definedName>
    <definedName name="XDO_?FINAL_ISIN?620?">#REF!</definedName>
    <definedName name="XDO_?FINAL_ISIN?621?">#REF!</definedName>
    <definedName name="XDO_?FINAL_ISIN?622?">#REF!</definedName>
    <definedName name="XDO_?FINAL_ISIN?623?">#REF!</definedName>
    <definedName name="XDO_?FINAL_ISIN?624?">#REF!</definedName>
    <definedName name="XDO_?FINAL_ISIN?625?">#REF!</definedName>
    <definedName name="XDO_?FINAL_ISIN?626?">#REF!</definedName>
    <definedName name="XDO_?FINAL_ISIN?627?">#REF!</definedName>
    <definedName name="XDO_?FINAL_ISIN?628?">#REF!</definedName>
    <definedName name="XDO_?FINAL_ISIN?629?">#REF!</definedName>
    <definedName name="XDO_?FINAL_ISIN?63?">STOF!$D$11:$D$31</definedName>
    <definedName name="XDO_?FINAL_ISIN?630?">#REF!</definedName>
    <definedName name="XDO_?FINAL_ISIN?631?">#REF!</definedName>
    <definedName name="XDO_?FINAL_ISIN?632?">#REF!</definedName>
    <definedName name="XDO_?FINAL_ISIN?633?">#REF!</definedName>
    <definedName name="XDO_?FINAL_ISIN?64?">STOF!$D$11:$D$38</definedName>
    <definedName name="XDO_?FINAL_ISIN?65?">STOF!$D$11:$D$43</definedName>
    <definedName name="XDO_?FINAL_ISIN?66?">STOF!$D$11:$D$66</definedName>
    <definedName name="XDO_?FINAL_ISIN?67?">STOF!$D$11:$D$83</definedName>
    <definedName name="XDO_?FINAL_ISIN?68?">STOF!$D$11:$D$88</definedName>
    <definedName name="XDO_?FINAL_ISIN?69?">SHOF!$D$11:$D$43</definedName>
    <definedName name="XDO_?FINAL_ISIN?7?">#REF!</definedName>
    <definedName name="XDO_?FINAL_ISIN?70?">SHOF!$D$11:$D$70</definedName>
    <definedName name="XDO_?FINAL_ISIN?71?">SHOF!$D$11:$D$87</definedName>
    <definedName name="XDO_?FINAL_ISIN?72?">SHOF!$D$11:$D$92</definedName>
    <definedName name="XDO_?FINAL_ISIN?73?">SCF!$D$11:$D$92</definedName>
    <definedName name="XDO_?FINAL_ISIN?74?">SCF!$D$11:$D$102</definedName>
    <definedName name="XDO_?FINAL_ISIN?75?">SCF!$D$11:$D$107</definedName>
    <definedName name="XDO_?FINAL_ISIN?76?">SCF!$D$11:$D$134</definedName>
    <definedName name="XDO_?FINAL_ISIN?77?">SCF!$D$11:$D$151</definedName>
    <definedName name="XDO_?FINAL_ISIN?78?">SCF!$D$11:$D$156</definedName>
    <definedName name="XDO_?FINAL_ISIN?79?">SNIF!$D$11:$D$60</definedName>
    <definedName name="XDO_?FINAL_ISIN?8?">#REF!</definedName>
    <definedName name="XDO_?FINAL_ISIN?80?">SNIF!$D$11:$D$103</definedName>
    <definedName name="XDO_?FINAL_ISIN?81?">SNIF!$D$11:$D$108</definedName>
    <definedName name="XDO_?FINAL_ISIN?82?">'SMCBF-SP'!$D$11:$D$31</definedName>
    <definedName name="XDO_?FINAL_ISIN?83?">'SMCBF-SP'!$D$11:$D$37</definedName>
    <definedName name="XDO_?FINAL_ISIN?84?">'SMCBF-SP'!$D$11:$D$51</definedName>
    <definedName name="XDO_?FINAL_ISIN?85?">'SMCBF-SP'!$D$11:$D$55</definedName>
    <definedName name="XDO_?FINAL_ISIN?86?">'SMCBF-SP'!$D$11:$D$65</definedName>
    <definedName name="XDO_?FINAL_ISIN?87?">'SMCBF-SP'!$D$11:$D$74</definedName>
    <definedName name="XDO_?FINAL_ISIN?88?">'SMCBF-SP'!$D$11:$D$83</definedName>
    <definedName name="XDO_?FINAL_ISIN?89?">'SMCBF-SP'!$D$11:$D$89</definedName>
    <definedName name="XDO_?FINAL_ISIN?9?">SLMF!$D$11:$D$90</definedName>
    <definedName name="XDO_?FINAL_ISIN?90?">'SMCBF-SP'!$D$11:$D$96</definedName>
    <definedName name="XDO_?FINAL_ISIN?91?">'SMCBF-SP'!$D$11:$D$108</definedName>
    <definedName name="XDO_?FINAL_ISIN?92?">'SMCBF-SP'!$D$11:$D$113</definedName>
    <definedName name="XDO_?FINAL_ISIN?93?">SOF!$D$36:$D$41</definedName>
    <definedName name="XDO_?FINAL_ISIN?94?">SOF!$D$36:$D$58</definedName>
    <definedName name="XDO_?FINAL_ISIN?95?">SOF!$D$36:$D$63</definedName>
    <definedName name="XDO_?FINAL_ISIN?96?">SMMDF!$D$12:$D$14</definedName>
    <definedName name="XDO_?FINAL_ISIN?97?">SMMDF!$D$12:$D$61</definedName>
    <definedName name="XDO_?FINAL_ISIN?98?">SMMDF!$D$12:$D$66</definedName>
    <definedName name="XDO_?FINAL_ISIN?99?">SMMDF!$D$12:$D$73</definedName>
    <definedName name="XDO_?FINAL_MV?">SMEEF!$G$11:$G$105</definedName>
    <definedName name="XDO_?FINAL_MV?1?">#REF!</definedName>
    <definedName name="XDO_?FINAL_MV?10?">SLMF!$G$11:$G$94</definedName>
    <definedName name="XDO_?FINAL_MV?100?">SMMDF!$G$12:$G$77</definedName>
    <definedName name="XDO_?FINAL_MV?101?">SMMDF!$G$12:$G$85</definedName>
    <definedName name="XDO_?FINAL_MV?102?">SMMDF!$G$12:$G$95</definedName>
    <definedName name="XDO_?FINAL_MV?103?">SMMDF!$G$12:$G$104</definedName>
    <definedName name="XDO_?FINAL_MV?104?">SMMDF!$G$12:$G$117</definedName>
    <definedName name="XDO_?FINAL_MV?105?">SMMDF!$G$12:$G$125</definedName>
    <definedName name="XDO_?FINAL_MV?106?">SMMDF!$G$12:$G$133</definedName>
    <definedName name="XDO_?FINAL_MV?107?">SMMDF!$G$12:$G$138</definedName>
    <definedName name="XDO_?FINAL_MV?108?">SLF!$G$19:$G$22</definedName>
    <definedName name="XDO_?FINAL_MV?109?">SLF!$G$19:$G$30</definedName>
    <definedName name="XDO_?FINAL_MV?11?">SLMF!$G$11:$G$101</definedName>
    <definedName name="XDO_?FINAL_MV?110?">SLF!$G$19:$G$36</definedName>
    <definedName name="XDO_?FINAL_MV?111?">SLF!$G$19:$G$130</definedName>
    <definedName name="XDO_?FINAL_MV?112?">SLF!$G$19:$G$171</definedName>
    <definedName name="XDO_?FINAL_MV?113?">SLF!$G$19:$G$186</definedName>
    <definedName name="XDO_?FINAL_MV?114?">SLF!$G$19:$G$191</definedName>
    <definedName name="XDO_?FINAL_MV?115?">SLF!$G$19:$G$200</definedName>
    <definedName name="XDO_?FINAL_MV?116?">SLF!$G$19:$G$208</definedName>
    <definedName name="XDO_?FINAL_MV?117?">SLF!$G$19:$G$213</definedName>
    <definedName name="XDO_?FINAL_MV?118?">SDBF!$G$19:$G$23</definedName>
    <definedName name="XDO_?FINAL_MV?119?">SDBF!$G$19:$G$27</definedName>
    <definedName name="XDO_?FINAL_MV?12?">SLMF!$G$11:$G$126</definedName>
    <definedName name="XDO_?FINAL_MV?120?">SDBF!$G$19:$G$35</definedName>
    <definedName name="XDO_?FINAL_MV?121?">SDBF!$G$19:$G$40</definedName>
    <definedName name="XDO_?FINAL_MV?122?">SDBF!$G$19:$G$47</definedName>
    <definedName name="XDO_?FINAL_MV?123?">SDBF!$G$19:$G$58</definedName>
    <definedName name="XDO_?FINAL_MV?124?">SDBF!$G$19:$G$62</definedName>
    <definedName name="XDO_?FINAL_MV?125?">SDBF!$G$19:$G$73</definedName>
    <definedName name="XDO_?FINAL_MV?126?">SDBF!$G$19:$G$81</definedName>
    <definedName name="XDO_?FINAL_MV?127?">SDBF!$G$19:$G$86</definedName>
    <definedName name="XDO_?FINAL_MV?128?">SSF!$G$24</definedName>
    <definedName name="XDO_?FINAL_MV?129?">SSF!$G$24:$G$38</definedName>
    <definedName name="XDO_?FINAL_MV?13?">SLMF!$G$11:$G$143</definedName>
    <definedName name="XDO_?FINAL_MV?130?">SSF!$G$24:$G$74</definedName>
    <definedName name="XDO_?FINAL_MV?131?">SSF!$G$24:$G$125</definedName>
    <definedName name="XDO_?FINAL_MV?132?">SSF!$G$24:$G$132</definedName>
    <definedName name="XDO_?FINAL_MV?133?">SSF!$G$24:$G$143</definedName>
    <definedName name="XDO_?FINAL_MV?134?">SSF!$G$24:$G$151</definedName>
    <definedName name="XDO_?FINAL_MV?135?">SSF!$G$24:$G$156</definedName>
    <definedName name="XDO_?FINAL_MV?136?">SCRF!$G$19:$G$45</definedName>
    <definedName name="XDO_?FINAL_MV?137?">SCRF!$G$19:$G$50</definedName>
    <definedName name="XDO_?FINAL_MV?138?">SCRF!$G$19:$G$59</definedName>
    <definedName name="XDO_?FINAL_MV?139?">SCRF!$G$19:$G$68</definedName>
    <definedName name="XDO_?FINAL_MV?14?">SLMF!$G$11:$G$148</definedName>
    <definedName name="XDO_?FINAL_MV?140?">SCRF!$G$19:$G$75</definedName>
    <definedName name="XDO_?FINAL_MV?141?">SCRF!$G$19:$G$81</definedName>
    <definedName name="XDO_?FINAL_MV?142?">SCRF!$G$19:$G$92</definedName>
    <definedName name="XDO_?FINAL_MV?143?">SCRF!$G$19:$G$100</definedName>
    <definedName name="XDO_?FINAL_MV?144?">SCRF!$G$19:$G$108</definedName>
    <definedName name="XDO_?FINAL_MV?145?">SCRF!$G$19:$G$113</definedName>
    <definedName name="XDO_?FINAL_MV?146?">SFEF!$G$11:$G$33</definedName>
    <definedName name="XDO_?FINAL_MV?147?">SFEF!$G$11:$G$37</definedName>
    <definedName name="XDO_?FINAL_MV?148?">SFEF!$G$11:$G$42</definedName>
    <definedName name="XDO_?FINAL_MV?149?">SFEF!$G$11:$G$67</definedName>
    <definedName name="XDO_?FINAL_MV?15?">SLTEF!$G$11:$G$90</definedName>
    <definedName name="XDO_?FINAL_MV?150?">SFEF!$G$11:$G$84</definedName>
    <definedName name="XDO_?FINAL_MV?151?">SFEF!$G$11:$G$89</definedName>
    <definedName name="XDO_?FINAL_MV?152?">SCHF!$G$11:$G$49</definedName>
    <definedName name="XDO_?FINAL_MV?153?">SCHF!$G$11:$G$107</definedName>
    <definedName name="XDO_?FINAL_MV?154?">SCHF!$G$11:$G$112</definedName>
    <definedName name="XDO_?FINAL_MV?155?">SCHF!$G$11:$G$119</definedName>
    <definedName name="XDO_?FINAL_MV?156?">SCHF!$G$11:$G$124</definedName>
    <definedName name="XDO_?FINAL_MV?157?">SCHF!$G$11:$G$129</definedName>
    <definedName name="XDO_?FINAL_MV?158?">SCHF!$G$11:$G$143</definedName>
    <definedName name="XDO_?FINAL_MV?159?">SCHF!$G$11:$G$156</definedName>
    <definedName name="XDO_?FINAL_MV?16?">SLTEF!$G$11:$G$96</definedName>
    <definedName name="XDO_?FINAL_MV?160?">SCHF!$G$11:$G$164</definedName>
    <definedName name="XDO_?FINAL_MV?161?">SCHF!$G$11:$G$169</definedName>
    <definedName name="XDO_?FINAL_MV?162?">SMUSD!$G$19:$G$42</definedName>
    <definedName name="XDO_?FINAL_MV?163?">SMUSD!$G$19:$G$46</definedName>
    <definedName name="XDO_?FINAL_MV?164?">SMUSD!$G$19:$G$53</definedName>
    <definedName name="XDO_?FINAL_MV?165?">SMUSD!$G$19:$G$63</definedName>
    <definedName name="XDO_?FINAL_MV?166?">SMUSD!$G$19:$G$72</definedName>
    <definedName name="XDO_?FINAL_MV?167?">SMUSD!$G$19:$G$99</definedName>
    <definedName name="XDO_?FINAL_MV?168?">SMUSD!$G$19:$G$103</definedName>
    <definedName name="XDO_?FINAL_MV?169?">SMUSD!$G$19:$G$107</definedName>
    <definedName name="XDO_?FINAL_MV?17?">SLTEF!$G$11:$G$119</definedName>
    <definedName name="XDO_?FINAL_MV?170?">SMUSD!$G$19:$G$116</definedName>
    <definedName name="XDO_?FINAL_MV?171?">SMUSD!$G$19:$G$124</definedName>
    <definedName name="XDO_?FINAL_MV?172?">SMUSD!$G$19:$G$129</definedName>
    <definedName name="XDO_?FINAL_MV?173?">SMIDCAP!$G$11:$G$64</definedName>
    <definedName name="XDO_?FINAL_MV?174?">SMIDCAP!$G$11:$G$70</definedName>
    <definedName name="XDO_?FINAL_MV?175?">SMIDCAP!$G$11:$G$94</definedName>
    <definedName name="XDO_?FINAL_MV?176?">SMIDCAP!$G$11:$G$111</definedName>
    <definedName name="XDO_?FINAL_MV?177?">SMIDCAP!$G$11:$G$116</definedName>
    <definedName name="XDO_?FINAL_MV?178?">SMCMF!$G$24:$G$27</definedName>
    <definedName name="XDO_?FINAL_MV?179?">SMCMF!$G$24:$G$31</definedName>
    <definedName name="XDO_?FINAL_MV?18?">SLTEF!$G$11:$G$136</definedName>
    <definedName name="XDO_?FINAL_MV?180?">SMCMF!$G$24:$G$58</definedName>
    <definedName name="XDO_?FINAL_MV?181?">SMCMF!$G$24:$G$63</definedName>
    <definedName name="XDO_?FINAL_MV?182?">SMCOMMA!$G$11:$G$51</definedName>
    <definedName name="XDO_?FINAL_MV?183?">SMCOMMA!$G$11:$G$78</definedName>
    <definedName name="XDO_?FINAL_MV?184?">SMCOMMA!$G$11:$G$95</definedName>
    <definedName name="XDO_?FINAL_MV?185?">SMCOMMA!$G$11:$G$100</definedName>
    <definedName name="XDO_?FINAL_MV?186?">SMGF!$G$24:$G$26</definedName>
    <definedName name="XDO_?FINAL_MV?187?">SMGF!$G$24:$G$39</definedName>
    <definedName name="XDO_?FINAL_MV?188?">SMGF!$G$24:$G$50</definedName>
    <definedName name="XDO_?FINAL_MV?189?">SMGF!$G$24:$G$67</definedName>
    <definedName name="XDO_?FINAL_MV?19?">SLTEF!$G$11:$G$141</definedName>
    <definedName name="XDO_?FINAL_MV?190?">SMGF!$G$24:$G$72</definedName>
    <definedName name="XDO_?FINAL_MV?191?">SFLEXI!$G$11:$G$73</definedName>
    <definedName name="XDO_?FINAL_MV?192?">SFLEXI!$G$11:$G$78</definedName>
    <definedName name="XDO_?FINAL_MV?193?">SFLEXI!$G$11:$G$104</definedName>
    <definedName name="XDO_?FINAL_MV?194?">SFLEXI!$G$11:$G$121</definedName>
    <definedName name="XDO_?FINAL_MV?195?">SFLEXI!$G$11:$G$126</definedName>
    <definedName name="XDO_?FINAL_MV?196?">SMAAF!$G$11:$G$78</definedName>
    <definedName name="XDO_?FINAL_MV?197?">SMAAF!$G$11:$G$83</definedName>
    <definedName name="XDO_?FINAL_MV?198?">SMAAF!$G$11:$G$135</definedName>
    <definedName name="XDO_?FINAL_MV?199?">SMAAF!$G$11:$G$140</definedName>
    <definedName name="XDO_?FINAL_MV?2?">#REF!</definedName>
    <definedName name="XDO_?FINAL_MV?20?">#REF!</definedName>
    <definedName name="XDO_?FINAL_MV?200?">SMAAF!$G$11:$G$149</definedName>
    <definedName name="XDO_?FINAL_MV?201?">SMAAF!$G$11:$G$154</definedName>
    <definedName name="XDO_?FINAL_MV?202?">SMAAF!$G$11:$G$161</definedName>
    <definedName name="XDO_?FINAL_MV?203?">SMAAF!$G$11:$G$165</definedName>
    <definedName name="XDO_?FINAL_MV?204?">SMAAF!$G$11:$G$169</definedName>
    <definedName name="XDO_?FINAL_MV?205?">SMAAF!$G$11:$G$179</definedName>
    <definedName name="XDO_?FINAL_MV?206?">SMAAF!$G$11:$G$189</definedName>
    <definedName name="XDO_?FINAL_MV?207?">SMAAF!$G$11:$G$194</definedName>
    <definedName name="XDO_?FINAL_MV?208?">SBLUECHIP!$G$11:$G$61</definedName>
    <definedName name="XDO_?FINAL_MV?209?">SBLUECHIP!$G$11:$G$89</definedName>
    <definedName name="XDO_?FINAL_MV?21?">#REF!</definedName>
    <definedName name="XDO_?FINAL_MV?210?">SBLUECHIP!$G$11:$G$106</definedName>
    <definedName name="XDO_?FINAL_MV?211?">SBLUECHIP!$G$11:$G$111</definedName>
    <definedName name="XDO_?FINAL_MV?212?">SAOF!$G$11:$G$190</definedName>
    <definedName name="XDO_?FINAL_MV?213?">SAOF!$G$11:$G$201</definedName>
    <definedName name="XDO_?FINAL_MV?214?">SAOF!$G$11:$G$228</definedName>
    <definedName name="XDO_?FINAL_MV?215?">SAOF!$G$11:$G$232</definedName>
    <definedName name="XDO_?FINAL_MV?216?">SAOF!$G$11:$G$243</definedName>
    <definedName name="XDO_?FINAL_MV?217?">SAOF!$G$11:$G$253</definedName>
    <definedName name="XDO_?FINAL_MV?218?">SAOF!$G$11:$G$258</definedName>
    <definedName name="XDO_?FINAL_MV?219?">SIF!$G$11:$G$48</definedName>
    <definedName name="XDO_?FINAL_MV?22?">#REF!</definedName>
    <definedName name="XDO_?FINAL_MV?220?">SIF!$G$11:$G$75</definedName>
    <definedName name="XDO_?FINAL_MV?221?">SIF!$G$11:$G$84</definedName>
    <definedName name="XDO_?FINAL_MV?222?">SIF!$G$11:$G$96</definedName>
    <definedName name="XDO_?FINAL_MV?223?">SIF!$G$11:$G$101</definedName>
    <definedName name="XDO_?FINAL_MV?224?">SMLDF!$G$19:$G$50</definedName>
    <definedName name="XDO_?FINAL_MV?225?">SMLDF!$G$19:$G$54</definedName>
    <definedName name="XDO_?FINAL_MV?226?">SMLDF!$G$19:$G$62</definedName>
    <definedName name="XDO_?FINAL_MV?227?">SMLDF!$G$19:$G$66</definedName>
    <definedName name="XDO_?FINAL_MV?228?">SMLDF!$G$19:$G$72</definedName>
    <definedName name="XDO_?FINAL_MV?229?">SMLDF!$G$19:$G$76</definedName>
    <definedName name="XDO_?FINAL_MV?23?">#REF!</definedName>
    <definedName name="XDO_?FINAL_MV?230?">SMLDF!$G$19:$G$84</definedName>
    <definedName name="XDO_?FINAL_MV?231?">SMLDF!$G$19:$G$99</definedName>
    <definedName name="XDO_?FINAL_MV?232?">SMLDF!$G$19:$G$103</definedName>
    <definedName name="XDO_?FINAL_MV?233?">SMLDF!$G$19:$G$114</definedName>
    <definedName name="XDO_?FINAL_MV?234?">SMLDF!$G$19:$G$122</definedName>
    <definedName name="XDO_?FINAL_MV?235?">SMLDF!$G$19:$G$127</definedName>
    <definedName name="XDO_?FINAL_MV?236?">SSTDF!$G$19:$G$78</definedName>
    <definedName name="XDO_?FINAL_MV?237?">SSTDF!$G$19:$G$82</definedName>
    <definedName name="XDO_?FINAL_MV?238?">SSTDF!$G$19:$G$92</definedName>
    <definedName name="XDO_?FINAL_MV?239?">SSTDF!$G$19:$G$99</definedName>
    <definedName name="XDO_?FINAL_MV?24?">SMGLF!$G$11:$G$57</definedName>
    <definedName name="XDO_?FINAL_MV?240?">SSTDF!$G$19:$G$113</definedName>
    <definedName name="XDO_?FINAL_MV?241?">SSTDF!$G$19:$G$125</definedName>
    <definedName name="XDO_?FINAL_MV?242?">SSTDF!$G$19:$G$131</definedName>
    <definedName name="XDO_?FINAL_MV?243?">SSTDF!$G$19:$G$140</definedName>
    <definedName name="XDO_?FINAL_MV?244?">SSTDF!$G$19:$G$148</definedName>
    <definedName name="XDO_?FINAL_MV?245?">SSTDF!$G$19:$G$153</definedName>
    <definedName name="XDO_?FINAL_MV?246?">SETFGOLD!$G$44</definedName>
    <definedName name="XDO_?FINAL_MV?247?">SETFGOLD!$G$44:$G$56</definedName>
    <definedName name="XDO_?FINAL_MV?248?">SETFGOLD!$G$44:$G$61</definedName>
    <definedName name="XDO_?FINAL_MV?249?">SPSU!$G$11:$G$34</definedName>
    <definedName name="XDO_?FINAL_MV?25?">SMGLF!$G$11:$G$84</definedName>
    <definedName name="XDO_?FINAL_MV?250?">SPSU!$G$11:$G$61</definedName>
    <definedName name="XDO_?FINAL_MV?251?">SPSU!$G$11:$G$78</definedName>
    <definedName name="XDO_?FINAL_MV?252?">SPSU!$G$11:$G$83</definedName>
    <definedName name="XDO_?FINAL_MV?253?">SGF!$G$44</definedName>
    <definedName name="XDO_?FINAL_MV?254?">SGF!$G$44:$G$54</definedName>
    <definedName name="XDO_?FINAL_MV?255?">SGF!$G$44:$G$59</definedName>
    <definedName name="XDO_?FINAL_MV?256?">SBISENSEX!$G$11:$G$40</definedName>
    <definedName name="XDO_?FINAL_MV?257?">SBISENSEX!$G$11:$G$83</definedName>
    <definedName name="XDO_?FINAL_MV?258?">SBISENSEX!$G$11:$G$88</definedName>
    <definedName name="XDO_?FINAL_MV?259?">SSCF!$G$11:$G$78</definedName>
    <definedName name="XDO_?FINAL_MV?26?">SMGLF!$G$11:$G$101</definedName>
    <definedName name="XDO_?FINAL_MV?260?">SSCF!$G$11:$G$107</definedName>
    <definedName name="XDO_?FINAL_MV?261?">SSCF!$G$11:$G$124</definedName>
    <definedName name="XDO_?FINAL_MV?262?">SSCF!$G$11:$G$129</definedName>
    <definedName name="XDO_?FINAL_MV?263?">SBPF!$G$19:$G$50</definedName>
    <definedName name="XDO_?FINAL_MV?264?">SBPF!$G$19:$G$54</definedName>
    <definedName name="XDO_?FINAL_MV?265?">SBPF!$G$19:$G$63</definedName>
    <definedName name="XDO_?FINAL_MV?266?">SBPF!$G$19:$G$72</definedName>
    <definedName name="XDO_?FINAL_MV?267?">SBPF!$G$19:$G$88</definedName>
    <definedName name="XDO_?FINAL_MV?268?">SBPF!$G$19:$G$101</definedName>
    <definedName name="XDO_?FINAL_MV?269?">SBPF!$G$19:$G$109</definedName>
    <definedName name="XDO_?FINAL_MV?27?">SMGLF!$G$11:$G$106</definedName>
    <definedName name="XDO_?FINAL_MV?270?">SBPF!$G$19:$G$114</definedName>
    <definedName name="XDO_?FINAL_MV?271?">SBFS!$G$11:$G$42</definedName>
    <definedName name="XDO_?FINAL_MV?272?">SBFS!$G$11:$G$69</definedName>
    <definedName name="XDO_?FINAL_MV?273?">SBFS!$G$11:$G$86</definedName>
    <definedName name="XDO_?FINAL_MV?274?">SBFS!$G$11:$G$91</definedName>
    <definedName name="XDO_?FINAL_MV?275?">SETFNN50!$G$11:$G$60</definedName>
    <definedName name="XDO_?FINAL_MV?276?">SETFNN50!$G$11:$G$103</definedName>
    <definedName name="XDO_?FINAL_MV?277?">SETFNN50!$G$11:$G$108</definedName>
    <definedName name="XDO_?FINAL_MV?278?">SETFNIFBK!$G$11:$G$24</definedName>
    <definedName name="XDO_?FINAL_MV?279?">SETFNIFBK!$G$11:$G$67</definedName>
    <definedName name="XDO_?FINAL_MV?28?">#REF!</definedName>
    <definedName name="XDO_?FINAL_MV?280?">SETFNIFBK!$G$11:$G$72</definedName>
    <definedName name="XDO_?FINAL_MV?281?">SETFBSE100!$G$11:$G$110</definedName>
    <definedName name="XDO_?FINAL_MV?282?">SETFBSE100!$G$11:$G$153</definedName>
    <definedName name="XDO_?FINAL_MV?283?">SETFBSE100!$G$11:$G$158</definedName>
    <definedName name="XDO_?FINAL_MV?284?">SESF!$G$11:$G$98</definedName>
    <definedName name="XDO_?FINAL_MV?285?">SESF!$G$11:$G$103</definedName>
    <definedName name="XDO_?FINAL_MV?286?">SESF!$G$11:$G$125</definedName>
    <definedName name="XDO_?FINAL_MV?287?">SESF!$G$11:$G$129</definedName>
    <definedName name="XDO_?FINAL_MV?288?">SESF!$G$11:$G$139</definedName>
    <definedName name="XDO_?FINAL_MV?289?">SESF!$G$11:$G$154</definedName>
    <definedName name="XDO_?FINAL_MV?29?">#REF!</definedName>
    <definedName name="XDO_?FINAL_MV?290?">SESF!$G$11:$G$164</definedName>
    <definedName name="XDO_?FINAL_MV?291?">SESF!$G$11:$G$170</definedName>
    <definedName name="XDO_?FINAL_MV?292?">SESF!$G$11:$G$180</definedName>
    <definedName name="XDO_?FINAL_MV?293?">SESF!$G$11:$G$185</definedName>
    <definedName name="XDO_?FINAL_MV?294?">SETFNIF50!$G$11:$G$60</definedName>
    <definedName name="XDO_?FINAL_MV?295?">SETFNIF50!$G$11:$G$103</definedName>
    <definedName name="XDO_?FINAL_MV?296?">SETFNIF50!$G$11:$G$108</definedName>
    <definedName name="XDO_?FINAL_MV?297?">SETF10GILT!$G$24</definedName>
    <definedName name="XDO_?FINAL_MV?298?">SETF10GILT!$G$24:$G$53</definedName>
    <definedName name="XDO_?FINAL_MV?299?">SETF10GILT!$G$24:$G$58</definedName>
    <definedName name="XDO_?FINAL_MV?3?">#REF!</definedName>
    <definedName name="XDO_?FINAL_MV?30?">SEHF!$G$11:$G$53</definedName>
    <definedName name="XDO_?FINAL_MV?300?">'SLTAF-IV'!$G$11:$G$39</definedName>
    <definedName name="XDO_?FINAL_MV?301?">'SLTAF-IV'!$G$11:$G$82</definedName>
    <definedName name="XDO_?FINAL_MV?302?">'SLTAF-IV'!$G$11:$G$87</definedName>
    <definedName name="XDO_?FINAL_MV?303?">'SLTAF-V'!$G$11:$G$39</definedName>
    <definedName name="XDO_?FINAL_MV?304?">'SLTAF-V'!$G$11:$G$82</definedName>
    <definedName name="XDO_?FINAL_MV?305?">'SLTAF-V'!$G$11:$G$87</definedName>
    <definedName name="XDO_?FINAL_MV?306?">'SLTAF-VI'!$G$11:$G$44</definedName>
    <definedName name="XDO_?FINAL_MV?307?">'SLTAF-VI'!$G$11:$G$87</definedName>
    <definedName name="XDO_?FINAL_MV?308?">'SLTAF-VI'!$G$11:$G$92</definedName>
    <definedName name="XDO_?FINAL_MV?309?">SETFSN50!$G$11:$G$60</definedName>
    <definedName name="XDO_?FINAL_MV?31?">SEHF!$G$11:$G$57</definedName>
    <definedName name="XDO_?FINAL_MV?310?">SETFSN50!$G$11:$G$107</definedName>
    <definedName name="XDO_?FINAL_MV?311?">SBIETFQLTY!$G$11:$G$40</definedName>
    <definedName name="XDO_?FINAL_MV?312?">SBIETFQLTY!$G$11:$G$83</definedName>
    <definedName name="XDO_?FINAL_MV?313?">SBIETFQLTY!$G$11:$G$88</definedName>
    <definedName name="XDO_?FINAL_MV?314?">SCBF!$G$19:$G$77</definedName>
    <definedName name="XDO_?FINAL_MV?315?">SCBF!$G$19:$G$82</definedName>
    <definedName name="XDO_?FINAL_MV?316?">SCBF!$G$19:$G$91</definedName>
    <definedName name="XDO_?FINAL_MV?317?">SCBF!$G$19:$G$97</definedName>
    <definedName name="XDO_?FINAL_MV?318?">SCBF!$G$19:$G$108</definedName>
    <definedName name="XDO_?FINAL_MV?319?">SCBF!$G$19:$G$120</definedName>
    <definedName name="XDO_?FINAL_MV?32?">SEHF!$G$11:$G$64</definedName>
    <definedName name="XDO_?FINAL_MV?320?">SCBF!$G$19:$G$133</definedName>
    <definedName name="XDO_?FINAL_MV?321?">SCBF!$G$19:$G$141</definedName>
    <definedName name="XDO_?FINAL_MV?322?">SCBF!$G$19:$G$146</definedName>
    <definedName name="XDO_?FINAL_MV?323?">SEMVF!$G$11:$G$60</definedName>
    <definedName name="XDO_?FINAL_MV?324?">SEMVF!$G$11:$G$103</definedName>
    <definedName name="XDO_?FINAL_MV?325?">SEMVF!$G$11:$G$108</definedName>
    <definedName name="XDO_?FINAL_MV?326?">'SFMP- Series 1'!$G$24</definedName>
    <definedName name="XDO_?FINAL_MV?327?">'SFMP- Series 1'!$G$24:$G$33</definedName>
    <definedName name="XDO_?FINAL_MV?328?">'SFMP- Series 1'!$G$24:$G$52</definedName>
    <definedName name="XDO_?FINAL_MV?329?">'SFMP- Series 1'!$G$24:$G$67</definedName>
    <definedName name="XDO_?FINAL_MV?33?">SEHF!$G$11:$G$113</definedName>
    <definedName name="XDO_?FINAL_MV?330?">'SFMP- Series 1'!$G$24:$G$72</definedName>
    <definedName name="XDO_?FINAL_MV?331?">'SFMP- Series 6'!$G$24:$G$25</definedName>
    <definedName name="XDO_?FINAL_MV?332?">'SFMP- Series 6'!$G$24:$G$32</definedName>
    <definedName name="XDO_?FINAL_MV?333?">'SFMP- Series 6'!$G$24:$G$51</definedName>
    <definedName name="XDO_?FINAL_MV?334?">'SFMP- Series 6'!$G$24:$G$66</definedName>
    <definedName name="XDO_?FINAL_MV?335?">'SFMP- Series 6'!$G$24:$G$71</definedName>
    <definedName name="XDO_?FINAL_MV?336?">'SFMP- Series 34'!$G$24:$G$25</definedName>
    <definedName name="XDO_?FINAL_MV?337?">'SFMP- Series 34'!$G$24:$G$29</definedName>
    <definedName name="XDO_?FINAL_MV?338?">'SFMP- Series 34'!$G$24:$G$46</definedName>
    <definedName name="XDO_?FINAL_MV?339?">'SFMP- Series 34'!$G$24:$G$61</definedName>
    <definedName name="XDO_?FINAL_MV?34?">SEHF!$G$11:$G$119</definedName>
    <definedName name="XDO_?FINAL_MV?340?">'SFMP- Series 34'!$G$24:$G$66</definedName>
    <definedName name="XDO_?FINAL_MV?341?">'SMCBF-IP'!$G$11:$G$46</definedName>
    <definedName name="XDO_?FINAL_MV?342?">'SMCBF-IP'!$G$11:$G$53</definedName>
    <definedName name="XDO_?FINAL_MV?343?">'SMCBF-IP'!$G$11:$G$61</definedName>
    <definedName name="XDO_?FINAL_MV?344?">'SMCBF-IP'!$G$11:$G$80</definedName>
    <definedName name="XDO_?FINAL_MV?345?">'SMCBF-IP'!$G$11:$G$97</definedName>
    <definedName name="XDO_?FINAL_MV?346?">'SMCBF-IP'!$G$11:$G$102</definedName>
    <definedName name="XDO_?FINAL_MV?347?">SFRDF!$G$19:$G$22</definedName>
    <definedName name="XDO_?FINAL_MV?348?">SFRDF!$G$19:$G$33</definedName>
    <definedName name="XDO_?FINAL_MV?349?">SFRDF!$G$19:$G$42</definedName>
    <definedName name="XDO_?FINAL_MV?35?">SEHF!$G$11:$G$125</definedName>
    <definedName name="XDO_?FINAL_MV?350?">SFRDF!$G$19:$G$49</definedName>
    <definedName name="XDO_?FINAL_MV?351?">SFRDF!$G$19:$G$55</definedName>
    <definedName name="XDO_?FINAL_MV?352?">SFRDF!$G$19:$G$68</definedName>
    <definedName name="XDO_?FINAL_MV?353?">SFRDF!$G$19:$G$76</definedName>
    <definedName name="XDO_?FINAL_MV?354?">SFRDF!$G$19:$G$81</definedName>
    <definedName name="XDO_?FINAL_MV?355?">SBIETFIT!$G$11:$G$20</definedName>
    <definedName name="XDO_?FINAL_MV?356?">SBIETFIT!$G$11:$G$63</definedName>
    <definedName name="XDO_?FINAL_MV?357?">SBIETFIT!$G$11:$G$68</definedName>
    <definedName name="XDO_?FINAL_MV?358?">SBIETFPB!$G$11:$G$20</definedName>
    <definedName name="XDO_?FINAL_MV?359?">SBIETFPB!$G$11:$G$63</definedName>
    <definedName name="XDO_?FINAL_MV?36?">SEHF!$G$11:$G$132</definedName>
    <definedName name="XDO_?FINAL_MV?360?">SBIETFPB!$G$11:$G$68</definedName>
    <definedName name="XDO_?FINAL_MV?361?">'SRBF-AP'!$G$11:$G$63</definedName>
    <definedName name="XDO_?FINAL_MV?362?">'SRBF-AP'!$G$11:$G$73</definedName>
    <definedName name="XDO_?FINAL_MV?363?">'SRBF-AP'!$G$11:$G$77</definedName>
    <definedName name="XDO_?FINAL_MV?364?">'SRBF-AP'!$G$11:$G$83</definedName>
    <definedName name="XDO_?FINAL_MV?365?">'SRBF-AP'!$G$11:$G$112</definedName>
    <definedName name="XDO_?FINAL_MV?366?">'SRBF-AP'!$G$11:$G$117</definedName>
    <definedName name="XDO_?FINAL_MV?367?">'SRBF-AHP'!$G$11:$G$63</definedName>
    <definedName name="XDO_?FINAL_MV?368?">'SRBF-AHP'!$G$11:$G$73</definedName>
    <definedName name="XDO_?FINAL_MV?369?">'SRBF-AHP'!$G$11:$G$77</definedName>
    <definedName name="XDO_?FINAL_MV?37?">SEHF!$G$11:$G$139</definedName>
    <definedName name="XDO_?FINAL_MV?370?">'SRBF-AHP'!$G$11:$G$83</definedName>
    <definedName name="XDO_?FINAL_MV?371?">'SRBF-AHP'!$G$11:$G$104</definedName>
    <definedName name="XDO_?FINAL_MV?372?">'SRBF-AHP'!$G$11:$G$110</definedName>
    <definedName name="XDO_?FINAL_MV?373?">'SRBF-AHP'!$G$11:$G$120</definedName>
    <definedName name="XDO_?FINAL_MV?374?">'SRBF-AHP'!$G$11:$G$125</definedName>
    <definedName name="XDO_?FINAL_MV?375?">'SRBF-CHP'!$G$11:$G$63</definedName>
    <definedName name="XDO_?FINAL_MV?376?">'SRBF-CHP'!$G$11:$G$84</definedName>
    <definedName name="XDO_?FINAL_MV?377?">'SRBF-CHP'!$G$11:$G$88</definedName>
    <definedName name="XDO_?FINAL_MV?378?">'SRBF-CHP'!$G$11:$G$94</definedName>
    <definedName name="XDO_?FINAL_MV?379?">'SRBF-CHP'!$G$11:$G$98</definedName>
    <definedName name="XDO_?FINAL_MV?38?">SEHF!$G$11:$G$146</definedName>
    <definedName name="XDO_?FINAL_MV?380?">'SRBF-CHP'!$G$11:$G$102</definedName>
    <definedName name="XDO_?FINAL_MV?381?">'SRBF-CHP'!$G$11:$G$129</definedName>
    <definedName name="XDO_?FINAL_MV?382?">'SRBF-CHP'!$G$11:$G$134</definedName>
    <definedName name="XDO_?FINAL_MV?383?">'SRBF-CP'!$G$11:$G$63</definedName>
    <definedName name="XDO_?FINAL_MV?384?">'SRBF-CP'!$G$11:$G$83</definedName>
    <definedName name="XDO_?FINAL_MV?385?">'SRBF-CP'!$G$11:$G$87</definedName>
    <definedName name="XDO_?FINAL_MV?386?">'SRBF-CP'!$G$11:$G$93</definedName>
    <definedName name="XDO_?FINAL_MV?387?">'SRBF-CP'!$G$11:$G$122</definedName>
    <definedName name="XDO_?FINAL_MV?388?">'SRBF-CP'!$G$11:$G$127</definedName>
    <definedName name="XDO_?FINAL_MV?389?">'SIA-US EQUITY FOF'!$G$44</definedName>
    <definedName name="XDO_?FINAL_MV?39?">SEHF!$G$11:$G$153</definedName>
    <definedName name="XDO_?FINAL_MV?390?">'SIA-US EQUITY FOF'!$G$44:$G$56</definedName>
    <definedName name="XDO_?FINAL_MV?391?">'SIA-US EQUITY FOF'!$G$44:$G$61</definedName>
    <definedName name="XDO_?FINAL_MV?392?">'SNN50'!$G$11:$G$60</definedName>
    <definedName name="XDO_?FINAL_MV?393?">'SNN50'!$G$11:$G$103</definedName>
    <definedName name="XDO_?FINAL_MV?394?">'SNN50'!$G$11:$G$108</definedName>
    <definedName name="XDO_?FINAL_MV?395?">SBIETFCON!$G$11:$G$40</definedName>
    <definedName name="XDO_?FINAL_MV?396?">SBIETFCON!$G$11:$G$83</definedName>
    <definedName name="XDO_?FINAL_MV?397?">SBIETFCON!$G$11:$G$88</definedName>
    <definedName name="XDO_?FINAL_MV?398?">SBAF!$G$11:$G$91</definedName>
    <definedName name="XDO_?FINAL_MV?399?">SBAF!$G$11:$G$96</definedName>
    <definedName name="XDO_?FINAL_MV?4?">#REF!</definedName>
    <definedName name="XDO_?FINAL_MV?40?">SEHF!$G$11:$G$157</definedName>
    <definedName name="XDO_?FINAL_MV?400?">SBAF!$G$11:$G$140</definedName>
    <definedName name="XDO_?FINAL_MV?401?">SBAF!$G$11:$G$144</definedName>
    <definedName name="XDO_?FINAL_MV?402?">SBAF!$G$11:$G$155</definedName>
    <definedName name="XDO_?FINAL_MV?403?">SBAF!$G$11:$G$161</definedName>
    <definedName name="XDO_?FINAL_MV?404?">SBAF!$G$11:$G$174</definedName>
    <definedName name="XDO_?FINAL_MV?405?">SBAF!$G$11:$G$179</definedName>
    <definedName name="XDO_?FINAL_MV?406?">SBAF!$G$11:$G$188</definedName>
    <definedName name="XDO_?FINAL_MV?407?">SBAF!$G$11:$G$200</definedName>
    <definedName name="XDO_?FINAL_MV?408?">SBAF!$G$11:$G$205</definedName>
    <definedName name="XDO_?FINAL_MV?409?">'SFMP- Series 49'!$G$26:$G$27</definedName>
    <definedName name="XDO_?FINAL_MV?41?">SEHF!$G$11:$G$161</definedName>
    <definedName name="XDO_?FINAL_MV?410?">'SFMP- Series 49'!$G$26:$G$39</definedName>
    <definedName name="XDO_?FINAL_MV?411?">'SFMP- Series 49'!$G$26:$G$56</definedName>
    <definedName name="XDO_?FINAL_MV?412?">'SFMP- Series 49'!$G$26:$G$61</definedName>
    <definedName name="XDO_?FINAL_MV?413?">'SFMP- Series 50'!$G$24</definedName>
    <definedName name="XDO_?FINAL_MV?414?">'SFMP- Series 50'!$G$24:$G$32</definedName>
    <definedName name="XDO_?FINAL_MV?415?">'SFMP- Series 50'!$G$24:$G$44</definedName>
    <definedName name="XDO_?FINAL_MV?416?">'SFMP- Series 50'!$G$24:$G$49</definedName>
    <definedName name="XDO_?FINAL_MV?417?">'SFMP- Series 50'!$G$24:$G$64</definedName>
    <definedName name="XDO_?FINAL_MV?418?">'SFMP- Series 50'!$G$24:$G$69</definedName>
    <definedName name="XDO_?FINAL_MV?419?">'SFMP- Series 51'!$G$24</definedName>
    <definedName name="XDO_?FINAL_MV?42?">SEHF!$G$11:$G$169</definedName>
    <definedName name="XDO_?FINAL_MV?420?">'SFMP- Series 51'!$G$24:$G$35</definedName>
    <definedName name="XDO_?FINAL_MV?421?">'SFMP- Series 51'!$G$24:$G$47</definedName>
    <definedName name="XDO_?FINAL_MV?422?">'SFMP- Series 51'!$G$24:$G$54</definedName>
    <definedName name="XDO_?FINAL_MV?423?">'SFMP- Series 51'!$G$24:$G$69</definedName>
    <definedName name="XDO_?FINAL_MV?424?">'SFMP- Series 51'!$G$24:$G$74</definedName>
    <definedName name="XDO_?FINAL_MV?425?">'SFMP- Series 52'!$G$26:$G$28</definedName>
    <definedName name="XDO_?FINAL_MV?426?">'SFMP- Series 52'!$G$26:$G$42</definedName>
    <definedName name="XDO_?FINAL_MV?427?">'SFMP- Series 52'!$G$26:$G$48</definedName>
    <definedName name="XDO_?FINAL_MV?428?">'SFMP- Series 52'!$G$26:$G$63</definedName>
    <definedName name="XDO_?FINAL_MV?429?">'SFMP- Series 52'!$G$26:$G$68</definedName>
    <definedName name="XDO_?FINAL_MV?43?">SEHF!$G$11:$G$181</definedName>
    <definedName name="XDO_?FINAL_MV?430?">'SFMP- Series 53'!$G$24</definedName>
    <definedName name="XDO_?FINAL_MV?431?">'SFMP- Series 53'!$G$24:$G$37</definedName>
    <definedName name="XDO_?FINAL_MV?432?">'SFMP- Series 53'!$G$24:$G$48</definedName>
    <definedName name="XDO_?FINAL_MV?433?">'SFMP- Series 53'!$G$24:$G$58</definedName>
    <definedName name="XDO_?FINAL_MV?434?">'SFMP- Series 53'!$G$24:$G$73</definedName>
    <definedName name="XDO_?FINAL_MV?435?">'SFMP- Series 53'!$G$24:$G$78</definedName>
    <definedName name="XDO_?FINAL_MV?436?">'SFMP- Series 54'!$G$24:$G$25</definedName>
    <definedName name="XDO_?FINAL_MV?437?">'SFMP- Series 54'!$G$24:$G$31</definedName>
    <definedName name="XDO_?FINAL_MV?438?">'SFMP- Series 54'!$G$24:$G$42</definedName>
    <definedName name="XDO_?FINAL_MV?439?">'SFMP- Series 54'!$G$24:$G$48</definedName>
    <definedName name="XDO_?FINAL_MV?44?">SEHF!$G$11:$G$186</definedName>
    <definedName name="XDO_?FINAL_MV?440?">'SFMP- Series 54'!$G$24:$G$63</definedName>
    <definedName name="XDO_?FINAL_MV?441?">'SFMP- Series 54'!$G$24:$G$68</definedName>
    <definedName name="XDO_?FINAL_MV?442?">'SFMP- Series 55'!$G$24</definedName>
    <definedName name="XDO_?FINAL_MV?443?">'SFMP- Series 55'!$G$24:$G$36</definedName>
    <definedName name="XDO_?FINAL_MV?444?">'SFMP- Series 55'!$G$24:$G$57</definedName>
    <definedName name="XDO_?FINAL_MV?445?">'SFMP- Series 55'!$G$24:$G$72</definedName>
    <definedName name="XDO_?FINAL_MV?446?">'SFMP- Series 55'!$G$24:$G$77</definedName>
    <definedName name="XDO_?FINAL_MV?447?">'SFMP- Series 57'!$G$24</definedName>
    <definedName name="XDO_?FINAL_MV?448?">'SFMP- Series 57'!$G$24:$G$31</definedName>
    <definedName name="XDO_?FINAL_MV?449?">'SFMP- Series 57'!$G$24:$G$43</definedName>
    <definedName name="XDO_?FINAL_MV?45?">#REF!</definedName>
    <definedName name="XDO_?FINAL_MV?450?">'SFMP- Series 57'!$G$24:$G$56</definedName>
    <definedName name="XDO_?FINAL_MV?451?">'SFMP- Series 57'!$G$24:$G$71</definedName>
    <definedName name="XDO_?FINAL_MV?452?">'SFMP- Series 57'!$G$24:$G$76</definedName>
    <definedName name="XDO_?FINAL_MV?453?">'SFMP- Series 58'!$G$24</definedName>
    <definedName name="XDO_?FINAL_MV?454?">'SFMP- Series 58'!$G$24:$G$34</definedName>
    <definedName name="XDO_?FINAL_MV?455?">'SFMP- Series 58'!$G$24:$G$54</definedName>
    <definedName name="XDO_?FINAL_MV?456?">'SFMP- Series 58'!$G$24:$G$69</definedName>
    <definedName name="XDO_?FINAL_MV?457?">'SFMP- Series 58'!$G$24:$G$74</definedName>
    <definedName name="XDO_?FINAL_MV?458?">SCPSE!$G$19:$G$35</definedName>
    <definedName name="XDO_?FINAL_MV?459?">SCPSE!$G$19:$G$77</definedName>
    <definedName name="XDO_?FINAL_MV?46?">#REF!</definedName>
    <definedName name="XDO_?FINAL_MV?460?">SCPSE!$G$19:$G$104</definedName>
    <definedName name="XDO_?FINAL_MV?461?">SCPSE!$G$19:$G$109</definedName>
    <definedName name="XDO_?FINAL_MV?462?">'SFMP- Series 60'!$G$24</definedName>
    <definedName name="XDO_?FINAL_MV?463?">'SFMP- Series 60'!$G$24:$G$33</definedName>
    <definedName name="XDO_?FINAL_MV?464?">'SFMP- Series 60'!$G$24:$G$53</definedName>
    <definedName name="XDO_?FINAL_MV?465?">'SFMP- Series 60'!$G$24:$G$68</definedName>
    <definedName name="XDO_?FINAL_MV?466?">'SFMP- Series 60'!$G$24:$G$73</definedName>
    <definedName name="XDO_?FINAL_MV?467?">SMCF!$G$11:$G$74</definedName>
    <definedName name="XDO_?FINAL_MV?468?">SMCF!$G$11:$G$89</definedName>
    <definedName name="XDO_?FINAL_MV?469?">SMCF!$G$11:$G$102</definedName>
    <definedName name="XDO_?FINAL_MV?47?">SMIF!$G$19:$G$39</definedName>
    <definedName name="XDO_?FINAL_MV?470?">SMCF!$G$11:$G$119</definedName>
    <definedName name="XDO_?FINAL_MV?471?">SMCF!$G$11:$G$124</definedName>
    <definedName name="XDO_?FINAL_MV?472?">'SFMP- Series 61'!$G$24:$G$25</definedName>
    <definedName name="XDO_?FINAL_MV?473?">'SFMP- Series 61'!$G$24:$G$39</definedName>
    <definedName name="XDO_?FINAL_MV?474?">'SFMP- Series 61'!$G$24:$G$62</definedName>
    <definedName name="XDO_?FINAL_MV?475?">'SFMP- Series 61'!$G$24:$G$77</definedName>
    <definedName name="XDO_?FINAL_MV?476?">'SFMP- Series 61'!$G$24:$G$82</definedName>
    <definedName name="XDO_?FINAL_MV?477?">'SFMP- Series 67'!$G$52</definedName>
    <definedName name="XDO_?FINAL_MV?478?">'SFMP- Series 67'!$G$52:$G$57</definedName>
    <definedName name="XDO_?FINAL_MV?479?">SNM150IF!$G$11:$G$160</definedName>
    <definedName name="XDO_?FINAL_MV?48?">SMIF!$G$19:$G$45</definedName>
    <definedName name="XDO_?FINAL_MV?480?">SNM150IF!$G$11:$G$203</definedName>
    <definedName name="XDO_?FINAL_MV?481?">SNM150IF!$G$11:$G$208</definedName>
    <definedName name="XDO_?FINAL_MV?482?">SNS250IF!$G$11:$G$260</definedName>
    <definedName name="XDO_?FINAL_MV?483?">SNS250IF!$G$11:$G$303</definedName>
    <definedName name="XDO_?FINAL_MV?484?">SNS250IF!$G$11:$G$308</definedName>
    <definedName name="XDO_?FINAL_MV?485?">'SCIGI-JUN 2036'!$G$24</definedName>
    <definedName name="XDO_?FINAL_MV?486?">'SCIGI-JUN 2036'!$G$24:$G$53</definedName>
    <definedName name="XDO_?FINAL_MV?487?">'SCIGI-JUN 2036'!$G$24:$G$58</definedName>
    <definedName name="XDO_?FINAL_MV?488?">'SCIGI-APR 2029'!$G$24</definedName>
    <definedName name="XDO_?FINAL_MV?489?">'SCIGI-APR 2029'!$G$24:$G$53</definedName>
    <definedName name="XDO_?FINAL_MV?49?">SMIF!$G$19:$G$52</definedName>
    <definedName name="XDO_?FINAL_MV?490?">'SCIGI-APR 2029'!$G$24:$G$58</definedName>
    <definedName name="XDO_?FINAL_MV?491?">'SCISI-SEP 2027'!$G$24</definedName>
    <definedName name="XDO_?FINAL_MV?492?">'SCISI-SEP 2027'!$G$24:$G$48</definedName>
    <definedName name="XDO_?FINAL_MV?493?">'SCISI-SEP 2027'!$G$24:$G$75</definedName>
    <definedName name="XDO_?FINAL_MV?494?">'SCISI-SEP 2027'!$G$24:$G$80</definedName>
    <definedName name="XDO_?FINAL_MV?495?">SLDF!$G$24:$G$27</definedName>
    <definedName name="XDO_?FINAL_MV?496?">SLDF!$G$24:$G$32</definedName>
    <definedName name="XDO_?FINAL_MV?497?">SLDF!$G$24:$G$53</definedName>
    <definedName name="XDO_?FINAL_MV?498?">SLDF!$G$24:$G$61</definedName>
    <definedName name="XDO_?FINAL_MV?499?">SLDF!$G$24:$G$66</definedName>
    <definedName name="XDO_?FINAL_MV?5?">#REF!</definedName>
    <definedName name="XDO_?FINAL_MV?50?">SMIF!$G$19:$G$59</definedName>
    <definedName name="XDO_?FINAL_MV?500?">SDYF!$G$11:$G$60</definedName>
    <definedName name="XDO_?FINAL_MV?501?">SDYF!$G$11:$G$67</definedName>
    <definedName name="XDO_?FINAL_MV?502?">SDYF!$G$11:$G$94</definedName>
    <definedName name="XDO_?FINAL_MV?503?">SDYF!$G$11:$G$111</definedName>
    <definedName name="XDO_?FINAL_MV?504?">SDYF!$G$11:$G$116</definedName>
    <definedName name="XDO_?FINAL_MV?505?">'SBI-BSE-SENSEX-IF'!$G$11:$G$40</definedName>
    <definedName name="XDO_?FINAL_MV?506?">'SBI-BSE-SENSEX-IF'!$G$11:$G$83</definedName>
    <definedName name="XDO_?FINAL_MV?507?">'SBI-BSE-SENSEX-IF'!$G$11:$G$88</definedName>
    <definedName name="XDO_?FINAL_MV?508?">LIQUIDSBI!$G$52</definedName>
    <definedName name="XDO_?FINAL_MV?509?">LIQUIDSBI!$G$52:$G$57</definedName>
    <definedName name="XDO_?FINAL_MV?51?">SMIF!$G$19:$G$63</definedName>
    <definedName name="XDO_?FINAL_MV?510?">SN50EWIF!$G$11:$G$60</definedName>
    <definedName name="XDO_?FINAL_MV?511?">SN50EWIF!$G$11:$G$103</definedName>
    <definedName name="XDO_?FINAL_MV?512?">SN50EWIF!$G$11:$G$108</definedName>
    <definedName name="XDO_?FINAL_MV?513?">SEOF!$G$11:$G$46</definedName>
    <definedName name="XDO_?FINAL_MV?514?">SEOF!$G$11:$G$73</definedName>
    <definedName name="XDO_?FINAL_MV?515?">SEOF!$G$11:$G$90</definedName>
    <definedName name="XDO_?FINAL_MV?516?">SEOF!$G$11:$G$95</definedName>
    <definedName name="XDO_?FINAL_MV?517?">'SBI-AOF'!$G$11:$G$42</definedName>
    <definedName name="XDO_?FINAL_MV?518?">'SBI-AOF'!$G$11:$G$69</definedName>
    <definedName name="XDO_?FINAL_MV?519?">'SBI-AOF'!$G$11:$G$86</definedName>
    <definedName name="XDO_?FINAL_MV?52?">SMIF!$G$19:$G$84</definedName>
    <definedName name="XDO_?FINAL_MV?520?">'SBI-AOF'!$G$11:$G$91</definedName>
    <definedName name="XDO_?FINAL_MV?521?">SETFSILVER!$G$44</definedName>
    <definedName name="XDO_?FINAL_MV?522?">SETFSILVER!$G$44:$G$56</definedName>
    <definedName name="XDO_?FINAL_MV?523?">SETFSILVER!$G$44:$G$61</definedName>
    <definedName name="XDO_?FINAL_MV?524?">'SETFSILVER-FOF'!$G$44</definedName>
    <definedName name="XDO_?FINAL_MV?525?">'SETFSILVER-FOF'!$G$44:$G$54</definedName>
    <definedName name="XDO_?FINAL_MV?526?">'SETFSILVER-FOF'!$G$44:$G$59</definedName>
    <definedName name="XDO_?FINAL_MV?527?">'SN50EW-ETF'!$G$11:$G$60</definedName>
    <definedName name="XDO_?FINAL_MV?528?">'SN50EW-ETF'!$G$11:$G$103</definedName>
    <definedName name="XDO_?FINAL_MV?529?">'SN50EW-ETF'!$G$11:$G$108</definedName>
    <definedName name="XDO_?FINAL_MV?53?">SMIF!$G$19:$G$88</definedName>
    <definedName name="XDO_?FINAL_MV?530?">SIOF!$G$11:$G$47</definedName>
    <definedName name="XDO_?FINAL_MV?531?">SIOF!$G$11:$G$74</definedName>
    <definedName name="XDO_?FINAL_MV?532?">SIOF!$G$11:$G$91</definedName>
    <definedName name="XDO_?FINAL_MV?533?">SIOF!$G$11:$G$96</definedName>
    <definedName name="XDO_?FINAL_MV?534?">SN500IF!$G$11:$G$510</definedName>
    <definedName name="XDO_?FINAL_MV?535?">SN500IF!$G$11:$G$553</definedName>
    <definedName name="XDO_?FINAL_MV?536?">SN500IF!$G$11:$G$558</definedName>
    <definedName name="XDO_?FINAL_MV?537?">SNICIF!$G$11:$G$40</definedName>
    <definedName name="XDO_?FINAL_MV?538?">SNICIF!$G$11:$G$83</definedName>
    <definedName name="XDO_?FINAL_MV?539?">SNICIF!$G$11:$G$88</definedName>
    <definedName name="XDO_?FINAL_MV?54?">SMIF!$G$19:$G$96</definedName>
    <definedName name="XDO_?FINAL_MV?540?">SQF!$G$11:$G$43</definedName>
    <definedName name="XDO_?FINAL_MV?541?">SQF!$G$11:$G$86</definedName>
    <definedName name="XDO_?FINAL_MV?542?">SQF!$G$11:$G$91</definedName>
    <definedName name="XDO_?FINAL_MV?543?">SNBIF!$G$11:$G$24</definedName>
    <definedName name="XDO_?FINAL_MV?544?">SNBIF!$G$11:$G$67</definedName>
    <definedName name="XDO_?FINAL_MV?545?">SNBIF!$G$11:$G$72</definedName>
    <definedName name="XDO_?FINAL_MV?546?">SNITIF!$G$11:$G$20</definedName>
    <definedName name="XDO_?FINAL_MV?547?">SNITIF!$G$11:$G$63</definedName>
    <definedName name="XDO_?FINAL_MV?548?">SNITIF!$G$11:$G$68</definedName>
    <definedName name="XDO_?FINAL_MV?549?">'SBI BSE PSU Bank ETF'!$G$11:$G$21</definedName>
    <definedName name="XDO_?FINAL_MV?55?">SMIF!$G$19:$G$101</definedName>
    <definedName name="XDO_?FINAL_MV?550?">'SBI BSE PSU Bank ETF'!$G$11:$G$64</definedName>
    <definedName name="XDO_?FINAL_MV?551?">'SBI BSE PSU Bank ETF'!$G$11:$G$69</definedName>
    <definedName name="XDO_?FINAL_MV?552?">'SBI BSE PSU Bank Index Fund'!$G$11:$G$21</definedName>
    <definedName name="XDO_?FINAL_MV?553?">'SBI BSE PSU Bank Index Fund'!$G$11:$G$64</definedName>
    <definedName name="XDO_?FINAL_MV?554?">'SBI BSE PSU Bank Index Fund'!$G$11:$G$69</definedName>
    <definedName name="XDO_?FINAL_MV?555?">SIPAAFOF!$G$44:$G$47</definedName>
    <definedName name="XDO_?FINAL_MV?556?">SIPAAFOF!$G$44:$G$57</definedName>
    <definedName name="XDO_?FINAL_MV?557?">SIPAAFOF!$G$44:$G$62</definedName>
    <definedName name="XDO_?FINAL_MV?558?">'SBI Nifty200 Quality 30'!$G$11:$G$40</definedName>
    <definedName name="XDO_?FINAL_MV?559?">'SBI Nifty200 Quality 30'!$G$11:$G$83</definedName>
    <definedName name="XDO_?FINAL_MV?56?">#REF!</definedName>
    <definedName name="XDO_?FINAL_MV?560?">'SBI Nifty200 Quality 30'!$G$11:$G$88</definedName>
    <definedName name="XDO_?FINAL_MV?561?">'SBI Nifty200 Mom 30'!$G$11:$G$40</definedName>
    <definedName name="XDO_?FINAL_MV?562?">'SBI Nifty200 Mom 30'!$G$11:$G$83</definedName>
    <definedName name="XDO_?FINAL_MV?563?">'SBI Nifty200 Mom 30'!$G$11:$G$88</definedName>
    <definedName name="XDO_?FINAL_MV?564?">'SBI Nifty100 Low Vol 30'!$G$11:$G$40</definedName>
    <definedName name="XDO_?FINAL_MV?565?">'SBI Nifty100 Low Vol 30'!$G$11:$G$83</definedName>
    <definedName name="XDO_?FINAL_MV?566?">'SBI Nifty100 Low Vol 30'!$G$11:$G$88</definedName>
    <definedName name="XDO_?FINAL_MV?567?">SBILIQETF!$G$52</definedName>
    <definedName name="XDO_?FINAL_MV?568?">SBILIQETF!$G$52:$G$57</definedName>
    <definedName name="XDO_?FINAL_MV?569?">SDAAAFOF!$G$44:$G$56</definedName>
    <definedName name="XDO_?FINAL_MV?57?">#REF!</definedName>
    <definedName name="XDO_?FINAL_MV?570?">SDAAAFOF!$G$44:$G$66</definedName>
    <definedName name="XDO_?FINAL_MV?571?">SDAAAFOF!$G$44:$G$71</definedName>
    <definedName name="XDO_?FINAL_MV?572?">SQLF!$G$11:$G$52</definedName>
    <definedName name="XDO_?FINAL_MV?573?">SQLF!$G$11:$G$57</definedName>
    <definedName name="XDO_?FINAL_MV?574?">SQLF!$G$11:$G$98</definedName>
    <definedName name="XDO_?FINAL_MV?575?">SQLF!$G$11:$G$103</definedName>
    <definedName name="XDO_?FINAL_MV?576?">SNM150M50ETF!$G$11:$G$60</definedName>
    <definedName name="XDO_?FINAL_MV?577?">SNM150M50ETF!$G$11:$G$107</definedName>
    <definedName name="XDO_?FINAL_MV?578?">SNM150ETF!$G$11:$G$160</definedName>
    <definedName name="XDO_?FINAL_MV?579?">SNM150ETF!$G$11:$G$203</definedName>
    <definedName name="XDO_?FINAL_MV?58?">SCOF!$G$11:$G$58</definedName>
    <definedName name="XDO_?FINAL_MV?580?">SNM150ETF!$G$11:$G$208</definedName>
    <definedName name="XDO_?FINAL_MV?581?">'SCRIBXFS3-6M'!$G$19:$G$28</definedName>
    <definedName name="XDO_?FINAL_MV?582?">'SCRIBXFS3-6M'!$G$19:$G$44</definedName>
    <definedName name="XDO_?FINAL_MV?583?">'SCRIBXFS3-6M'!$G$19:$G$60</definedName>
    <definedName name="XDO_?FINAL_MV?584?">'SCRIBXFS3-6M'!$G$19:$G$79</definedName>
    <definedName name="XDO_?FINAL_MV?585?">'SCRIBXFS3-6M'!$G$19:$G$84</definedName>
    <definedName name="XDO_?FINAL_MV?586?">'CRIBXFS9-12M'!$G$19:$G$22</definedName>
    <definedName name="XDO_?FINAL_MV?587?">'CRIBXFS9-12M'!$G$19:$G$39</definedName>
    <definedName name="XDO_?FINAL_MV?588?">'CRIBXFS9-12M'!$G$19:$G$50</definedName>
    <definedName name="XDO_?FINAL_MV?589?">'CRIBXFS9-12M'!$G$19:$G$69</definedName>
    <definedName name="XDO_?FINAL_MV?59?">SCOF!$G$11:$G$64</definedName>
    <definedName name="XDO_?FINAL_MV?590?">'CRIBXFS9-12M'!$G$19:$G$74</definedName>
    <definedName name="XDO_?FINAL_MV?591?">Nifty200Value30!$G$11:$G$40</definedName>
    <definedName name="XDO_?FINAL_MV?592?">Nifty200Value30!$G$11:$G$87</definedName>
    <definedName name="XDO_?FINAL_MV?593?">NiftySmallCap250!$G$11:$G$260</definedName>
    <definedName name="XDO_?FINAL_MV?594?">NiftySmallCap250!$G$11:$G$303</definedName>
    <definedName name="XDO_?FINAL_MV?595?">NiftySmallCap250!$G$11:$G$308</definedName>
    <definedName name="XDO_?FINAL_MV?596?">'CRIIBX10-90GiltSDL29'!$G$24</definedName>
    <definedName name="XDO_?FINAL_MV?597?">'CRIIBX10-90GiltSDL29'!$G$24:$G$35</definedName>
    <definedName name="XDO_?FINAL_MV?598?">'CRIIBX10-90GiltSDL29'!$G$24:$G$62</definedName>
    <definedName name="XDO_?FINAL_MV?599?">'CRIIBX10-90GiltSDL29'!$G$24:$G$67</definedName>
    <definedName name="XDO_?FINAL_MV?6?">#REF!</definedName>
    <definedName name="XDO_?FINAL_MV?60?">SCOF!$G$11:$G$87</definedName>
    <definedName name="XDO_?FINAL_MV?600?">'G-Sec Jul2031'!$G$24:$G$25</definedName>
    <definedName name="XDO_?FINAL_MV?601?">'G-Sec Jul2031'!$G$24:$G$54</definedName>
    <definedName name="XDO_?FINAL_MV?602?">'G-Sec Jul2031'!$G$24:$G$59</definedName>
    <definedName name="XDO_?FINAL_MV?603?">CRIIBXSDLIndexJune34!$G$26:$G$27</definedName>
    <definedName name="XDO_?FINAL_MV?604?">CRIIBXSDLIndexJune34!$G$26:$G$54</definedName>
    <definedName name="XDO_?FINAL_MV?605?">CRIIBXSDLIndexJune34!$G$26:$G$59</definedName>
    <definedName name="XDO_?FINAL_MV?606?">#REF!</definedName>
    <definedName name="XDO_?FINAL_MV?607?">#REF!</definedName>
    <definedName name="XDO_?FINAL_MV?608?">SBIRIOS!$G$11:$G$40</definedName>
    <definedName name="XDO_?FINAL_MV?609?">SBIRIOS!$G$11:$G$83</definedName>
    <definedName name="XDO_?FINAL_MV?61?">SCOF!$G$11:$G$104</definedName>
    <definedName name="XDO_?FINAL_MV?610?">SBIRIOS!$G$11:$G$88</definedName>
    <definedName name="XDO_?FINAL_MV?611?">#REF!</definedName>
    <definedName name="XDO_?FINAL_MV?612?">#REF!</definedName>
    <definedName name="XDO_?FINAL_MV?613?">#REF!</definedName>
    <definedName name="XDO_?FINAL_MV?614?">#REF!</definedName>
    <definedName name="XDO_?FINAL_MV?615?">#REF!</definedName>
    <definedName name="XDO_?FINAL_MV?616?">#REF!</definedName>
    <definedName name="XDO_?FINAL_MV?617?">#REF!</definedName>
    <definedName name="XDO_?FINAL_MV?618?">#REF!</definedName>
    <definedName name="XDO_?FINAL_MV?619?">#REF!</definedName>
    <definedName name="XDO_?FINAL_MV?62?">SCOF!$G$11:$G$109</definedName>
    <definedName name="XDO_?FINAL_MV?620?">#REF!</definedName>
    <definedName name="XDO_?FINAL_MV?621?">#REF!</definedName>
    <definedName name="XDO_?FINAL_MV?622?">#REF!</definedName>
    <definedName name="XDO_?FINAL_MV?623?">#REF!</definedName>
    <definedName name="XDO_?FINAL_MV?624?">#REF!</definedName>
    <definedName name="XDO_?FINAL_MV?625?">#REF!</definedName>
    <definedName name="XDO_?FINAL_MV?626?">#REF!</definedName>
    <definedName name="XDO_?FINAL_MV?627?">#REF!</definedName>
    <definedName name="XDO_?FINAL_MV?628?">#REF!</definedName>
    <definedName name="XDO_?FINAL_MV?629?">#REF!</definedName>
    <definedName name="XDO_?FINAL_MV?63?">STOF!$G$11:$G$31</definedName>
    <definedName name="XDO_?FINAL_MV?630?">#REF!</definedName>
    <definedName name="XDO_?FINAL_MV?631?">#REF!</definedName>
    <definedName name="XDO_?FINAL_MV?632?">#REF!</definedName>
    <definedName name="XDO_?FINAL_MV?633?">#REF!</definedName>
    <definedName name="XDO_?FINAL_MV?64?">STOF!$G$11:$G$38</definedName>
    <definedName name="XDO_?FINAL_MV?65?">STOF!$G$11:$G$43</definedName>
    <definedName name="XDO_?FINAL_MV?66?">STOF!$G$11:$G$66</definedName>
    <definedName name="XDO_?FINAL_MV?67?">STOF!$G$11:$G$83</definedName>
    <definedName name="XDO_?FINAL_MV?68?">STOF!$G$11:$G$88</definedName>
    <definedName name="XDO_?FINAL_MV?69?">SHOF!$G$11:$G$43</definedName>
    <definedName name="XDO_?FINAL_MV?7?">#REF!</definedName>
    <definedName name="XDO_?FINAL_MV?70?">SHOF!$G$11:$G$70</definedName>
    <definedName name="XDO_?FINAL_MV?71?">SHOF!$G$11:$G$87</definedName>
    <definedName name="XDO_?FINAL_MV?72?">SHOF!$G$11:$G$92</definedName>
    <definedName name="XDO_?FINAL_MV?73?">SCF!$G$11:$G$92</definedName>
    <definedName name="XDO_?FINAL_MV?74?">SCF!$G$11:$G$102</definedName>
    <definedName name="XDO_?FINAL_MV?75?">SCF!$G$11:$G$107</definedName>
    <definedName name="XDO_?FINAL_MV?76?">SCF!$G$11:$G$134</definedName>
    <definedName name="XDO_?FINAL_MV?77?">SCF!$G$11:$G$151</definedName>
    <definedName name="XDO_?FINAL_MV?78?">SCF!$G$11:$G$156</definedName>
    <definedName name="XDO_?FINAL_MV?79?">SNIF!$G$11:$G$60</definedName>
    <definedName name="XDO_?FINAL_MV?8?">#REF!</definedName>
    <definedName name="XDO_?FINAL_MV?80?">SNIF!$G$11:$G$103</definedName>
    <definedName name="XDO_?FINAL_MV?81?">SNIF!$G$11:$G$108</definedName>
    <definedName name="XDO_?FINAL_MV?82?">'SMCBF-SP'!$G$11:$G$31</definedName>
    <definedName name="XDO_?FINAL_MV?83?">'SMCBF-SP'!$G$11:$G$37</definedName>
    <definedName name="XDO_?FINAL_MV?84?">'SMCBF-SP'!$G$11:$G$51</definedName>
    <definedName name="XDO_?FINAL_MV?85?">'SMCBF-SP'!$G$11:$G$55</definedName>
    <definedName name="XDO_?FINAL_MV?86?">'SMCBF-SP'!$G$11:$G$65</definedName>
    <definedName name="XDO_?FINAL_MV?87?">'SMCBF-SP'!$G$11:$G$74</definedName>
    <definedName name="XDO_?FINAL_MV?88?">'SMCBF-SP'!$G$11:$G$83</definedName>
    <definedName name="XDO_?FINAL_MV?89?">'SMCBF-SP'!$G$11:$G$89</definedName>
    <definedName name="XDO_?FINAL_MV?9?">SLMF!$G$11:$G$90</definedName>
    <definedName name="XDO_?FINAL_MV?90?">'SMCBF-SP'!$G$11:$G$96</definedName>
    <definedName name="XDO_?FINAL_MV?91?">'SMCBF-SP'!$G$11:$G$108</definedName>
    <definedName name="XDO_?FINAL_MV?92?">'SMCBF-SP'!$G$11:$G$113</definedName>
    <definedName name="XDO_?FINAL_MV?93?">SOF!$G$36:$G$41</definedName>
    <definedName name="XDO_?FINAL_MV?94?">SOF!$G$36:$G$58</definedName>
    <definedName name="XDO_?FINAL_MV?95?">SOF!$G$36:$G$63</definedName>
    <definedName name="XDO_?FINAL_MV?96?">SMMDF!$G$12:$G$14</definedName>
    <definedName name="XDO_?FINAL_MV?97?">SMMDF!$G$12:$G$61</definedName>
    <definedName name="XDO_?FINAL_MV?98?">SMMDF!$G$12:$G$66</definedName>
    <definedName name="XDO_?FINAL_MV?99?">SMMDF!$G$12:$G$73</definedName>
    <definedName name="XDO_?FINAL_NAME?">SMEEF!$C$11:$C$105</definedName>
    <definedName name="XDO_?FINAL_NAME?1?">#REF!</definedName>
    <definedName name="XDO_?FINAL_NAME?10?">SLMF!$C$11:$C$94</definedName>
    <definedName name="XDO_?FINAL_NAME?100?">SMMDF!$C$12:$C$77</definedName>
    <definedName name="XDO_?FINAL_NAME?101?">SMMDF!$C$12:$C$85</definedName>
    <definedName name="XDO_?FINAL_NAME?102?">SMMDF!$C$12:$C$95</definedName>
    <definedName name="XDO_?FINAL_NAME?103?">SMMDF!$C$12:$C$104</definedName>
    <definedName name="XDO_?FINAL_NAME?104?">SMMDF!$C$12:$C$117</definedName>
    <definedName name="XDO_?FINAL_NAME?105?">SMMDF!$C$12:$C$125</definedName>
    <definedName name="XDO_?FINAL_NAME?106?">SMMDF!$C$12:$C$133</definedName>
    <definedName name="XDO_?FINAL_NAME?107?">SMMDF!$C$12:$C$138</definedName>
    <definedName name="XDO_?FINAL_NAME?108?">SLF!$C$19:$C$22</definedName>
    <definedName name="XDO_?FINAL_NAME?109?">SLF!$C$19:$C$30</definedName>
    <definedName name="XDO_?FINAL_NAME?11?">SLMF!$C$11:$C$101</definedName>
    <definedName name="XDO_?FINAL_NAME?110?">SLF!$C$19:$C$36</definedName>
    <definedName name="XDO_?FINAL_NAME?111?">SLF!$C$19:$C$130</definedName>
    <definedName name="XDO_?FINAL_NAME?112?">SLF!$C$19:$C$171</definedName>
    <definedName name="XDO_?FINAL_NAME?113?">SLF!$C$19:$C$186</definedName>
    <definedName name="XDO_?FINAL_NAME?114?">SLF!$C$19:$C$191</definedName>
    <definedName name="XDO_?FINAL_NAME?115?">SLF!$C$19:$C$200</definedName>
    <definedName name="XDO_?FINAL_NAME?116?">SLF!$C$19:$C$208</definedName>
    <definedName name="XDO_?FINAL_NAME?117?">SLF!$C$19:$C$213</definedName>
    <definedName name="XDO_?FINAL_NAME?118?">SDBF!$C$19:$C$23</definedName>
    <definedName name="XDO_?FINAL_NAME?119?">SDBF!$C$19:$C$27</definedName>
    <definedName name="XDO_?FINAL_NAME?12?">SLMF!$C$11:$C$126</definedName>
    <definedName name="XDO_?FINAL_NAME?120?">SDBF!$C$19:$C$35</definedName>
    <definedName name="XDO_?FINAL_NAME?121?">SDBF!$C$19:$C$40</definedName>
    <definedName name="XDO_?FINAL_NAME?122?">SDBF!$C$19:$C$47</definedName>
    <definedName name="XDO_?FINAL_NAME?123?">SDBF!$C$19:$C$58</definedName>
    <definedName name="XDO_?FINAL_NAME?124?">SDBF!$C$19:$C$62</definedName>
    <definedName name="XDO_?FINAL_NAME?125?">SDBF!$C$19:$C$73</definedName>
    <definedName name="XDO_?FINAL_NAME?126?">SDBF!$C$19:$C$81</definedName>
    <definedName name="XDO_?FINAL_NAME?127?">SDBF!$C$19:$C$86</definedName>
    <definedName name="XDO_?FINAL_NAME?128?">SSF!$C$24</definedName>
    <definedName name="XDO_?FINAL_NAME?129?">SSF!$C$24:$C$38</definedName>
    <definedName name="XDO_?FINAL_NAME?13?">SLMF!$C$11:$C$143</definedName>
    <definedName name="XDO_?FINAL_NAME?130?">SSF!$C$24:$C$74</definedName>
    <definedName name="XDO_?FINAL_NAME?131?">SSF!$C$24:$C$125</definedName>
    <definedName name="XDO_?FINAL_NAME?132?">SSF!$C$24:$C$132</definedName>
    <definedName name="XDO_?FINAL_NAME?133?">SSF!$C$24:$C$143</definedName>
    <definedName name="XDO_?FINAL_NAME?134?">SSF!$C$24:$C$151</definedName>
    <definedName name="XDO_?FINAL_NAME?135?">SSF!$C$24:$C$156</definedName>
    <definedName name="XDO_?FINAL_NAME?136?">SCRF!$C$19:$C$45</definedName>
    <definedName name="XDO_?FINAL_NAME?137?">SCRF!$C$19:$C$50</definedName>
    <definedName name="XDO_?FINAL_NAME?138?">SCRF!$C$19:$C$59</definedName>
    <definedName name="XDO_?FINAL_NAME?139?">SCRF!$C$19:$C$68</definedName>
    <definedName name="XDO_?FINAL_NAME?14?">SLMF!$C$11:$C$148</definedName>
    <definedName name="XDO_?FINAL_NAME?140?">SCRF!$C$19:$C$75</definedName>
    <definedName name="XDO_?FINAL_NAME?141?">SCRF!$C$19:$C$81</definedName>
    <definedName name="XDO_?FINAL_NAME?142?">SCRF!$C$19:$C$92</definedName>
    <definedName name="XDO_?FINAL_NAME?143?">SCRF!$C$19:$C$100</definedName>
    <definedName name="XDO_?FINAL_NAME?144?">SCRF!$C$19:$C$108</definedName>
    <definedName name="XDO_?FINAL_NAME?145?">SCRF!$C$19:$C$113</definedName>
    <definedName name="XDO_?FINAL_NAME?146?">SFEF!$C$11:$C$33</definedName>
    <definedName name="XDO_?FINAL_NAME?147?">SFEF!$C$11:$C$37</definedName>
    <definedName name="XDO_?FINAL_NAME?148?">SFEF!$C$11:$C$42</definedName>
    <definedName name="XDO_?FINAL_NAME?149?">SFEF!$C$11:$C$67</definedName>
    <definedName name="XDO_?FINAL_NAME?15?">SLTEF!$C$11:$C$90</definedName>
    <definedName name="XDO_?FINAL_NAME?150?">SFEF!$C$11:$C$84</definedName>
    <definedName name="XDO_?FINAL_NAME?151?">SFEF!$C$11:$C$89</definedName>
    <definedName name="XDO_?FINAL_NAME?152?">SCHF!$C$11:$C$49</definedName>
    <definedName name="XDO_?FINAL_NAME?153?">SCHF!$C$11:$C$107</definedName>
    <definedName name="XDO_?FINAL_NAME?154?">SCHF!$C$11:$C$112</definedName>
    <definedName name="XDO_?FINAL_NAME?155?">SCHF!$C$11:$C$119</definedName>
    <definedName name="XDO_?FINAL_NAME?156?">SCHF!$C$11:$C$124</definedName>
    <definedName name="XDO_?FINAL_NAME?157?">SCHF!$C$11:$C$129</definedName>
    <definedName name="XDO_?FINAL_NAME?158?">SCHF!$C$11:$C$143</definedName>
    <definedName name="XDO_?FINAL_NAME?159?">SCHF!$C$11:$C$156</definedName>
    <definedName name="XDO_?FINAL_NAME?16?">SLTEF!$C$11:$C$96</definedName>
    <definedName name="XDO_?FINAL_NAME?160?">SCHF!$C$11:$C$164</definedName>
    <definedName name="XDO_?FINAL_NAME?161?">SCHF!$C$11:$C$169</definedName>
    <definedName name="XDO_?FINAL_NAME?162?">SMUSD!$C$19:$C$42</definedName>
    <definedName name="XDO_?FINAL_NAME?163?">SMUSD!$C$19:$C$46</definedName>
    <definedName name="XDO_?FINAL_NAME?164?">SMUSD!$C$19:$C$53</definedName>
    <definedName name="XDO_?FINAL_NAME?165?">SMUSD!$C$19:$C$63</definedName>
    <definedName name="XDO_?FINAL_NAME?166?">SMUSD!$C$19:$C$72</definedName>
    <definedName name="XDO_?FINAL_NAME?167?">SMUSD!$C$19:$C$99</definedName>
    <definedName name="XDO_?FINAL_NAME?168?">SMUSD!$C$19:$C$103</definedName>
    <definedName name="XDO_?FINAL_NAME?169?">SMUSD!$C$19:$C$107</definedName>
    <definedName name="XDO_?FINAL_NAME?17?">SLTEF!$C$11:$C$119</definedName>
    <definedName name="XDO_?FINAL_NAME?170?">SMUSD!$C$19:$C$116</definedName>
    <definedName name="XDO_?FINAL_NAME?171?">SMUSD!$C$19:$C$124</definedName>
    <definedName name="XDO_?FINAL_NAME?172?">SMUSD!$C$19:$C$129</definedName>
    <definedName name="XDO_?FINAL_NAME?173?">SMIDCAP!$C$11:$C$64</definedName>
    <definedName name="XDO_?FINAL_NAME?174?">SMIDCAP!$C$11:$C$70</definedName>
    <definedName name="XDO_?FINAL_NAME?175?">SMIDCAP!$C$11:$C$94</definedName>
    <definedName name="XDO_?FINAL_NAME?176?">SMIDCAP!$C$11:$C$111</definedName>
    <definedName name="XDO_?FINAL_NAME?177?">SMIDCAP!$C$11:$C$116</definedName>
    <definedName name="XDO_?FINAL_NAME?178?">SMCMF!$C$24:$C$27</definedName>
    <definedName name="XDO_?FINAL_NAME?179?">SMCMF!$C$24:$C$31</definedName>
    <definedName name="XDO_?FINAL_NAME?18?">SLTEF!$C$11:$C$136</definedName>
    <definedName name="XDO_?FINAL_NAME?180?">SMCMF!$C$24:$C$58</definedName>
    <definedName name="XDO_?FINAL_NAME?181?">SMCMF!$C$24:$C$63</definedName>
    <definedName name="XDO_?FINAL_NAME?182?">SMCOMMA!$C$11:$C$51</definedName>
    <definedName name="XDO_?FINAL_NAME?183?">SMCOMMA!$C$11:$C$78</definedName>
    <definedName name="XDO_?FINAL_NAME?184?">SMCOMMA!$C$11:$C$95</definedName>
    <definedName name="XDO_?FINAL_NAME?185?">SMCOMMA!$C$11:$C$100</definedName>
    <definedName name="XDO_?FINAL_NAME?186?">SMGF!$C$24:$C$26</definedName>
    <definedName name="XDO_?FINAL_NAME?187?">SMGF!$C$24:$C$39</definedName>
    <definedName name="XDO_?FINAL_NAME?188?">SMGF!$C$24:$C$50</definedName>
    <definedName name="XDO_?FINAL_NAME?189?">SMGF!$C$24:$C$67</definedName>
    <definedName name="XDO_?FINAL_NAME?19?">SLTEF!$C$11:$C$141</definedName>
    <definedName name="XDO_?FINAL_NAME?190?">SMGF!$C$24:$C$72</definedName>
    <definedName name="XDO_?FINAL_NAME?191?">SFLEXI!$C$11:$C$73</definedName>
    <definedName name="XDO_?FINAL_NAME?192?">SFLEXI!$C$11:$C$78</definedName>
    <definedName name="XDO_?FINAL_NAME?193?">SFLEXI!$C$11:$C$104</definedName>
    <definedName name="XDO_?FINAL_NAME?194?">SFLEXI!$C$11:$C$121</definedName>
    <definedName name="XDO_?FINAL_NAME?195?">SFLEXI!$C$11:$C$126</definedName>
    <definedName name="XDO_?FINAL_NAME?196?">SMAAF!$C$11:$C$78</definedName>
    <definedName name="XDO_?FINAL_NAME?197?">SMAAF!$C$11:$C$83</definedName>
    <definedName name="XDO_?FINAL_NAME?198?">SMAAF!$C$11:$C$135</definedName>
    <definedName name="XDO_?FINAL_NAME?199?">SMAAF!$C$11:$C$140</definedName>
    <definedName name="XDO_?FINAL_NAME?2?">#REF!</definedName>
    <definedName name="XDO_?FINAL_NAME?20?">#REF!</definedName>
    <definedName name="XDO_?FINAL_NAME?200?">SMAAF!$C$11:$C$149</definedName>
    <definedName name="XDO_?FINAL_NAME?201?">SMAAF!$C$11:$C$154</definedName>
    <definedName name="XDO_?FINAL_NAME?202?">SMAAF!$C$11:$C$161</definedName>
    <definedName name="XDO_?FINAL_NAME?203?">SMAAF!$C$11:$C$165</definedName>
    <definedName name="XDO_?FINAL_NAME?204?">SMAAF!$C$11:$C$169</definedName>
    <definedName name="XDO_?FINAL_NAME?205?">SMAAF!$C$11:$C$179</definedName>
    <definedName name="XDO_?FINAL_NAME?206?">SMAAF!$C$11:$C$189</definedName>
    <definedName name="XDO_?FINAL_NAME?207?">SMAAF!$C$11:$C$194</definedName>
    <definedName name="XDO_?FINAL_NAME?208?">SBLUECHIP!$C$11:$C$61</definedName>
    <definedName name="XDO_?FINAL_NAME?209?">SBLUECHIP!$C$11:$C$89</definedName>
    <definedName name="XDO_?FINAL_NAME?21?">#REF!</definedName>
    <definedName name="XDO_?FINAL_NAME?210?">SBLUECHIP!$C$11:$C$106</definedName>
    <definedName name="XDO_?FINAL_NAME?211?">SBLUECHIP!$C$11:$C$111</definedName>
    <definedName name="XDO_?FINAL_NAME?212?">SAOF!$C$11:$C$190</definedName>
    <definedName name="XDO_?FINAL_NAME?213?">SAOF!$C$11:$C$201</definedName>
    <definedName name="XDO_?FINAL_NAME?214?">SAOF!$C$11:$C$228</definedName>
    <definedName name="XDO_?FINAL_NAME?215?">SAOF!$C$11:$C$232</definedName>
    <definedName name="XDO_?FINAL_NAME?216?">SAOF!$C$11:$C$243</definedName>
    <definedName name="XDO_?FINAL_NAME?217?">SAOF!$C$11:$C$253</definedName>
    <definedName name="XDO_?FINAL_NAME?218?">SAOF!$C$11:$C$258</definedName>
    <definedName name="XDO_?FINAL_NAME?219?">SIF!$C$11:$C$48</definedName>
    <definedName name="XDO_?FINAL_NAME?22?">#REF!</definedName>
    <definedName name="XDO_?FINAL_NAME?220?">SIF!$C$11:$C$75</definedName>
    <definedName name="XDO_?FINAL_NAME?221?">SIF!$C$11:$C$84</definedName>
    <definedName name="XDO_?FINAL_NAME?222?">SIF!$C$11:$C$96</definedName>
    <definedName name="XDO_?FINAL_NAME?223?">SIF!$C$11:$C$101</definedName>
    <definedName name="XDO_?FINAL_NAME?224?">SMLDF!$C$19:$C$50</definedName>
    <definedName name="XDO_?FINAL_NAME?225?">SMLDF!$C$19:$C$54</definedName>
    <definedName name="XDO_?FINAL_NAME?226?">SMLDF!$C$19:$C$62</definedName>
    <definedName name="XDO_?FINAL_NAME?227?">SMLDF!$C$19:$C$66</definedName>
    <definedName name="XDO_?FINAL_NAME?228?">SMLDF!$C$19:$C$72</definedName>
    <definedName name="XDO_?FINAL_NAME?229?">SMLDF!$C$19:$C$76</definedName>
    <definedName name="XDO_?FINAL_NAME?23?">#REF!</definedName>
    <definedName name="XDO_?FINAL_NAME?230?">SMLDF!$C$19:$C$84</definedName>
    <definedName name="XDO_?FINAL_NAME?231?">SMLDF!$C$19:$C$99</definedName>
    <definedName name="XDO_?FINAL_NAME?232?">SMLDF!$C$19:$C$103</definedName>
    <definedName name="XDO_?FINAL_NAME?233?">SMLDF!$C$19:$C$114</definedName>
    <definedName name="XDO_?FINAL_NAME?234?">SMLDF!$C$19:$C$122</definedName>
    <definedName name="XDO_?FINAL_NAME?235?">SMLDF!$C$19:$C$127</definedName>
    <definedName name="XDO_?FINAL_NAME?236?">SSTDF!$C$19:$C$78</definedName>
    <definedName name="XDO_?FINAL_NAME?237?">SSTDF!$C$19:$C$82</definedName>
    <definedName name="XDO_?FINAL_NAME?238?">SSTDF!$C$19:$C$92</definedName>
    <definedName name="XDO_?FINAL_NAME?239?">SSTDF!$C$19:$C$99</definedName>
    <definedName name="XDO_?FINAL_NAME?24?">SMGLF!$C$11:$C$57</definedName>
    <definedName name="XDO_?FINAL_NAME?240?">SSTDF!$C$19:$C$113</definedName>
    <definedName name="XDO_?FINAL_NAME?241?">SSTDF!$C$19:$C$125</definedName>
    <definedName name="XDO_?FINAL_NAME?242?">SSTDF!$C$19:$C$131</definedName>
    <definedName name="XDO_?FINAL_NAME?243?">SSTDF!$C$19:$C$140</definedName>
    <definedName name="XDO_?FINAL_NAME?244?">SSTDF!$C$19:$C$148</definedName>
    <definedName name="XDO_?FINAL_NAME?245?">SSTDF!$C$19:$C$153</definedName>
    <definedName name="XDO_?FINAL_NAME?246?">SETFGOLD!$C$44</definedName>
    <definedName name="XDO_?FINAL_NAME?247?">SETFGOLD!$C$44:$C$56</definedName>
    <definedName name="XDO_?FINAL_NAME?248?">SETFGOLD!$C$44:$C$61</definedName>
    <definedName name="XDO_?FINAL_NAME?249?">SPSU!$C$11:$C$34</definedName>
    <definedName name="XDO_?FINAL_NAME?25?">SMGLF!$C$11:$C$84</definedName>
    <definedName name="XDO_?FINAL_NAME?250?">SPSU!$C$11:$C$61</definedName>
    <definedName name="XDO_?FINAL_NAME?251?">SPSU!$C$11:$C$78</definedName>
    <definedName name="XDO_?FINAL_NAME?252?">SPSU!$C$11:$C$83</definedName>
    <definedName name="XDO_?FINAL_NAME?253?">SGF!$C$44</definedName>
    <definedName name="XDO_?FINAL_NAME?254?">SGF!$C$44:$C$54</definedName>
    <definedName name="XDO_?FINAL_NAME?255?">SGF!$C$44:$C$59</definedName>
    <definedName name="XDO_?FINAL_NAME?256?">SBISENSEX!$C$11:$C$40</definedName>
    <definedName name="XDO_?FINAL_NAME?257?">SBISENSEX!$C$11:$C$83</definedName>
    <definedName name="XDO_?FINAL_NAME?258?">SBISENSEX!$C$11:$C$88</definedName>
    <definedName name="XDO_?FINAL_NAME?259?">SSCF!$C$11:$C$78</definedName>
    <definedName name="XDO_?FINAL_NAME?26?">SMGLF!$C$11:$C$101</definedName>
    <definedName name="XDO_?FINAL_NAME?260?">SSCF!$C$11:$C$107</definedName>
    <definedName name="XDO_?FINAL_NAME?261?">SSCF!$C$11:$C$124</definedName>
    <definedName name="XDO_?FINAL_NAME?262?">SSCF!$C$11:$C$129</definedName>
    <definedName name="XDO_?FINAL_NAME?263?">SBPF!$C$19:$C$50</definedName>
    <definedName name="XDO_?FINAL_NAME?264?">SBPF!$C$19:$C$54</definedName>
    <definedName name="XDO_?FINAL_NAME?265?">SBPF!$C$19:$C$63</definedName>
    <definedName name="XDO_?FINAL_NAME?266?">SBPF!$C$19:$C$72</definedName>
    <definedName name="XDO_?FINAL_NAME?267?">SBPF!$C$19:$C$88</definedName>
    <definedName name="XDO_?FINAL_NAME?268?">SBPF!$C$19:$C$101</definedName>
    <definedName name="XDO_?FINAL_NAME?269?">SBPF!$C$19:$C$109</definedName>
    <definedName name="XDO_?FINAL_NAME?27?">SMGLF!$C$11:$C$106</definedName>
    <definedName name="XDO_?FINAL_NAME?270?">SBPF!$C$19:$C$114</definedName>
    <definedName name="XDO_?FINAL_NAME?271?">SBFS!$C$11:$C$42</definedName>
    <definedName name="XDO_?FINAL_NAME?272?">SBFS!$C$11:$C$69</definedName>
    <definedName name="XDO_?FINAL_NAME?273?">SBFS!$C$11:$C$86</definedName>
    <definedName name="XDO_?FINAL_NAME?274?">SBFS!$C$11:$C$91</definedName>
    <definedName name="XDO_?FINAL_NAME?275?">SETFNN50!$C$11:$C$60</definedName>
    <definedName name="XDO_?FINAL_NAME?276?">SETFNN50!$C$11:$C$103</definedName>
    <definedName name="XDO_?FINAL_NAME?277?">SETFNN50!$C$11:$C$108</definedName>
    <definedName name="XDO_?FINAL_NAME?278?">SETFNIFBK!$C$11:$C$24</definedName>
    <definedName name="XDO_?FINAL_NAME?279?">SETFNIFBK!$C$11:$C$67</definedName>
    <definedName name="XDO_?FINAL_NAME?28?">#REF!</definedName>
    <definedName name="XDO_?FINAL_NAME?280?">SETFNIFBK!$C$11:$C$72</definedName>
    <definedName name="XDO_?FINAL_NAME?281?">SETFBSE100!$C$11:$C$110</definedName>
    <definedName name="XDO_?FINAL_NAME?282?">SETFBSE100!$C$11:$C$153</definedName>
    <definedName name="XDO_?FINAL_NAME?283?">SETFBSE100!$C$11:$C$158</definedName>
    <definedName name="XDO_?FINAL_NAME?284?">SESF!$C$11:$C$98</definedName>
    <definedName name="XDO_?FINAL_NAME?285?">SESF!$C$11:$C$103</definedName>
    <definedName name="XDO_?FINAL_NAME?286?">SESF!$C$11:$C$125</definedName>
    <definedName name="XDO_?FINAL_NAME?287?">SESF!$C$11:$C$129</definedName>
    <definedName name="XDO_?FINAL_NAME?288?">SESF!$C$11:$C$139</definedName>
    <definedName name="XDO_?FINAL_NAME?289?">SESF!$C$11:$C$154</definedName>
    <definedName name="XDO_?FINAL_NAME?29?">#REF!</definedName>
    <definedName name="XDO_?FINAL_NAME?290?">SESF!$C$11:$C$164</definedName>
    <definedName name="XDO_?FINAL_NAME?291?">SESF!$C$11:$C$170</definedName>
    <definedName name="XDO_?FINAL_NAME?292?">SESF!$C$11:$C$180</definedName>
    <definedName name="XDO_?FINAL_NAME?293?">SESF!$C$11:$C$185</definedName>
    <definedName name="XDO_?FINAL_NAME?294?">SETFNIF50!$C$11:$C$60</definedName>
    <definedName name="XDO_?FINAL_NAME?295?">SETFNIF50!$C$11:$C$103</definedName>
    <definedName name="XDO_?FINAL_NAME?296?">SETFNIF50!$C$11:$C$108</definedName>
    <definedName name="XDO_?FINAL_NAME?297?">SETF10GILT!$C$24</definedName>
    <definedName name="XDO_?FINAL_NAME?298?">SETF10GILT!$C$24:$C$53</definedName>
    <definedName name="XDO_?FINAL_NAME?299?">SETF10GILT!$C$24:$C$58</definedName>
    <definedName name="XDO_?FINAL_NAME?3?">#REF!</definedName>
    <definedName name="XDO_?FINAL_NAME?30?">SEHF!$C$11:$C$53</definedName>
    <definedName name="XDO_?FINAL_NAME?300?">'SLTAF-IV'!$C$11:$C$39</definedName>
    <definedName name="XDO_?FINAL_NAME?301?">'SLTAF-IV'!$C$11:$C$82</definedName>
    <definedName name="XDO_?FINAL_NAME?302?">'SLTAF-IV'!$C$11:$C$87</definedName>
    <definedName name="XDO_?FINAL_NAME?303?">'SLTAF-V'!$C$11:$C$39</definedName>
    <definedName name="XDO_?FINAL_NAME?304?">'SLTAF-V'!$C$11:$C$82</definedName>
    <definedName name="XDO_?FINAL_NAME?305?">'SLTAF-V'!$C$11:$C$87</definedName>
    <definedName name="XDO_?FINAL_NAME?306?">'SLTAF-VI'!$C$11:$C$44</definedName>
    <definedName name="XDO_?FINAL_NAME?307?">'SLTAF-VI'!$C$11:$C$87</definedName>
    <definedName name="XDO_?FINAL_NAME?308?">'SLTAF-VI'!$C$11:$C$92</definedName>
    <definedName name="XDO_?FINAL_NAME?309?">SETFSN50!$C$11:$C$60</definedName>
    <definedName name="XDO_?FINAL_NAME?31?">SEHF!$C$11:$C$57</definedName>
    <definedName name="XDO_?FINAL_NAME?310?">SETFSN50!$C$11:$C$107</definedName>
    <definedName name="XDO_?FINAL_NAME?311?">SBIETFQLTY!$C$11:$C$40</definedName>
    <definedName name="XDO_?FINAL_NAME?312?">SBIETFQLTY!$C$11:$C$83</definedName>
    <definedName name="XDO_?FINAL_NAME?313?">SBIETFQLTY!$C$11:$C$88</definedName>
    <definedName name="XDO_?FINAL_NAME?314?">SCBF!$C$19:$C$77</definedName>
    <definedName name="XDO_?FINAL_NAME?315?">SCBF!$C$19:$C$82</definedName>
    <definedName name="XDO_?FINAL_NAME?316?">SCBF!$C$19:$C$91</definedName>
    <definedName name="XDO_?FINAL_NAME?317?">SCBF!$C$19:$C$97</definedName>
    <definedName name="XDO_?FINAL_NAME?318?">SCBF!$C$19:$C$108</definedName>
    <definedName name="XDO_?FINAL_NAME?319?">SCBF!$C$19:$C$120</definedName>
    <definedName name="XDO_?FINAL_NAME?32?">SEHF!$C$11:$C$64</definedName>
    <definedName name="XDO_?FINAL_NAME?320?">SCBF!$C$19:$C$133</definedName>
    <definedName name="XDO_?FINAL_NAME?321?">SCBF!$C$19:$C$141</definedName>
    <definedName name="XDO_?FINAL_NAME?322?">SCBF!$C$19:$C$146</definedName>
    <definedName name="XDO_?FINAL_NAME?323?">SEMVF!$C$11:$C$60</definedName>
    <definedName name="XDO_?FINAL_NAME?324?">SEMVF!$C$11:$C$103</definedName>
    <definedName name="XDO_?FINAL_NAME?325?">SEMVF!$C$11:$C$108</definedName>
    <definedName name="XDO_?FINAL_NAME?326?">'SFMP- Series 1'!$C$24</definedName>
    <definedName name="XDO_?FINAL_NAME?327?">'SFMP- Series 1'!$C$24:$C$33</definedName>
    <definedName name="XDO_?FINAL_NAME?328?">'SFMP- Series 1'!$C$24:$C$52</definedName>
    <definedName name="XDO_?FINAL_NAME?329?">'SFMP- Series 1'!$C$24:$C$67</definedName>
    <definedName name="XDO_?FINAL_NAME?33?">SEHF!$C$11:$C$113</definedName>
    <definedName name="XDO_?FINAL_NAME?330?">'SFMP- Series 1'!$C$24:$C$72</definedName>
    <definedName name="XDO_?FINAL_NAME?331?">'SFMP- Series 6'!$C$24:$C$25</definedName>
    <definedName name="XDO_?FINAL_NAME?332?">'SFMP- Series 6'!$C$24:$C$32</definedName>
    <definedName name="XDO_?FINAL_NAME?333?">'SFMP- Series 6'!$C$24:$C$51</definedName>
    <definedName name="XDO_?FINAL_NAME?334?">'SFMP- Series 6'!$C$24:$C$66</definedName>
    <definedName name="XDO_?FINAL_NAME?335?">'SFMP- Series 6'!$C$24:$C$71</definedName>
    <definedName name="XDO_?FINAL_NAME?336?">'SFMP- Series 34'!$C$24:$C$25</definedName>
    <definedName name="XDO_?FINAL_NAME?337?">'SFMP- Series 34'!$C$24:$C$29</definedName>
    <definedName name="XDO_?FINAL_NAME?338?">'SFMP- Series 34'!$C$24:$C$46</definedName>
    <definedName name="XDO_?FINAL_NAME?339?">'SFMP- Series 34'!$C$24:$C$61</definedName>
    <definedName name="XDO_?FINAL_NAME?34?">SEHF!$C$11:$C$119</definedName>
    <definedName name="XDO_?FINAL_NAME?340?">'SFMP- Series 34'!$C$24:$C$66</definedName>
    <definedName name="XDO_?FINAL_NAME?341?">'SMCBF-IP'!$C$11:$C$46</definedName>
    <definedName name="XDO_?FINAL_NAME?342?">'SMCBF-IP'!$C$11:$C$53</definedName>
    <definedName name="XDO_?FINAL_NAME?343?">'SMCBF-IP'!$C$11:$C$61</definedName>
    <definedName name="XDO_?FINAL_NAME?344?">'SMCBF-IP'!$C$11:$C$80</definedName>
    <definedName name="XDO_?FINAL_NAME?345?">'SMCBF-IP'!$C$11:$C$97</definedName>
    <definedName name="XDO_?FINAL_NAME?346?">'SMCBF-IP'!$C$11:$C$102</definedName>
    <definedName name="XDO_?FINAL_NAME?347?">SFRDF!$C$19:$C$22</definedName>
    <definedName name="XDO_?FINAL_NAME?348?">SFRDF!$C$19:$C$33</definedName>
    <definedName name="XDO_?FINAL_NAME?349?">SFRDF!$C$19:$C$42</definedName>
    <definedName name="XDO_?FINAL_NAME?35?">SEHF!$C$11:$C$125</definedName>
    <definedName name="XDO_?FINAL_NAME?350?">SFRDF!$C$19:$C$49</definedName>
    <definedName name="XDO_?FINAL_NAME?351?">SFRDF!$C$19:$C$55</definedName>
    <definedName name="XDO_?FINAL_NAME?352?">SFRDF!$C$19:$C$68</definedName>
    <definedName name="XDO_?FINAL_NAME?353?">SFRDF!$C$19:$C$76</definedName>
    <definedName name="XDO_?FINAL_NAME?354?">SFRDF!$C$19:$C$81</definedName>
    <definedName name="XDO_?FINAL_NAME?355?">SBIETFIT!$C$11:$C$20</definedName>
    <definedName name="XDO_?FINAL_NAME?356?">SBIETFIT!$C$11:$C$63</definedName>
    <definedName name="XDO_?FINAL_NAME?357?">SBIETFIT!$C$11:$C$68</definedName>
    <definedName name="XDO_?FINAL_NAME?358?">SBIETFPB!$C$11:$C$20</definedName>
    <definedName name="XDO_?FINAL_NAME?359?">SBIETFPB!$C$11:$C$63</definedName>
    <definedName name="XDO_?FINAL_NAME?36?">SEHF!$C$11:$C$132</definedName>
    <definedName name="XDO_?FINAL_NAME?360?">SBIETFPB!$C$11:$C$68</definedName>
    <definedName name="XDO_?FINAL_NAME?361?">'SRBF-AP'!$C$11:$C$63</definedName>
    <definedName name="XDO_?FINAL_NAME?362?">'SRBF-AP'!$C$11:$C$73</definedName>
    <definedName name="XDO_?FINAL_NAME?363?">'SRBF-AP'!$C$11:$C$77</definedName>
    <definedName name="XDO_?FINAL_NAME?364?">'SRBF-AP'!$C$11:$C$83</definedName>
    <definedName name="XDO_?FINAL_NAME?365?">'SRBF-AP'!$C$11:$C$112</definedName>
    <definedName name="XDO_?FINAL_NAME?366?">'SRBF-AP'!$C$11:$C$117</definedName>
    <definedName name="XDO_?FINAL_NAME?367?">'SRBF-AHP'!$C$11:$C$63</definedName>
    <definedName name="XDO_?FINAL_NAME?368?">'SRBF-AHP'!$C$11:$C$73</definedName>
    <definedName name="XDO_?FINAL_NAME?369?">'SRBF-AHP'!$C$11:$C$77</definedName>
    <definedName name="XDO_?FINAL_NAME?37?">SEHF!$C$11:$C$139</definedName>
    <definedName name="XDO_?FINAL_NAME?370?">'SRBF-AHP'!$C$11:$C$83</definedName>
    <definedName name="XDO_?FINAL_NAME?371?">'SRBF-AHP'!$C$11:$C$104</definedName>
    <definedName name="XDO_?FINAL_NAME?372?">'SRBF-AHP'!$C$11:$C$110</definedName>
    <definedName name="XDO_?FINAL_NAME?373?">'SRBF-AHP'!$C$11:$C$120</definedName>
    <definedName name="XDO_?FINAL_NAME?374?">'SRBF-AHP'!$C$11:$C$125</definedName>
    <definedName name="XDO_?FINAL_NAME?375?">'SRBF-CHP'!$C$11:$C$63</definedName>
    <definedName name="XDO_?FINAL_NAME?376?">'SRBF-CHP'!$C$11:$C$84</definedName>
    <definedName name="XDO_?FINAL_NAME?377?">'SRBF-CHP'!$C$11:$C$88</definedName>
    <definedName name="XDO_?FINAL_NAME?378?">'SRBF-CHP'!$C$11:$C$94</definedName>
    <definedName name="XDO_?FINAL_NAME?379?">'SRBF-CHP'!$C$11:$C$98</definedName>
    <definedName name="XDO_?FINAL_NAME?38?">SEHF!$C$11:$C$146</definedName>
    <definedName name="XDO_?FINAL_NAME?380?">'SRBF-CHP'!$C$11:$C$102</definedName>
    <definedName name="XDO_?FINAL_NAME?381?">'SRBF-CHP'!$C$11:$C$129</definedName>
    <definedName name="XDO_?FINAL_NAME?382?">'SRBF-CHP'!$C$11:$C$134</definedName>
    <definedName name="XDO_?FINAL_NAME?383?">'SRBF-CP'!$C$11:$C$63</definedName>
    <definedName name="XDO_?FINAL_NAME?384?">'SRBF-CP'!$C$11:$C$83</definedName>
    <definedName name="XDO_?FINAL_NAME?385?">'SRBF-CP'!$C$11:$C$87</definedName>
    <definedName name="XDO_?FINAL_NAME?386?">'SRBF-CP'!$C$11:$C$93</definedName>
    <definedName name="XDO_?FINAL_NAME?387?">'SRBF-CP'!$C$11:$C$122</definedName>
    <definedName name="XDO_?FINAL_NAME?388?">'SRBF-CP'!$C$11:$C$127</definedName>
    <definedName name="XDO_?FINAL_NAME?389?">'SIA-US EQUITY FOF'!$C$44</definedName>
    <definedName name="XDO_?FINAL_NAME?39?">SEHF!$C$11:$C$153</definedName>
    <definedName name="XDO_?FINAL_NAME?390?">'SIA-US EQUITY FOF'!$C$44:$C$56</definedName>
    <definedName name="XDO_?FINAL_NAME?391?">'SIA-US EQUITY FOF'!$C$44:$C$61</definedName>
    <definedName name="XDO_?FINAL_NAME?392?">'SNN50'!$C$11:$C$60</definedName>
    <definedName name="XDO_?FINAL_NAME?393?">'SNN50'!$C$11:$C$103</definedName>
    <definedName name="XDO_?FINAL_NAME?394?">'SNN50'!$C$11:$C$108</definedName>
    <definedName name="XDO_?FINAL_NAME?395?">SBIETFCON!$C$11:$C$40</definedName>
    <definedName name="XDO_?FINAL_NAME?396?">SBIETFCON!$C$11:$C$83</definedName>
    <definedName name="XDO_?FINAL_NAME?397?">SBIETFCON!$C$11:$C$88</definedName>
    <definedName name="XDO_?FINAL_NAME?398?">SBAF!$C$11:$C$91</definedName>
    <definedName name="XDO_?FINAL_NAME?399?">SBAF!$C$11:$C$96</definedName>
    <definedName name="XDO_?FINAL_NAME?4?">#REF!</definedName>
    <definedName name="XDO_?FINAL_NAME?40?">SEHF!$C$11:$C$157</definedName>
    <definedName name="XDO_?FINAL_NAME?400?">SBAF!$C$11:$C$140</definedName>
    <definedName name="XDO_?FINAL_NAME?401?">SBAF!$C$11:$C$144</definedName>
    <definedName name="XDO_?FINAL_NAME?402?">SBAF!$C$11:$C$155</definedName>
    <definedName name="XDO_?FINAL_NAME?403?">SBAF!$C$11:$C$161</definedName>
    <definedName name="XDO_?FINAL_NAME?404?">SBAF!$C$11:$C$174</definedName>
    <definedName name="XDO_?FINAL_NAME?405?">SBAF!$C$11:$C$179</definedName>
    <definedName name="XDO_?FINAL_NAME?406?">SBAF!$C$11:$C$188</definedName>
    <definedName name="XDO_?FINAL_NAME?407?">SBAF!$C$11:$C$200</definedName>
    <definedName name="XDO_?FINAL_NAME?408?">SBAF!$C$11:$C$205</definedName>
    <definedName name="XDO_?FINAL_NAME?409?">'SFMP- Series 49'!$C$26:$C$27</definedName>
    <definedName name="XDO_?FINAL_NAME?41?">SEHF!$C$11:$C$161</definedName>
    <definedName name="XDO_?FINAL_NAME?410?">'SFMP- Series 49'!$C$26:$C$39</definedName>
    <definedName name="XDO_?FINAL_NAME?411?">'SFMP- Series 49'!$C$26:$C$56</definedName>
    <definedName name="XDO_?FINAL_NAME?412?">'SFMP- Series 49'!$C$26:$C$61</definedName>
    <definedName name="XDO_?FINAL_NAME?413?">'SFMP- Series 50'!$C$24</definedName>
    <definedName name="XDO_?FINAL_NAME?414?">'SFMP- Series 50'!$C$24:$C$32</definedName>
    <definedName name="XDO_?FINAL_NAME?415?">'SFMP- Series 50'!$C$24:$C$44</definedName>
    <definedName name="XDO_?FINAL_NAME?416?">'SFMP- Series 50'!$C$24:$C$49</definedName>
    <definedName name="XDO_?FINAL_NAME?417?">'SFMP- Series 50'!$C$24:$C$64</definedName>
    <definedName name="XDO_?FINAL_NAME?418?">'SFMP- Series 50'!$C$24:$C$69</definedName>
    <definedName name="XDO_?FINAL_NAME?419?">'SFMP- Series 51'!$C$24</definedName>
    <definedName name="XDO_?FINAL_NAME?42?">SEHF!$C$11:$C$169</definedName>
    <definedName name="XDO_?FINAL_NAME?420?">'SFMP- Series 51'!$C$24:$C$35</definedName>
    <definedName name="XDO_?FINAL_NAME?421?">'SFMP- Series 51'!$C$24:$C$47</definedName>
    <definedName name="XDO_?FINAL_NAME?422?">'SFMP- Series 51'!$C$24:$C$54</definedName>
    <definedName name="XDO_?FINAL_NAME?423?">'SFMP- Series 51'!$C$24:$C$69</definedName>
    <definedName name="XDO_?FINAL_NAME?424?">'SFMP- Series 51'!$C$24:$C$74</definedName>
    <definedName name="XDO_?FINAL_NAME?425?">'SFMP- Series 52'!$C$26:$C$28</definedName>
    <definedName name="XDO_?FINAL_NAME?426?">'SFMP- Series 52'!$C$26:$C$42</definedName>
    <definedName name="XDO_?FINAL_NAME?427?">'SFMP- Series 52'!$C$26:$C$48</definedName>
    <definedName name="XDO_?FINAL_NAME?428?">'SFMP- Series 52'!$C$26:$C$63</definedName>
    <definedName name="XDO_?FINAL_NAME?429?">'SFMP- Series 52'!$C$26:$C$68</definedName>
    <definedName name="XDO_?FINAL_NAME?43?">SEHF!$C$11:$C$181</definedName>
    <definedName name="XDO_?FINAL_NAME?430?">'SFMP- Series 53'!$C$24</definedName>
    <definedName name="XDO_?FINAL_NAME?431?">'SFMP- Series 53'!$C$24:$C$37</definedName>
    <definedName name="XDO_?FINAL_NAME?432?">'SFMP- Series 53'!$C$24:$C$48</definedName>
    <definedName name="XDO_?FINAL_NAME?433?">'SFMP- Series 53'!$C$24:$C$58</definedName>
    <definedName name="XDO_?FINAL_NAME?434?">'SFMP- Series 53'!$C$24:$C$73</definedName>
    <definedName name="XDO_?FINAL_NAME?435?">'SFMP- Series 53'!$C$24:$C$78</definedName>
    <definedName name="XDO_?FINAL_NAME?436?">'SFMP- Series 54'!$C$24:$C$25</definedName>
    <definedName name="XDO_?FINAL_NAME?437?">'SFMP- Series 54'!$C$24:$C$31</definedName>
    <definedName name="XDO_?FINAL_NAME?438?">'SFMP- Series 54'!$C$24:$C$42</definedName>
    <definedName name="XDO_?FINAL_NAME?439?">'SFMP- Series 54'!$C$24:$C$48</definedName>
    <definedName name="XDO_?FINAL_NAME?44?">SEHF!$C$11:$C$186</definedName>
    <definedName name="XDO_?FINAL_NAME?440?">'SFMP- Series 54'!$C$24:$C$63</definedName>
    <definedName name="XDO_?FINAL_NAME?441?">'SFMP- Series 54'!$C$24:$C$68</definedName>
    <definedName name="XDO_?FINAL_NAME?442?">'SFMP- Series 55'!$C$24</definedName>
    <definedName name="XDO_?FINAL_NAME?443?">'SFMP- Series 55'!$C$24:$C$36</definedName>
    <definedName name="XDO_?FINAL_NAME?444?">'SFMP- Series 55'!$C$24:$C$57</definedName>
    <definedName name="XDO_?FINAL_NAME?445?">'SFMP- Series 55'!$C$24:$C$72</definedName>
    <definedName name="XDO_?FINAL_NAME?446?">'SFMP- Series 55'!$C$24:$C$77</definedName>
    <definedName name="XDO_?FINAL_NAME?447?">'SFMP- Series 57'!$C$24</definedName>
    <definedName name="XDO_?FINAL_NAME?448?">'SFMP- Series 57'!$C$24:$C$31</definedName>
    <definedName name="XDO_?FINAL_NAME?449?">'SFMP- Series 57'!$C$24:$C$43</definedName>
    <definedName name="XDO_?FINAL_NAME?45?">#REF!</definedName>
    <definedName name="XDO_?FINAL_NAME?450?">'SFMP- Series 57'!$C$24:$C$56</definedName>
    <definedName name="XDO_?FINAL_NAME?451?">'SFMP- Series 57'!$C$24:$C$71</definedName>
    <definedName name="XDO_?FINAL_NAME?452?">'SFMP- Series 57'!$C$24:$C$76</definedName>
    <definedName name="XDO_?FINAL_NAME?453?">'SFMP- Series 58'!$C$24</definedName>
    <definedName name="XDO_?FINAL_NAME?454?">'SFMP- Series 58'!$C$24:$C$34</definedName>
    <definedName name="XDO_?FINAL_NAME?455?">'SFMP- Series 58'!$C$24:$C$54</definedName>
    <definedName name="XDO_?FINAL_NAME?456?">'SFMP- Series 58'!$C$24:$C$69</definedName>
    <definedName name="XDO_?FINAL_NAME?457?">'SFMP- Series 58'!$C$24:$C$74</definedName>
    <definedName name="XDO_?FINAL_NAME?458?">SCPSE!$C$19:$C$35</definedName>
    <definedName name="XDO_?FINAL_NAME?459?">SCPSE!$C$19:$C$77</definedName>
    <definedName name="XDO_?FINAL_NAME?46?">#REF!</definedName>
    <definedName name="XDO_?FINAL_NAME?460?">SCPSE!$C$19:$C$104</definedName>
    <definedName name="XDO_?FINAL_NAME?461?">SCPSE!$C$19:$C$109</definedName>
    <definedName name="XDO_?FINAL_NAME?462?">'SFMP- Series 60'!$C$24</definedName>
    <definedName name="XDO_?FINAL_NAME?463?">'SFMP- Series 60'!$C$24:$C$33</definedName>
    <definedName name="XDO_?FINAL_NAME?464?">'SFMP- Series 60'!$C$24:$C$53</definedName>
    <definedName name="XDO_?FINAL_NAME?465?">'SFMP- Series 60'!$C$24:$C$68</definedName>
    <definedName name="XDO_?FINAL_NAME?466?">'SFMP- Series 60'!$C$24:$C$73</definedName>
    <definedName name="XDO_?FINAL_NAME?467?">SMCF!$C$11:$C$74</definedName>
    <definedName name="XDO_?FINAL_NAME?468?">SMCF!$C$11:$C$89</definedName>
    <definedName name="XDO_?FINAL_NAME?469?">SMCF!$C$11:$C$102</definedName>
    <definedName name="XDO_?FINAL_NAME?47?">SMIF!$C$19:$C$39</definedName>
    <definedName name="XDO_?FINAL_NAME?470?">SMCF!$C$11:$C$119</definedName>
    <definedName name="XDO_?FINAL_NAME?471?">SMCF!$C$11:$C$124</definedName>
    <definedName name="XDO_?FINAL_NAME?472?">'SFMP- Series 61'!$C$24:$C$25</definedName>
    <definedName name="XDO_?FINAL_NAME?473?">'SFMP- Series 61'!$C$24:$C$39</definedName>
    <definedName name="XDO_?FINAL_NAME?474?">'SFMP- Series 61'!$C$24:$C$62</definedName>
    <definedName name="XDO_?FINAL_NAME?475?">'SFMP- Series 61'!$C$24:$C$77</definedName>
    <definedName name="XDO_?FINAL_NAME?476?">'SFMP- Series 61'!$C$24:$C$82</definedName>
    <definedName name="XDO_?FINAL_NAME?477?">'SFMP- Series 67'!$C$52</definedName>
    <definedName name="XDO_?FINAL_NAME?478?">'SFMP- Series 67'!$C$52:$C$57</definedName>
    <definedName name="XDO_?FINAL_NAME?479?">SNM150IF!$C$11:$C$160</definedName>
    <definedName name="XDO_?FINAL_NAME?48?">SMIF!$C$19:$C$45</definedName>
    <definedName name="XDO_?FINAL_NAME?480?">SNM150IF!$C$11:$C$203</definedName>
    <definedName name="XDO_?FINAL_NAME?481?">SNM150IF!$C$11:$C$208</definedName>
    <definedName name="XDO_?FINAL_NAME?482?">SNS250IF!$C$11:$C$260</definedName>
    <definedName name="XDO_?FINAL_NAME?483?">SNS250IF!$C$11:$C$303</definedName>
    <definedName name="XDO_?FINAL_NAME?484?">SNS250IF!$C$11:$C$308</definedName>
    <definedName name="XDO_?FINAL_NAME?485?">'SCIGI-JUN 2036'!$C$24</definedName>
    <definedName name="XDO_?FINAL_NAME?486?">'SCIGI-JUN 2036'!$C$24:$C$53</definedName>
    <definedName name="XDO_?FINAL_NAME?487?">'SCIGI-JUN 2036'!$C$24:$C$58</definedName>
    <definedName name="XDO_?FINAL_NAME?488?">'SCIGI-APR 2029'!$C$24</definedName>
    <definedName name="XDO_?FINAL_NAME?489?">'SCIGI-APR 2029'!$C$24:$C$53</definedName>
    <definedName name="XDO_?FINAL_NAME?49?">SMIF!$C$19:$C$52</definedName>
    <definedName name="XDO_?FINAL_NAME?490?">'SCIGI-APR 2029'!$C$24:$C$58</definedName>
    <definedName name="XDO_?FINAL_NAME?491?">'SCISI-SEP 2027'!$C$24</definedName>
    <definedName name="XDO_?FINAL_NAME?492?">'SCISI-SEP 2027'!$C$24:$C$48</definedName>
    <definedName name="XDO_?FINAL_NAME?493?">'SCISI-SEP 2027'!$C$24:$C$75</definedName>
    <definedName name="XDO_?FINAL_NAME?494?">'SCISI-SEP 2027'!$C$24:$C$80</definedName>
    <definedName name="XDO_?FINAL_NAME?495?">SLDF!$C$24:$C$27</definedName>
    <definedName name="XDO_?FINAL_NAME?496?">SLDF!$C$24:$C$32</definedName>
    <definedName name="XDO_?FINAL_NAME?497?">SLDF!$C$24:$C$53</definedName>
    <definedName name="XDO_?FINAL_NAME?498?">SLDF!$C$24:$C$61</definedName>
    <definedName name="XDO_?FINAL_NAME?499?">SLDF!$C$24:$C$66</definedName>
    <definedName name="XDO_?FINAL_NAME?5?">#REF!</definedName>
    <definedName name="XDO_?FINAL_NAME?50?">SMIF!$C$19:$C$59</definedName>
    <definedName name="XDO_?FINAL_NAME?500?">SDYF!$C$11:$C$60</definedName>
    <definedName name="XDO_?FINAL_NAME?501?">SDYF!$C$11:$C$67</definedName>
    <definedName name="XDO_?FINAL_NAME?502?">SDYF!$C$11:$C$94</definedName>
    <definedName name="XDO_?FINAL_NAME?503?">SDYF!$C$11:$C$111</definedName>
    <definedName name="XDO_?FINAL_NAME?504?">SDYF!$C$11:$C$116</definedName>
    <definedName name="XDO_?FINAL_NAME?505?">'SBI-BSE-SENSEX-IF'!$C$11:$C$40</definedName>
    <definedName name="XDO_?FINAL_NAME?506?">'SBI-BSE-SENSEX-IF'!$C$11:$C$83</definedName>
    <definedName name="XDO_?FINAL_NAME?507?">'SBI-BSE-SENSEX-IF'!$C$11:$C$88</definedName>
    <definedName name="XDO_?FINAL_NAME?508?">LIQUIDSBI!$C$52</definedName>
    <definedName name="XDO_?FINAL_NAME?509?">LIQUIDSBI!$C$52:$C$57</definedName>
    <definedName name="XDO_?FINAL_NAME?51?">SMIF!$C$19:$C$63</definedName>
    <definedName name="XDO_?FINAL_NAME?510?">SN50EWIF!$C$11:$C$60</definedName>
    <definedName name="XDO_?FINAL_NAME?511?">SN50EWIF!$C$11:$C$103</definedName>
    <definedName name="XDO_?FINAL_NAME?512?">SN50EWIF!$C$11:$C$108</definedName>
    <definedName name="XDO_?FINAL_NAME?513?">SEOF!$C$11:$C$46</definedName>
    <definedName name="XDO_?FINAL_NAME?514?">SEOF!$C$11:$C$73</definedName>
    <definedName name="XDO_?FINAL_NAME?515?">SEOF!$C$11:$C$90</definedName>
    <definedName name="XDO_?FINAL_NAME?516?">SEOF!$C$11:$C$95</definedName>
    <definedName name="XDO_?FINAL_NAME?517?">'SBI-AOF'!$C$11:$C$42</definedName>
    <definedName name="XDO_?FINAL_NAME?518?">'SBI-AOF'!$C$11:$C$69</definedName>
    <definedName name="XDO_?FINAL_NAME?519?">'SBI-AOF'!$C$11:$C$86</definedName>
    <definedName name="XDO_?FINAL_NAME?52?">SMIF!$C$19:$C$84</definedName>
    <definedName name="XDO_?FINAL_NAME?520?">'SBI-AOF'!$C$11:$C$91</definedName>
    <definedName name="XDO_?FINAL_NAME?521?">SETFSILVER!$C$44</definedName>
    <definedName name="XDO_?FINAL_NAME?522?">SETFSILVER!$C$44:$C$56</definedName>
    <definedName name="XDO_?FINAL_NAME?523?">SETFSILVER!$C$44:$C$61</definedName>
    <definedName name="XDO_?FINAL_NAME?524?">'SETFSILVER-FOF'!$C$44</definedName>
    <definedName name="XDO_?FINAL_NAME?525?">'SETFSILVER-FOF'!$C$44:$C$54</definedName>
    <definedName name="XDO_?FINAL_NAME?526?">'SETFSILVER-FOF'!$C$44:$C$59</definedName>
    <definedName name="XDO_?FINAL_NAME?527?">'SN50EW-ETF'!$C$11:$C$60</definedName>
    <definedName name="XDO_?FINAL_NAME?528?">'SN50EW-ETF'!$C$11:$C$103</definedName>
    <definedName name="XDO_?FINAL_NAME?529?">'SN50EW-ETF'!$C$11:$C$108</definedName>
    <definedName name="XDO_?FINAL_NAME?53?">SMIF!$C$19:$C$88</definedName>
    <definedName name="XDO_?FINAL_NAME?530?">SIOF!$C$11:$C$47</definedName>
    <definedName name="XDO_?FINAL_NAME?531?">SIOF!$C$11:$C$74</definedName>
    <definedName name="XDO_?FINAL_NAME?532?">SIOF!$C$11:$C$91</definedName>
    <definedName name="XDO_?FINAL_NAME?533?">SIOF!$C$11:$C$96</definedName>
    <definedName name="XDO_?FINAL_NAME?534?">SN500IF!$C$11:$C$510</definedName>
    <definedName name="XDO_?FINAL_NAME?535?">SN500IF!$C$11:$C$553</definedName>
    <definedName name="XDO_?FINAL_NAME?536?">SN500IF!$C$11:$C$558</definedName>
    <definedName name="XDO_?FINAL_NAME?537?">SNICIF!$C$11:$C$40</definedName>
    <definedName name="XDO_?FINAL_NAME?538?">SNICIF!$C$11:$C$83</definedName>
    <definedName name="XDO_?FINAL_NAME?539?">SNICIF!$C$11:$C$88</definedName>
    <definedName name="XDO_?FINAL_NAME?54?">SMIF!$C$19:$C$96</definedName>
    <definedName name="XDO_?FINAL_NAME?540?">SQF!$C$11:$C$43</definedName>
    <definedName name="XDO_?FINAL_NAME?541?">SQF!$C$11:$C$86</definedName>
    <definedName name="XDO_?FINAL_NAME?542?">SQF!$C$11:$C$91</definedName>
    <definedName name="XDO_?FINAL_NAME?543?">SNBIF!$C$11:$C$24</definedName>
    <definedName name="XDO_?FINAL_NAME?544?">SNBIF!$C$11:$C$67</definedName>
    <definedName name="XDO_?FINAL_NAME?545?">SNBIF!$C$11:$C$72</definedName>
    <definedName name="XDO_?FINAL_NAME?546?">SNITIF!$C$11:$C$20</definedName>
    <definedName name="XDO_?FINAL_NAME?547?">SNITIF!$C$11:$C$63</definedName>
    <definedName name="XDO_?FINAL_NAME?548?">SNITIF!$C$11:$C$68</definedName>
    <definedName name="XDO_?FINAL_NAME?549?">'SBI BSE PSU Bank ETF'!$C$11:$C$21</definedName>
    <definedName name="XDO_?FINAL_NAME?55?">SMIF!$C$19:$C$101</definedName>
    <definedName name="XDO_?FINAL_NAME?550?">'SBI BSE PSU Bank ETF'!$C$11:$C$64</definedName>
    <definedName name="XDO_?FINAL_NAME?551?">'SBI BSE PSU Bank ETF'!$C$11:$C$69</definedName>
    <definedName name="XDO_?FINAL_NAME?552?">'SBI BSE PSU Bank Index Fund'!$C$11:$C$21</definedName>
    <definedName name="XDO_?FINAL_NAME?553?">'SBI BSE PSU Bank Index Fund'!$C$11:$C$64</definedName>
    <definedName name="XDO_?FINAL_NAME?554?">'SBI BSE PSU Bank Index Fund'!$C$11:$C$69</definedName>
    <definedName name="XDO_?FINAL_NAME?555?">SIPAAFOF!$C$44:$C$47</definedName>
    <definedName name="XDO_?FINAL_NAME?556?">SIPAAFOF!$C$44:$C$57</definedName>
    <definedName name="XDO_?FINAL_NAME?557?">SIPAAFOF!$C$44:$C$62</definedName>
    <definedName name="XDO_?FINAL_NAME?558?">'SBI Nifty200 Quality 30'!$C$11:$C$40</definedName>
    <definedName name="XDO_?FINAL_NAME?559?">'SBI Nifty200 Quality 30'!$C$11:$C$83</definedName>
    <definedName name="XDO_?FINAL_NAME?56?">#REF!</definedName>
    <definedName name="XDO_?FINAL_NAME?560?">'SBI Nifty200 Quality 30'!$C$11:$C$88</definedName>
    <definedName name="XDO_?FINAL_NAME?561?">'SBI Nifty200 Mom 30'!$C$11:$C$40</definedName>
    <definedName name="XDO_?FINAL_NAME?562?">'SBI Nifty200 Mom 30'!$C$11:$C$83</definedName>
    <definedName name="XDO_?FINAL_NAME?563?">'SBI Nifty200 Mom 30'!$C$11:$C$88</definedName>
    <definedName name="XDO_?FINAL_NAME?564?">'SBI Nifty100 Low Vol 30'!$C$11:$C$40</definedName>
    <definedName name="XDO_?FINAL_NAME?565?">'SBI Nifty100 Low Vol 30'!$C$11:$C$83</definedName>
    <definedName name="XDO_?FINAL_NAME?566?">'SBI Nifty100 Low Vol 30'!$C$11:$C$88</definedName>
    <definedName name="XDO_?FINAL_NAME?567?">SBILIQETF!$C$52</definedName>
    <definedName name="XDO_?FINAL_NAME?568?">SBILIQETF!$C$52:$C$57</definedName>
    <definedName name="XDO_?FINAL_NAME?569?">SDAAAFOF!$C$44:$C$56</definedName>
    <definedName name="XDO_?FINAL_NAME?57?">#REF!</definedName>
    <definedName name="XDO_?FINAL_NAME?570?">SDAAAFOF!$C$44:$C$66</definedName>
    <definedName name="XDO_?FINAL_NAME?571?">SDAAAFOF!$C$44:$C$71</definedName>
    <definedName name="XDO_?FINAL_NAME?572?">SQLF!$C$11:$C$52</definedName>
    <definedName name="XDO_?FINAL_NAME?573?">SQLF!$C$11:$C$57</definedName>
    <definedName name="XDO_?FINAL_NAME?574?">SQLF!$C$11:$C$98</definedName>
    <definedName name="XDO_?FINAL_NAME?575?">SQLF!$C$11:$C$103</definedName>
    <definedName name="XDO_?FINAL_NAME?576?">SNM150M50ETF!$C$11:$C$60</definedName>
    <definedName name="XDO_?FINAL_NAME?577?">SNM150M50ETF!$C$11:$C$107</definedName>
    <definedName name="XDO_?FINAL_NAME?578?">SNM150ETF!$C$11:$C$160</definedName>
    <definedName name="XDO_?FINAL_NAME?579?">SNM150ETF!$C$11:$C$203</definedName>
    <definedName name="XDO_?FINAL_NAME?58?">SCOF!$C$11:$C$58</definedName>
    <definedName name="XDO_?FINAL_NAME?580?">SNM150ETF!$C$11:$C$208</definedName>
    <definedName name="XDO_?FINAL_NAME?581?">'SCRIBXFS3-6M'!$C$19:$C$28</definedName>
    <definedName name="XDO_?FINAL_NAME?582?">'SCRIBXFS3-6M'!$C$19:$C$44</definedName>
    <definedName name="XDO_?FINAL_NAME?583?">'SCRIBXFS3-6M'!$C$19:$C$60</definedName>
    <definedName name="XDO_?FINAL_NAME?584?">'SCRIBXFS3-6M'!$C$19:$C$79</definedName>
    <definedName name="XDO_?FINAL_NAME?585?">'SCRIBXFS3-6M'!$C$19:$C$84</definedName>
    <definedName name="XDO_?FINAL_NAME?586?">'CRIBXFS9-12M'!$C$19:$C$22</definedName>
    <definedName name="XDO_?FINAL_NAME?587?">'CRIBXFS9-12M'!$C$19:$C$39</definedName>
    <definedName name="XDO_?FINAL_NAME?588?">'CRIBXFS9-12M'!$C$19:$C$50</definedName>
    <definedName name="XDO_?FINAL_NAME?589?">'CRIBXFS9-12M'!$C$19:$C$69</definedName>
    <definedName name="XDO_?FINAL_NAME?59?">SCOF!$C$11:$C$64</definedName>
    <definedName name="XDO_?FINAL_NAME?590?">'CRIBXFS9-12M'!$C$19:$C$74</definedName>
    <definedName name="XDO_?FINAL_NAME?591?">Nifty200Value30!$C$11:$C$40</definedName>
    <definedName name="XDO_?FINAL_NAME?592?">Nifty200Value30!$C$11:$C$87</definedName>
    <definedName name="XDO_?FINAL_NAME?593?">NiftySmallCap250!$C$11:$C$260</definedName>
    <definedName name="XDO_?FINAL_NAME?594?">NiftySmallCap250!$C$11:$C$303</definedName>
    <definedName name="XDO_?FINAL_NAME?595?">NiftySmallCap250!$C$11:$C$308</definedName>
    <definedName name="XDO_?FINAL_NAME?596?">'CRIIBX10-90GiltSDL29'!$C$24</definedName>
    <definedName name="XDO_?FINAL_NAME?597?">'CRIIBX10-90GiltSDL29'!$C$24:$C$35</definedName>
    <definedName name="XDO_?FINAL_NAME?598?">'CRIIBX10-90GiltSDL29'!$C$24:$C$62</definedName>
    <definedName name="XDO_?FINAL_NAME?599?">'CRIIBX10-90GiltSDL29'!$C$24:$C$67</definedName>
    <definedName name="XDO_?FINAL_NAME?6?">#REF!</definedName>
    <definedName name="XDO_?FINAL_NAME?60?">SCOF!$C$11:$C$87</definedName>
    <definedName name="XDO_?FINAL_NAME?600?">'G-Sec Jul2031'!$C$24:$C$25</definedName>
    <definedName name="XDO_?FINAL_NAME?601?">'G-Sec Jul2031'!$C$24:$C$54</definedName>
    <definedName name="XDO_?FINAL_NAME?602?">'G-Sec Jul2031'!$C$24:$C$59</definedName>
    <definedName name="XDO_?FINAL_NAME?603?">CRIIBXSDLIndexJune34!$C$26:$C$27</definedName>
    <definedName name="XDO_?FINAL_NAME?604?">CRIIBXSDLIndexJune34!$C$26:$C$54</definedName>
    <definedName name="XDO_?FINAL_NAME?605?">CRIIBXSDLIndexJune34!$C$26:$C$59</definedName>
    <definedName name="XDO_?FINAL_NAME?606?">#REF!</definedName>
    <definedName name="XDO_?FINAL_NAME?607?">#REF!</definedName>
    <definedName name="XDO_?FINAL_NAME?608?">SBIRIOS!$C$11:$C$40</definedName>
    <definedName name="XDO_?FINAL_NAME?609?">SBIRIOS!$C$11:$C$83</definedName>
    <definedName name="XDO_?FINAL_NAME?61?">SCOF!$C$11:$C$104</definedName>
    <definedName name="XDO_?FINAL_NAME?610?">SBIRIOS!$C$11:$C$88</definedName>
    <definedName name="XDO_?FINAL_NAME?611?">#REF!</definedName>
    <definedName name="XDO_?FINAL_NAME?612?">#REF!</definedName>
    <definedName name="XDO_?FINAL_NAME?613?">#REF!</definedName>
    <definedName name="XDO_?FINAL_NAME?614?">#REF!</definedName>
    <definedName name="XDO_?FINAL_NAME?615?">#REF!</definedName>
    <definedName name="XDO_?FINAL_NAME?616?">#REF!</definedName>
    <definedName name="XDO_?FINAL_NAME?617?">#REF!</definedName>
    <definedName name="XDO_?FINAL_NAME?618?">#REF!</definedName>
    <definedName name="XDO_?FINAL_NAME?619?">#REF!</definedName>
    <definedName name="XDO_?FINAL_NAME?62?">SCOF!$C$11:$C$109</definedName>
    <definedName name="XDO_?FINAL_NAME?620?">#REF!</definedName>
    <definedName name="XDO_?FINAL_NAME?621?">#REF!</definedName>
    <definedName name="XDO_?FINAL_NAME?622?">#REF!</definedName>
    <definedName name="XDO_?FINAL_NAME?623?">#REF!</definedName>
    <definedName name="XDO_?FINAL_NAME?624?">#REF!</definedName>
    <definedName name="XDO_?FINAL_NAME?625?">#REF!</definedName>
    <definedName name="XDO_?FINAL_NAME?626?">#REF!</definedName>
    <definedName name="XDO_?FINAL_NAME?627?">#REF!</definedName>
    <definedName name="XDO_?FINAL_NAME?628?">#REF!</definedName>
    <definedName name="XDO_?FINAL_NAME?629?">#REF!</definedName>
    <definedName name="XDO_?FINAL_NAME?63?">STOF!$C$11:$C$31</definedName>
    <definedName name="XDO_?FINAL_NAME?630?">#REF!</definedName>
    <definedName name="XDO_?FINAL_NAME?631?">#REF!</definedName>
    <definedName name="XDO_?FINAL_NAME?632?">#REF!</definedName>
    <definedName name="XDO_?FINAL_NAME?633?">#REF!</definedName>
    <definedName name="XDO_?FINAL_NAME?64?">STOF!$C$11:$C$38</definedName>
    <definedName name="XDO_?FINAL_NAME?65?">STOF!$C$11:$C$43</definedName>
    <definedName name="XDO_?FINAL_NAME?66?">STOF!$C$11:$C$66</definedName>
    <definedName name="XDO_?FINAL_NAME?67?">STOF!$C$11:$C$83</definedName>
    <definedName name="XDO_?FINAL_NAME?68?">STOF!$C$11:$C$88</definedName>
    <definedName name="XDO_?FINAL_NAME?69?">SHOF!$C$11:$C$43</definedName>
    <definedName name="XDO_?FINAL_NAME?7?">#REF!</definedName>
    <definedName name="XDO_?FINAL_NAME?70?">SHOF!$C$11:$C$70</definedName>
    <definedName name="XDO_?FINAL_NAME?71?">SHOF!$C$11:$C$87</definedName>
    <definedName name="XDO_?FINAL_NAME?72?">SHOF!$C$11:$C$92</definedName>
    <definedName name="XDO_?FINAL_NAME?73?">SCF!$C$11:$C$92</definedName>
    <definedName name="XDO_?FINAL_NAME?74?">SCF!$C$11:$C$102</definedName>
    <definedName name="XDO_?FINAL_NAME?75?">SCF!$C$11:$C$107</definedName>
    <definedName name="XDO_?FINAL_NAME?76?">SCF!$C$11:$C$134</definedName>
    <definedName name="XDO_?FINAL_NAME?77?">SCF!$C$11:$C$151</definedName>
    <definedName name="XDO_?FINAL_NAME?78?">SCF!$C$11:$C$156</definedName>
    <definedName name="XDO_?FINAL_NAME?79?">SNIF!$C$11:$C$60</definedName>
    <definedName name="XDO_?FINAL_NAME?8?">#REF!</definedName>
    <definedName name="XDO_?FINAL_NAME?80?">SNIF!$C$11:$C$103</definedName>
    <definedName name="XDO_?FINAL_NAME?81?">SNIF!$C$11:$C$108</definedName>
    <definedName name="XDO_?FINAL_NAME?82?">'SMCBF-SP'!$C$11:$C$31</definedName>
    <definedName name="XDO_?FINAL_NAME?83?">'SMCBF-SP'!$C$11:$C$37</definedName>
    <definedName name="XDO_?FINAL_NAME?84?">'SMCBF-SP'!$C$11:$C$51</definedName>
    <definedName name="XDO_?FINAL_NAME?85?">'SMCBF-SP'!$C$11:$C$55</definedName>
    <definedName name="XDO_?FINAL_NAME?86?">'SMCBF-SP'!$C$11:$C$65</definedName>
    <definedName name="XDO_?FINAL_NAME?87?">'SMCBF-SP'!$C$11:$C$74</definedName>
    <definedName name="XDO_?FINAL_NAME?88?">'SMCBF-SP'!$C$11:$C$83</definedName>
    <definedName name="XDO_?FINAL_NAME?89?">'SMCBF-SP'!$C$11:$C$89</definedName>
    <definedName name="XDO_?FINAL_NAME?9?">SLMF!$C$11:$C$90</definedName>
    <definedName name="XDO_?FINAL_NAME?90?">'SMCBF-SP'!$C$11:$C$96</definedName>
    <definedName name="XDO_?FINAL_NAME?91?">'SMCBF-SP'!$C$11:$C$108</definedName>
    <definedName name="XDO_?FINAL_NAME?92?">'SMCBF-SP'!$C$11:$C$113</definedName>
    <definedName name="XDO_?FINAL_NAME?93?">SOF!$C$36:$C$41</definedName>
    <definedName name="XDO_?FINAL_NAME?94?">SOF!$C$36:$C$58</definedName>
    <definedName name="XDO_?FINAL_NAME?95?">SOF!$C$36:$C$63</definedName>
    <definedName name="XDO_?FINAL_NAME?96?">SMMDF!$C$12:$C$14</definedName>
    <definedName name="XDO_?FINAL_NAME?97?">SMMDF!$C$12:$C$61</definedName>
    <definedName name="XDO_?FINAL_NAME?98?">SMMDF!$C$12:$C$66</definedName>
    <definedName name="XDO_?FINAL_NAME?99?">SMMDF!$C$12:$C$73</definedName>
    <definedName name="XDO_?FINAL_PER_NET?">SMEEF!$H$11:$H$105</definedName>
    <definedName name="XDO_?FINAL_PER_NET?1?">#REF!</definedName>
    <definedName name="XDO_?FINAL_PER_NET?10?">SLMF!$H$11:$H$94</definedName>
    <definedName name="XDO_?FINAL_PER_NET?100?">SMMDF!$H$12:$H$77</definedName>
    <definedName name="XDO_?FINAL_PER_NET?101?">SMMDF!$H$12:$H$85</definedName>
    <definedName name="XDO_?FINAL_PER_NET?102?">SMMDF!$H$12:$H$95</definedName>
    <definedName name="XDO_?FINAL_PER_NET?103?">SMMDF!$H$12:$H$104</definedName>
    <definedName name="XDO_?FINAL_PER_NET?104?">SMMDF!$H$12:$H$117</definedName>
    <definedName name="XDO_?FINAL_PER_NET?105?">SMMDF!$H$12:$H$125</definedName>
    <definedName name="XDO_?FINAL_PER_NET?106?">SMMDF!$H$12:$H$133</definedName>
    <definedName name="XDO_?FINAL_PER_NET?107?">SMMDF!$H$12:$H$138</definedName>
    <definedName name="XDO_?FINAL_PER_NET?108?">SLF!$H$19:$H$22</definedName>
    <definedName name="XDO_?FINAL_PER_NET?109?">SLF!$H$19:$H$30</definedName>
    <definedName name="XDO_?FINAL_PER_NET?11?">SLMF!$H$11:$H$101</definedName>
    <definedName name="XDO_?FINAL_PER_NET?110?">SLF!$H$19:$H$36</definedName>
    <definedName name="XDO_?FINAL_PER_NET?111?">SLF!$H$19:$H$130</definedName>
    <definedName name="XDO_?FINAL_PER_NET?112?">SLF!$H$19:$H$171</definedName>
    <definedName name="XDO_?FINAL_PER_NET?113?">SLF!$H$19:$H$186</definedName>
    <definedName name="XDO_?FINAL_PER_NET?114?">SLF!$H$19:$H$191</definedName>
    <definedName name="XDO_?FINAL_PER_NET?115?">SLF!$H$19:$H$200</definedName>
    <definedName name="XDO_?FINAL_PER_NET?116?">SLF!$H$19:$H$208</definedName>
    <definedName name="XDO_?FINAL_PER_NET?117?">SLF!$H$19:$H$213</definedName>
    <definedName name="XDO_?FINAL_PER_NET?118?">SDBF!$H$19:$H$23</definedName>
    <definedName name="XDO_?FINAL_PER_NET?119?">SDBF!$H$19:$H$27</definedName>
    <definedName name="XDO_?FINAL_PER_NET?12?">SLMF!$H$11:$H$126</definedName>
    <definedName name="XDO_?FINAL_PER_NET?120?">SDBF!$H$19:$H$35</definedName>
    <definedName name="XDO_?FINAL_PER_NET?121?">SDBF!$H$19:$H$40</definedName>
    <definedName name="XDO_?FINAL_PER_NET?122?">SDBF!$H$19:$H$47</definedName>
    <definedName name="XDO_?FINAL_PER_NET?123?">SDBF!$H$19:$H$58</definedName>
    <definedName name="XDO_?FINAL_PER_NET?124?">SDBF!$H$19:$H$62</definedName>
    <definedName name="XDO_?FINAL_PER_NET?125?">SDBF!$H$19:$H$73</definedName>
    <definedName name="XDO_?FINAL_PER_NET?126?">SDBF!$H$19:$H$81</definedName>
    <definedName name="XDO_?FINAL_PER_NET?127?">SDBF!$H$19:$H$86</definedName>
    <definedName name="XDO_?FINAL_PER_NET?128?">SSF!$H$24</definedName>
    <definedName name="XDO_?FINAL_PER_NET?129?">SSF!$H$24:$H$38</definedName>
    <definedName name="XDO_?FINAL_PER_NET?13?">SLMF!$H$11:$H$143</definedName>
    <definedName name="XDO_?FINAL_PER_NET?130?">SSF!$H$24:$H$74</definedName>
    <definedName name="XDO_?FINAL_PER_NET?131?">SSF!$H$24:$H$125</definedName>
    <definedName name="XDO_?FINAL_PER_NET?132?">SSF!$H$24:$H$132</definedName>
    <definedName name="XDO_?FINAL_PER_NET?133?">SSF!$H$24:$H$143</definedName>
    <definedName name="XDO_?FINAL_PER_NET?134?">SSF!$H$24:$H$151</definedName>
    <definedName name="XDO_?FINAL_PER_NET?135?">SSF!$H$24:$H$156</definedName>
    <definedName name="XDO_?FINAL_PER_NET?136?">SCRF!$H$19:$H$45</definedName>
    <definedName name="XDO_?FINAL_PER_NET?137?">SCRF!$H$19:$H$50</definedName>
    <definedName name="XDO_?FINAL_PER_NET?138?">SCRF!$H$19:$H$59</definedName>
    <definedName name="XDO_?FINAL_PER_NET?139?">SCRF!$H$19:$H$68</definedName>
    <definedName name="XDO_?FINAL_PER_NET?14?">SLMF!$H$11:$H$148</definedName>
    <definedName name="XDO_?FINAL_PER_NET?140?">SCRF!$H$19:$H$75</definedName>
    <definedName name="XDO_?FINAL_PER_NET?141?">SCRF!$H$19:$H$81</definedName>
    <definedName name="XDO_?FINAL_PER_NET?142?">SCRF!$H$19:$H$92</definedName>
    <definedName name="XDO_?FINAL_PER_NET?143?">SCRF!$H$19:$H$100</definedName>
    <definedName name="XDO_?FINAL_PER_NET?144?">SCRF!$H$19:$H$108</definedName>
    <definedName name="XDO_?FINAL_PER_NET?145?">SCRF!$H$19:$H$113</definedName>
    <definedName name="XDO_?FINAL_PER_NET?146?">SFEF!$H$11:$H$33</definedName>
    <definedName name="XDO_?FINAL_PER_NET?147?">SFEF!$H$11:$H$37</definedName>
    <definedName name="XDO_?FINAL_PER_NET?148?">SFEF!$H$11:$H$42</definedName>
    <definedName name="XDO_?FINAL_PER_NET?149?">SFEF!$H$11:$H$67</definedName>
    <definedName name="XDO_?FINAL_PER_NET?15?">SLTEF!$H$11:$H$90</definedName>
    <definedName name="XDO_?FINAL_PER_NET?150?">SFEF!$H$11:$H$84</definedName>
    <definedName name="XDO_?FINAL_PER_NET?151?">SFEF!$H$11:$H$89</definedName>
    <definedName name="XDO_?FINAL_PER_NET?152?">SCHF!$H$11:$H$49</definedName>
    <definedName name="XDO_?FINAL_PER_NET?153?">SCHF!$H$11:$H$107</definedName>
    <definedName name="XDO_?FINAL_PER_NET?154?">SCHF!$H$11:$H$112</definedName>
    <definedName name="XDO_?FINAL_PER_NET?155?">SCHF!$H$11:$H$119</definedName>
    <definedName name="XDO_?FINAL_PER_NET?156?">SCHF!$H$11:$H$124</definedName>
    <definedName name="XDO_?FINAL_PER_NET?157?">SCHF!$H$11:$H$129</definedName>
    <definedName name="XDO_?FINAL_PER_NET?158?">SCHF!$H$11:$H$143</definedName>
    <definedName name="XDO_?FINAL_PER_NET?159?">SCHF!$H$11:$H$156</definedName>
    <definedName name="XDO_?FINAL_PER_NET?16?">SLTEF!$H$11:$H$96</definedName>
    <definedName name="XDO_?FINAL_PER_NET?160?">SCHF!$H$11:$H$164</definedName>
    <definedName name="XDO_?FINAL_PER_NET?161?">SCHF!$H$11:$H$169</definedName>
    <definedName name="XDO_?FINAL_PER_NET?162?">SMUSD!$H$19:$H$42</definedName>
    <definedName name="XDO_?FINAL_PER_NET?163?">SMUSD!$H$19:$H$46</definedName>
    <definedName name="XDO_?FINAL_PER_NET?164?">SMUSD!$H$19:$H$53</definedName>
    <definedName name="XDO_?FINAL_PER_NET?165?">SMUSD!$H$19:$H$63</definedName>
    <definedName name="XDO_?FINAL_PER_NET?166?">SMUSD!$H$19:$H$72</definedName>
    <definedName name="XDO_?FINAL_PER_NET?167?">SMUSD!$H$19:$H$99</definedName>
    <definedName name="XDO_?FINAL_PER_NET?168?">SMUSD!$H$19:$H$103</definedName>
    <definedName name="XDO_?FINAL_PER_NET?169?">SMUSD!$H$19:$H$107</definedName>
    <definedName name="XDO_?FINAL_PER_NET?17?">SLTEF!$H$11:$H$119</definedName>
    <definedName name="XDO_?FINAL_PER_NET?170?">SMUSD!$H$19:$H$116</definedName>
    <definedName name="XDO_?FINAL_PER_NET?171?">SMUSD!$H$19:$H$124</definedName>
    <definedName name="XDO_?FINAL_PER_NET?172?">SMUSD!$H$19:$H$129</definedName>
    <definedName name="XDO_?FINAL_PER_NET?173?">SMIDCAP!$H$11:$H$64</definedName>
    <definedName name="XDO_?FINAL_PER_NET?174?">SMIDCAP!$H$11:$H$70</definedName>
    <definedName name="XDO_?FINAL_PER_NET?175?">SMIDCAP!$H$11:$H$94</definedName>
    <definedName name="XDO_?FINAL_PER_NET?176?">SMIDCAP!$H$11:$H$111</definedName>
    <definedName name="XDO_?FINAL_PER_NET?177?">SMIDCAP!$H$11:$H$116</definedName>
    <definedName name="XDO_?FINAL_PER_NET?178?">SMCMF!$H$24:$H$27</definedName>
    <definedName name="XDO_?FINAL_PER_NET?179?">SMCMF!$H$24:$H$31</definedName>
    <definedName name="XDO_?FINAL_PER_NET?18?">SLTEF!$H$11:$H$136</definedName>
    <definedName name="XDO_?FINAL_PER_NET?180?">SMCMF!$H$24:$H$58</definedName>
    <definedName name="XDO_?FINAL_PER_NET?181?">SMCMF!$H$24:$H$63</definedName>
    <definedName name="XDO_?FINAL_PER_NET?182?">SMCOMMA!$H$11:$H$51</definedName>
    <definedName name="XDO_?FINAL_PER_NET?183?">SMCOMMA!$H$11:$H$78</definedName>
    <definedName name="XDO_?FINAL_PER_NET?184?">SMCOMMA!$H$11:$H$95</definedName>
    <definedName name="XDO_?FINAL_PER_NET?185?">SMCOMMA!$H$11:$H$100</definedName>
    <definedName name="XDO_?FINAL_PER_NET?186?">SMGF!$H$24:$H$26</definedName>
    <definedName name="XDO_?FINAL_PER_NET?187?">SMGF!$H$24:$H$39</definedName>
    <definedName name="XDO_?FINAL_PER_NET?188?">SMGF!$H$24:$H$50</definedName>
    <definedName name="XDO_?FINAL_PER_NET?189?">SMGF!$H$24:$H$67</definedName>
    <definedName name="XDO_?FINAL_PER_NET?19?">SLTEF!$H$11:$H$141</definedName>
    <definedName name="XDO_?FINAL_PER_NET?190?">SMGF!$H$24:$H$72</definedName>
    <definedName name="XDO_?FINAL_PER_NET?191?">SFLEXI!$H$11:$H$73</definedName>
    <definedName name="XDO_?FINAL_PER_NET?192?">SFLEXI!$H$11:$H$78</definedName>
    <definedName name="XDO_?FINAL_PER_NET?193?">SFLEXI!$H$11:$H$104</definedName>
    <definedName name="XDO_?FINAL_PER_NET?194?">SFLEXI!$H$11:$H$121</definedName>
    <definedName name="XDO_?FINAL_PER_NET?195?">SFLEXI!$H$11:$H$126</definedName>
    <definedName name="XDO_?FINAL_PER_NET?196?">SMAAF!$H$11:$H$78</definedName>
    <definedName name="XDO_?FINAL_PER_NET?197?">SMAAF!$H$11:$H$83</definedName>
    <definedName name="XDO_?FINAL_PER_NET?198?">SMAAF!$H$11:$H$135</definedName>
    <definedName name="XDO_?FINAL_PER_NET?199?">SMAAF!$H$11:$H$140</definedName>
    <definedName name="XDO_?FINAL_PER_NET?2?">#REF!</definedName>
    <definedName name="XDO_?FINAL_PER_NET?20?">#REF!</definedName>
    <definedName name="XDO_?FINAL_PER_NET?200?">SMAAF!$H$11:$H$149</definedName>
    <definedName name="XDO_?FINAL_PER_NET?201?">SMAAF!$H$11:$H$154</definedName>
    <definedName name="XDO_?FINAL_PER_NET?202?">SMAAF!$H$11:$H$161</definedName>
    <definedName name="XDO_?FINAL_PER_NET?203?">SMAAF!$H$11:$H$165</definedName>
    <definedName name="XDO_?FINAL_PER_NET?204?">SMAAF!$H$11:$H$169</definedName>
    <definedName name="XDO_?FINAL_PER_NET?205?">SMAAF!$H$11:$H$179</definedName>
    <definedName name="XDO_?FINAL_PER_NET?206?">SMAAF!$H$11:$H$189</definedName>
    <definedName name="XDO_?FINAL_PER_NET?207?">SMAAF!$H$11:$H$194</definedName>
    <definedName name="XDO_?FINAL_PER_NET?208?">SBLUECHIP!$H$11:$H$61</definedName>
    <definedName name="XDO_?FINAL_PER_NET?209?">SBLUECHIP!$H$11:$H$89</definedName>
    <definedName name="XDO_?FINAL_PER_NET?21?">#REF!</definedName>
    <definedName name="XDO_?FINAL_PER_NET?210?">SBLUECHIP!$H$11:$H$106</definedName>
    <definedName name="XDO_?FINAL_PER_NET?211?">SBLUECHIP!$H$11:$H$111</definedName>
    <definedName name="XDO_?FINAL_PER_NET?212?">SAOF!$H$11:$H$190</definedName>
    <definedName name="XDO_?FINAL_PER_NET?213?">SAOF!$H$11:$H$201</definedName>
    <definedName name="XDO_?FINAL_PER_NET?214?">SAOF!$H$11:$H$228</definedName>
    <definedName name="XDO_?FINAL_PER_NET?215?">SAOF!$H$11:$H$232</definedName>
    <definedName name="XDO_?FINAL_PER_NET?216?">SAOF!$H$11:$H$243</definedName>
    <definedName name="XDO_?FINAL_PER_NET?217?">SAOF!$H$11:$H$253</definedName>
    <definedName name="XDO_?FINAL_PER_NET?218?">SAOF!$H$11:$H$258</definedName>
    <definedName name="XDO_?FINAL_PER_NET?219?">SIF!$H$11:$H$48</definedName>
    <definedName name="XDO_?FINAL_PER_NET?22?">#REF!</definedName>
    <definedName name="XDO_?FINAL_PER_NET?220?">SIF!$H$11:$H$75</definedName>
    <definedName name="XDO_?FINAL_PER_NET?221?">SIF!$H$11:$H$84</definedName>
    <definedName name="XDO_?FINAL_PER_NET?222?">SIF!$H$11:$H$96</definedName>
    <definedName name="XDO_?FINAL_PER_NET?223?">SIF!$H$11:$H$101</definedName>
    <definedName name="XDO_?FINAL_PER_NET?224?">SMLDF!$H$19:$H$50</definedName>
    <definedName name="XDO_?FINAL_PER_NET?225?">SMLDF!$H$19:$H$54</definedName>
    <definedName name="XDO_?FINAL_PER_NET?226?">SMLDF!$H$19:$H$62</definedName>
    <definedName name="XDO_?FINAL_PER_NET?227?">SMLDF!$H$19:$H$66</definedName>
    <definedName name="XDO_?FINAL_PER_NET?228?">SMLDF!$H$19:$H$72</definedName>
    <definedName name="XDO_?FINAL_PER_NET?229?">SMLDF!$H$19:$H$76</definedName>
    <definedName name="XDO_?FINAL_PER_NET?23?">#REF!</definedName>
    <definedName name="XDO_?FINAL_PER_NET?230?">SMLDF!$H$19:$H$84</definedName>
    <definedName name="XDO_?FINAL_PER_NET?231?">SMLDF!$H$19:$H$99</definedName>
    <definedName name="XDO_?FINAL_PER_NET?232?">SMLDF!$H$19:$H$103</definedName>
    <definedName name="XDO_?FINAL_PER_NET?233?">SMLDF!$H$19:$H$114</definedName>
    <definedName name="XDO_?FINAL_PER_NET?234?">SMLDF!$H$19:$H$122</definedName>
    <definedName name="XDO_?FINAL_PER_NET?235?">SMLDF!$H$19:$H$127</definedName>
    <definedName name="XDO_?FINAL_PER_NET?236?">SSTDF!$H$19:$H$78</definedName>
    <definedName name="XDO_?FINAL_PER_NET?237?">SSTDF!$H$19:$H$82</definedName>
    <definedName name="XDO_?FINAL_PER_NET?238?">SSTDF!$H$19:$H$92</definedName>
    <definedName name="XDO_?FINAL_PER_NET?239?">SSTDF!$H$19:$H$99</definedName>
    <definedName name="XDO_?FINAL_PER_NET?24?">SMGLF!$H$11:$H$57</definedName>
    <definedName name="XDO_?FINAL_PER_NET?240?">SSTDF!$H$19:$H$113</definedName>
    <definedName name="XDO_?FINAL_PER_NET?241?">SSTDF!$H$19:$H$125</definedName>
    <definedName name="XDO_?FINAL_PER_NET?242?">SSTDF!$H$19:$H$131</definedName>
    <definedName name="XDO_?FINAL_PER_NET?243?">SSTDF!$H$19:$H$140</definedName>
    <definedName name="XDO_?FINAL_PER_NET?244?">SSTDF!$H$19:$H$148</definedName>
    <definedName name="XDO_?FINAL_PER_NET?245?">SSTDF!$H$19:$H$153</definedName>
    <definedName name="XDO_?FINAL_PER_NET?246?">SETFGOLD!$H$44</definedName>
    <definedName name="XDO_?FINAL_PER_NET?247?">SETFGOLD!$H$44:$H$56</definedName>
    <definedName name="XDO_?FINAL_PER_NET?248?">SETFGOLD!$H$44:$H$61</definedName>
    <definedName name="XDO_?FINAL_PER_NET?249?">SPSU!$H$11:$H$34</definedName>
    <definedName name="XDO_?FINAL_PER_NET?25?">SMGLF!$H$11:$H$84</definedName>
    <definedName name="XDO_?FINAL_PER_NET?250?">SPSU!$H$11:$H$61</definedName>
    <definedName name="XDO_?FINAL_PER_NET?251?">SPSU!$H$11:$H$78</definedName>
    <definedName name="XDO_?FINAL_PER_NET?252?">SPSU!$H$11:$H$83</definedName>
    <definedName name="XDO_?FINAL_PER_NET?253?">SGF!$H$44</definedName>
    <definedName name="XDO_?FINAL_PER_NET?254?">SGF!$H$44:$H$54</definedName>
    <definedName name="XDO_?FINAL_PER_NET?255?">SGF!$H$44:$H$59</definedName>
    <definedName name="XDO_?FINAL_PER_NET?256?">SBISENSEX!$H$11:$H$40</definedName>
    <definedName name="XDO_?FINAL_PER_NET?257?">SBISENSEX!$H$11:$H$83</definedName>
    <definedName name="XDO_?FINAL_PER_NET?258?">SBISENSEX!$H$11:$H$88</definedName>
    <definedName name="XDO_?FINAL_PER_NET?259?">SSCF!$H$11:$H$78</definedName>
    <definedName name="XDO_?FINAL_PER_NET?26?">SMGLF!$H$11:$H$101</definedName>
    <definedName name="XDO_?FINAL_PER_NET?260?">SSCF!$H$11:$H$107</definedName>
    <definedName name="XDO_?FINAL_PER_NET?261?">SSCF!$H$11:$H$124</definedName>
    <definedName name="XDO_?FINAL_PER_NET?262?">SSCF!$H$11:$H$129</definedName>
    <definedName name="XDO_?FINAL_PER_NET?263?">SBPF!$H$19:$H$50</definedName>
    <definedName name="XDO_?FINAL_PER_NET?264?">SBPF!$H$19:$H$54</definedName>
    <definedName name="XDO_?FINAL_PER_NET?265?">SBPF!$H$19:$H$63</definedName>
    <definedName name="XDO_?FINAL_PER_NET?266?">SBPF!$H$19:$H$72</definedName>
    <definedName name="XDO_?FINAL_PER_NET?267?">SBPF!$H$19:$H$88</definedName>
    <definedName name="XDO_?FINAL_PER_NET?268?">SBPF!$H$19:$H$101</definedName>
    <definedName name="XDO_?FINAL_PER_NET?269?">SBPF!$H$19:$H$109</definedName>
    <definedName name="XDO_?FINAL_PER_NET?27?">SMGLF!$H$11:$H$106</definedName>
    <definedName name="XDO_?FINAL_PER_NET?270?">SBPF!$H$19:$H$114</definedName>
    <definedName name="XDO_?FINAL_PER_NET?271?">SBFS!$H$11:$H$42</definedName>
    <definedName name="XDO_?FINAL_PER_NET?272?">SBFS!$H$11:$H$69</definedName>
    <definedName name="XDO_?FINAL_PER_NET?273?">SBFS!$H$11:$H$86</definedName>
    <definedName name="XDO_?FINAL_PER_NET?274?">SBFS!$H$11:$H$91</definedName>
    <definedName name="XDO_?FINAL_PER_NET?275?">SETFNN50!$H$11:$H$60</definedName>
    <definedName name="XDO_?FINAL_PER_NET?276?">SETFNN50!$H$11:$H$103</definedName>
    <definedName name="XDO_?FINAL_PER_NET?277?">SETFNN50!$H$11:$H$108</definedName>
    <definedName name="XDO_?FINAL_PER_NET?278?">SETFNIFBK!$H$11:$H$24</definedName>
    <definedName name="XDO_?FINAL_PER_NET?279?">SETFNIFBK!$H$11:$H$67</definedName>
    <definedName name="XDO_?FINAL_PER_NET?28?">#REF!</definedName>
    <definedName name="XDO_?FINAL_PER_NET?280?">SETFNIFBK!$H$11:$H$72</definedName>
    <definedName name="XDO_?FINAL_PER_NET?281?">SETFBSE100!$H$11:$H$110</definedName>
    <definedName name="XDO_?FINAL_PER_NET?282?">SETFBSE100!$H$11:$H$153</definedName>
    <definedName name="XDO_?FINAL_PER_NET?283?">SETFBSE100!$H$11:$H$158</definedName>
    <definedName name="XDO_?FINAL_PER_NET?284?">SESF!$H$11:$H$98</definedName>
    <definedName name="XDO_?FINAL_PER_NET?285?">SESF!$H$11:$H$103</definedName>
    <definedName name="XDO_?FINAL_PER_NET?286?">SESF!$H$11:$H$125</definedName>
    <definedName name="XDO_?FINAL_PER_NET?287?">SESF!$H$11:$H$129</definedName>
    <definedName name="XDO_?FINAL_PER_NET?288?">SESF!$H$11:$H$139</definedName>
    <definedName name="XDO_?FINAL_PER_NET?289?">SESF!$H$11:$H$154</definedName>
    <definedName name="XDO_?FINAL_PER_NET?29?">#REF!</definedName>
    <definedName name="XDO_?FINAL_PER_NET?290?">SESF!$H$11:$H$164</definedName>
    <definedName name="XDO_?FINAL_PER_NET?291?">SESF!$H$11:$H$170</definedName>
    <definedName name="XDO_?FINAL_PER_NET?292?">SESF!$H$11:$H$180</definedName>
    <definedName name="XDO_?FINAL_PER_NET?293?">SESF!$H$11:$H$185</definedName>
    <definedName name="XDO_?FINAL_PER_NET?294?">SETFNIF50!$H$11:$H$60</definedName>
    <definedName name="XDO_?FINAL_PER_NET?295?">SETFNIF50!$H$11:$H$103</definedName>
    <definedName name="XDO_?FINAL_PER_NET?296?">SETFNIF50!$H$11:$H$108</definedName>
    <definedName name="XDO_?FINAL_PER_NET?297?">SETF10GILT!$H$24</definedName>
    <definedName name="XDO_?FINAL_PER_NET?298?">SETF10GILT!$H$24:$H$53</definedName>
    <definedName name="XDO_?FINAL_PER_NET?299?">SETF10GILT!$H$24:$H$58</definedName>
    <definedName name="XDO_?FINAL_PER_NET?3?">#REF!</definedName>
    <definedName name="XDO_?FINAL_PER_NET?30?">SEHF!$H$11:$H$53</definedName>
    <definedName name="XDO_?FINAL_PER_NET?300?">'SLTAF-IV'!$H$11:$H$39</definedName>
    <definedName name="XDO_?FINAL_PER_NET?301?">'SLTAF-IV'!$H$11:$H$82</definedName>
    <definedName name="XDO_?FINAL_PER_NET?302?">'SLTAF-IV'!$H$11:$H$87</definedName>
    <definedName name="XDO_?FINAL_PER_NET?303?">'SLTAF-V'!$H$11:$H$39</definedName>
    <definedName name="XDO_?FINAL_PER_NET?304?">'SLTAF-V'!$H$11:$H$82</definedName>
    <definedName name="XDO_?FINAL_PER_NET?305?">'SLTAF-V'!$H$11:$H$87</definedName>
    <definedName name="XDO_?FINAL_PER_NET?306?">'SLTAF-VI'!$H$11:$H$44</definedName>
    <definedName name="XDO_?FINAL_PER_NET?307?">'SLTAF-VI'!$H$11:$H$87</definedName>
    <definedName name="XDO_?FINAL_PER_NET?308?">'SLTAF-VI'!$H$11:$H$92</definedName>
    <definedName name="XDO_?FINAL_PER_NET?309?">SETFSN50!$H$11:$H$60</definedName>
    <definedName name="XDO_?FINAL_PER_NET?31?">SEHF!$H$11:$H$57</definedName>
    <definedName name="XDO_?FINAL_PER_NET?310?">SETFSN50!$H$11:$H$107</definedName>
    <definedName name="XDO_?FINAL_PER_NET?311?">SBIETFQLTY!$H$11:$H$40</definedName>
    <definedName name="XDO_?FINAL_PER_NET?312?">SBIETFQLTY!$H$11:$H$83</definedName>
    <definedName name="XDO_?FINAL_PER_NET?313?">SBIETFQLTY!$H$11:$H$88</definedName>
    <definedName name="XDO_?FINAL_PER_NET?314?">SCBF!$H$19:$H$77</definedName>
    <definedName name="XDO_?FINAL_PER_NET?315?">SCBF!$H$19:$H$82</definedName>
    <definedName name="XDO_?FINAL_PER_NET?316?">SCBF!$H$19:$H$91</definedName>
    <definedName name="XDO_?FINAL_PER_NET?317?">SCBF!$H$19:$H$97</definedName>
    <definedName name="XDO_?FINAL_PER_NET?318?">SCBF!$H$19:$H$108</definedName>
    <definedName name="XDO_?FINAL_PER_NET?319?">SCBF!$H$19:$H$120</definedName>
    <definedName name="XDO_?FINAL_PER_NET?32?">SEHF!$H$11:$H$64</definedName>
    <definedName name="XDO_?FINAL_PER_NET?320?">SCBF!$H$19:$H$133</definedName>
    <definedName name="XDO_?FINAL_PER_NET?321?">SCBF!$H$19:$H$141</definedName>
    <definedName name="XDO_?FINAL_PER_NET?322?">SCBF!$H$19:$H$146</definedName>
    <definedName name="XDO_?FINAL_PER_NET?323?">SEMVF!$H$11:$H$60</definedName>
    <definedName name="XDO_?FINAL_PER_NET?324?">SEMVF!$H$11:$H$103</definedName>
    <definedName name="XDO_?FINAL_PER_NET?325?">SEMVF!$H$11:$H$108</definedName>
    <definedName name="XDO_?FINAL_PER_NET?326?">'SFMP- Series 1'!$H$24</definedName>
    <definedName name="XDO_?FINAL_PER_NET?327?">'SFMP- Series 1'!$H$24:$H$33</definedName>
    <definedName name="XDO_?FINAL_PER_NET?328?">'SFMP- Series 1'!$H$24:$H$52</definedName>
    <definedName name="XDO_?FINAL_PER_NET?329?">'SFMP- Series 1'!$H$24:$H$67</definedName>
    <definedName name="XDO_?FINAL_PER_NET?33?">SEHF!$H$11:$H$113</definedName>
    <definedName name="XDO_?FINAL_PER_NET?330?">'SFMP- Series 1'!$H$24:$H$72</definedName>
    <definedName name="XDO_?FINAL_PER_NET?331?">'SFMP- Series 6'!$H$24:$H$25</definedName>
    <definedName name="XDO_?FINAL_PER_NET?332?">'SFMP- Series 6'!$H$24:$H$32</definedName>
    <definedName name="XDO_?FINAL_PER_NET?333?">'SFMP- Series 6'!$H$24:$H$51</definedName>
    <definedName name="XDO_?FINAL_PER_NET?334?">'SFMP- Series 6'!$H$24:$H$66</definedName>
    <definedName name="XDO_?FINAL_PER_NET?335?">'SFMP- Series 6'!$H$24:$H$71</definedName>
    <definedName name="XDO_?FINAL_PER_NET?336?">'SFMP- Series 34'!$H$24:$H$25</definedName>
    <definedName name="XDO_?FINAL_PER_NET?337?">'SFMP- Series 34'!$H$24:$H$29</definedName>
    <definedName name="XDO_?FINAL_PER_NET?338?">'SFMP- Series 34'!$H$24:$H$46</definedName>
    <definedName name="XDO_?FINAL_PER_NET?339?">'SFMP- Series 34'!$H$24:$H$61</definedName>
    <definedName name="XDO_?FINAL_PER_NET?34?">SEHF!$H$11:$H$119</definedName>
    <definedName name="XDO_?FINAL_PER_NET?340?">'SFMP- Series 34'!$H$24:$H$66</definedName>
    <definedName name="XDO_?FINAL_PER_NET?341?">'SMCBF-IP'!$H$11:$H$46</definedName>
    <definedName name="XDO_?FINAL_PER_NET?342?">'SMCBF-IP'!$H$11:$H$53</definedName>
    <definedName name="XDO_?FINAL_PER_NET?343?">'SMCBF-IP'!$H$11:$H$61</definedName>
    <definedName name="XDO_?FINAL_PER_NET?344?">'SMCBF-IP'!$H$11:$H$80</definedName>
    <definedName name="XDO_?FINAL_PER_NET?345?">'SMCBF-IP'!$H$11:$H$97</definedName>
    <definedName name="XDO_?FINAL_PER_NET?346?">'SMCBF-IP'!$H$11:$H$102</definedName>
    <definedName name="XDO_?FINAL_PER_NET?347?">SFRDF!$H$19:$H$22</definedName>
    <definedName name="XDO_?FINAL_PER_NET?348?">SFRDF!$H$19:$H$33</definedName>
    <definedName name="XDO_?FINAL_PER_NET?349?">SFRDF!$H$19:$H$42</definedName>
    <definedName name="XDO_?FINAL_PER_NET?35?">SEHF!$H$11:$H$125</definedName>
    <definedName name="XDO_?FINAL_PER_NET?350?">SFRDF!$H$19:$H$49</definedName>
    <definedName name="XDO_?FINAL_PER_NET?351?">SFRDF!$H$19:$H$55</definedName>
    <definedName name="XDO_?FINAL_PER_NET?352?">SFRDF!$H$19:$H$68</definedName>
    <definedName name="XDO_?FINAL_PER_NET?353?">SFRDF!$H$19:$H$76</definedName>
    <definedName name="XDO_?FINAL_PER_NET?354?">SFRDF!$H$19:$H$81</definedName>
    <definedName name="XDO_?FINAL_PER_NET?355?">SBIETFIT!$H$11:$H$20</definedName>
    <definedName name="XDO_?FINAL_PER_NET?356?">SBIETFIT!$H$11:$H$63</definedName>
    <definedName name="XDO_?FINAL_PER_NET?357?">SBIETFIT!$H$11:$H$68</definedName>
    <definedName name="XDO_?FINAL_PER_NET?358?">SBIETFPB!$H$11:$H$20</definedName>
    <definedName name="XDO_?FINAL_PER_NET?359?">SBIETFPB!$H$11:$H$63</definedName>
    <definedName name="XDO_?FINAL_PER_NET?36?">SEHF!$H$11:$H$132</definedName>
    <definedName name="XDO_?FINAL_PER_NET?360?">SBIETFPB!$H$11:$H$68</definedName>
    <definedName name="XDO_?FINAL_PER_NET?361?">'SRBF-AP'!$H$11:$H$63</definedName>
    <definedName name="XDO_?FINAL_PER_NET?362?">'SRBF-AP'!$H$11:$H$73</definedName>
    <definedName name="XDO_?FINAL_PER_NET?363?">'SRBF-AP'!$H$11:$H$77</definedName>
    <definedName name="XDO_?FINAL_PER_NET?364?">'SRBF-AP'!$H$11:$H$83</definedName>
    <definedName name="XDO_?FINAL_PER_NET?365?">'SRBF-AP'!$H$11:$H$112</definedName>
    <definedName name="XDO_?FINAL_PER_NET?366?">'SRBF-AP'!$H$11:$H$117</definedName>
    <definedName name="XDO_?FINAL_PER_NET?367?">'SRBF-AHP'!$H$11:$H$63</definedName>
    <definedName name="XDO_?FINAL_PER_NET?368?">'SRBF-AHP'!$H$11:$H$73</definedName>
    <definedName name="XDO_?FINAL_PER_NET?369?">'SRBF-AHP'!$H$11:$H$77</definedName>
    <definedName name="XDO_?FINAL_PER_NET?37?">SEHF!$H$11:$H$139</definedName>
    <definedName name="XDO_?FINAL_PER_NET?370?">'SRBF-AHP'!$H$11:$H$83</definedName>
    <definedName name="XDO_?FINAL_PER_NET?371?">'SRBF-AHP'!$H$11:$H$104</definedName>
    <definedName name="XDO_?FINAL_PER_NET?372?">'SRBF-AHP'!$H$11:$H$110</definedName>
    <definedName name="XDO_?FINAL_PER_NET?373?">'SRBF-AHP'!$H$11:$H$120</definedName>
    <definedName name="XDO_?FINAL_PER_NET?374?">'SRBF-AHP'!$H$11:$H$125</definedName>
    <definedName name="XDO_?FINAL_PER_NET?375?">'SRBF-CHP'!$H$11:$H$63</definedName>
    <definedName name="XDO_?FINAL_PER_NET?376?">'SRBF-CHP'!$H$11:$H$84</definedName>
    <definedName name="XDO_?FINAL_PER_NET?377?">'SRBF-CHP'!$H$11:$H$88</definedName>
    <definedName name="XDO_?FINAL_PER_NET?378?">'SRBF-CHP'!$H$11:$H$94</definedName>
    <definedName name="XDO_?FINAL_PER_NET?379?">'SRBF-CHP'!$H$11:$H$98</definedName>
    <definedName name="XDO_?FINAL_PER_NET?38?">SEHF!$H$11:$H$146</definedName>
    <definedName name="XDO_?FINAL_PER_NET?380?">'SRBF-CHP'!$H$11:$H$102</definedName>
    <definedName name="XDO_?FINAL_PER_NET?381?">'SRBF-CHP'!$H$11:$H$129</definedName>
    <definedName name="XDO_?FINAL_PER_NET?382?">'SRBF-CHP'!$H$11:$H$134</definedName>
    <definedName name="XDO_?FINAL_PER_NET?383?">'SRBF-CP'!$H$11:$H$63</definedName>
    <definedName name="XDO_?FINAL_PER_NET?384?">'SRBF-CP'!$H$11:$H$83</definedName>
    <definedName name="XDO_?FINAL_PER_NET?385?">'SRBF-CP'!$H$11:$H$87</definedName>
    <definedName name="XDO_?FINAL_PER_NET?386?">'SRBF-CP'!$H$11:$H$93</definedName>
    <definedName name="XDO_?FINAL_PER_NET?387?">'SRBF-CP'!$H$11:$H$122</definedName>
    <definedName name="XDO_?FINAL_PER_NET?388?">'SRBF-CP'!$H$11:$H$127</definedName>
    <definedName name="XDO_?FINAL_PER_NET?389?">'SIA-US EQUITY FOF'!$H$44</definedName>
    <definedName name="XDO_?FINAL_PER_NET?39?">SEHF!$H$11:$H$153</definedName>
    <definedName name="XDO_?FINAL_PER_NET?390?">'SIA-US EQUITY FOF'!$H$44:$H$56</definedName>
    <definedName name="XDO_?FINAL_PER_NET?391?">'SIA-US EQUITY FOF'!$H$44:$H$61</definedName>
    <definedName name="XDO_?FINAL_PER_NET?392?">'SNN50'!$H$11:$H$60</definedName>
    <definedName name="XDO_?FINAL_PER_NET?393?">'SNN50'!$H$11:$H$103</definedName>
    <definedName name="XDO_?FINAL_PER_NET?394?">'SNN50'!$H$11:$H$108</definedName>
    <definedName name="XDO_?FINAL_PER_NET?395?">SBIETFCON!$H$11:$H$40</definedName>
    <definedName name="XDO_?FINAL_PER_NET?396?">SBIETFCON!$H$11:$H$83</definedName>
    <definedName name="XDO_?FINAL_PER_NET?397?">SBIETFCON!$H$11:$H$88</definedName>
    <definedName name="XDO_?FINAL_PER_NET?398?">SBAF!$H$11:$H$91</definedName>
    <definedName name="XDO_?FINAL_PER_NET?399?">SBAF!$H$11:$H$96</definedName>
    <definedName name="XDO_?FINAL_PER_NET?4?">#REF!</definedName>
    <definedName name="XDO_?FINAL_PER_NET?40?">SEHF!$H$11:$H$157</definedName>
    <definedName name="XDO_?FINAL_PER_NET?400?">SBAF!$H$11:$H$140</definedName>
    <definedName name="XDO_?FINAL_PER_NET?401?">SBAF!$H$11:$H$144</definedName>
    <definedName name="XDO_?FINAL_PER_NET?402?">SBAF!$H$11:$H$155</definedName>
    <definedName name="XDO_?FINAL_PER_NET?403?">SBAF!$H$11:$H$161</definedName>
    <definedName name="XDO_?FINAL_PER_NET?404?">SBAF!$H$11:$H$174</definedName>
    <definedName name="XDO_?FINAL_PER_NET?405?">SBAF!$H$11:$H$179</definedName>
    <definedName name="XDO_?FINAL_PER_NET?406?">SBAF!$H$11:$H$188</definedName>
    <definedName name="XDO_?FINAL_PER_NET?407?">SBAF!$H$11:$H$200</definedName>
    <definedName name="XDO_?FINAL_PER_NET?408?">SBAF!$H$11:$H$205</definedName>
    <definedName name="XDO_?FINAL_PER_NET?409?">'SFMP- Series 49'!$H$26:$H$27</definedName>
    <definedName name="XDO_?FINAL_PER_NET?41?">SEHF!$H$11:$H$161</definedName>
    <definedName name="XDO_?FINAL_PER_NET?410?">'SFMP- Series 49'!$H$26:$H$39</definedName>
    <definedName name="XDO_?FINAL_PER_NET?411?">'SFMP- Series 49'!$H$26:$H$56</definedName>
    <definedName name="XDO_?FINAL_PER_NET?412?">'SFMP- Series 49'!$H$26:$H$61</definedName>
    <definedName name="XDO_?FINAL_PER_NET?413?">'SFMP- Series 50'!$H$24</definedName>
    <definedName name="XDO_?FINAL_PER_NET?414?">'SFMP- Series 50'!$H$24:$H$32</definedName>
    <definedName name="XDO_?FINAL_PER_NET?415?">'SFMP- Series 50'!$H$24:$H$44</definedName>
    <definedName name="XDO_?FINAL_PER_NET?416?">'SFMP- Series 50'!$H$24:$H$49</definedName>
    <definedName name="XDO_?FINAL_PER_NET?417?">'SFMP- Series 50'!$H$24:$H$64</definedName>
    <definedName name="XDO_?FINAL_PER_NET?418?">'SFMP- Series 50'!$H$24:$H$69</definedName>
    <definedName name="XDO_?FINAL_PER_NET?419?">'SFMP- Series 51'!$H$24</definedName>
    <definedName name="XDO_?FINAL_PER_NET?42?">SEHF!$H$11:$H$169</definedName>
    <definedName name="XDO_?FINAL_PER_NET?420?">'SFMP- Series 51'!$H$24:$H$35</definedName>
    <definedName name="XDO_?FINAL_PER_NET?421?">'SFMP- Series 51'!$H$24:$H$47</definedName>
    <definedName name="XDO_?FINAL_PER_NET?422?">'SFMP- Series 51'!$H$24:$H$54</definedName>
    <definedName name="XDO_?FINAL_PER_NET?423?">'SFMP- Series 51'!$H$24:$H$69</definedName>
    <definedName name="XDO_?FINAL_PER_NET?424?">'SFMP- Series 51'!$H$24:$H$74</definedName>
    <definedName name="XDO_?FINAL_PER_NET?425?">'SFMP- Series 52'!$H$26:$H$28</definedName>
    <definedName name="XDO_?FINAL_PER_NET?426?">'SFMP- Series 52'!$H$26:$H$42</definedName>
    <definedName name="XDO_?FINAL_PER_NET?427?">'SFMP- Series 52'!$H$26:$H$48</definedName>
    <definedName name="XDO_?FINAL_PER_NET?428?">'SFMP- Series 52'!$H$26:$H$63</definedName>
    <definedName name="XDO_?FINAL_PER_NET?429?">'SFMP- Series 52'!$H$26:$H$68</definedName>
    <definedName name="XDO_?FINAL_PER_NET?43?">SEHF!$H$11:$H$181</definedName>
    <definedName name="XDO_?FINAL_PER_NET?430?">'SFMP- Series 53'!$H$24</definedName>
    <definedName name="XDO_?FINAL_PER_NET?431?">'SFMP- Series 53'!$H$24:$H$37</definedName>
    <definedName name="XDO_?FINAL_PER_NET?432?">'SFMP- Series 53'!$H$24:$H$48</definedName>
    <definedName name="XDO_?FINAL_PER_NET?433?">'SFMP- Series 53'!$H$24:$H$58</definedName>
    <definedName name="XDO_?FINAL_PER_NET?434?">'SFMP- Series 53'!$H$24:$H$73</definedName>
    <definedName name="XDO_?FINAL_PER_NET?435?">'SFMP- Series 53'!$H$24:$H$78</definedName>
    <definedName name="XDO_?FINAL_PER_NET?436?">'SFMP- Series 54'!$H$24:$H$25</definedName>
    <definedName name="XDO_?FINAL_PER_NET?437?">'SFMP- Series 54'!$H$24:$H$31</definedName>
    <definedName name="XDO_?FINAL_PER_NET?438?">'SFMP- Series 54'!$H$24:$H$42</definedName>
    <definedName name="XDO_?FINAL_PER_NET?439?">'SFMP- Series 54'!$H$24:$H$48</definedName>
    <definedName name="XDO_?FINAL_PER_NET?44?">SEHF!$H$11:$H$186</definedName>
    <definedName name="XDO_?FINAL_PER_NET?440?">'SFMP- Series 54'!$H$24:$H$63</definedName>
    <definedName name="XDO_?FINAL_PER_NET?441?">'SFMP- Series 54'!$H$24:$H$68</definedName>
    <definedName name="XDO_?FINAL_PER_NET?442?">'SFMP- Series 55'!$H$24</definedName>
    <definedName name="XDO_?FINAL_PER_NET?443?">'SFMP- Series 55'!$H$24:$H$36</definedName>
    <definedName name="XDO_?FINAL_PER_NET?444?">'SFMP- Series 55'!$H$24:$H$57</definedName>
    <definedName name="XDO_?FINAL_PER_NET?445?">'SFMP- Series 55'!$H$24:$H$72</definedName>
    <definedName name="XDO_?FINAL_PER_NET?446?">'SFMP- Series 55'!$H$24:$H$77</definedName>
    <definedName name="XDO_?FINAL_PER_NET?447?">'SFMP- Series 57'!$H$24</definedName>
    <definedName name="XDO_?FINAL_PER_NET?448?">'SFMP- Series 57'!$H$24:$H$31</definedName>
    <definedName name="XDO_?FINAL_PER_NET?449?">'SFMP- Series 57'!$H$24:$H$43</definedName>
    <definedName name="XDO_?FINAL_PER_NET?45?">#REF!</definedName>
    <definedName name="XDO_?FINAL_PER_NET?450?">'SFMP- Series 57'!$H$24:$H$56</definedName>
    <definedName name="XDO_?FINAL_PER_NET?451?">'SFMP- Series 57'!$H$24:$H$71</definedName>
    <definedName name="XDO_?FINAL_PER_NET?452?">'SFMP- Series 57'!$H$24:$H$76</definedName>
    <definedName name="XDO_?FINAL_PER_NET?453?">'SFMP- Series 58'!$H$24</definedName>
    <definedName name="XDO_?FINAL_PER_NET?454?">'SFMP- Series 58'!$H$24:$H$34</definedName>
    <definedName name="XDO_?FINAL_PER_NET?455?">'SFMP- Series 58'!$H$24:$H$54</definedName>
    <definedName name="XDO_?FINAL_PER_NET?456?">'SFMP- Series 58'!$H$24:$H$69</definedName>
    <definedName name="XDO_?FINAL_PER_NET?457?">'SFMP- Series 58'!$H$24:$H$74</definedName>
    <definedName name="XDO_?FINAL_PER_NET?458?">SCPSE!$H$19:$H$35</definedName>
    <definedName name="XDO_?FINAL_PER_NET?459?">SCPSE!$H$19:$H$77</definedName>
    <definedName name="XDO_?FINAL_PER_NET?46?">#REF!</definedName>
    <definedName name="XDO_?FINAL_PER_NET?460?">SCPSE!$H$19:$H$104</definedName>
    <definedName name="XDO_?FINAL_PER_NET?461?">SCPSE!$H$19:$H$109</definedName>
    <definedName name="XDO_?FINAL_PER_NET?462?">'SFMP- Series 60'!$H$24</definedName>
    <definedName name="XDO_?FINAL_PER_NET?463?">'SFMP- Series 60'!$H$24:$H$33</definedName>
    <definedName name="XDO_?FINAL_PER_NET?464?">'SFMP- Series 60'!$H$24:$H$53</definedName>
    <definedName name="XDO_?FINAL_PER_NET?465?">'SFMP- Series 60'!$H$24:$H$68</definedName>
    <definedName name="XDO_?FINAL_PER_NET?466?">'SFMP- Series 60'!$H$24:$H$73</definedName>
    <definedName name="XDO_?FINAL_PER_NET?467?">SMCF!$H$11:$H$74</definedName>
    <definedName name="XDO_?FINAL_PER_NET?468?">SMCF!$H$11:$H$89</definedName>
    <definedName name="XDO_?FINAL_PER_NET?469?">SMCF!$H$11:$H$102</definedName>
    <definedName name="XDO_?FINAL_PER_NET?47?">SMIF!$H$19:$H$39</definedName>
    <definedName name="XDO_?FINAL_PER_NET?470?">SMCF!$H$11:$H$119</definedName>
    <definedName name="XDO_?FINAL_PER_NET?471?">SMCF!$H$11:$H$124</definedName>
    <definedName name="XDO_?FINAL_PER_NET?472?">'SFMP- Series 61'!$H$24:$H$25</definedName>
    <definedName name="XDO_?FINAL_PER_NET?473?">'SFMP- Series 61'!$H$24:$H$39</definedName>
    <definedName name="XDO_?FINAL_PER_NET?474?">'SFMP- Series 61'!$H$24:$H$62</definedName>
    <definedName name="XDO_?FINAL_PER_NET?475?">'SFMP- Series 61'!$H$24:$H$77</definedName>
    <definedName name="XDO_?FINAL_PER_NET?476?">'SFMP- Series 61'!$H$24:$H$82</definedName>
    <definedName name="XDO_?FINAL_PER_NET?477?">'SFMP- Series 67'!$H$52</definedName>
    <definedName name="XDO_?FINAL_PER_NET?478?">'SFMP- Series 67'!$H$52:$H$57</definedName>
    <definedName name="XDO_?FINAL_PER_NET?479?">SNM150IF!$H$11:$H$160</definedName>
    <definedName name="XDO_?FINAL_PER_NET?48?">SMIF!$H$19:$H$45</definedName>
    <definedName name="XDO_?FINAL_PER_NET?480?">SNM150IF!$H$11:$H$203</definedName>
    <definedName name="XDO_?FINAL_PER_NET?481?">SNM150IF!$H$11:$H$208</definedName>
    <definedName name="XDO_?FINAL_PER_NET?482?">SNS250IF!$H$11:$H$260</definedName>
    <definedName name="XDO_?FINAL_PER_NET?483?">SNS250IF!$H$11:$H$303</definedName>
    <definedName name="XDO_?FINAL_PER_NET?484?">SNS250IF!$H$11:$H$308</definedName>
    <definedName name="XDO_?FINAL_PER_NET?485?">'SCIGI-JUN 2036'!$H$24</definedName>
    <definedName name="XDO_?FINAL_PER_NET?486?">'SCIGI-JUN 2036'!$H$24:$H$53</definedName>
    <definedName name="XDO_?FINAL_PER_NET?487?">'SCIGI-JUN 2036'!$H$24:$H$58</definedName>
    <definedName name="XDO_?FINAL_PER_NET?488?">'SCIGI-APR 2029'!$H$24</definedName>
    <definedName name="XDO_?FINAL_PER_NET?489?">'SCIGI-APR 2029'!$H$24:$H$53</definedName>
    <definedName name="XDO_?FINAL_PER_NET?49?">SMIF!$H$19:$H$52</definedName>
    <definedName name="XDO_?FINAL_PER_NET?490?">'SCIGI-APR 2029'!$H$24:$H$58</definedName>
    <definedName name="XDO_?FINAL_PER_NET?491?">'SCISI-SEP 2027'!$H$24</definedName>
    <definedName name="XDO_?FINAL_PER_NET?492?">'SCISI-SEP 2027'!$H$24:$H$48</definedName>
    <definedName name="XDO_?FINAL_PER_NET?493?">'SCISI-SEP 2027'!$H$24:$H$75</definedName>
    <definedName name="XDO_?FINAL_PER_NET?494?">'SCISI-SEP 2027'!$H$24:$H$80</definedName>
    <definedName name="XDO_?FINAL_PER_NET?495?">SLDF!$H$24:$H$27</definedName>
    <definedName name="XDO_?FINAL_PER_NET?496?">SLDF!$H$24:$H$32</definedName>
    <definedName name="XDO_?FINAL_PER_NET?497?">SLDF!$H$24:$H$53</definedName>
    <definedName name="XDO_?FINAL_PER_NET?498?">SLDF!$H$24:$H$61</definedName>
    <definedName name="XDO_?FINAL_PER_NET?499?">SLDF!$H$24:$H$66</definedName>
    <definedName name="XDO_?FINAL_PER_NET?5?">#REF!</definedName>
    <definedName name="XDO_?FINAL_PER_NET?50?">SMIF!$H$19:$H$59</definedName>
    <definedName name="XDO_?FINAL_PER_NET?500?">SDYF!$H$11:$H$60</definedName>
    <definedName name="XDO_?FINAL_PER_NET?501?">SDYF!$H$11:$H$67</definedName>
    <definedName name="XDO_?FINAL_PER_NET?502?">SDYF!$H$11:$H$94</definedName>
    <definedName name="XDO_?FINAL_PER_NET?503?">SDYF!$H$11:$H$111</definedName>
    <definedName name="XDO_?FINAL_PER_NET?504?">SDYF!$H$11:$H$116</definedName>
    <definedName name="XDO_?FINAL_PER_NET?505?">'SBI-BSE-SENSEX-IF'!$H$11:$H$40</definedName>
    <definedName name="XDO_?FINAL_PER_NET?506?">'SBI-BSE-SENSEX-IF'!$H$11:$H$83</definedName>
    <definedName name="XDO_?FINAL_PER_NET?507?">'SBI-BSE-SENSEX-IF'!$H$11:$H$88</definedName>
    <definedName name="XDO_?FINAL_PER_NET?508?">LIQUIDSBI!$H$52</definedName>
    <definedName name="XDO_?FINAL_PER_NET?509?">LIQUIDSBI!$H$52:$H$57</definedName>
    <definedName name="XDO_?FINAL_PER_NET?51?">SMIF!$H$19:$H$63</definedName>
    <definedName name="XDO_?FINAL_PER_NET?510?">SN50EWIF!$H$11:$H$60</definedName>
    <definedName name="XDO_?FINAL_PER_NET?511?">SN50EWIF!$H$11:$H$103</definedName>
    <definedName name="XDO_?FINAL_PER_NET?512?">SN50EWIF!$H$11:$H$108</definedName>
    <definedName name="XDO_?FINAL_PER_NET?513?">SEOF!$H$11:$H$46</definedName>
    <definedName name="XDO_?FINAL_PER_NET?514?">SEOF!$H$11:$H$73</definedName>
    <definedName name="XDO_?FINAL_PER_NET?515?">SEOF!$H$11:$H$90</definedName>
    <definedName name="XDO_?FINAL_PER_NET?516?">SEOF!$H$11:$H$95</definedName>
    <definedName name="XDO_?FINAL_PER_NET?517?">'SBI-AOF'!$H$11:$H$42</definedName>
    <definedName name="XDO_?FINAL_PER_NET?518?">'SBI-AOF'!$H$11:$H$69</definedName>
    <definedName name="XDO_?FINAL_PER_NET?519?">'SBI-AOF'!$H$11:$H$86</definedName>
    <definedName name="XDO_?FINAL_PER_NET?52?">SMIF!$H$19:$H$84</definedName>
    <definedName name="XDO_?FINAL_PER_NET?520?">'SBI-AOF'!$H$11:$H$91</definedName>
    <definedName name="XDO_?FINAL_PER_NET?521?">SETFSILVER!$H$44</definedName>
    <definedName name="XDO_?FINAL_PER_NET?522?">SETFSILVER!$H$44:$H$56</definedName>
    <definedName name="XDO_?FINAL_PER_NET?523?">SETFSILVER!$H$44:$H$61</definedName>
    <definedName name="XDO_?FINAL_PER_NET?524?">'SETFSILVER-FOF'!$H$44</definedName>
    <definedName name="XDO_?FINAL_PER_NET?525?">'SETFSILVER-FOF'!$H$44:$H$54</definedName>
    <definedName name="XDO_?FINAL_PER_NET?526?">'SETFSILVER-FOF'!$H$44:$H$59</definedName>
    <definedName name="XDO_?FINAL_PER_NET?527?">'SN50EW-ETF'!$H$11:$H$60</definedName>
    <definedName name="XDO_?FINAL_PER_NET?528?">'SN50EW-ETF'!$H$11:$H$103</definedName>
    <definedName name="XDO_?FINAL_PER_NET?529?">'SN50EW-ETF'!$H$11:$H$108</definedName>
    <definedName name="XDO_?FINAL_PER_NET?53?">SMIF!$H$19:$H$88</definedName>
    <definedName name="XDO_?FINAL_PER_NET?530?">SIOF!$H$11:$H$47</definedName>
    <definedName name="XDO_?FINAL_PER_NET?531?">SIOF!$H$11:$H$74</definedName>
    <definedName name="XDO_?FINAL_PER_NET?532?">SIOF!$H$11:$H$91</definedName>
    <definedName name="XDO_?FINAL_PER_NET?533?">SIOF!$H$11:$H$96</definedName>
    <definedName name="XDO_?FINAL_PER_NET?534?">SN500IF!$H$11:$H$510</definedName>
    <definedName name="XDO_?FINAL_PER_NET?535?">SN500IF!$H$11:$H$553</definedName>
    <definedName name="XDO_?FINAL_PER_NET?536?">SN500IF!$H$11:$H$558</definedName>
    <definedName name="XDO_?FINAL_PER_NET?537?">SNICIF!$H$11:$H$40</definedName>
    <definedName name="XDO_?FINAL_PER_NET?538?">SNICIF!$H$11:$H$83</definedName>
    <definedName name="XDO_?FINAL_PER_NET?539?">SNICIF!$H$11:$H$88</definedName>
    <definedName name="XDO_?FINAL_PER_NET?54?">SMIF!$H$19:$H$96</definedName>
    <definedName name="XDO_?FINAL_PER_NET?540?">SQF!$H$11:$H$43</definedName>
    <definedName name="XDO_?FINAL_PER_NET?541?">SQF!$H$11:$H$86</definedName>
    <definedName name="XDO_?FINAL_PER_NET?542?">SQF!$H$11:$H$91</definedName>
    <definedName name="XDO_?FINAL_PER_NET?543?">SNBIF!$H$11:$H$24</definedName>
    <definedName name="XDO_?FINAL_PER_NET?544?">SNBIF!$H$11:$H$67</definedName>
    <definedName name="XDO_?FINAL_PER_NET?545?">SNBIF!$H$11:$H$72</definedName>
    <definedName name="XDO_?FINAL_PER_NET?546?">SNITIF!$H$11:$H$20</definedName>
    <definedName name="XDO_?FINAL_PER_NET?547?">SNITIF!$H$11:$H$63</definedName>
    <definedName name="XDO_?FINAL_PER_NET?548?">SNITIF!$H$11:$H$68</definedName>
    <definedName name="XDO_?FINAL_PER_NET?549?">'SBI BSE PSU Bank ETF'!$H$11:$H$21</definedName>
    <definedName name="XDO_?FINAL_PER_NET?55?">SMIF!$H$19:$H$101</definedName>
    <definedName name="XDO_?FINAL_PER_NET?550?">'SBI BSE PSU Bank ETF'!$H$11:$H$64</definedName>
    <definedName name="XDO_?FINAL_PER_NET?551?">'SBI BSE PSU Bank ETF'!$H$11:$H$69</definedName>
    <definedName name="XDO_?FINAL_PER_NET?552?">'SBI BSE PSU Bank Index Fund'!$H$11:$H$21</definedName>
    <definedName name="XDO_?FINAL_PER_NET?553?">'SBI BSE PSU Bank Index Fund'!$H$11:$H$64</definedName>
    <definedName name="XDO_?FINAL_PER_NET?554?">'SBI BSE PSU Bank Index Fund'!$H$11:$H$69</definedName>
    <definedName name="XDO_?FINAL_PER_NET?555?">SIPAAFOF!$H$44:$H$47</definedName>
    <definedName name="XDO_?FINAL_PER_NET?556?">SIPAAFOF!$H$44:$H$57</definedName>
    <definedName name="XDO_?FINAL_PER_NET?557?">SIPAAFOF!$H$44:$H$62</definedName>
    <definedName name="XDO_?FINAL_PER_NET?558?">'SBI Nifty200 Quality 30'!$H$11:$H$40</definedName>
    <definedName name="XDO_?FINAL_PER_NET?559?">'SBI Nifty200 Quality 30'!$H$11:$H$83</definedName>
    <definedName name="XDO_?FINAL_PER_NET?56?">#REF!</definedName>
    <definedName name="XDO_?FINAL_PER_NET?560?">'SBI Nifty200 Quality 30'!$H$11:$H$88</definedName>
    <definedName name="XDO_?FINAL_PER_NET?561?">'SBI Nifty200 Mom 30'!$H$11:$H$40</definedName>
    <definedName name="XDO_?FINAL_PER_NET?562?">'SBI Nifty200 Mom 30'!$H$11:$H$83</definedName>
    <definedName name="XDO_?FINAL_PER_NET?563?">'SBI Nifty200 Mom 30'!$H$11:$H$88</definedName>
    <definedName name="XDO_?FINAL_PER_NET?564?">'SBI Nifty100 Low Vol 30'!$H$11:$H$40</definedName>
    <definedName name="XDO_?FINAL_PER_NET?565?">'SBI Nifty100 Low Vol 30'!$H$11:$H$83</definedName>
    <definedName name="XDO_?FINAL_PER_NET?566?">'SBI Nifty100 Low Vol 30'!$H$11:$H$88</definedName>
    <definedName name="XDO_?FINAL_PER_NET?567?">SBILIQETF!$H$52</definedName>
    <definedName name="XDO_?FINAL_PER_NET?568?">SBILIQETF!$H$52:$H$57</definedName>
    <definedName name="XDO_?FINAL_PER_NET?569?">SDAAAFOF!$H$44:$H$56</definedName>
    <definedName name="XDO_?FINAL_PER_NET?57?">#REF!</definedName>
    <definedName name="XDO_?FINAL_PER_NET?570?">SDAAAFOF!$H$44:$H$66</definedName>
    <definedName name="XDO_?FINAL_PER_NET?571?">SDAAAFOF!$H$44:$H$71</definedName>
    <definedName name="XDO_?FINAL_PER_NET?572?">SQLF!$H$11:$H$52</definedName>
    <definedName name="XDO_?FINAL_PER_NET?573?">SQLF!$H$11:$H$57</definedName>
    <definedName name="XDO_?FINAL_PER_NET?574?">SQLF!$H$11:$H$98</definedName>
    <definedName name="XDO_?FINAL_PER_NET?575?">SQLF!$H$11:$H$103</definedName>
    <definedName name="XDO_?FINAL_PER_NET?576?">SNM150M50ETF!$H$11:$H$60</definedName>
    <definedName name="XDO_?FINAL_PER_NET?577?">SNM150M50ETF!$H$11:$H$107</definedName>
    <definedName name="XDO_?FINAL_PER_NET?578?">SNM150ETF!$H$11:$H$160</definedName>
    <definedName name="XDO_?FINAL_PER_NET?579?">SNM150ETF!$H$11:$H$203</definedName>
    <definedName name="XDO_?FINAL_PER_NET?58?">SCOF!$H$11:$H$58</definedName>
    <definedName name="XDO_?FINAL_PER_NET?580?">SNM150ETF!$H$11:$H$208</definedName>
    <definedName name="XDO_?FINAL_PER_NET?581?">'SCRIBXFS3-6M'!$H$19:$H$28</definedName>
    <definedName name="XDO_?FINAL_PER_NET?582?">'SCRIBXFS3-6M'!$H$19:$H$44</definedName>
    <definedName name="XDO_?FINAL_PER_NET?583?">'SCRIBXFS3-6M'!$H$19:$H$60</definedName>
    <definedName name="XDO_?FINAL_PER_NET?584?">'SCRIBXFS3-6M'!$H$19:$H$79</definedName>
    <definedName name="XDO_?FINAL_PER_NET?585?">'SCRIBXFS3-6M'!$H$19:$H$84</definedName>
    <definedName name="XDO_?FINAL_PER_NET?586?">'CRIBXFS9-12M'!$H$19:$H$22</definedName>
    <definedName name="XDO_?FINAL_PER_NET?587?">'CRIBXFS9-12M'!$H$19:$H$39</definedName>
    <definedName name="XDO_?FINAL_PER_NET?588?">'CRIBXFS9-12M'!$H$19:$H$50</definedName>
    <definedName name="XDO_?FINAL_PER_NET?589?">'CRIBXFS9-12M'!$H$19:$H$69</definedName>
    <definedName name="XDO_?FINAL_PER_NET?59?">SCOF!$H$11:$H$64</definedName>
    <definedName name="XDO_?FINAL_PER_NET?590?">'CRIBXFS9-12M'!$H$19:$H$74</definedName>
    <definedName name="XDO_?FINAL_PER_NET?591?">Nifty200Value30!$H$11:$H$40</definedName>
    <definedName name="XDO_?FINAL_PER_NET?592?">Nifty200Value30!$H$11:$H$87</definedName>
    <definedName name="XDO_?FINAL_PER_NET?593?">NiftySmallCap250!$H$11:$H$260</definedName>
    <definedName name="XDO_?FINAL_PER_NET?594?">NiftySmallCap250!$H$11:$H$303</definedName>
    <definedName name="XDO_?FINAL_PER_NET?595?">NiftySmallCap250!$H$11:$H$308</definedName>
    <definedName name="XDO_?FINAL_PER_NET?596?">'CRIIBX10-90GiltSDL29'!$H$24</definedName>
    <definedName name="XDO_?FINAL_PER_NET?597?">'CRIIBX10-90GiltSDL29'!$H$24:$H$35</definedName>
    <definedName name="XDO_?FINAL_PER_NET?598?">'CRIIBX10-90GiltSDL29'!$H$24:$H$62</definedName>
    <definedName name="XDO_?FINAL_PER_NET?599?">'CRIIBX10-90GiltSDL29'!$H$24:$H$67</definedName>
    <definedName name="XDO_?FINAL_PER_NET?6?">#REF!</definedName>
    <definedName name="XDO_?FINAL_PER_NET?60?">SCOF!$H$11:$H$87</definedName>
    <definedName name="XDO_?FINAL_PER_NET?600?">'G-Sec Jul2031'!$H$24:$H$25</definedName>
    <definedName name="XDO_?FINAL_PER_NET?601?">'G-Sec Jul2031'!$H$24:$H$54</definedName>
    <definedName name="XDO_?FINAL_PER_NET?602?">'G-Sec Jul2031'!$H$24:$H$59</definedName>
    <definedName name="XDO_?FINAL_PER_NET?603?">CRIIBXSDLIndexJune34!$H$26:$H$27</definedName>
    <definedName name="XDO_?FINAL_PER_NET?604?">CRIIBXSDLIndexJune34!$H$26:$H$54</definedName>
    <definedName name="XDO_?FINAL_PER_NET?605?">CRIIBXSDLIndexJune34!$H$26:$H$59</definedName>
    <definedName name="XDO_?FINAL_PER_NET?606?">#REF!</definedName>
    <definedName name="XDO_?FINAL_PER_NET?607?">#REF!</definedName>
    <definedName name="XDO_?FINAL_PER_NET?608?">SBIRIOS!$H$11:$H$40</definedName>
    <definedName name="XDO_?FINAL_PER_NET?609?">SBIRIOS!$H$11:$H$83</definedName>
    <definedName name="XDO_?FINAL_PER_NET?61?">SCOF!$H$11:$H$104</definedName>
    <definedName name="XDO_?FINAL_PER_NET?610?">SBIRIOS!$H$11:$H$88</definedName>
    <definedName name="XDO_?FINAL_PER_NET?611?">#REF!</definedName>
    <definedName name="XDO_?FINAL_PER_NET?612?">#REF!</definedName>
    <definedName name="XDO_?FINAL_PER_NET?613?">#REF!</definedName>
    <definedName name="XDO_?FINAL_PER_NET?614?">#REF!</definedName>
    <definedName name="XDO_?FINAL_PER_NET?615?">#REF!</definedName>
    <definedName name="XDO_?FINAL_PER_NET?616?">#REF!</definedName>
    <definedName name="XDO_?FINAL_PER_NET?617?">#REF!</definedName>
    <definedName name="XDO_?FINAL_PER_NET?618?">#REF!</definedName>
    <definedName name="XDO_?FINAL_PER_NET?619?">#REF!</definedName>
    <definedName name="XDO_?FINAL_PER_NET?62?">SCOF!$H$11:$H$109</definedName>
    <definedName name="XDO_?FINAL_PER_NET?620?">#REF!</definedName>
    <definedName name="XDO_?FINAL_PER_NET?621?">#REF!</definedName>
    <definedName name="XDO_?FINAL_PER_NET?622?">#REF!</definedName>
    <definedName name="XDO_?FINAL_PER_NET?623?">#REF!</definedName>
    <definedName name="XDO_?FINAL_PER_NET?624?">#REF!</definedName>
    <definedName name="XDO_?FINAL_PER_NET?625?">#REF!</definedName>
    <definedName name="XDO_?FINAL_PER_NET?626?">#REF!</definedName>
    <definedName name="XDO_?FINAL_PER_NET?627?">#REF!</definedName>
    <definedName name="XDO_?FINAL_PER_NET?628?">#REF!</definedName>
    <definedName name="XDO_?FINAL_PER_NET?629?">#REF!</definedName>
    <definedName name="XDO_?FINAL_PER_NET?63?">STOF!$H$11:$H$31</definedName>
    <definedName name="XDO_?FINAL_PER_NET?630?">#REF!</definedName>
    <definedName name="XDO_?FINAL_PER_NET?631?">#REF!</definedName>
    <definedName name="XDO_?FINAL_PER_NET?632?">#REF!</definedName>
    <definedName name="XDO_?FINAL_PER_NET?633?">#REF!</definedName>
    <definedName name="XDO_?FINAL_PER_NET?64?">STOF!$H$11:$H$38</definedName>
    <definedName name="XDO_?FINAL_PER_NET?65?">STOF!$H$11:$H$43</definedName>
    <definedName name="XDO_?FINAL_PER_NET?66?">STOF!$H$11:$H$66</definedName>
    <definedName name="XDO_?FINAL_PER_NET?67?">STOF!$H$11:$H$83</definedName>
    <definedName name="XDO_?FINAL_PER_NET?68?">STOF!$H$11:$H$88</definedName>
    <definedName name="XDO_?FINAL_PER_NET?69?">SHOF!$H$11:$H$43</definedName>
    <definedName name="XDO_?FINAL_PER_NET?7?">#REF!</definedName>
    <definedName name="XDO_?FINAL_PER_NET?70?">SHOF!$H$11:$H$70</definedName>
    <definedName name="XDO_?FINAL_PER_NET?71?">SHOF!$H$11:$H$87</definedName>
    <definedName name="XDO_?FINAL_PER_NET?72?">SHOF!$H$11:$H$92</definedName>
    <definedName name="XDO_?FINAL_PER_NET?73?">SCF!$H$11:$H$92</definedName>
    <definedName name="XDO_?FINAL_PER_NET?74?">SCF!$H$11:$H$102</definedName>
    <definedName name="XDO_?FINAL_PER_NET?75?">SCF!$H$11:$H$107</definedName>
    <definedName name="XDO_?FINAL_PER_NET?76?">SCF!$H$11:$H$134</definedName>
    <definedName name="XDO_?FINAL_PER_NET?77?">SCF!$H$11:$H$151</definedName>
    <definedName name="XDO_?FINAL_PER_NET?78?">SCF!$H$11:$H$156</definedName>
    <definedName name="XDO_?FINAL_PER_NET?79?">SNIF!$H$11:$H$60</definedName>
    <definedName name="XDO_?FINAL_PER_NET?8?">#REF!</definedName>
    <definedName name="XDO_?FINAL_PER_NET?80?">SNIF!$H$11:$H$103</definedName>
    <definedName name="XDO_?FINAL_PER_NET?81?">SNIF!$H$11:$H$108</definedName>
    <definedName name="XDO_?FINAL_PER_NET?82?">'SMCBF-SP'!$H$11:$H$31</definedName>
    <definedName name="XDO_?FINAL_PER_NET?83?">'SMCBF-SP'!$H$11:$H$37</definedName>
    <definedName name="XDO_?FINAL_PER_NET?84?">'SMCBF-SP'!$H$11:$H$51</definedName>
    <definedName name="XDO_?FINAL_PER_NET?85?">'SMCBF-SP'!$H$11:$H$55</definedName>
    <definedName name="XDO_?FINAL_PER_NET?86?">'SMCBF-SP'!$H$11:$H$65</definedName>
    <definedName name="XDO_?FINAL_PER_NET?87?">'SMCBF-SP'!$H$11:$H$74</definedName>
    <definedName name="XDO_?FINAL_PER_NET?88?">'SMCBF-SP'!$H$11:$H$83</definedName>
    <definedName name="XDO_?FINAL_PER_NET?89?">'SMCBF-SP'!$H$11:$H$89</definedName>
    <definedName name="XDO_?FINAL_PER_NET?9?">SLMF!$H$11:$H$90</definedName>
    <definedName name="XDO_?FINAL_PER_NET?90?">'SMCBF-SP'!$H$11:$H$96</definedName>
    <definedName name="XDO_?FINAL_PER_NET?91?">'SMCBF-SP'!$H$11:$H$108</definedName>
    <definedName name="XDO_?FINAL_PER_NET?92?">'SMCBF-SP'!$H$11:$H$113</definedName>
    <definedName name="XDO_?FINAL_PER_NET?93?">SOF!$H$36:$H$41</definedName>
    <definedName name="XDO_?FINAL_PER_NET?94?">SOF!$H$36:$H$58</definedName>
    <definedName name="XDO_?FINAL_PER_NET?95?">SOF!$H$36:$H$63</definedName>
    <definedName name="XDO_?FINAL_PER_NET?96?">SMMDF!$H$12:$H$14</definedName>
    <definedName name="XDO_?FINAL_PER_NET?97?">SMMDF!$H$12:$H$61</definedName>
    <definedName name="XDO_?FINAL_PER_NET?98?">SMMDF!$H$12:$H$66</definedName>
    <definedName name="XDO_?FINAL_PER_NET?99?">SMMDF!$H$12:$H$73</definedName>
    <definedName name="XDO_?FINAL_QUANTITE?">SMEEF!$F$11:$F$105</definedName>
    <definedName name="XDO_?FINAL_QUANTITE?1?">#REF!</definedName>
    <definedName name="XDO_?FINAL_QUANTITE?10?">SLMF!$F$11:$F$94</definedName>
    <definedName name="XDO_?FINAL_QUANTITE?100?">SMMDF!$F$12:$F$77</definedName>
    <definedName name="XDO_?FINAL_QUANTITE?101?">SMMDF!$F$12:$F$85</definedName>
    <definedName name="XDO_?FINAL_QUANTITE?102?">SMMDF!$F$12:$F$95</definedName>
    <definedName name="XDO_?FINAL_QUANTITE?103?">SMMDF!$F$12:$F$104</definedName>
    <definedName name="XDO_?FINAL_QUANTITE?104?">SMMDF!$F$12:$F$117</definedName>
    <definedName name="XDO_?FINAL_QUANTITE?105?">SMMDF!$F$12:$F$125</definedName>
    <definedName name="XDO_?FINAL_QUANTITE?106?">SMMDF!$F$12:$F$133</definedName>
    <definedName name="XDO_?FINAL_QUANTITE?107?">SMMDF!$F$12:$F$138</definedName>
    <definedName name="XDO_?FINAL_QUANTITE?108?">SLF!$F$19:$F$22</definedName>
    <definedName name="XDO_?FINAL_QUANTITE?109?">SLF!$F$19:$F$30</definedName>
    <definedName name="XDO_?FINAL_QUANTITE?11?">SLMF!$F$11:$F$101</definedName>
    <definedName name="XDO_?FINAL_QUANTITE?110?">SLF!$F$19:$F$36</definedName>
    <definedName name="XDO_?FINAL_QUANTITE?111?">SLF!$F$19:$F$130</definedName>
    <definedName name="XDO_?FINAL_QUANTITE?112?">SLF!$F$19:$F$171</definedName>
    <definedName name="XDO_?FINAL_QUANTITE?113?">SLF!$F$19:$F$186</definedName>
    <definedName name="XDO_?FINAL_QUANTITE?114?">SLF!$F$19:$F$191</definedName>
    <definedName name="XDO_?FINAL_QUANTITE?115?">SLF!$F$19:$F$200</definedName>
    <definedName name="XDO_?FINAL_QUANTITE?116?">SLF!$F$19:$F$208</definedName>
    <definedName name="XDO_?FINAL_QUANTITE?117?">SLF!$F$19:$F$213</definedName>
    <definedName name="XDO_?FINAL_QUANTITE?118?">SDBF!$F$19:$F$23</definedName>
    <definedName name="XDO_?FINAL_QUANTITE?119?">SDBF!$F$19:$F$27</definedName>
    <definedName name="XDO_?FINAL_QUANTITE?12?">SLMF!$F$11:$F$126</definedName>
    <definedName name="XDO_?FINAL_QUANTITE?120?">SDBF!$F$19:$F$35</definedName>
    <definedName name="XDO_?FINAL_QUANTITE?121?">SDBF!$F$19:$F$40</definedName>
    <definedName name="XDO_?FINAL_QUANTITE?122?">SDBF!$F$19:$F$47</definedName>
    <definedName name="XDO_?FINAL_QUANTITE?123?">SDBF!$F$19:$F$58</definedName>
    <definedName name="XDO_?FINAL_QUANTITE?124?">SDBF!$F$19:$F$62</definedName>
    <definedName name="XDO_?FINAL_QUANTITE?125?">SDBF!$F$19:$F$73</definedName>
    <definedName name="XDO_?FINAL_QUANTITE?126?">SDBF!$F$19:$F$81</definedName>
    <definedName name="XDO_?FINAL_QUANTITE?127?">SDBF!$F$19:$F$86</definedName>
    <definedName name="XDO_?FINAL_QUANTITE?128?">SSF!$F$24</definedName>
    <definedName name="XDO_?FINAL_QUANTITE?129?">SSF!$F$24:$F$38</definedName>
    <definedName name="XDO_?FINAL_QUANTITE?13?">SLMF!$F$11:$F$143</definedName>
    <definedName name="XDO_?FINAL_QUANTITE?130?">SSF!$F$24:$F$74</definedName>
    <definedName name="XDO_?FINAL_QUANTITE?131?">SSF!$F$24:$F$125</definedName>
    <definedName name="XDO_?FINAL_QUANTITE?132?">SSF!$F$24:$F$132</definedName>
    <definedName name="XDO_?FINAL_QUANTITE?133?">SSF!$F$24:$F$143</definedName>
    <definedName name="XDO_?FINAL_QUANTITE?134?">SSF!$F$24:$F$151</definedName>
    <definedName name="XDO_?FINAL_QUANTITE?135?">SSF!$F$24:$F$156</definedName>
    <definedName name="XDO_?FINAL_QUANTITE?136?">SCRF!$F$19:$F$45</definedName>
    <definedName name="XDO_?FINAL_QUANTITE?137?">SCRF!$F$19:$F$50</definedName>
    <definedName name="XDO_?FINAL_QUANTITE?138?">SCRF!$F$19:$F$59</definedName>
    <definedName name="XDO_?FINAL_QUANTITE?139?">SCRF!$F$19:$F$68</definedName>
    <definedName name="XDO_?FINAL_QUANTITE?14?">SLMF!$F$11:$F$148</definedName>
    <definedName name="XDO_?FINAL_QUANTITE?140?">SCRF!$F$19:$F$75</definedName>
    <definedName name="XDO_?FINAL_QUANTITE?141?">SCRF!$F$19:$F$81</definedName>
    <definedName name="XDO_?FINAL_QUANTITE?142?">SCRF!$F$19:$F$92</definedName>
    <definedName name="XDO_?FINAL_QUANTITE?143?">SCRF!$F$19:$F$100</definedName>
    <definedName name="XDO_?FINAL_QUANTITE?144?">SCRF!$F$19:$F$108</definedName>
    <definedName name="XDO_?FINAL_QUANTITE?145?">SCRF!$F$19:$F$113</definedName>
    <definedName name="XDO_?FINAL_QUANTITE?146?">SFEF!$F$11:$F$33</definedName>
    <definedName name="XDO_?FINAL_QUANTITE?147?">SFEF!$F$11:$F$37</definedName>
    <definedName name="XDO_?FINAL_QUANTITE?148?">SFEF!$F$11:$F$42</definedName>
    <definedName name="XDO_?FINAL_QUANTITE?149?">SFEF!$F$11:$F$67</definedName>
    <definedName name="XDO_?FINAL_QUANTITE?15?">SLTEF!$F$11:$F$90</definedName>
    <definedName name="XDO_?FINAL_QUANTITE?150?">SFEF!$F$11:$F$84</definedName>
    <definedName name="XDO_?FINAL_QUANTITE?151?">SFEF!$F$11:$F$89</definedName>
    <definedName name="XDO_?FINAL_QUANTITE?152?">SCHF!$F$11:$F$49</definedName>
    <definedName name="XDO_?FINAL_QUANTITE?153?">SCHF!$F$11:$F$107</definedName>
    <definedName name="XDO_?FINAL_QUANTITE?154?">SCHF!$F$11:$F$112</definedName>
    <definedName name="XDO_?FINAL_QUANTITE?155?">SCHF!$F$11:$F$119</definedName>
    <definedName name="XDO_?FINAL_QUANTITE?156?">SCHF!$F$11:$F$124</definedName>
    <definedName name="XDO_?FINAL_QUANTITE?157?">SCHF!$F$11:$F$129</definedName>
    <definedName name="XDO_?FINAL_QUANTITE?158?">SCHF!$F$11:$F$143</definedName>
    <definedName name="XDO_?FINAL_QUANTITE?159?">SCHF!$F$11:$F$156</definedName>
    <definedName name="XDO_?FINAL_QUANTITE?16?">SLTEF!$F$11:$F$96</definedName>
    <definedName name="XDO_?FINAL_QUANTITE?160?">SCHF!$F$11:$F$164</definedName>
    <definedName name="XDO_?FINAL_QUANTITE?161?">SCHF!$F$11:$F$169</definedName>
    <definedName name="XDO_?FINAL_QUANTITE?162?">SMUSD!$F$19:$F$42</definedName>
    <definedName name="XDO_?FINAL_QUANTITE?163?">SMUSD!$F$19:$F$46</definedName>
    <definedName name="XDO_?FINAL_QUANTITE?164?">SMUSD!$F$19:$F$53</definedName>
    <definedName name="XDO_?FINAL_QUANTITE?165?">SMUSD!$F$19:$F$63</definedName>
    <definedName name="XDO_?FINAL_QUANTITE?166?">SMUSD!$F$19:$F$72</definedName>
    <definedName name="XDO_?FINAL_QUANTITE?167?">SMUSD!$F$19:$F$99</definedName>
    <definedName name="XDO_?FINAL_QUANTITE?168?">SMUSD!$F$19:$F$103</definedName>
    <definedName name="XDO_?FINAL_QUANTITE?169?">SMUSD!$F$19:$F$107</definedName>
    <definedName name="XDO_?FINAL_QUANTITE?17?">SLTEF!$F$11:$F$119</definedName>
    <definedName name="XDO_?FINAL_QUANTITE?170?">SMUSD!$F$19:$F$116</definedName>
    <definedName name="XDO_?FINAL_QUANTITE?171?">SMUSD!$F$19:$F$124</definedName>
    <definedName name="XDO_?FINAL_QUANTITE?172?">SMUSD!$F$19:$F$129</definedName>
    <definedName name="XDO_?FINAL_QUANTITE?173?">SMIDCAP!$F$11:$F$64</definedName>
    <definedName name="XDO_?FINAL_QUANTITE?174?">SMIDCAP!$F$11:$F$70</definedName>
    <definedName name="XDO_?FINAL_QUANTITE?175?">SMIDCAP!$F$11:$F$94</definedName>
    <definedName name="XDO_?FINAL_QUANTITE?176?">SMIDCAP!$F$11:$F$111</definedName>
    <definedName name="XDO_?FINAL_QUANTITE?177?">SMIDCAP!$F$11:$F$116</definedName>
    <definedName name="XDO_?FINAL_QUANTITE?178?">SMCMF!$F$24:$F$27</definedName>
    <definedName name="XDO_?FINAL_QUANTITE?179?">SMCMF!$F$24:$F$31</definedName>
    <definedName name="XDO_?FINAL_QUANTITE?18?">SLTEF!$F$11:$F$136</definedName>
    <definedName name="XDO_?FINAL_QUANTITE?180?">SMCMF!$F$24:$F$58</definedName>
    <definedName name="XDO_?FINAL_QUANTITE?181?">SMCMF!$F$24:$F$63</definedName>
    <definedName name="XDO_?FINAL_QUANTITE?182?">SMCOMMA!$F$11:$F$51</definedName>
    <definedName name="XDO_?FINAL_QUANTITE?183?">SMCOMMA!$F$11:$F$78</definedName>
    <definedName name="XDO_?FINAL_QUANTITE?184?">SMCOMMA!$F$11:$F$95</definedName>
    <definedName name="XDO_?FINAL_QUANTITE?185?">SMCOMMA!$F$11:$F$100</definedName>
    <definedName name="XDO_?FINAL_QUANTITE?186?">SMGF!$F$24:$F$26</definedName>
    <definedName name="XDO_?FINAL_QUANTITE?187?">SMGF!$F$24:$F$39</definedName>
    <definedName name="XDO_?FINAL_QUANTITE?188?">SMGF!$F$24:$F$50</definedName>
    <definedName name="XDO_?FINAL_QUANTITE?189?">SMGF!$F$24:$F$67</definedName>
    <definedName name="XDO_?FINAL_QUANTITE?19?">SLTEF!$F$11:$F$141</definedName>
    <definedName name="XDO_?FINAL_QUANTITE?190?">SMGF!$F$24:$F$72</definedName>
    <definedName name="XDO_?FINAL_QUANTITE?191?">SFLEXI!$F$11:$F$73</definedName>
    <definedName name="XDO_?FINAL_QUANTITE?192?">SFLEXI!$F$11:$F$78</definedName>
    <definedName name="XDO_?FINAL_QUANTITE?193?">SFLEXI!$F$11:$F$104</definedName>
    <definedName name="XDO_?FINAL_QUANTITE?194?">SFLEXI!$F$11:$F$121</definedName>
    <definedName name="XDO_?FINAL_QUANTITE?195?">SFLEXI!$F$11:$F$126</definedName>
    <definedName name="XDO_?FINAL_QUANTITE?196?">SMAAF!$F$11:$F$78</definedName>
    <definedName name="XDO_?FINAL_QUANTITE?197?">SMAAF!$F$11:$F$83</definedName>
    <definedName name="XDO_?FINAL_QUANTITE?198?">SMAAF!$F$11:$F$135</definedName>
    <definedName name="XDO_?FINAL_QUANTITE?199?">SMAAF!$F$11:$F$140</definedName>
    <definedName name="XDO_?FINAL_QUANTITE?2?">#REF!</definedName>
    <definedName name="XDO_?FINAL_QUANTITE?20?">#REF!</definedName>
    <definedName name="XDO_?FINAL_QUANTITE?200?">SMAAF!$F$11:$F$149</definedName>
    <definedName name="XDO_?FINAL_QUANTITE?201?">SMAAF!$F$11:$F$154</definedName>
    <definedName name="XDO_?FINAL_QUANTITE?202?">SMAAF!$F$11:$F$161</definedName>
    <definedName name="XDO_?FINAL_QUANTITE?203?">SMAAF!$F$11:$F$165</definedName>
    <definedName name="XDO_?FINAL_QUANTITE?204?">SMAAF!$F$11:$F$169</definedName>
    <definedName name="XDO_?FINAL_QUANTITE?205?">SMAAF!$F$11:$F$179</definedName>
    <definedName name="XDO_?FINAL_QUANTITE?206?">SMAAF!$F$11:$F$189</definedName>
    <definedName name="XDO_?FINAL_QUANTITE?207?">SMAAF!$F$11:$F$194</definedName>
    <definedName name="XDO_?FINAL_QUANTITE?208?">SBLUECHIP!$F$11:$F$61</definedName>
    <definedName name="XDO_?FINAL_QUANTITE?209?">SBLUECHIP!$F$11:$F$89</definedName>
    <definedName name="XDO_?FINAL_QUANTITE?21?">#REF!</definedName>
    <definedName name="XDO_?FINAL_QUANTITE?210?">SBLUECHIP!$F$11:$F$106</definedName>
    <definedName name="XDO_?FINAL_QUANTITE?211?">SBLUECHIP!$F$11:$F$111</definedName>
    <definedName name="XDO_?FINAL_QUANTITE?212?">SAOF!$F$11:$F$190</definedName>
    <definedName name="XDO_?FINAL_QUANTITE?213?">SAOF!$F$11:$F$201</definedName>
    <definedName name="XDO_?FINAL_QUANTITE?214?">SAOF!$F$11:$F$228</definedName>
    <definedName name="XDO_?FINAL_QUANTITE?215?">SAOF!$F$11:$F$232</definedName>
    <definedName name="XDO_?FINAL_QUANTITE?216?">SAOF!$F$11:$F$243</definedName>
    <definedName name="XDO_?FINAL_QUANTITE?217?">SAOF!$F$11:$F$253</definedName>
    <definedName name="XDO_?FINAL_QUANTITE?218?">SAOF!$F$11:$F$258</definedName>
    <definedName name="XDO_?FINAL_QUANTITE?219?">SIF!$F$11:$F$48</definedName>
    <definedName name="XDO_?FINAL_QUANTITE?22?">#REF!</definedName>
    <definedName name="XDO_?FINAL_QUANTITE?220?">SIF!$F$11:$F$75</definedName>
    <definedName name="XDO_?FINAL_QUANTITE?221?">SIF!$F$11:$F$84</definedName>
    <definedName name="XDO_?FINAL_QUANTITE?222?">SIF!$F$11:$F$96</definedName>
    <definedName name="XDO_?FINAL_QUANTITE?223?">SIF!$F$11:$F$101</definedName>
    <definedName name="XDO_?FINAL_QUANTITE?224?">SMLDF!$F$19:$F$50</definedName>
    <definedName name="XDO_?FINAL_QUANTITE?225?">SMLDF!$F$19:$F$54</definedName>
    <definedName name="XDO_?FINAL_QUANTITE?226?">SMLDF!$F$19:$F$62</definedName>
    <definedName name="XDO_?FINAL_QUANTITE?227?">SMLDF!$F$19:$F$66</definedName>
    <definedName name="XDO_?FINAL_QUANTITE?228?">SMLDF!$F$19:$F$72</definedName>
    <definedName name="XDO_?FINAL_QUANTITE?229?">SMLDF!$F$19:$F$76</definedName>
    <definedName name="XDO_?FINAL_QUANTITE?23?">#REF!</definedName>
    <definedName name="XDO_?FINAL_QUANTITE?230?">SMLDF!$F$19:$F$84</definedName>
    <definedName name="XDO_?FINAL_QUANTITE?231?">SMLDF!$F$19:$F$99</definedName>
    <definedName name="XDO_?FINAL_QUANTITE?232?">SMLDF!$F$19:$F$103</definedName>
    <definedName name="XDO_?FINAL_QUANTITE?233?">SMLDF!$F$19:$F$114</definedName>
    <definedName name="XDO_?FINAL_QUANTITE?234?">SMLDF!$F$19:$F$122</definedName>
    <definedName name="XDO_?FINAL_QUANTITE?235?">SMLDF!$F$19:$F$127</definedName>
    <definedName name="XDO_?FINAL_QUANTITE?236?">SSTDF!$F$19:$F$78</definedName>
    <definedName name="XDO_?FINAL_QUANTITE?237?">SSTDF!$F$19:$F$82</definedName>
    <definedName name="XDO_?FINAL_QUANTITE?238?">SSTDF!$F$19:$F$92</definedName>
    <definedName name="XDO_?FINAL_QUANTITE?239?">SSTDF!$F$19:$F$99</definedName>
    <definedName name="XDO_?FINAL_QUANTITE?24?">SMGLF!$F$11:$F$57</definedName>
    <definedName name="XDO_?FINAL_QUANTITE?240?">SSTDF!$F$19:$F$113</definedName>
    <definedName name="XDO_?FINAL_QUANTITE?241?">SSTDF!$F$19:$F$125</definedName>
    <definedName name="XDO_?FINAL_QUANTITE?242?">SSTDF!$F$19:$F$131</definedName>
    <definedName name="XDO_?FINAL_QUANTITE?243?">SSTDF!$F$19:$F$140</definedName>
    <definedName name="XDO_?FINAL_QUANTITE?244?">SSTDF!$F$19:$F$148</definedName>
    <definedName name="XDO_?FINAL_QUANTITE?245?">SSTDF!$F$19:$F$153</definedName>
    <definedName name="XDO_?FINAL_QUANTITE?246?">SETFGOLD!$F$44</definedName>
    <definedName name="XDO_?FINAL_QUANTITE?247?">SETFGOLD!$F$44:$F$56</definedName>
    <definedName name="XDO_?FINAL_QUANTITE?248?">SETFGOLD!$F$44:$F$61</definedName>
    <definedName name="XDO_?FINAL_QUANTITE?249?">SPSU!$F$11:$F$34</definedName>
    <definedName name="XDO_?FINAL_QUANTITE?25?">SMGLF!$F$11:$F$84</definedName>
    <definedName name="XDO_?FINAL_QUANTITE?250?">SPSU!$F$11:$F$61</definedName>
    <definedName name="XDO_?FINAL_QUANTITE?251?">SPSU!$F$11:$F$78</definedName>
    <definedName name="XDO_?FINAL_QUANTITE?252?">SPSU!$F$11:$F$83</definedName>
    <definedName name="XDO_?FINAL_QUANTITE?253?">SGF!$F$44</definedName>
    <definedName name="XDO_?FINAL_QUANTITE?254?">SGF!$F$44:$F$54</definedName>
    <definedName name="XDO_?FINAL_QUANTITE?255?">SGF!$F$44:$F$59</definedName>
    <definedName name="XDO_?FINAL_QUANTITE?256?">SBISENSEX!$F$11:$F$40</definedName>
    <definedName name="XDO_?FINAL_QUANTITE?257?">SBISENSEX!$F$11:$F$83</definedName>
    <definedName name="XDO_?FINAL_QUANTITE?258?">SBISENSEX!$F$11:$F$88</definedName>
    <definedName name="XDO_?FINAL_QUANTITE?259?">SSCF!$F$11:$F$78</definedName>
    <definedName name="XDO_?FINAL_QUANTITE?26?">SMGLF!$F$11:$F$101</definedName>
    <definedName name="XDO_?FINAL_QUANTITE?260?">SSCF!$F$11:$F$107</definedName>
    <definedName name="XDO_?FINAL_QUANTITE?261?">SSCF!$F$11:$F$124</definedName>
    <definedName name="XDO_?FINAL_QUANTITE?262?">SSCF!$F$11:$F$129</definedName>
    <definedName name="XDO_?FINAL_QUANTITE?263?">SBPF!$F$19:$F$50</definedName>
    <definedName name="XDO_?FINAL_QUANTITE?264?">SBPF!$F$19:$F$54</definedName>
    <definedName name="XDO_?FINAL_QUANTITE?265?">SBPF!$F$19:$F$63</definedName>
    <definedName name="XDO_?FINAL_QUANTITE?266?">SBPF!$F$19:$F$72</definedName>
    <definedName name="XDO_?FINAL_QUANTITE?267?">SBPF!$F$19:$F$88</definedName>
    <definedName name="XDO_?FINAL_QUANTITE?268?">SBPF!$F$19:$F$101</definedName>
    <definedName name="XDO_?FINAL_QUANTITE?269?">SBPF!$F$19:$F$109</definedName>
    <definedName name="XDO_?FINAL_QUANTITE?27?">SMGLF!$F$11:$F$106</definedName>
    <definedName name="XDO_?FINAL_QUANTITE?270?">SBPF!$F$19:$F$114</definedName>
    <definedName name="XDO_?FINAL_QUANTITE?271?">SBFS!$F$11:$F$42</definedName>
    <definedName name="XDO_?FINAL_QUANTITE?272?">SBFS!$F$11:$F$69</definedName>
    <definedName name="XDO_?FINAL_QUANTITE?273?">SBFS!$F$11:$F$86</definedName>
    <definedName name="XDO_?FINAL_QUANTITE?274?">SBFS!$F$11:$F$91</definedName>
    <definedName name="XDO_?FINAL_QUANTITE?275?">SETFNN50!$F$11:$F$60</definedName>
    <definedName name="XDO_?FINAL_QUANTITE?276?">SETFNN50!$F$11:$F$103</definedName>
    <definedName name="XDO_?FINAL_QUANTITE?277?">SETFNN50!$F$11:$F$108</definedName>
    <definedName name="XDO_?FINAL_QUANTITE?278?">SETFNIFBK!$F$11:$F$24</definedName>
    <definedName name="XDO_?FINAL_QUANTITE?279?">SETFNIFBK!$F$11:$F$67</definedName>
    <definedName name="XDO_?FINAL_QUANTITE?28?">#REF!</definedName>
    <definedName name="XDO_?FINAL_QUANTITE?280?">SETFNIFBK!$F$11:$F$72</definedName>
    <definedName name="XDO_?FINAL_QUANTITE?281?">SETFBSE100!$F$11:$F$110</definedName>
    <definedName name="XDO_?FINAL_QUANTITE?282?">SETFBSE100!$F$11:$F$153</definedName>
    <definedName name="XDO_?FINAL_QUANTITE?283?">SETFBSE100!$F$11:$F$158</definedName>
    <definedName name="XDO_?FINAL_QUANTITE?284?">SESF!$F$11:$F$98</definedName>
    <definedName name="XDO_?FINAL_QUANTITE?285?">SESF!$F$11:$F$103</definedName>
    <definedName name="XDO_?FINAL_QUANTITE?286?">SESF!$F$11:$F$125</definedName>
    <definedName name="XDO_?FINAL_QUANTITE?287?">SESF!$F$11:$F$129</definedName>
    <definedName name="XDO_?FINAL_QUANTITE?288?">SESF!$F$11:$F$139</definedName>
    <definedName name="XDO_?FINAL_QUANTITE?289?">SESF!$F$11:$F$154</definedName>
    <definedName name="XDO_?FINAL_QUANTITE?29?">#REF!</definedName>
    <definedName name="XDO_?FINAL_QUANTITE?290?">SESF!$F$11:$F$164</definedName>
    <definedName name="XDO_?FINAL_QUANTITE?291?">SESF!$F$11:$F$170</definedName>
    <definedName name="XDO_?FINAL_QUANTITE?292?">SESF!$F$11:$F$180</definedName>
    <definedName name="XDO_?FINAL_QUANTITE?293?">SESF!$F$11:$F$185</definedName>
    <definedName name="XDO_?FINAL_QUANTITE?294?">SETFNIF50!$F$11:$F$60</definedName>
    <definedName name="XDO_?FINAL_QUANTITE?295?">SETFNIF50!$F$11:$F$103</definedName>
    <definedName name="XDO_?FINAL_QUANTITE?296?">SETFNIF50!$F$11:$F$108</definedName>
    <definedName name="XDO_?FINAL_QUANTITE?297?">SETF10GILT!$F$24</definedName>
    <definedName name="XDO_?FINAL_QUANTITE?298?">SETF10GILT!$F$24:$F$53</definedName>
    <definedName name="XDO_?FINAL_QUANTITE?299?">SETF10GILT!$F$24:$F$58</definedName>
    <definedName name="XDO_?FINAL_QUANTITE?3?">#REF!</definedName>
    <definedName name="XDO_?FINAL_QUANTITE?30?">SEHF!$F$11:$F$53</definedName>
    <definedName name="XDO_?FINAL_QUANTITE?300?">'SLTAF-IV'!$F$11:$F$39</definedName>
    <definedName name="XDO_?FINAL_QUANTITE?301?">'SLTAF-IV'!$F$11:$F$82</definedName>
    <definedName name="XDO_?FINAL_QUANTITE?302?">'SLTAF-IV'!$F$11:$F$87</definedName>
    <definedName name="XDO_?FINAL_QUANTITE?303?">'SLTAF-V'!$F$11:$F$39</definedName>
    <definedName name="XDO_?FINAL_QUANTITE?304?">'SLTAF-V'!$F$11:$F$82</definedName>
    <definedName name="XDO_?FINAL_QUANTITE?305?">'SLTAF-V'!$F$11:$F$87</definedName>
    <definedName name="XDO_?FINAL_QUANTITE?306?">'SLTAF-VI'!$F$11:$F$44</definedName>
    <definedName name="XDO_?FINAL_QUANTITE?307?">'SLTAF-VI'!$F$11:$F$87</definedName>
    <definedName name="XDO_?FINAL_QUANTITE?308?">'SLTAF-VI'!$F$11:$F$92</definedName>
    <definedName name="XDO_?FINAL_QUANTITE?309?">SETFSN50!$F$11:$F$60</definedName>
    <definedName name="XDO_?FINAL_QUANTITE?31?">SEHF!$F$11:$F$57</definedName>
    <definedName name="XDO_?FINAL_QUANTITE?310?">SETFSN50!$F$11:$F$107</definedName>
    <definedName name="XDO_?FINAL_QUANTITE?311?">SBIETFQLTY!$F$11:$F$40</definedName>
    <definedName name="XDO_?FINAL_QUANTITE?312?">SBIETFQLTY!$F$11:$F$83</definedName>
    <definedName name="XDO_?FINAL_QUANTITE?313?">SBIETFQLTY!$F$11:$F$88</definedName>
    <definedName name="XDO_?FINAL_QUANTITE?314?">SCBF!$F$19:$F$77</definedName>
    <definedName name="XDO_?FINAL_QUANTITE?315?">SCBF!$F$19:$F$82</definedName>
    <definedName name="XDO_?FINAL_QUANTITE?316?">SCBF!$F$19:$F$91</definedName>
    <definedName name="XDO_?FINAL_QUANTITE?317?">SCBF!$F$19:$F$97</definedName>
    <definedName name="XDO_?FINAL_QUANTITE?318?">SCBF!$F$19:$F$108</definedName>
    <definedName name="XDO_?FINAL_QUANTITE?319?">SCBF!$F$19:$F$120</definedName>
    <definedName name="XDO_?FINAL_QUANTITE?32?">SEHF!$F$11:$F$64</definedName>
    <definedName name="XDO_?FINAL_QUANTITE?320?">SCBF!$F$19:$F$133</definedName>
    <definedName name="XDO_?FINAL_QUANTITE?321?">SCBF!$F$19:$F$141</definedName>
    <definedName name="XDO_?FINAL_QUANTITE?322?">SCBF!$F$19:$F$146</definedName>
    <definedName name="XDO_?FINAL_QUANTITE?323?">SEMVF!$F$11:$F$60</definedName>
    <definedName name="XDO_?FINAL_QUANTITE?324?">SEMVF!$F$11:$F$103</definedName>
    <definedName name="XDO_?FINAL_QUANTITE?325?">SEMVF!$F$11:$F$108</definedName>
    <definedName name="XDO_?FINAL_QUANTITE?326?">'SFMP- Series 1'!$F$24</definedName>
    <definedName name="XDO_?FINAL_QUANTITE?327?">'SFMP- Series 1'!$F$24:$F$33</definedName>
    <definedName name="XDO_?FINAL_QUANTITE?328?">'SFMP- Series 1'!$F$24:$F$52</definedName>
    <definedName name="XDO_?FINAL_QUANTITE?329?">'SFMP- Series 1'!$F$24:$F$67</definedName>
    <definedName name="XDO_?FINAL_QUANTITE?33?">SEHF!$F$11:$F$113</definedName>
    <definedName name="XDO_?FINAL_QUANTITE?330?">'SFMP- Series 1'!$F$24:$F$72</definedName>
    <definedName name="XDO_?FINAL_QUANTITE?331?">'SFMP- Series 6'!$F$24:$F$25</definedName>
    <definedName name="XDO_?FINAL_QUANTITE?332?">'SFMP- Series 6'!$F$24:$F$32</definedName>
    <definedName name="XDO_?FINAL_QUANTITE?333?">'SFMP- Series 6'!$F$24:$F$51</definedName>
    <definedName name="XDO_?FINAL_QUANTITE?334?">'SFMP- Series 6'!$F$24:$F$66</definedName>
    <definedName name="XDO_?FINAL_QUANTITE?335?">'SFMP- Series 6'!$F$24:$F$71</definedName>
    <definedName name="XDO_?FINAL_QUANTITE?336?">'SFMP- Series 34'!$F$24:$F$25</definedName>
    <definedName name="XDO_?FINAL_QUANTITE?337?">'SFMP- Series 34'!$F$24:$F$29</definedName>
    <definedName name="XDO_?FINAL_QUANTITE?338?">'SFMP- Series 34'!$F$24:$F$46</definedName>
    <definedName name="XDO_?FINAL_QUANTITE?339?">'SFMP- Series 34'!$F$24:$F$61</definedName>
    <definedName name="XDO_?FINAL_QUANTITE?34?">SEHF!$F$11:$F$119</definedName>
    <definedName name="XDO_?FINAL_QUANTITE?340?">'SFMP- Series 34'!$F$24:$F$66</definedName>
    <definedName name="XDO_?FINAL_QUANTITE?341?">'SMCBF-IP'!$F$11:$F$46</definedName>
    <definedName name="XDO_?FINAL_QUANTITE?342?">'SMCBF-IP'!$F$11:$F$53</definedName>
    <definedName name="XDO_?FINAL_QUANTITE?343?">'SMCBF-IP'!$F$11:$F$61</definedName>
    <definedName name="XDO_?FINAL_QUANTITE?344?">'SMCBF-IP'!$F$11:$F$80</definedName>
    <definedName name="XDO_?FINAL_QUANTITE?345?">'SMCBF-IP'!$F$11:$F$97</definedName>
    <definedName name="XDO_?FINAL_QUANTITE?346?">'SMCBF-IP'!$F$11:$F$102</definedName>
    <definedName name="XDO_?FINAL_QUANTITE?347?">SFRDF!$F$19:$F$22</definedName>
    <definedName name="XDO_?FINAL_QUANTITE?348?">SFRDF!$F$19:$F$33</definedName>
    <definedName name="XDO_?FINAL_QUANTITE?349?">SFRDF!$F$19:$F$42</definedName>
    <definedName name="XDO_?FINAL_QUANTITE?35?">SEHF!$F$11:$F$125</definedName>
    <definedName name="XDO_?FINAL_QUANTITE?350?">SFRDF!$F$19:$F$49</definedName>
    <definedName name="XDO_?FINAL_QUANTITE?351?">SFRDF!$F$19:$F$55</definedName>
    <definedName name="XDO_?FINAL_QUANTITE?352?">SFRDF!$F$19:$F$68</definedName>
    <definedName name="XDO_?FINAL_QUANTITE?353?">SFRDF!$F$19:$F$76</definedName>
    <definedName name="XDO_?FINAL_QUANTITE?354?">SFRDF!$F$19:$F$81</definedName>
    <definedName name="XDO_?FINAL_QUANTITE?355?">SBIETFIT!$F$11:$F$20</definedName>
    <definedName name="XDO_?FINAL_QUANTITE?356?">SBIETFIT!$F$11:$F$63</definedName>
    <definedName name="XDO_?FINAL_QUANTITE?357?">SBIETFIT!$F$11:$F$68</definedName>
    <definedName name="XDO_?FINAL_QUANTITE?358?">SBIETFPB!$F$11:$F$20</definedName>
    <definedName name="XDO_?FINAL_QUANTITE?359?">SBIETFPB!$F$11:$F$63</definedName>
    <definedName name="XDO_?FINAL_QUANTITE?36?">SEHF!$F$11:$F$132</definedName>
    <definedName name="XDO_?FINAL_QUANTITE?360?">SBIETFPB!$F$11:$F$68</definedName>
    <definedName name="XDO_?FINAL_QUANTITE?361?">'SRBF-AP'!$F$11:$F$63</definedName>
    <definedName name="XDO_?FINAL_QUANTITE?362?">'SRBF-AP'!$F$11:$F$73</definedName>
    <definedName name="XDO_?FINAL_QUANTITE?363?">'SRBF-AP'!$F$11:$F$77</definedName>
    <definedName name="XDO_?FINAL_QUANTITE?364?">'SRBF-AP'!$F$11:$F$83</definedName>
    <definedName name="XDO_?FINAL_QUANTITE?365?">'SRBF-AP'!$F$11:$F$112</definedName>
    <definedName name="XDO_?FINAL_QUANTITE?366?">'SRBF-AP'!$F$11:$F$117</definedName>
    <definedName name="XDO_?FINAL_QUANTITE?367?">'SRBF-AHP'!$F$11:$F$63</definedName>
    <definedName name="XDO_?FINAL_QUANTITE?368?">'SRBF-AHP'!$F$11:$F$73</definedName>
    <definedName name="XDO_?FINAL_QUANTITE?369?">'SRBF-AHP'!$F$11:$F$77</definedName>
    <definedName name="XDO_?FINAL_QUANTITE?37?">SEHF!$F$11:$F$139</definedName>
    <definedName name="XDO_?FINAL_QUANTITE?370?">'SRBF-AHP'!$F$11:$F$83</definedName>
    <definedName name="XDO_?FINAL_QUANTITE?371?">'SRBF-AHP'!$F$11:$F$104</definedName>
    <definedName name="XDO_?FINAL_QUANTITE?372?">'SRBF-AHP'!$F$11:$F$110</definedName>
    <definedName name="XDO_?FINAL_QUANTITE?373?">'SRBF-AHP'!$F$11:$F$120</definedName>
    <definedName name="XDO_?FINAL_QUANTITE?374?">'SRBF-AHP'!$F$11:$F$125</definedName>
    <definedName name="XDO_?FINAL_QUANTITE?375?">'SRBF-CHP'!$F$11:$F$63</definedName>
    <definedName name="XDO_?FINAL_QUANTITE?376?">'SRBF-CHP'!$F$11:$F$84</definedName>
    <definedName name="XDO_?FINAL_QUANTITE?377?">'SRBF-CHP'!$F$11:$F$88</definedName>
    <definedName name="XDO_?FINAL_QUANTITE?378?">'SRBF-CHP'!$F$11:$F$94</definedName>
    <definedName name="XDO_?FINAL_QUANTITE?379?">'SRBF-CHP'!$F$11:$F$98</definedName>
    <definedName name="XDO_?FINAL_QUANTITE?38?">SEHF!$F$11:$F$146</definedName>
    <definedName name="XDO_?FINAL_QUANTITE?380?">'SRBF-CHP'!$F$11:$F$102</definedName>
    <definedName name="XDO_?FINAL_QUANTITE?381?">'SRBF-CHP'!$F$11:$F$129</definedName>
    <definedName name="XDO_?FINAL_QUANTITE?382?">'SRBF-CHP'!$F$11:$F$134</definedName>
    <definedName name="XDO_?FINAL_QUANTITE?383?">'SRBF-CP'!$F$11:$F$63</definedName>
    <definedName name="XDO_?FINAL_QUANTITE?384?">'SRBF-CP'!$F$11:$F$83</definedName>
    <definedName name="XDO_?FINAL_QUANTITE?385?">'SRBF-CP'!$F$11:$F$87</definedName>
    <definedName name="XDO_?FINAL_QUANTITE?386?">'SRBF-CP'!$F$11:$F$93</definedName>
    <definedName name="XDO_?FINAL_QUANTITE?387?">'SRBF-CP'!$F$11:$F$122</definedName>
    <definedName name="XDO_?FINAL_QUANTITE?388?">'SRBF-CP'!$F$11:$F$127</definedName>
    <definedName name="XDO_?FINAL_QUANTITE?389?">'SIA-US EQUITY FOF'!$F$44</definedName>
    <definedName name="XDO_?FINAL_QUANTITE?39?">SEHF!$F$11:$F$153</definedName>
    <definedName name="XDO_?FINAL_QUANTITE?390?">'SIA-US EQUITY FOF'!$F$44:$F$56</definedName>
    <definedName name="XDO_?FINAL_QUANTITE?391?">'SIA-US EQUITY FOF'!$F$44:$F$61</definedName>
    <definedName name="XDO_?FINAL_QUANTITE?392?">'SNN50'!$F$11:$F$60</definedName>
    <definedName name="XDO_?FINAL_QUANTITE?393?">'SNN50'!$F$11:$F$103</definedName>
    <definedName name="XDO_?FINAL_QUANTITE?394?">'SNN50'!$F$11:$F$108</definedName>
    <definedName name="XDO_?FINAL_QUANTITE?395?">SBIETFCON!$F$11:$F$40</definedName>
    <definedName name="XDO_?FINAL_QUANTITE?396?">SBIETFCON!$F$11:$F$83</definedName>
    <definedName name="XDO_?FINAL_QUANTITE?397?">SBIETFCON!$F$11:$F$88</definedName>
    <definedName name="XDO_?FINAL_QUANTITE?398?">SBAF!$F$11:$F$91</definedName>
    <definedName name="XDO_?FINAL_QUANTITE?399?">SBAF!$F$11:$F$96</definedName>
    <definedName name="XDO_?FINAL_QUANTITE?4?">#REF!</definedName>
    <definedName name="XDO_?FINAL_QUANTITE?40?">SEHF!$F$11:$F$157</definedName>
    <definedName name="XDO_?FINAL_QUANTITE?400?">SBAF!$F$11:$F$140</definedName>
    <definedName name="XDO_?FINAL_QUANTITE?401?">SBAF!$F$11:$F$144</definedName>
    <definedName name="XDO_?FINAL_QUANTITE?402?">SBAF!$F$11:$F$155</definedName>
    <definedName name="XDO_?FINAL_QUANTITE?403?">SBAF!$F$11:$F$161</definedName>
    <definedName name="XDO_?FINAL_QUANTITE?404?">SBAF!$F$11:$F$174</definedName>
    <definedName name="XDO_?FINAL_QUANTITE?405?">SBAF!$F$11:$F$179</definedName>
    <definedName name="XDO_?FINAL_QUANTITE?406?">SBAF!$F$11:$F$188</definedName>
    <definedName name="XDO_?FINAL_QUANTITE?407?">SBAF!$F$11:$F$200</definedName>
    <definedName name="XDO_?FINAL_QUANTITE?408?">SBAF!$F$11:$F$205</definedName>
    <definedName name="XDO_?FINAL_QUANTITE?409?">'SFMP- Series 49'!$F$26:$F$27</definedName>
    <definedName name="XDO_?FINAL_QUANTITE?41?">SEHF!$F$11:$F$161</definedName>
    <definedName name="XDO_?FINAL_QUANTITE?410?">'SFMP- Series 49'!$F$26:$F$39</definedName>
    <definedName name="XDO_?FINAL_QUANTITE?411?">'SFMP- Series 49'!$F$26:$F$56</definedName>
    <definedName name="XDO_?FINAL_QUANTITE?412?">'SFMP- Series 49'!$F$26:$F$61</definedName>
    <definedName name="XDO_?FINAL_QUANTITE?413?">'SFMP- Series 50'!$F$24</definedName>
    <definedName name="XDO_?FINAL_QUANTITE?414?">'SFMP- Series 50'!$F$24:$F$32</definedName>
    <definedName name="XDO_?FINAL_QUANTITE?415?">'SFMP- Series 50'!$F$24:$F$44</definedName>
    <definedName name="XDO_?FINAL_QUANTITE?416?">'SFMP- Series 50'!$F$24:$F$49</definedName>
    <definedName name="XDO_?FINAL_QUANTITE?417?">'SFMP- Series 50'!$F$24:$F$64</definedName>
    <definedName name="XDO_?FINAL_QUANTITE?418?">'SFMP- Series 50'!$F$24:$F$69</definedName>
    <definedName name="XDO_?FINAL_QUANTITE?419?">'SFMP- Series 51'!$F$24</definedName>
    <definedName name="XDO_?FINAL_QUANTITE?42?">SEHF!$F$11:$F$169</definedName>
    <definedName name="XDO_?FINAL_QUANTITE?420?">'SFMP- Series 51'!$F$24:$F$35</definedName>
    <definedName name="XDO_?FINAL_QUANTITE?421?">'SFMP- Series 51'!$F$24:$F$47</definedName>
    <definedName name="XDO_?FINAL_QUANTITE?422?">'SFMP- Series 51'!$F$24:$F$54</definedName>
    <definedName name="XDO_?FINAL_QUANTITE?423?">'SFMP- Series 51'!$F$24:$F$69</definedName>
    <definedName name="XDO_?FINAL_QUANTITE?424?">'SFMP- Series 51'!$F$24:$F$74</definedName>
    <definedName name="XDO_?FINAL_QUANTITE?425?">'SFMP- Series 52'!$F$26:$F$28</definedName>
    <definedName name="XDO_?FINAL_QUANTITE?426?">'SFMP- Series 52'!$F$26:$F$42</definedName>
    <definedName name="XDO_?FINAL_QUANTITE?427?">'SFMP- Series 52'!$F$26:$F$48</definedName>
    <definedName name="XDO_?FINAL_QUANTITE?428?">'SFMP- Series 52'!$F$26:$F$63</definedName>
    <definedName name="XDO_?FINAL_QUANTITE?429?">'SFMP- Series 52'!$F$26:$F$68</definedName>
    <definedName name="XDO_?FINAL_QUANTITE?43?">SEHF!$F$11:$F$181</definedName>
    <definedName name="XDO_?FINAL_QUANTITE?430?">'SFMP- Series 53'!$F$24</definedName>
    <definedName name="XDO_?FINAL_QUANTITE?431?">'SFMP- Series 53'!$F$24:$F$37</definedName>
    <definedName name="XDO_?FINAL_QUANTITE?432?">'SFMP- Series 53'!$F$24:$F$48</definedName>
    <definedName name="XDO_?FINAL_QUANTITE?433?">'SFMP- Series 53'!$F$24:$F$58</definedName>
    <definedName name="XDO_?FINAL_QUANTITE?434?">'SFMP- Series 53'!$F$24:$F$73</definedName>
    <definedName name="XDO_?FINAL_QUANTITE?435?">'SFMP- Series 53'!$F$24:$F$78</definedName>
    <definedName name="XDO_?FINAL_QUANTITE?436?">'SFMP- Series 54'!$F$24:$F$25</definedName>
    <definedName name="XDO_?FINAL_QUANTITE?437?">'SFMP- Series 54'!$F$24:$F$31</definedName>
    <definedName name="XDO_?FINAL_QUANTITE?438?">'SFMP- Series 54'!$F$24:$F$42</definedName>
    <definedName name="XDO_?FINAL_QUANTITE?439?">'SFMP- Series 54'!$F$24:$F$48</definedName>
    <definedName name="XDO_?FINAL_QUANTITE?44?">SEHF!$F$11:$F$186</definedName>
    <definedName name="XDO_?FINAL_QUANTITE?440?">'SFMP- Series 54'!$F$24:$F$63</definedName>
    <definedName name="XDO_?FINAL_QUANTITE?441?">'SFMP- Series 54'!$F$24:$F$68</definedName>
    <definedName name="XDO_?FINAL_QUANTITE?442?">'SFMP- Series 55'!$F$24</definedName>
    <definedName name="XDO_?FINAL_QUANTITE?443?">'SFMP- Series 55'!$F$24:$F$36</definedName>
    <definedName name="XDO_?FINAL_QUANTITE?444?">'SFMP- Series 55'!$F$24:$F$57</definedName>
    <definedName name="XDO_?FINAL_QUANTITE?445?">'SFMP- Series 55'!$F$24:$F$72</definedName>
    <definedName name="XDO_?FINAL_QUANTITE?446?">'SFMP- Series 55'!$F$24:$F$77</definedName>
    <definedName name="XDO_?FINAL_QUANTITE?447?">'SFMP- Series 57'!$F$24</definedName>
    <definedName name="XDO_?FINAL_QUANTITE?448?">'SFMP- Series 57'!$F$24:$F$31</definedName>
    <definedName name="XDO_?FINAL_QUANTITE?449?">'SFMP- Series 57'!$F$24:$F$43</definedName>
    <definedName name="XDO_?FINAL_QUANTITE?45?">#REF!</definedName>
    <definedName name="XDO_?FINAL_QUANTITE?450?">'SFMP- Series 57'!$F$24:$F$56</definedName>
    <definedName name="XDO_?FINAL_QUANTITE?451?">'SFMP- Series 57'!$F$24:$F$71</definedName>
    <definedName name="XDO_?FINAL_QUANTITE?452?">'SFMP- Series 57'!$F$24:$F$76</definedName>
    <definedName name="XDO_?FINAL_QUANTITE?453?">'SFMP- Series 58'!$F$24</definedName>
    <definedName name="XDO_?FINAL_QUANTITE?454?">'SFMP- Series 58'!$F$24:$F$34</definedName>
    <definedName name="XDO_?FINAL_QUANTITE?455?">'SFMP- Series 58'!$F$24:$F$54</definedName>
    <definedName name="XDO_?FINAL_QUANTITE?456?">'SFMP- Series 58'!$F$24:$F$69</definedName>
    <definedName name="XDO_?FINAL_QUANTITE?457?">'SFMP- Series 58'!$F$24:$F$74</definedName>
    <definedName name="XDO_?FINAL_QUANTITE?458?">SCPSE!$F$19:$F$35</definedName>
    <definedName name="XDO_?FINAL_QUANTITE?459?">SCPSE!$F$19:$F$77</definedName>
    <definedName name="XDO_?FINAL_QUANTITE?46?">#REF!</definedName>
    <definedName name="XDO_?FINAL_QUANTITE?460?">SCPSE!$F$19:$F$104</definedName>
    <definedName name="XDO_?FINAL_QUANTITE?461?">SCPSE!$F$19:$F$109</definedName>
    <definedName name="XDO_?FINAL_QUANTITE?462?">'SFMP- Series 60'!$F$24</definedName>
    <definedName name="XDO_?FINAL_QUANTITE?463?">'SFMP- Series 60'!$F$24:$F$33</definedName>
    <definedName name="XDO_?FINAL_QUANTITE?464?">'SFMP- Series 60'!$F$24:$F$53</definedName>
    <definedName name="XDO_?FINAL_QUANTITE?465?">'SFMP- Series 60'!$F$24:$F$68</definedName>
    <definedName name="XDO_?FINAL_QUANTITE?466?">'SFMP- Series 60'!$F$24:$F$73</definedName>
    <definedName name="XDO_?FINAL_QUANTITE?467?">SMCF!$F$11:$F$74</definedName>
    <definedName name="XDO_?FINAL_QUANTITE?468?">SMCF!$F$11:$F$89</definedName>
    <definedName name="XDO_?FINAL_QUANTITE?469?">SMCF!$F$11:$F$102</definedName>
    <definedName name="XDO_?FINAL_QUANTITE?47?">SMIF!$F$19:$F$39</definedName>
    <definedName name="XDO_?FINAL_QUANTITE?470?">SMCF!$F$11:$F$119</definedName>
    <definedName name="XDO_?FINAL_QUANTITE?471?">SMCF!$F$11:$F$124</definedName>
    <definedName name="XDO_?FINAL_QUANTITE?472?">'SFMP- Series 61'!$F$24:$F$25</definedName>
    <definedName name="XDO_?FINAL_QUANTITE?473?">'SFMP- Series 61'!$F$24:$F$39</definedName>
    <definedName name="XDO_?FINAL_QUANTITE?474?">'SFMP- Series 61'!$F$24:$F$62</definedName>
    <definedName name="XDO_?FINAL_QUANTITE?475?">'SFMP- Series 61'!$F$24:$F$77</definedName>
    <definedName name="XDO_?FINAL_QUANTITE?476?">'SFMP- Series 61'!$F$24:$F$82</definedName>
    <definedName name="XDO_?FINAL_QUANTITE?477?">'SFMP- Series 67'!$F$52</definedName>
    <definedName name="XDO_?FINAL_QUANTITE?478?">'SFMP- Series 67'!$F$52:$F$57</definedName>
    <definedName name="XDO_?FINAL_QUANTITE?479?">SNM150IF!$F$11:$F$160</definedName>
    <definedName name="XDO_?FINAL_QUANTITE?48?">SMIF!$F$19:$F$45</definedName>
    <definedName name="XDO_?FINAL_QUANTITE?480?">SNM150IF!$F$11:$F$203</definedName>
    <definedName name="XDO_?FINAL_QUANTITE?481?">SNM150IF!$F$11:$F$208</definedName>
    <definedName name="XDO_?FINAL_QUANTITE?482?">SNS250IF!$F$11:$F$260</definedName>
    <definedName name="XDO_?FINAL_QUANTITE?483?">SNS250IF!$F$11:$F$303</definedName>
    <definedName name="XDO_?FINAL_QUANTITE?484?">SNS250IF!$F$11:$F$308</definedName>
    <definedName name="XDO_?FINAL_QUANTITE?485?">'SCIGI-JUN 2036'!$F$24</definedName>
    <definedName name="XDO_?FINAL_QUANTITE?486?">'SCIGI-JUN 2036'!$F$24:$F$53</definedName>
    <definedName name="XDO_?FINAL_QUANTITE?487?">'SCIGI-JUN 2036'!$F$24:$F$58</definedName>
    <definedName name="XDO_?FINAL_QUANTITE?488?">'SCIGI-APR 2029'!$F$24</definedName>
    <definedName name="XDO_?FINAL_QUANTITE?489?">'SCIGI-APR 2029'!$F$24:$F$53</definedName>
    <definedName name="XDO_?FINAL_QUANTITE?49?">SMIF!$F$19:$F$52</definedName>
    <definedName name="XDO_?FINAL_QUANTITE?490?">'SCIGI-APR 2029'!$F$24:$F$58</definedName>
    <definedName name="XDO_?FINAL_QUANTITE?491?">'SCISI-SEP 2027'!$F$24</definedName>
    <definedName name="XDO_?FINAL_QUANTITE?492?">'SCISI-SEP 2027'!$F$24:$F$48</definedName>
    <definedName name="XDO_?FINAL_QUANTITE?493?">'SCISI-SEP 2027'!$F$24:$F$75</definedName>
    <definedName name="XDO_?FINAL_QUANTITE?494?">'SCISI-SEP 2027'!$F$24:$F$80</definedName>
    <definedName name="XDO_?FINAL_QUANTITE?495?">SLDF!$F$24:$F$27</definedName>
    <definedName name="XDO_?FINAL_QUANTITE?496?">SLDF!$F$24:$F$32</definedName>
    <definedName name="XDO_?FINAL_QUANTITE?497?">SLDF!$F$24:$F$53</definedName>
    <definedName name="XDO_?FINAL_QUANTITE?498?">SLDF!$F$24:$F$61</definedName>
    <definedName name="XDO_?FINAL_QUANTITE?499?">SLDF!$F$24:$F$66</definedName>
    <definedName name="XDO_?FINAL_QUANTITE?5?">#REF!</definedName>
    <definedName name="XDO_?FINAL_QUANTITE?50?">SMIF!$F$19:$F$59</definedName>
    <definedName name="XDO_?FINAL_QUANTITE?500?">SDYF!$F$11:$F$60</definedName>
    <definedName name="XDO_?FINAL_QUANTITE?501?">SDYF!$F$11:$F$67</definedName>
    <definedName name="XDO_?FINAL_QUANTITE?502?">SDYF!$F$11:$F$94</definedName>
    <definedName name="XDO_?FINAL_QUANTITE?503?">SDYF!$F$11:$F$111</definedName>
    <definedName name="XDO_?FINAL_QUANTITE?504?">SDYF!$F$11:$F$116</definedName>
    <definedName name="XDO_?FINAL_QUANTITE?505?">'SBI-BSE-SENSEX-IF'!$F$11:$F$40</definedName>
    <definedName name="XDO_?FINAL_QUANTITE?506?">'SBI-BSE-SENSEX-IF'!$F$11:$F$83</definedName>
    <definedName name="XDO_?FINAL_QUANTITE?507?">'SBI-BSE-SENSEX-IF'!$F$11:$F$88</definedName>
    <definedName name="XDO_?FINAL_QUANTITE?508?">LIQUIDSBI!$F$52</definedName>
    <definedName name="XDO_?FINAL_QUANTITE?509?">LIQUIDSBI!$F$52:$F$57</definedName>
    <definedName name="XDO_?FINAL_QUANTITE?51?">SMIF!$F$19:$F$63</definedName>
    <definedName name="XDO_?FINAL_QUANTITE?510?">SN50EWIF!$F$11:$F$60</definedName>
    <definedName name="XDO_?FINAL_QUANTITE?511?">SN50EWIF!$F$11:$F$103</definedName>
    <definedName name="XDO_?FINAL_QUANTITE?512?">SN50EWIF!$F$11:$F$108</definedName>
    <definedName name="XDO_?FINAL_QUANTITE?513?">SEOF!$F$11:$F$46</definedName>
    <definedName name="XDO_?FINAL_QUANTITE?514?">SEOF!$F$11:$F$73</definedName>
    <definedName name="XDO_?FINAL_QUANTITE?515?">SEOF!$F$11:$F$90</definedName>
    <definedName name="XDO_?FINAL_QUANTITE?516?">SEOF!$F$11:$F$95</definedName>
    <definedName name="XDO_?FINAL_QUANTITE?517?">'SBI-AOF'!$F$11:$F$42</definedName>
    <definedName name="XDO_?FINAL_QUANTITE?518?">'SBI-AOF'!$F$11:$F$69</definedName>
    <definedName name="XDO_?FINAL_QUANTITE?519?">'SBI-AOF'!$F$11:$F$86</definedName>
    <definedName name="XDO_?FINAL_QUANTITE?52?">SMIF!$F$19:$F$84</definedName>
    <definedName name="XDO_?FINAL_QUANTITE?520?">'SBI-AOF'!$F$11:$F$91</definedName>
    <definedName name="XDO_?FINAL_QUANTITE?521?">SETFSILVER!$F$44</definedName>
    <definedName name="XDO_?FINAL_QUANTITE?522?">SETFSILVER!$F$44:$F$56</definedName>
    <definedName name="XDO_?FINAL_QUANTITE?523?">SETFSILVER!$F$44:$F$61</definedName>
    <definedName name="XDO_?FINAL_QUANTITE?524?">'SETFSILVER-FOF'!$F$44</definedName>
    <definedName name="XDO_?FINAL_QUANTITE?525?">'SETFSILVER-FOF'!$F$44:$F$54</definedName>
    <definedName name="XDO_?FINAL_QUANTITE?526?">'SETFSILVER-FOF'!$F$44:$F$59</definedName>
    <definedName name="XDO_?FINAL_QUANTITE?527?">'SN50EW-ETF'!$F$11:$F$60</definedName>
    <definedName name="XDO_?FINAL_QUANTITE?528?">'SN50EW-ETF'!$F$11:$F$103</definedName>
    <definedName name="XDO_?FINAL_QUANTITE?529?">'SN50EW-ETF'!$F$11:$F$108</definedName>
    <definedName name="XDO_?FINAL_QUANTITE?53?">SMIF!$F$19:$F$88</definedName>
    <definedName name="XDO_?FINAL_QUANTITE?530?">SIOF!$F$11:$F$47</definedName>
    <definedName name="XDO_?FINAL_QUANTITE?531?">SIOF!$F$11:$F$74</definedName>
    <definedName name="XDO_?FINAL_QUANTITE?532?">SIOF!$F$11:$F$91</definedName>
    <definedName name="XDO_?FINAL_QUANTITE?533?">SIOF!$F$11:$F$96</definedName>
    <definedName name="XDO_?FINAL_QUANTITE?534?">SN500IF!$F$11:$F$510</definedName>
    <definedName name="XDO_?FINAL_QUANTITE?535?">SN500IF!$F$11:$F$553</definedName>
    <definedName name="XDO_?FINAL_QUANTITE?536?">SN500IF!$F$11:$F$558</definedName>
    <definedName name="XDO_?FINAL_QUANTITE?537?">SNICIF!$F$11:$F$40</definedName>
    <definedName name="XDO_?FINAL_QUANTITE?538?">SNICIF!$F$11:$F$83</definedName>
    <definedName name="XDO_?FINAL_QUANTITE?539?">SNICIF!$F$11:$F$88</definedName>
    <definedName name="XDO_?FINAL_QUANTITE?54?">SMIF!$F$19:$F$96</definedName>
    <definedName name="XDO_?FINAL_QUANTITE?540?">SQF!$F$11:$F$43</definedName>
    <definedName name="XDO_?FINAL_QUANTITE?541?">SQF!$F$11:$F$86</definedName>
    <definedName name="XDO_?FINAL_QUANTITE?542?">SQF!$F$11:$F$91</definedName>
    <definedName name="XDO_?FINAL_QUANTITE?543?">SNBIF!$F$11:$F$24</definedName>
    <definedName name="XDO_?FINAL_QUANTITE?544?">SNBIF!$F$11:$F$67</definedName>
    <definedName name="XDO_?FINAL_QUANTITE?545?">SNBIF!$F$11:$F$72</definedName>
    <definedName name="XDO_?FINAL_QUANTITE?546?">SNITIF!$F$11:$F$20</definedName>
    <definedName name="XDO_?FINAL_QUANTITE?547?">SNITIF!$F$11:$F$63</definedName>
    <definedName name="XDO_?FINAL_QUANTITE?548?">SNITIF!$F$11:$F$68</definedName>
    <definedName name="XDO_?FINAL_QUANTITE?549?">'SBI BSE PSU Bank ETF'!$F$11:$F$21</definedName>
    <definedName name="XDO_?FINAL_QUANTITE?55?">SMIF!$F$19:$F$101</definedName>
    <definedName name="XDO_?FINAL_QUANTITE?550?">'SBI BSE PSU Bank ETF'!$F$11:$F$64</definedName>
    <definedName name="XDO_?FINAL_QUANTITE?551?">'SBI BSE PSU Bank ETF'!$F$11:$F$69</definedName>
    <definedName name="XDO_?FINAL_QUANTITE?552?">'SBI BSE PSU Bank Index Fund'!$F$11:$F$21</definedName>
    <definedName name="XDO_?FINAL_QUANTITE?553?">'SBI BSE PSU Bank Index Fund'!$F$11:$F$64</definedName>
    <definedName name="XDO_?FINAL_QUANTITE?554?">'SBI BSE PSU Bank Index Fund'!$F$11:$F$69</definedName>
    <definedName name="XDO_?FINAL_QUANTITE?555?">SIPAAFOF!$F$44:$F$47</definedName>
    <definedName name="XDO_?FINAL_QUANTITE?556?">SIPAAFOF!$F$44:$F$57</definedName>
    <definedName name="XDO_?FINAL_QUANTITE?557?">SIPAAFOF!$F$44:$F$62</definedName>
    <definedName name="XDO_?FINAL_QUANTITE?558?">'SBI Nifty200 Quality 30'!$F$11:$F$40</definedName>
    <definedName name="XDO_?FINAL_QUANTITE?559?">'SBI Nifty200 Quality 30'!$F$11:$F$83</definedName>
    <definedName name="XDO_?FINAL_QUANTITE?56?">#REF!</definedName>
    <definedName name="XDO_?FINAL_QUANTITE?560?">'SBI Nifty200 Quality 30'!$F$11:$F$88</definedName>
    <definedName name="XDO_?FINAL_QUANTITE?561?">'SBI Nifty200 Mom 30'!$F$11:$F$40</definedName>
    <definedName name="XDO_?FINAL_QUANTITE?562?">'SBI Nifty200 Mom 30'!$F$11:$F$83</definedName>
    <definedName name="XDO_?FINAL_QUANTITE?563?">'SBI Nifty200 Mom 30'!$F$11:$F$88</definedName>
    <definedName name="XDO_?FINAL_QUANTITE?564?">'SBI Nifty100 Low Vol 30'!$F$11:$F$40</definedName>
    <definedName name="XDO_?FINAL_QUANTITE?565?">'SBI Nifty100 Low Vol 30'!$F$11:$F$83</definedName>
    <definedName name="XDO_?FINAL_QUANTITE?566?">'SBI Nifty100 Low Vol 30'!$F$11:$F$88</definedName>
    <definedName name="XDO_?FINAL_QUANTITE?567?">SBILIQETF!$F$52</definedName>
    <definedName name="XDO_?FINAL_QUANTITE?568?">SBILIQETF!$F$52:$F$57</definedName>
    <definedName name="XDO_?FINAL_QUANTITE?569?">SDAAAFOF!$F$44:$F$56</definedName>
    <definedName name="XDO_?FINAL_QUANTITE?57?">#REF!</definedName>
    <definedName name="XDO_?FINAL_QUANTITE?570?">SDAAAFOF!$F$44:$F$66</definedName>
    <definedName name="XDO_?FINAL_QUANTITE?571?">SDAAAFOF!$F$44:$F$71</definedName>
    <definedName name="XDO_?FINAL_QUANTITE?572?">SQLF!$F$11:$F$52</definedName>
    <definedName name="XDO_?FINAL_QUANTITE?573?">SQLF!$F$11:$F$57</definedName>
    <definedName name="XDO_?FINAL_QUANTITE?574?">SQLF!$F$11:$F$98</definedName>
    <definedName name="XDO_?FINAL_QUANTITE?575?">SQLF!$F$11:$F$103</definedName>
    <definedName name="XDO_?FINAL_QUANTITE?576?">SNM150M50ETF!$F$11:$F$60</definedName>
    <definedName name="XDO_?FINAL_QUANTITE?577?">SNM150M50ETF!$F$11:$F$107</definedName>
    <definedName name="XDO_?FINAL_QUANTITE?578?">SNM150ETF!$F$11:$F$160</definedName>
    <definedName name="XDO_?FINAL_QUANTITE?579?">SNM150ETF!$F$11:$F$203</definedName>
    <definedName name="XDO_?FINAL_QUANTITE?58?">SCOF!$F$11:$F$58</definedName>
    <definedName name="XDO_?FINAL_QUANTITE?580?">SNM150ETF!$F$11:$F$208</definedName>
    <definedName name="XDO_?FINAL_QUANTITE?581?">'SCRIBXFS3-6M'!$F$19:$F$28</definedName>
    <definedName name="XDO_?FINAL_QUANTITE?582?">'SCRIBXFS3-6M'!$F$19:$F$44</definedName>
    <definedName name="XDO_?FINAL_QUANTITE?583?">'SCRIBXFS3-6M'!$F$19:$F$60</definedName>
    <definedName name="XDO_?FINAL_QUANTITE?584?">'SCRIBXFS3-6M'!$F$19:$F$79</definedName>
    <definedName name="XDO_?FINAL_QUANTITE?585?">'SCRIBXFS3-6M'!$F$19:$F$84</definedName>
    <definedName name="XDO_?FINAL_QUANTITE?586?">'CRIBXFS9-12M'!$F$19:$F$22</definedName>
    <definedName name="XDO_?FINAL_QUANTITE?587?">'CRIBXFS9-12M'!$F$19:$F$39</definedName>
    <definedName name="XDO_?FINAL_QUANTITE?588?">'CRIBXFS9-12M'!$F$19:$F$50</definedName>
    <definedName name="XDO_?FINAL_QUANTITE?589?">'CRIBXFS9-12M'!$F$19:$F$69</definedName>
    <definedName name="XDO_?FINAL_QUANTITE?59?">SCOF!$F$11:$F$64</definedName>
    <definedName name="XDO_?FINAL_QUANTITE?590?">'CRIBXFS9-12M'!$F$19:$F$74</definedName>
    <definedName name="XDO_?FINAL_QUANTITE?591?">Nifty200Value30!$F$11:$F$40</definedName>
    <definedName name="XDO_?FINAL_QUANTITE?592?">Nifty200Value30!$F$11:$F$87</definedName>
    <definedName name="XDO_?FINAL_QUANTITE?593?">NiftySmallCap250!$F$11:$F$260</definedName>
    <definedName name="XDO_?FINAL_QUANTITE?594?">NiftySmallCap250!$F$11:$F$303</definedName>
    <definedName name="XDO_?FINAL_QUANTITE?595?">NiftySmallCap250!$F$11:$F$308</definedName>
    <definedName name="XDO_?FINAL_QUANTITE?596?">'CRIIBX10-90GiltSDL29'!$F$24</definedName>
    <definedName name="XDO_?FINAL_QUANTITE?597?">'CRIIBX10-90GiltSDL29'!$F$24:$F$35</definedName>
    <definedName name="XDO_?FINAL_QUANTITE?598?">'CRIIBX10-90GiltSDL29'!$F$24:$F$62</definedName>
    <definedName name="XDO_?FINAL_QUANTITE?599?">'CRIIBX10-90GiltSDL29'!$F$24:$F$67</definedName>
    <definedName name="XDO_?FINAL_QUANTITE?6?">#REF!</definedName>
    <definedName name="XDO_?FINAL_QUANTITE?60?">SCOF!$F$11:$F$87</definedName>
    <definedName name="XDO_?FINAL_QUANTITE?600?">'G-Sec Jul2031'!$F$24:$F$25</definedName>
    <definedName name="XDO_?FINAL_QUANTITE?601?">'G-Sec Jul2031'!$F$24:$F$54</definedName>
    <definedName name="XDO_?FINAL_QUANTITE?602?">'G-Sec Jul2031'!$F$24:$F$59</definedName>
    <definedName name="XDO_?FINAL_QUANTITE?603?">CRIIBXSDLIndexJune34!$F$26:$F$27</definedName>
    <definedName name="XDO_?FINAL_QUANTITE?604?">CRIIBXSDLIndexJune34!$F$26:$F$54</definedName>
    <definedName name="XDO_?FINAL_QUANTITE?605?">CRIIBXSDLIndexJune34!$F$26:$F$59</definedName>
    <definedName name="XDO_?FINAL_QUANTITE?606?">#REF!</definedName>
    <definedName name="XDO_?FINAL_QUANTITE?607?">#REF!</definedName>
    <definedName name="XDO_?FINAL_QUANTITE?608?">SBIRIOS!$F$11:$F$40</definedName>
    <definedName name="XDO_?FINAL_QUANTITE?609?">SBIRIOS!$F$11:$F$83</definedName>
    <definedName name="XDO_?FINAL_QUANTITE?61?">SCOF!$F$11:$F$104</definedName>
    <definedName name="XDO_?FINAL_QUANTITE?610?">SBIRIOS!$F$11:$F$88</definedName>
    <definedName name="XDO_?FINAL_QUANTITE?611?">#REF!</definedName>
    <definedName name="XDO_?FINAL_QUANTITE?612?">#REF!</definedName>
    <definedName name="XDO_?FINAL_QUANTITE?613?">#REF!</definedName>
    <definedName name="XDO_?FINAL_QUANTITE?614?">#REF!</definedName>
    <definedName name="XDO_?FINAL_QUANTITE?615?">#REF!</definedName>
    <definedName name="XDO_?FINAL_QUANTITE?616?">#REF!</definedName>
    <definedName name="XDO_?FINAL_QUANTITE?617?">#REF!</definedName>
    <definedName name="XDO_?FINAL_QUANTITE?618?">#REF!</definedName>
    <definedName name="XDO_?FINAL_QUANTITE?619?">#REF!</definedName>
    <definedName name="XDO_?FINAL_QUANTITE?62?">SCOF!$F$11:$F$109</definedName>
    <definedName name="XDO_?FINAL_QUANTITE?620?">#REF!</definedName>
    <definedName name="XDO_?FINAL_QUANTITE?621?">#REF!</definedName>
    <definedName name="XDO_?FINAL_QUANTITE?622?">#REF!</definedName>
    <definedName name="XDO_?FINAL_QUANTITE?623?">#REF!</definedName>
    <definedName name="XDO_?FINAL_QUANTITE?624?">#REF!</definedName>
    <definedName name="XDO_?FINAL_QUANTITE?625?">#REF!</definedName>
    <definedName name="XDO_?FINAL_QUANTITE?626?">#REF!</definedName>
    <definedName name="XDO_?FINAL_QUANTITE?627?">#REF!</definedName>
    <definedName name="XDO_?FINAL_QUANTITE?628?">#REF!</definedName>
    <definedName name="XDO_?FINAL_QUANTITE?629?">#REF!</definedName>
    <definedName name="XDO_?FINAL_QUANTITE?63?">STOF!$F$11:$F$31</definedName>
    <definedName name="XDO_?FINAL_QUANTITE?630?">#REF!</definedName>
    <definedName name="XDO_?FINAL_QUANTITE?631?">#REF!</definedName>
    <definedName name="XDO_?FINAL_QUANTITE?632?">#REF!</definedName>
    <definedName name="XDO_?FINAL_QUANTITE?633?">#REF!</definedName>
    <definedName name="XDO_?FINAL_QUANTITE?64?">STOF!$F$11:$F$38</definedName>
    <definedName name="XDO_?FINAL_QUANTITE?65?">STOF!$F$11:$F$43</definedName>
    <definedName name="XDO_?FINAL_QUANTITE?66?">STOF!$F$11:$F$66</definedName>
    <definedName name="XDO_?FINAL_QUANTITE?67?">STOF!$F$11:$F$83</definedName>
    <definedName name="XDO_?FINAL_QUANTITE?68?">STOF!$F$11:$F$88</definedName>
    <definedName name="XDO_?FINAL_QUANTITE?69?">SHOF!$F$11:$F$43</definedName>
    <definedName name="XDO_?FINAL_QUANTITE?7?">#REF!</definedName>
    <definedName name="XDO_?FINAL_QUANTITE?70?">SHOF!$F$11:$F$70</definedName>
    <definedName name="XDO_?FINAL_QUANTITE?71?">SHOF!$F$11:$F$87</definedName>
    <definedName name="XDO_?FINAL_QUANTITE?72?">SHOF!$F$11:$F$92</definedName>
    <definedName name="XDO_?FINAL_QUANTITE?73?">SCF!$F$11:$F$92</definedName>
    <definedName name="XDO_?FINAL_QUANTITE?74?">SCF!$F$11:$F$102</definedName>
    <definedName name="XDO_?FINAL_QUANTITE?75?">SCF!$F$11:$F$107</definedName>
    <definedName name="XDO_?FINAL_QUANTITE?76?">SCF!$F$11:$F$134</definedName>
    <definedName name="XDO_?FINAL_QUANTITE?77?">SCF!$F$11:$F$151</definedName>
    <definedName name="XDO_?FINAL_QUANTITE?78?">SCF!$F$11:$F$156</definedName>
    <definedName name="XDO_?FINAL_QUANTITE?79?">SNIF!$F$11:$F$60</definedName>
    <definedName name="XDO_?FINAL_QUANTITE?8?">#REF!</definedName>
    <definedName name="XDO_?FINAL_QUANTITE?80?">SNIF!$F$11:$F$103</definedName>
    <definedName name="XDO_?FINAL_QUANTITE?81?">SNIF!$F$11:$F$108</definedName>
    <definedName name="XDO_?FINAL_QUANTITE?82?">'SMCBF-SP'!$F$11:$F$31</definedName>
    <definedName name="XDO_?FINAL_QUANTITE?83?">'SMCBF-SP'!$F$11:$F$37</definedName>
    <definedName name="XDO_?FINAL_QUANTITE?84?">'SMCBF-SP'!$F$11:$F$51</definedName>
    <definedName name="XDO_?FINAL_QUANTITE?85?">'SMCBF-SP'!$F$11:$F$55</definedName>
    <definedName name="XDO_?FINAL_QUANTITE?86?">'SMCBF-SP'!$F$11:$F$65</definedName>
    <definedName name="XDO_?FINAL_QUANTITE?87?">'SMCBF-SP'!$F$11:$F$74</definedName>
    <definedName name="XDO_?FINAL_QUANTITE?88?">'SMCBF-SP'!$F$11:$F$83</definedName>
    <definedName name="XDO_?FINAL_QUANTITE?89?">'SMCBF-SP'!$F$11:$F$89</definedName>
    <definedName name="XDO_?FINAL_QUANTITE?9?">SLMF!$F$11:$F$90</definedName>
    <definedName name="XDO_?FINAL_QUANTITE?90?">'SMCBF-SP'!$F$11:$F$96</definedName>
    <definedName name="XDO_?FINAL_QUANTITE?91?">'SMCBF-SP'!$F$11:$F$108</definedName>
    <definedName name="XDO_?FINAL_QUANTITE?92?">'SMCBF-SP'!$F$11:$F$113</definedName>
    <definedName name="XDO_?FINAL_QUANTITE?93?">SOF!$F$36:$F$41</definedName>
    <definedName name="XDO_?FINAL_QUANTITE?94?">SOF!$F$36:$F$58</definedName>
    <definedName name="XDO_?FINAL_QUANTITE?95?">SOF!$F$36:$F$63</definedName>
    <definedName name="XDO_?FINAL_QUANTITE?96?">SMMDF!$F$12:$F$14</definedName>
    <definedName name="XDO_?FINAL_QUANTITE?97?">SMMDF!$F$12:$F$61</definedName>
    <definedName name="XDO_?FINAL_QUANTITE?98?">SMMDF!$F$12:$F$66</definedName>
    <definedName name="XDO_?FINAL_QUANTITE?99?">SMMDF!$F$12:$F$73</definedName>
    <definedName name="XDO_?LONG_DESC?">SMEEF!$D$3</definedName>
    <definedName name="XDO_?NAMC?">SMEEF!#REF!</definedName>
    <definedName name="XDO_?NAMC?1?">#REF!</definedName>
    <definedName name="XDO_?NAMC?10?">#REF!</definedName>
    <definedName name="XDO_?NAMC?100?">SEOF!#REF!</definedName>
    <definedName name="XDO_?NAMC?101?">'SBI-AOF'!#REF!</definedName>
    <definedName name="XDO_?NAMC?102?">SETFSILVER!#REF!</definedName>
    <definedName name="XDO_?NAMC?103?">'SETFSILVER-FOF'!#REF!</definedName>
    <definedName name="XDO_?NAMC?104?">'SN50EW-ETF'!#REF!</definedName>
    <definedName name="XDO_?NAMC?105?">SIOF!#REF!</definedName>
    <definedName name="XDO_?NAMC?106?">SN500IF!#REF!</definedName>
    <definedName name="XDO_?NAMC?107?">SNICIF!#REF!</definedName>
    <definedName name="XDO_?NAMC?108?">SQF!#REF!</definedName>
    <definedName name="XDO_?NAMC?109?">SNBIF!#REF!</definedName>
    <definedName name="XDO_?NAMC?11?">SEHF!#REF!</definedName>
    <definedName name="XDO_?NAMC?110?">SNITIF!#REF!</definedName>
    <definedName name="XDO_?NAMC?111?">'SBI BSE PSU Bank ETF'!#REF!</definedName>
    <definedName name="XDO_?NAMC?112?">'SBI BSE PSU Bank Index Fund'!#REF!</definedName>
    <definedName name="XDO_?NAMC?113?">SIPAAFOF!#REF!</definedName>
    <definedName name="XDO_?NAMC?114?">'SBI Nifty200 Quality 30'!#REF!</definedName>
    <definedName name="XDO_?NAMC?115?">'SBI Nifty200 Mom 30'!#REF!</definedName>
    <definedName name="XDO_?NAMC?116?">'SBI Nifty100 Low Vol 30'!#REF!</definedName>
    <definedName name="XDO_?NAMC?117?">SBILIQETF!#REF!</definedName>
    <definedName name="XDO_?NAMC?118?">SDAAAFOF!#REF!</definedName>
    <definedName name="XDO_?NAMC?119?">SQLF!#REF!</definedName>
    <definedName name="XDO_?NAMC?12?">#REF!</definedName>
    <definedName name="XDO_?NAMC?120?">SNM150M50ETF!#REF!</definedName>
    <definedName name="XDO_?NAMC?121?">SNM150ETF!#REF!</definedName>
    <definedName name="XDO_?NAMC?122?">'SCRIBXFS3-6M'!#REF!</definedName>
    <definedName name="XDO_?NAMC?123?">'CRIBXFS9-12M'!#REF!</definedName>
    <definedName name="XDO_?NAMC?124?">Nifty200Value30!#REF!</definedName>
    <definedName name="XDO_?NAMC?125?">NiftySmallCap250!#REF!</definedName>
    <definedName name="XDO_?NAMC?126?">'CRIIBX10-90GiltSDL29'!#REF!</definedName>
    <definedName name="XDO_?NAMC?127?">'G-Sec Jul2031'!#REF!</definedName>
    <definedName name="XDO_?NAMC?128?">CRIIBXSDLIndexJune34!#REF!</definedName>
    <definedName name="XDO_?NAMC?129?">#REF!</definedName>
    <definedName name="XDO_?NAMC?13?">SMIF!#REF!</definedName>
    <definedName name="XDO_?NAMC?130?">SBIRIOS!#REF!</definedName>
    <definedName name="XDO_?NAMC?131?">#REF!</definedName>
    <definedName name="XDO_?NAMC?132?">#REF!</definedName>
    <definedName name="XDO_?NAMC?133?">#REF!</definedName>
    <definedName name="XDO_?NAMC?134?">#REF!</definedName>
    <definedName name="XDO_?NAMC?135?">#REF!</definedName>
    <definedName name="XDO_?NAMC?136?">#REF!</definedName>
    <definedName name="XDO_?NAMC?137?">#REF!</definedName>
    <definedName name="XDO_?NAMC?138?">#REF!</definedName>
    <definedName name="XDO_?NAMC?14?">#REF!</definedName>
    <definedName name="XDO_?NAMC?15?">SCOF!#REF!</definedName>
    <definedName name="XDO_?NAMC?16?">STOF!#REF!</definedName>
    <definedName name="XDO_?NAMC?17?">SHOF!#REF!</definedName>
    <definedName name="XDO_?NAMC?18?">SCF!#REF!</definedName>
    <definedName name="XDO_?NAMC?19?">SNIF!#REF!</definedName>
    <definedName name="XDO_?NAMC?2?">#REF!</definedName>
    <definedName name="XDO_?NAMC?20?">'SMCBF-SP'!#REF!</definedName>
    <definedName name="XDO_?NAMC?21?">SOF!#REF!</definedName>
    <definedName name="XDO_?NAMC?22?">SMMDF!#REF!</definedName>
    <definedName name="XDO_?NAMC?23?">SLF!#REF!</definedName>
    <definedName name="XDO_?NAMC?24?">SDBF!#REF!</definedName>
    <definedName name="XDO_?NAMC?25?">SSF!#REF!</definedName>
    <definedName name="XDO_?NAMC?26?">SCRF!#REF!</definedName>
    <definedName name="XDO_?NAMC?27?">SFEF!#REF!</definedName>
    <definedName name="XDO_?NAMC?28?">SCHF!#REF!</definedName>
    <definedName name="XDO_?NAMC?29?">SMUSD!#REF!</definedName>
    <definedName name="XDO_?NAMC?3?">#REF!</definedName>
    <definedName name="XDO_?NAMC?30?">SMIDCAP!#REF!</definedName>
    <definedName name="XDO_?NAMC?31?">SMCMF!#REF!</definedName>
    <definedName name="XDO_?NAMC?32?">SMCOMMA!#REF!</definedName>
    <definedName name="XDO_?NAMC?33?">SMGF!#REF!</definedName>
    <definedName name="XDO_?NAMC?34?">SFLEXI!#REF!</definedName>
    <definedName name="XDO_?NAMC?35?">SMAAF!#REF!</definedName>
    <definedName name="XDO_?NAMC?36?">SBLUECHIP!#REF!</definedName>
    <definedName name="XDO_?NAMC?37?">SAOF!#REF!</definedName>
    <definedName name="XDO_?NAMC?38?">SIF!#REF!</definedName>
    <definedName name="XDO_?NAMC?39?">SMLDF!#REF!</definedName>
    <definedName name="XDO_?NAMC?4?">#REF!</definedName>
    <definedName name="XDO_?NAMC?40?">SSTDF!#REF!</definedName>
    <definedName name="XDO_?NAMC?41?">SETFGOLD!#REF!</definedName>
    <definedName name="XDO_?NAMC?42?">SPSU!#REF!</definedName>
    <definedName name="XDO_?NAMC?43?">SGF!#REF!</definedName>
    <definedName name="XDO_?NAMC?44?">SBISENSEX!#REF!</definedName>
    <definedName name="XDO_?NAMC?45?">SSCF!#REF!</definedName>
    <definedName name="XDO_?NAMC?46?">SBPF!#REF!</definedName>
    <definedName name="XDO_?NAMC?47?">SBFS!#REF!</definedName>
    <definedName name="XDO_?NAMC?48?">SETFNN50!#REF!</definedName>
    <definedName name="XDO_?NAMC?49?">SETFNIFBK!#REF!</definedName>
    <definedName name="XDO_?NAMC?5?">SLMF!#REF!</definedName>
    <definedName name="XDO_?NAMC?50?">SETFBSE100!#REF!</definedName>
    <definedName name="XDO_?NAMC?51?">SESF!#REF!</definedName>
    <definedName name="XDO_?NAMC?52?">SETFNIF50!#REF!</definedName>
    <definedName name="XDO_?NAMC?53?">SETF10GILT!#REF!</definedName>
    <definedName name="XDO_?NAMC?54?">'SLTAF-IV'!#REF!</definedName>
    <definedName name="XDO_?NAMC?55?">'SLTAF-V'!#REF!</definedName>
    <definedName name="XDO_?NAMC?56?">'SLTAF-VI'!#REF!</definedName>
    <definedName name="XDO_?NAMC?57?">SETFSN50!#REF!</definedName>
    <definedName name="XDO_?NAMC?58?">SBIETFQLTY!#REF!</definedName>
    <definedName name="XDO_?NAMC?59?">SCBF!#REF!</definedName>
    <definedName name="XDO_?NAMC?6?">SLTEF!#REF!</definedName>
    <definedName name="XDO_?NAMC?60?">SEMVF!#REF!</definedName>
    <definedName name="XDO_?NAMC?61?">'SFMP- Series 1'!#REF!</definedName>
    <definedName name="XDO_?NAMC?62?">'SFMP- Series 6'!#REF!</definedName>
    <definedName name="XDO_?NAMC?63?">'SFMP- Series 34'!#REF!</definedName>
    <definedName name="XDO_?NAMC?64?">'SMCBF-IP'!#REF!</definedName>
    <definedName name="XDO_?NAMC?65?">SFRDF!#REF!</definedName>
    <definedName name="XDO_?NAMC?66?">SBIETFIT!#REF!</definedName>
    <definedName name="XDO_?NAMC?67?">SBIETFPB!#REF!</definedName>
    <definedName name="XDO_?NAMC?68?">'SRBF-AP'!#REF!</definedName>
    <definedName name="XDO_?NAMC?69?">'SRBF-AHP'!#REF!</definedName>
    <definedName name="XDO_?NAMC?7?">#REF!</definedName>
    <definedName name="XDO_?NAMC?70?">'SRBF-CHP'!#REF!</definedName>
    <definedName name="XDO_?NAMC?71?">'SRBF-CP'!#REF!</definedName>
    <definedName name="XDO_?NAMC?72?">'SIA-US EQUITY FOF'!#REF!</definedName>
    <definedName name="XDO_?NAMC?73?">'SNN50'!#REF!</definedName>
    <definedName name="XDO_?NAMC?74?">SBIETFCON!#REF!</definedName>
    <definedName name="XDO_?NAMC?75?">SBAF!#REF!</definedName>
    <definedName name="XDO_?NAMC?76?">'SFMP- Series 49'!#REF!</definedName>
    <definedName name="XDO_?NAMC?77?">'SFMP- Series 50'!#REF!</definedName>
    <definedName name="XDO_?NAMC?78?">'SFMP- Series 51'!#REF!</definedName>
    <definedName name="XDO_?NAMC?79?">'SFMP- Series 52'!#REF!</definedName>
    <definedName name="XDO_?NAMC?8?">#REF!</definedName>
    <definedName name="XDO_?NAMC?80?">'SFMP- Series 53'!#REF!</definedName>
    <definedName name="XDO_?NAMC?81?">'SFMP- Series 54'!#REF!</definedName>
    <definedName name="XDO_?NAMC?82?">'SFMP- Series 55'!#REF!</definedName>
    <definedName name="XDO_?NAMC?83?">'SFMP- Series 57'!#REF!</definedName>
    <definedName name="XDO_?NAMC?84?">'SFMP- Series 58'!#REF!</definedName>
    <definedName name="XDO_?NAMC?85?">SCPSE!#REF!</definedName>
    <definedName name="XDO_?NAMC?86?">'SFMP- Series 60'!#REF!</definedName>
    <definedName name="XDO_?NAMC?87?">SMCF!#REF!</definedName>
    <definedName name="XDO_?NAMC?88?">'SFMP- Series 61'!#REF!</definedName>
    <definedName name="XDO_?NAMC?89?">'SFMP- Series 67'!#REF!</definedName>
    <definedName name="XDO_?NAMC?9?">SMGLF!#REF!</definedName>
    <definedName name="XDO_?NAMC?90?">SNM150IF!#REF!</definedName>
    <definedName name="XDO_?NAMC?91?">SNS250IF!#REF!</definedName>
    <definedName name="XDO_?NAMC?92?">'SCIGI-JUN 2036'!#REF!</definedName>
    <definedName name="XDO_?NAMC?93?">'SCIGI-APR 2029'!#REF!</definedName>
    <definedName name="XDO_?NAMC?94?">'SCISI-SEP 2027'!#REF!</definedName>
    <definedName name="XDO_?NAMC?95?">SLDF!#REF!</definedName>
    <definedName name="XDO_?NAMC?96?">SDYF!#REF!</definedName>
    <definedName name="XDO_?NAMC?97?">'SBI-BSE-SENSEX-IF'!#REF!</definedName>
    <definedName name="XDO_?NAMC?98?">LIQUIDSBI!#REF!</definedName>
    <definedName name="XDO_?NAMC?99?">SN50EWIF!#REF!</definedName>
    <definedName name="XDO_?NAMCNAME?">SMEEF!$C$2:$C$53</definedName>
    <definedName name="XDO_?NAMCNAME?1?">#REF!</definedName>
    <definedName name="XDO_?NAMCNAME?10?">#REF!</definedName>
    <definedName name="XDO_?NAMCNAME?100?">SEOF!$C$2:$C$46</definedName>
    <definedName name="XDO_?NAMCNAME?101?">'SBI-AOF'!$C$2:$C$42</definedName>
    <definedName name="XDO_?NAMCNAME?102?">SETFSILVER!$C$2:$C$44</definedName>
    <definedName name="XDO_?NAMCNAME?103?">'SETFSILVER-FOF'!$C$2:$C$44</definedName>
    <definedName name="XDO_?NAMCNAME?104?">'SN50EW-ETF'!$C$2:$C$60</definedName>
    <definedName name="XDO_?NAMCNAME?105?">SIOF!$C$2:$C$47</definedName>
    <definedName name="XDO_?NAMCNAME?106?">SN500IF!$C$2:$C$510</definedName>
    <definedName name="XDO_?NAMCNAME?107?">SNICIF!$C$2:$C$40</definedName>
    <definedName name="XDO_?NAMCNAME?108?">SQF!$C$2:$C$43</definedName>
    <definedName name="XDO_?NAMCNAME?109?">SNBIF!$C$2:$C$24</definedName>
    <definedName name="XDO_?NAMCNAME?11?">SEHF!$C$2:$C$53</definedName>
    <definedName name="XDO_?NAMCNAME?110?">SNITIF!$C$2:$C$20</definedName>
    <definedName name="XDO_?NAMCNAME?111?">'SBI BSE PSU Bank ETF'!$C$2:$C$21</definedName>
    <definedName name="XDO_?NAMCNAME?112?">'SBI BSE PSU Bank Index Fund'!$C$2:$C$21</definedName>
    <definedName name="XDO_?NAMCNAME?113?">SIPAAFOF!$C$2:$C$47</definedName>
    <definedName name="XDO_?NAMCNAME?114?">'SBI Nifty200 Quality 30'!$C$2:$C$40</definedName>
    <definedName name="XDO_?NAMCNAME?115?">'SBI Nifty200 Mom 30'!$C$2:$C$40</definedName>
    <definedName name="XDO_?NAMCNAME?116?">'SBI Nifty100 Low Vol 30'!$C$2:$C$40</definedName>
    <definedName name="XDO_?NAMCNAME?117?">SBILIQETF!$C$2:$C$52</definedName>
    <definedName name="XDO_?NAMCNAME?118?">SDAAAFOF!$C$2:$C$56</definedName>
    <definedName name="XDO_?NAMCNAME?119?">SQLF!$C$2:$C$52</definedName>
    <definedName name="XDO_?NAMCNAME?12?">#REF!</definedName>
    <definedName name="XDO_?NAMCNAME?120?">SNM150M50ETF!$C$2:$C$60</definedName>
    <definedName name="XDO_?NAMCNAME?121?">SNM150ETF!$C$2:$C$160</definedName>
    <definedName name="XDO_?NAMCNAME?122?">'SCRIBXFS3-6M'!$C$2:$C$28</definedName>
    <definedName name="XDO_?NAMCNAME?123?">'CRIBXFS9-12M'!$C$2:$C$22</definedName>
    <definedName name="XDO_?NAMCNAME?124?">Nifty200Value30!$C$2:$C$40</definedName>
    <definedName name="XDO_?NAMCNAME?125?">NiftySmallCap250!$C$2:$C$260</definedName>
    <definedName name="XDO_?NAMCNAME?126?">'CRIIBX10-90GiltSDL29'!$C$2:$C$24</definedName>
    <definedName name="XDO_?NAMCNAME?127?">'G-Sec Jul2031'!$C$2:$C$25</definedName>
    <definedName name="XDO_?NAMCNAME?128?">CRIIBXSDLIndexJune34!$C$2:$C$27</definedName>
    <definedName name="XDO_?NAMCNAME?129?">#REF!</definedName>
    <definedName name="XDO_?NAMCNAME?13?">SMIF!$C$2:$C$39</definedName>
    <definedName name="XDO_?NAMCNAME?130?">SBIRIOS!$C$2:$C$40</definedName>
    <definedName name="XDO_?NAMCNAME?131?">#REF!</definedName>
    <definedName name="XDO_?NAMCNAME?132?">#REF!</definedName>
    <definedName name="XDO_?NAMCNAME?133?">#REF!</definedName>
    <definedName name="XDO_?NAMCNAME?134?">#REF!</definedName>
    <definedName name="XDO_?NAMCNAME?135?">#REF!</definedName>
    <definedName name="XDO_?NAMCNAME?136?">#REF!</definedName>
    <definedName name="XDO_?NAMCNAME?137?">#REF!</definedName>
    <definedName name="XDO_?NAMCNAME?138?">#REF!</definedName>
    <definedName name="XDO_?NAMCNAME?14?">#REF!</definedName>
    <definedName name="XDO_?NAMCNAME?15?">SCOF!$C$2:$C$58</definedName>
    <definedName name="XDO_?NAMCNAME?16?">STOF!$C$2:$C$31</definedName>
    <definedName name="XDO_?NAMCNAME?17?">SHOF!$C$2:$C$43</definedName>
    <definedName name="XDO_?NAMCNAME?18?">SCF!$C$2:$C$92</definedName>
    <definedName name="XDO_?NAMCNAME?19?">SNIF!$C$2:$C$60</definedName>
    <definedName name="XDO_?NAMCNAME?2?">#REF!</definedName>
    <definedName name="XDO_?NAMCNAME?20?">'SMCBF-SP'!$C$2:$C$31</definedName>
    <definedName name="XDO_?NAMCNAME?21?">SOF!$C$2:$C$41</definedName>
    <definedName name="XDO_?NAMCNAME?22?">SMMDF!$C$2:$C$14</definedName>
    <definedName name="XDO_?NAMCNAME?23?">SLF!$C$2:$C$22</definedName>
    <definedName name="XDO_?NAMCNAME?24?">SDBF!$C$2:$C$23</definedName>
    <definedName name="XDO_?NAMCNAME?25?">SSF!$C$2:$C$24</definedName>
    <definedName name="XDO_?NAMCNAME?26?">SCRF!$C$2:$C$45</definedName>
    <definedName name="XDO_?NAMCNAME?27?">SFEF!$C$2:$C$33</definedName>
    <definedName name="XDO_?NAMCNAME?28?">SCHF!$C$2:$C$49</definedName>
    <definedName name="XDO_?NAMCNAME?29?">SMUSD!$C$2:$C$42</definedName>
    <definedName name="XDO_?NAMCNAME?3?">#REF!</definedName>
    <definedName name="XDO_?NAMCNAME?30?">SMIDCAP!$C$2:$C$64</definedName>
    <definedName name="XDO_?NAMCNAME?31?">SMCMF!$C$2:$C$27</definedName>
    <definedName name="XDO_?NAMCNAME?32?">SMCOMMA!$C$2:$C$51</definedName>
    <definedName name="XDO_?NAMCNAME?33?">SMGF!$C$2:$C$26</definedName>
    <definedName name="XDO_?NAMCNAME?34?">SFLEXI!$C$2:$C$73</definedName>
    <definedName name="XDO_?NAMCNAME?35?">SMAAF!$C$2:$C$78</definedName>
    <definedName name="XDO_?NAMCNAME?36?">SBLUECHIP!$C$2:$C$61</definedName>
    <definedName name="XDO_?NAMCNAME?37?">SAOF!$C$2:$C$190</definedName>
    <definedName name="XDO_?NAMCNAME?38?">SIF!$C$2:$C$48</definedName>
    <definedName name="XDO_?NAMCNAME?39?">SMLDF!$C$2:$C$50</definedName>
    <definedName name="XDO_?NAMCNAME?4?">#REF!</definedName>
    <definedName name="XDO_?NAMCNAME?40?">SSTDF!$C$2:$C$78</definedName>
    <definedName name="XDO_?NAMCNAME?41?">SETFGOLD!$C$2:$C$44</definedName>
    <definedName name="XDO_?NAMCNAME?42?">SPSU!$C$2:$C$34</definedName>
    <definedName name="XDO_?NAMCNAME?43?">SGF!$C$2:$C$44</definedName>
    <definedName name="XDO_?NAMCNAME?44?">SBISENSEX!$C$2:$C$40</definedName>
    <definedName name="XDO_?NAMCNAME?45?">SSCF!$C$2:$C$78</definedName>
    <definedName name="XDO_?NAMCNAME?46?">SBPF!$C$2:$C$50</definedName>
    <definedName name="XDO_?NAMCNAME?47?">SBFS!$C$2:$C$42</definedName>
    <definedName name="XDO_?NAMCNAME?48?">SETFNN50!$C$2:$C$60</definedName>
    <definedName name="XDO_?NAMCNAME?49?">SETFNIFBK!$C$2:$C$24</definedName>
    <definedName name="XDO_?NAMCNAME?5?">SLMF!$C$2:$C$90</definedName>
    <definedName name="XDO_?NAMCNAME?50?">SETFBSE100!$C$2:$C$110</definedName>
    <definedName name="XDO_?NAMCNAME?51?">SESF!$C$2:$C$98</definedName>
    <definedName name="XDO_?NAMCNAME?52?">SETFNIF50!$C$2:$C$60</definedName>
    <definedName name="XDO_?NAMCNAME?53?">SETF10GILT!$C$2:$C$24</definedName>
    <definedName name="XDO_?NAMCNAME?54?">'SLTAF-IV'!$C$2:$C$39</definedName>
    <definedName name="XDO_?NAMCNAME?55?">'SLTAF-V'!$C$2:$C$39</definedName>
    <definedName name="XDO_?NAMCNAME?56?">'SLTAF-VI'!$C$2:$C$44</definedName>
    <definedName name="XDO_?NAMCNAME?57?">SETFSN50!$C$2:$C$60</definedName>
    <definedName name="XDO_?NAMCNAME?58?">SBIETFQLTY!$C$2:$C$40</definedName>
    <definedName name="XDO_?NAMCNAME?59?">SCBF!$C$2:$C$77</definedName>
    <definedName name="XDO_?NAMCNAME?6?">SLTEF!$C$2:$C$90</definedName>
    <definedName name="XDO_?NAMCNAME?60?">SEMVF!$C$2:$C$60</definedName>
    <definedName name="XDO_?NAMCNAME?61?">'SFMP- Series 1'!$C$2:$C$24</definedName>
    <definedName name="XDO_?NAMCNAME?62?">'SFMP- Series 6'!$C$2:$C$25</definedName>
    <definedName name="XDO_?NAMCNAME?63?">'SFMP- Series 34'!$C$2:$C$25</definedName>
    <definedName name="XDO_?NAMCNAME?64?">'SMCBF-IP'!$C$2:$C$46</definedName>
    <definedName name="XDO_?NAMCNAME?65?">SFRDF!$C$2:$C$22</definedName>
    <definedName name="XDO_?NAMCNAME?66?">SBIETFIT!$C$2:$C$20</definedName>
    <definedName name="XDO_?NAMCNAME?67?">SBIETFPB!$C$2:$C$20</definedName>
    <definedName name="XDO_?NAMCNAME?68?">'SRBF-AP'!$C$2:$C$63</definedName>
    <definedName name="XDO_?NAMCNAME?69?">'SRBF-AHP'!$C$2:$C$63</definedName>
    <definedName name="XDO_?NAMCNAME?7?">#REF!</definedName>
    <definedName name="XDO_?NAMCNAME?70?">'SRBF-CHP'!$C$2:$C$63</definedName>
    <definedName name="XDO_?NAMCNAME?71?">'SRBF-CP'!$C$2:$C$63</definedName>
    <definedName name="XDO_?NAMCNAME?72?">'SIA-US EQUITY FOF'!$C$2:$C$44</definedName>
    <definedName name="XDO_?NAMCNAME?73?">'SNN50'!$C$2:$C$60</definedName>
    <definedName name="XDO_?NAMCNAME?74?">SBIETFCON!$C$2:$C$40</definedName>
    <definedName name="XDO_?NAMCNAME?75?">SBAF!$C$2:$C$91</definedName>
    <definedName name="XDO_?NAMCNAME?76?">'SFMP- Series 49'!$C$2:$C$27</definedName>
    <definedName name="XDO_?NAMCNAME?77?">'SFMP- Series 50'!$C$2:$C$24</definedName>
    <definedName name="XDO_?NAMCNAME?78?">'SFMP- Series 51'!$C$2:$C$24</definedName>
    <definedName name="XDO_?NAMCNAME?79?">'SFMP- Series 52'!$C$2:$C$28</definedName>
    <definedName name="XDO_?NAMCNAME?8?">#REF!</definedName>
    <definedName name="XDO_?NAMCNAME?80?">'SFMP- Series 53'!$C$2:$C$24</definedName>
    <definedName name="XDO_?NAMCNAME?81?">'SFMP- Series 54'!$C$2:$C$25</definedName>
    <definedName name="XDO_?NAMCNAME?82?">'SFMP- Series 55'!$C$2:$C$24</definedName>
    <definedName name="XDO_?NAMCNAME?83?">'SFMP- Series 57'!$C$2:$C$24</definedName>
    <definedName name="XDO_?NAMCNAME?84?">'SFMP- Series 58'!$C$2:$C$24</definedName>
    <definedName name="XDO_?NAMCNAME?85?">SCPSE!$C$2:$C$35</definedName>
    <definedName name="XDO_?NAMCNAME?86?">'SFMP- Series 60'!$C$2:$C$24</definedName>
    <definedName name="XDO_?NAMCNAME?87?">SMCF!$C$2:$C$74</definedName>
    <definedName name="XDO_?NAMCNAME?88?">'SFMP- Series 61'!$C$2:$C$25</definedName>
    <definedName name="XDO_?NAMCNAME?89?">'SFMP- Series 67'!$C$2:$C$52</definedName>
    <definedName name="XDO_?NAMCNAME?9?">SMGLF!$C$2:$C$57</definedName>
    <definedName name="XDO_?NAMCNAME?90?">SNM150IF!$C$2:$C$160</definedName>
    <definedName name="XDO_?NAMCNAME?91?">SNS250IF!$C$2:$C$260</definedName>
    <definedName name="XDO_?NAMCNAME?92?">'SCIGI-JUN 2036'!$C$2:$C$24</definedName>
    <definedName name="XDO_?NAMCNAME?93?">'SCIGI-APR 2029'!$C$2:$C$24</definedName>
    <definedName name="XDO_?NAMCNAME?94?">'SCISI-SEP 2027'!$C$2:$C$24</definedName>
    <definedName name="XDO_?NAMCNAME?95?">SLDF!$C$2:$C$27</definedName>
    <definedName name="XDO_?NAMCNAME?96?">SDYF!$C$2:$C$60</definedName>
    <definedName name="XDO_?NAMCNAME?97?">'SBI-BSE-SENSEX-IF'!$C$2:$C$40</definedName>
    <definedName name="XDO_?NAMCNAME?98?">LIQUIDSBI!$C$2:$C$52</definedName>
    <definedName name="XDO_?NAMCNAME?99?">SN50EWIF!$C$2:$C$60</definedName>
    <definedName name="XDO_?NDATE?">SMEEF!#REF!</definedName>
    <definedName name="XDO_?NDATE?1?">#REF!</definedName>
    <definedName name="XDO_?NDATE?10?">#REF!</definedName>
    <definedName name="XDO_?NDATE?100?">SEOF!#REF!</definedName>
    <definedName name="XDO_?NDATE?101?">'SBI-AOF'!#REF!</definedName>
    <definedName name="XDO_?NDATE?102?">SETFSILVER!#REF!</definedName>
    <definedName name="XDO_?NDATE?103?">'SETFSILVER-FOF'!#REF!</definedName>
    <definedName name="XDO_?NDATE?104?">'SN50EW-ETF'!#REF!</definedName>
    <definedName name="XDO_?NDATE?105?">SIOF!#REF!</definedName>
    <definedName name="XDO_?NDATE?106?">SN500IF!#REF!</definedName>
    <definedName name="XDO_?NDATE?107?">SNICIF!#REF!</definedName>
    <definedName name="XDO_?NDATE?108?">SQF!#REF!</definedName>
    <definedName name="XDO_?NDATE?109?">SNBIF!#REF!</definedName>
    <definedName name="XDO_?NDATE?11?">SEHF!#REF!</definedName>
    <definedName name="XDO_?NDATE?110?">SNITIF!#REF!</definedName>
    <definedName name="XDO_?NDATE?111?">'SBI BSE PSU Bank ETF'!#REF!</definedName>
    <definedName name="XDO_?NDATE?112?">'SBI BSE PSU Bank Index Fund'!#REF!</definedName>
    <definedName name="XDO_?NDATE?113?">SIPAAFOF!#REF!</definedName>
    <definedName name="XDO_?NDATE?114?">'SBI Nifty200 Quality 30'!#REF!</definedName>
    <definedName name="XDO_?NDATE?115?">'SBI Nifty200 Mom 30'!#REF!</definedName>
    <definedName name="XDO_?NDATE?116?">'SBI Nifty100 Low Vol 30'!#REF!</definedName>
    <definedName name="XDO_?NDATE?117?">SBILIQETF!#REF!</definedName>
    <definedName name="XDO_?NDATE?118?">SDAAAFOF!#REF!</definedName>
    <definedName name="XDO_?NDATE?119?">SQLF!#REF!</definedName>
    <definedName name="XDO_?NDATE?12?">#REF!</definedName>
    <definedName name="XDO_?NDATE?120?">SNM150M50ETF!#REF!</definedName>
    <definedName name="XDO_?NDATE?121?">SNM150ETF!#REF!</definedName>
    <definedName name="XDO_?NDATE?122?">'SCRIBXFS3-6M'!#REF!</definedName>
    <definedName name="XDO_?NDATE?123?">'CRIBXFS9-12M'!#REF!</definedName>
    <definedName name="XDO_?NDATE?124?">Nifty200Value30!#REF!</definedName>
    <definedName name="XDO_?NDATE?125?">NiftySmallCap250!#REF!</definedName>
    <definedName name="XDO_?NDATE?126?">'CRIIBX10-90GiltSDL29'!#REF!</definedName>
    <definedName name="XDO_?NDATE?127?">'G-Sec Jul2031'!#REF!</definedName>
    <definedName name="XDO_?NDATE?128?">CRIIBXSDLIndexJune34!#REF!</definedName>
    <definedName name="XDO_?NDATE?129?">#REF!</definedName>
    <definedName name="XDO_?NDATE?13?">SMIF!#REF!</definedName>
    <definedName name="XDO_?NDATE?130?">SBIRIOS!#REF!</definedName>
    <definedName name="XDO_?NDATE?131?">#REF!</definedName>
    <definedName name="XDO_?NDATE?132?">#REF!</definedName>
    <definedName name="XDO_?NDATE?133?">#REF!</definedName>
    <definedName name="XDO_?NDATE?134?">#REF!</definedName>
    <definedName name="XDO_?NDATE?135?">#REF!</definedName>
    <definedName name="XDO_?NDATE?136?">#REF!</definedName>
    <definedName name="XDO_?NDATE?137?">#REF!</definedName>
    <definedName name="XDO_?NDATE?138?">#REF!</definedName>
    <definedName name="XDO_?NDATE?14?">#REF!</definedName>
    <definedName name="XDO_?NDATE?15?">SCOF!#REF!</definedName>
    <definedName name="XDO_?NDATE?16?">STOF!#REF!</definedName>
    <definedName name="XDO_?NDATE?17?">SHOF!#REF!</definedName>
    <definedName name="XDO_?NDATE?18?">SCF!#REF!</definedName>
    <definedName name="XDO_?NDATE?19?">SNIF!#REF!</definedName>
    <definedName name="XDO_?NDATE?2?">#REF!</definedName>
    <definedName name="XDO_?NDATE?20?">'SMCBF-SP'!#REF!</definedName>
    <definedName name="XDO_?NDATE?21?">SOF!#REF!</definedName>
    <definedName name="XDO_?NDATE?22?">SMMDF!#REF!</definedName>
    <definedName name="XDO_?NDATE?23?">SLF!#REF!</definedName>
    <definedName name="XDO_?NDATE?24?">SDBF!#REF!</definedName>
    <definedName name="XDO_?NDATE?25?">SSF!#REF!</definedName>
    <definedName name="XDO_?NDATE?26?">SCRF!#REF!</definedName>
    <definedName name="XDO_?NDATE?27?">SFEF!#REF!</definedName>
    <definedName name="XDO_?NDATE?28?">SCHF!#REF!</definedName>
    <definedName name="XDO_?NDATE?29?">SMUSD!#REF!</definedName>
    <definedName name="XDO_?NDATE?3?">#REF!</definedName>
    <definedName name="XDO_?NDATE?30?">SMIDCAP!#REF!</definedName>
    <definedName name="XDO_?NDATE?31?">SMCMF!#REF!</definedName>
    <definedName name="XDO_?NDATE?32?">SMCOMMA!#REF!</definedName>
    <definedName name="XDO_?NDATE?33?">SMGF!#REF!</definedName>
    <definedName name="XDO_?NDATE?34?">SFLEXI!#REF!</definedName>
    <definedName name="XDO_?NDATE?35?">SMAAF!#REF!</definedName>
    <definedName name="XDO_?NDATE?36?">SBLUECHIP!#REF!</definedName>
    <definedName name="XDO_?NDATE?37?">SAOF!#REF!</definedName>
    <definedName name="XDO_?NDATE?38?">SIF!#REF!</definedName>
    <definedName name="XDO_?NDATE?39?">SMLDF!#REF!</definedName>
    <definedName name="XDO_?NDATE?4?">#REF!</definedName>
    <definedName name="XDO_?NDATE?40?">SSTDF!#REF!</definedName>
    <definedName name="XDO_?NDATE?41?">SETFGOLD!#REF!</definedName>
    <definedName name="XDO_?NDATE?42?">SPSU!#REF!</definedName>
    <definedName name="XDO_?NDATE?43?">SGF!#REF!</definedName>
    <definedName name="XDO_?NDATE?44?">SBISENSEX!#REF!</definedName>
    <definedName name="XDO_?NDATE?45?">SSCF!#REF!</definedName>
    <definedName name="XDO_?NDATE?46?">SBPF!#REF!</definedName>
    <definedName name="XDO_?NDATE?47?">SBFS!#REF!</definedName>
    <definedName name="XDO_?NDATE?48?">SETFNN50!#REF!</definedName>
    <definedName name="XDO_?NDATE?49?">SETFNIFBK!#REF!</definedName>
    <definedName name="XDO_?NDATE?5?">SLMF!#REF!</definedName>
    <definedName name="XDO_?NDATE?50?">SETFBSE100!#REF!</definedName>
    <definedName name="XDO_?NDATE?51?">SESF!#REF!</definedName>
    <definedName name="XDO_?NDATE?52?">SETFNIF50!#REF!</definedName>
    <definedName name="XDO_?NDATE?53?">SETF10GILT!#REF!</definedName>
    <definedName name="XDO_?NDATE?54?">'SLTAF-IV'!#REF!</definedName>
    <definedName name="XDO_?NDATE?55?">'SLTAF-V'!#REF!</definedName>
    <definedName name="XDO_?NDATE?56?">'SLTAF-VI'!#REF!</definedName>
    <definedName name="XDO_?NDATE?57?">SETFSN50!#REF!</definedName>
    <definedName name="XDO_?NDATE?58?">SBIETFQLTY!#REF!</definedName>
    <definedName name="XDO_?NDATE?59?">SCBF!#REF!</definedName>
    <definedName name="XDO_?NDATE?6?">SLTEF!#REF!</definedName>
    <definedName name="XDO_?NDATE?60?">SEMVF!#REF!</definedName>
    <definedName name="XDO_?NDATE?61?">'SFMP- Series 1'!#REF!</definedName>
    <definedName name="XDO_?NDATE?62?">'SFMP- Series 6'!#REF!</definedName>
    <definedName name="XDO_?NDATE?63?">'SFMP- Series 34'!#REF!</definedName>
    <definedName name="XDO_?NDATE?64?">'SMCBF-IP'!#REF!</definedName>
    <definedName name="XDO_?NDATE?65?">SFRDF!#REF!</definedName>
    <definedName name="XDO_?NDATE?66?">SBIETFIT!#REF!</definedName>
    <definedName name="XDO_?NDATE?67?">SBIETFPB!#REF!</definedName>
    <definedName name="XDO_?NDATE?68?">'SRBF-AP'!#REF!</definedName>
    <definedName name="XDO_?NDATE?69?">'SRBF-AHP'!#REF!</definedName>
    <definedName name="XDO_?NDATE?7?">#REF!</definedName>
    <definedName name="XDO_?NDATE?70?">'SRBF-CHP'!#REF!</definedName>
    <definedName name="XDO_?NDATE?71?">'SRBF-CP'!#REF!</definedName>
    <definedName name="XDO_?NDATE?72?">'SIA-US EQUITY FOF'!#REF!</definedName>
    <definedName name="XDO_?NDATE?73?">'SNN50'!#REF!</definedName>
    <definedName name="XDO_?NDATE?74?">SBIETFCON!#REF!</definedName>
    <definedName name="XDO_?NDATE?75?">SBAF!#REF!</definedName>
    <definedName name="XDO_?NDATE?76?">'SFMP- Series 49'!#REF!</definedName>
    <definedName name="XDO_?NDATE?77?">'SFMP- Series 50'!#REF!</definedName>
    <definedName name="XDO_?NDATE?78?">'SFMP- Series 51'!#REF!</definedName>
    <definedName name="XDO_?NDATE?79?">'SFMP- Series 52'!#REF!</definedName>
    <definedName name="XDO_?NDATE?8?">#REF!</definedName>
    <definedName name="XDO_?NDATE?80?">'SFMP- Series 53'!#REF!</definedName>
    <definedName name="XDO_?NDATE?81?">'SFMP- Series 54'!#REF!</definedName>
    <definedName name="XDO_?NDATE?82?">'SFMP- Series 55'!#REF!</definedName>
    <definedName name="XDO_?NDATE?83?">'SFMP- Series 57'!#REF!</definedName>
    <definedName name="XDO_?NDATE?84?">'SFMP- Series 58'!#REF!</definedName>
    <definedName name="XDO_?NDATE?85?">SCPSE!#REF!</definedName>
    <definedName name="XDO_?NDATE?86?">'SFMP- Series 60'!#REF!</definedName>
    <definedName name="XDO_?NDATE?87?">SMCF!#REF!</definedName>
    <definedName name="XDO_?NDATE?88?">'SFMP- Series 61'!#REF!</definedName>
    <definedName name="XDO_?NDATE?89?">'SFMP- Series 67'!#REF!</definedName>
    <definedName name="XDO_?NDATE?9?">SMGLF!#REF!</definedName>
    <definedName name="XDO_?NDATE?90?">SNM150IF!#REF!</definedName>
    <definedName name="XDO_?NDATE?91?">SNS250IF!#REF!</definedName>
    <definedName name="XDO_?NDATE?92?">'SCIGI-JUN 2036'!#REF!</definedName>
    <definedName name="XDO_?NDATE?93?">'SCIGI-APR 2029'!#REF!</definedName>
    <definedName name="XDO_?NDATE?94?">'SCISI-SEP 2027'!#REF!</definedName>
    <definedName name="XDO_?NDATE?95?">SLDF!#REF!</definedName>
    <definedName name="XDO_?NDATE?96?">SDYF!#REF!</definedName>
    <definedName name="XDO_?NDATE?97?">'SBI-BSE-SENSEX-IF'!#REF!</definedName>
    <definedName name="XDO_?NDATE?98?">LIQUIDSBI!#REF!</definedName>
    <definedName name="XDO_?NDATE?99?">SN50EWIF!#REF!</definedName>
    <definedName name="XDO_?NNPTF?">SMEEF!#REF!</definedName>
    <definedName name="XDO_?NNPTF?1?">#REF!</definedName>
    <definedName name="XDO_?NNPTF?10?">#REF!</definedName>
    <definedName name="XDO_?NNPTF?100?">SEOF!#REF!</definedName>
    <definedName name="XDO_?NNPTF?101?">'SBI-AOF'!#REF!</definedName>
    <definedName name="XDO_?NNPTF?102?">SETFSILVER!#REF!</definedName>
    <definedName name="XDO_?NNPTF?103?">'SETFSILVER-FOF'!#REF!</definedName>
    <definedName name="XDO_?NNPTF?104?">'SN50EW-ETF'!#REF!</definedName>
    <definedName name="XDO_?NNPTF?105?">SIOF!#REF!</definedName>
    <definedName name="XDO_?NNPTF?106?">SN500IF!#REF!</definedName>
    <definedName name="XDO_?NNPTF?107?">SNICIF!#REF!</definedName>
    <definedName name="XDO_?NNPTF?108?">SQF!#REF!</definedName>
    <definedName name="XDO_?NNPTF?109?">SNBIF!#REF!</definedName>
    <definedName name="XDO_?NNPTF?11?">SEHF!#REF!</definedName>
    <definedName name="XDO_?NNPTF?110?">SNITIF!#REF!</definedName>
    <definedName name="XDO_?NNPTF?111?">'SBI BSE PSU Bank ETF'!#REF!</definedName>
    <definedName name="XDO_?NNPTF?112?">'SBI BSE PSU Bank Index Fund'!#REF!</definedName>
    <definedName name="XDO_?NNPTF?113?">SIPAAFOF!#REF!</definedName>
    <definedName name="XDO_?NNPTF?114?">'SBI Nifty200 Quality 30'!#REF!</definedName>
    <definedName name="XDO_?NNPTF?115?">'SBI Nifty200 Mom 30'!#REF!</definedName>
    <definedName name="XDO_?NNPTF?116?">'SBI Nifty100 Low Vol 30'!#REF!</definedName>
    <definedName name="XDO_?NNPTF?117?">SBILIQETF!#REF!</definedName>
    <definedName name="XDO_?NNPTF?118?">SDAAAFOF!#REF!</definedName>
    <definedName name="XDO_?NNPTF?119?">SQLF!#REF!</definedName>
    <definedName name="XDO_?NNPTF?12?">#REF!</definedName>
    <definedName name="XDO_?NNPTF?120?">SNM150M50ETF!#REF!</definedName>
    <definedName name="XDO_?NNPTF?121?">SNM150ETF!#REF!</definedName>
    <definedName name="XDO_?NNPTF?122?">'SCRIBXFS3-6M'!#REF!</definedName>
    <definedName name="XDO_?NNPTF?123?">'CRIBXFS9-12M'!#REF!</definedName>
    <definedName name="XDO_?NNPTF?124?">Nifty200Value30!#REF!</definedName>
    <definedName name="XDO_?NNPTF?125?">NiftySmallCap250!#REF!</definedName>
    <definedName name="XDO_?NNPTF?126?">'CRIIBX10-90GiltSDL29'!#REF!</definedName>
    <definedName name="XDO_?NNPTF?127?">'G-Sec Jul2031'!#REF!</definedName>
    <definedName name="XDO_?NNPTF?128?">CRIIBXSDLIndexJune34!#REF!</definedName>
    <definedName name="XDO_?NNPTF?129?">#REF!</definedName>
    <definedName name="XDO_?NNPTF?13?">SMIF!#REF!</definedName>
    <definedName name="XDO_?NNPTF?130?">SBIRIOS!#REF!</definedName>
    <definedName name="XDO_?NNPTF?131?">#REF!</definedName>
    <definedName name="XDO_?NNPTF?132?">#REF!</definedName>
    <definedName name="XDO_?NNPTF?133?">#REF!</definedName>
    <definedName name="XDO_?NNPTF?134?">#REF!</definedName>
    <definedName name="XDO_?NNPTF?135?">#REF!</definedName>
    <definedName name="XDO_?NNPTF?136?">#REF!</definedName>
    <definedName name="XDO_?NNPTF?137?">#REF!</definedName>
    <definedName name="XDO_?NNPTF?138?">#REF!</definedName>
    <definedName name="XDO_?NNPTF?14?">#REF!</definedName>
    <definedName name="XDO_?NNPTF?15?">SCOF!#REF!</definedName>
    <definedName name="XDO_?NNPTF?16?">STOF!#REF!</definedName>
    <definedName name="XDO_?NNPTF?17?">SHOF!#REF!</definedName>
    <definedName name="XDO_?NNPTF?18?">SCF!#REF!</definedName>
    <definedName name="XDO_?NNPTF?19?">SNIF!#REF!</definedName>
    <definedName name="XDO_?NNPTF?2?">#REF!</definedName>
    <definedName name="XDO_?NNPTF?20?">'SMCBF-SP'!#REF!</definedName>
    <definedName name="XDO_?NNPTF?21?">SOF!#REF!</definedName>
    <definedName name="XDO_?NNPTF?22?">SMMDF!#REF!</definedName>
    <definedName name="XDO_?NNPTF?23?">SLF!#REF!</definedName>
    <definedName name="XDO_?NNPTF?24?">SDBF!#REF!</definedName>
    <definedName name="XDO_?NNPTF?25?">SSF!#REF!</definedName>
    <definedName name="XDO_?NNPTF?26?">SCRF!#REF!</definedName>
    <definedName name="XDO_?NNPTF?27?">SFEF!#REF!</definedName>
    <definedName name="XDO_?NNPTF?28?">SCHF!#REF!</definedName>
    <definedName name="XDO_?NNPTF?29?">SMUSD!#REF!</definedName>
    <definedName name="XDO_?NNPTF?3?">#REF!</definedName>
    <definedName name="XDO_?NNPTF?30?">SMIDCAP!#REF!</definedName>
    <definedName name="XDO_?NNPTF?31?">SMCMF!#REF!</definedName>
    <definedName name="XDO_?NNPTF?32?">SMCOMMA!#REF!</definedName>
    <definedName name="XDO_?NNPTF?33?">SMGF!#REF!</definedName>
    <definedName name="XDO_?NNPTF?34?">SFLEXI!#REF!</definedName>
    <definedName name="XDO_?NNPTF?35?">SMAAF!#REF!</definedName>
    <definedName name="XDO_?NNPTF?36?">SBLUECHIP!#REF!</definedName>
    <definedName name="XDO_?NNPTF?37?">SAOF!#REF!</definedName>
    <definedName name="XDO_?NNPTF?38?">SIF!#REF!</definedName>
    <definedName name="XDO_?NNPTF?39?">SMLDF!#REF!</definedName>
    <definedName name="XDO_?NNPTF?4?">#REF!</definedName>
    <definedName name="XDO_?NNPTF?40?">SSTDF!#REF!</definedName>
    <definedName name="XDO_?NNPTF?41?">SETFGOLD!#REF!</definedName>
    <definedName name="XDO_?NNPTF?42?">SPSU!#REF!</definedName>
    <definedName name="XDO_?NNPTF?43?">SGF!#REF!</definedName>
    <definedName name="XDO_?NNPTF?44?">SBISENSEX!#REF!</definedName>
    <definedName name="XDO_?NNPTF?45?">SSCF!#REF!</definedName>
    <definedName name="XDO_?NNPTF?46?">SBPF!#REF!</definedName>
    <definedName name="XDO_?NNPTF?47?">SBFS!#REF!</definedName>
    <definedName name="XDO_?NNPTF?48?">SETFNN50!#REF!</definedName>
    <definedName name="XDO_?NNPTF?49?">SETFNIFBK!#REF!</definedName>
    <definedName name="XDO_?NNPTF?5?">SLMF!#REF!</definedName>
    <definedName name="XDO_?NNPTF?50?">SETFBSE100!#REF!</definedName>
    <definedName name="XDO_?NNPTF?51?">SESF!#REF!</definedName>
    <definedName name="XDO_?NNPTF?52?">SETFNIF50!#REF!</definedName>
    <definedName name="XDO_?NNPTF?53?">SETF10GILT!#REF!</definedName>
    <definedName name="XDO_?NNPTF?54?">'SLTAF-IV'!#REF!</definedName>
    <definedName name="XDO_?NNPTF?55?">'SLTAF-V'!#REF!</definedName>
    <definedName name="XDO_?NNPTF?56?">'SLTAF-VI'!#REF!</definedName>
    <definedName name="XDO_?NNPTF?57?">SETFSN50!#REF!</definedName>
    <definedName name="XDO_?NNPTF?58?">SBIETFQLTY!#REF!</definedName>
    <definedName name="XDO_?NNPTF?59?">SCBF!#REF!</definedName>
    <definedName name="XDO_?NNPTF?6?">SLTEF!#REF!</definedName>
    <definedName name="XDO_?NNPTF?60?">SEMVF!#REF!</definedName>
    <definedName name="XDO_?NNPTF?61?">'SFMP- Series 1'!#REF!</definedName>
    <definedName name="XDO_?NNPTF?62?">'SFMP- Series 6'!#REF!</definedName>
    <definedName name="XDO_?NNPTF?63?">'SFMP- Series 34'!#REF!</definedName>
    <definedName name="XDO_?NNPTF?64?">'SMCBF-IP'!#REF!</definedName>
    <definedName name="XDO_?NNPTF?65?">SFRDF!#REF!</definedName>
    <definedName name="XDO_?NNPTF?66?">SBIETFIT!#REF!</definedName>
    <definedName name="XDO_?NNPTF?67?">SBIETFPB!#REF!</definedName>
    <definedName name="XDO_?NNPTF?68?">'SRBF-AP'!#REF!</definedName>
    <definedName name="XDO_?NNPTF?69?">'SRBF-AHP'!#REF!</definedName>
    <definedName name="XDO_?NNPTF?7?">#REF!</definedName>
    <definedName name="XDO_?NNPTF?70?">'SRBF-CHP'!#REF!</definedName>
    <definedName name="XDO_?NNPTF?71?">'SRBF-CP'!#REF!</definedName>
    <definedName name="XDO_?NNPTF?72?">'SIA-US EQUITY FOF'!#REF!</definedName>
    <definedName name="XDO_?NNPTF?73?">'SNN50'!#REF!</definedName>
    <definedName name="XDO_?NNPTF?74?">SBIETFCON!#REF!</definedName>
    <definedName name="XDO_?NNPTF?75?">SBAF!#REF!</definedName>
    <definedName name="XDO_?NNPTF?76?">'SFMP- Series 49'!#REF!</definedName>
    <definedName name="XDO_?NNPTF?77?">'SFMP- Series 50'!#REF!</definedName>
    <definedName name="XDO_?NNPTF?78?">'SFMP- Series 51'!#REF!</definedName>
    <definedName name="XDO_?NNPTF?79?">'SFMP- Series 52'!#REF!</definedName>
    <definedName name="XDO_?NNPTF?8?">#REF!</definedName>
    <definedName name="XDO_?NNPTF?80?">'SFMP- Series 53'!#REF!</definedName>
    <definedName name="XDO_?NNPTF?81?">'SFMP- Series 54'!#REF!</definedName>
    <definedName name="XDO_?NNPTF?82?">'SFMP- Series 55'!#REF!</definedName>
    <definedName name="XDO_?NNPTF?83?">'SFMP- Series 57'!#REF!</definedName>
    <definedName name="XDO_?NNPTF?84?">'SFMP- Series 58'!#REF!</definedName>
    <definedName name="XDO_?NNPTF?85?">SCPSE!#REF!</definedName>
    <definedName name="XDO_?NNPTF?86?">'SFMP- Series 60'!#REF!</definedName>
    <definedName name="XDO_?NNPTF?87?">SMCF!#REF!</definedName>
    <definedName name="XDO_?NNPTF?88?">'SFMP- Series 61'!#REF!</definedName>
    <definedName name="XDO_?NNPTF?89?">'SFMP- Series 67'!#REF!</definedName>
    <definedName name="XDO_?NNPTF?9?">SMGLF!#REF!</definedName>
    <definedName name="XDO_?NNPTF?90?">SNM150IF!#REF!</definedName>
    <definedName name="XDO_?NNPTF?91?">SNS250IF!#REF!</definedName>
    <definedName name="XDO_?NNPTF?92?">'SCIGI-JUN 2036'!#REF!</definedName>
    <definedName name="XDO_?NNPTF?93?">'SCIGI-APR 2029'!#REF!</definedName>
    <definedName name="XDO_?NNPTF?94?">'SCISI-SEP 2027'!#REF!</definedName>
    <definedName name="XDO_?NNPTF?95?">SLDF!#REF!</definedName>
    <definedName name="XDO_?NNPTF?96?">SDYF!#REF!</definedName>
    <definedName name="XDO_?NNPTF?97?">'SBI-BSE-SENSEX-IF'!#REF!</definedName>
    <definedName name="XDO_?NNPTF?98?">LIQUIDSBI!#REF!</definedName>
    <definedName name="XDO_?NNPTF?99?">SN50EWIF!#REF!</definedName>
    <definedName name="XDO_?NOVAL?">SMEEF!$B$11:$B$105</definedName>
    <definedName name="XDO_?NOVAL?1?">#REF!</definedName>
    <definedName name="XDO_?NOVAL?10?">SLMF!$B$11:$B$94</definedName>
    <definedName name="XDO_?NOVAL?100?">SMMDF!$B$12:$B$77</definedName>
    <definedName name="XDO_?NOVAL?101?">SMMDF!$B$12:$B$85</definedName>
    <definedName name="XDO_?NOVAL?102?">SMMDF!$B$12:$B$95</definedName>
    <definedName name="XDO_?NOVAL?103?">SMMDF!$B$12:$B$104</definedName>
    <definedName name="XDO_?NOVAL?104?">SMMDF!$B$12:$B$117</definedName>
    <definedName name="XDO_?NOVAL?105?">SMMDF!$B$12:$B$125</definedName>
    <definedName name="XDO_?NOVAL?106?">SMMDF!$B$12:$B$133</definedName>
    <definedName name="XDO_?NOVAL?107?">SMMDF!$B$12:$B$138</definedName>
    <definedName name="XDO_?NOVAL?108?">SLF!$B$19:$B$22</definedName>
    <definedName name="XDO_?NOVAL?109?">SLF!$B$19:$B$30</definedName>
    <definedName name="XDO_?NOVAL?11?">SLMF!$B$11:$B$101</definedName>
    <definedName name="XDO_?NOVAL?110?">SLF!$B$19:$B$36</definedName>
    <definedName name="XDO_?NOVAL?111?">SLF!$B$19:$B$130</definedName>
    <definedName name="XDO_?NOVAL?112?">SLF!$B$19:$B$171</definedName>
    <definedName name="XDO_?NOVAL?113?">SLF!$B$19:$B$186</definedName>
    <definedName name="XDO_?NOVAL?114?">SLF!$B$19:$B$191</definedName>
    <definedName name="XDO_?NOVAL?115?">SLF!$B$19:$B$200</definedName>
    <definedName name="XDO_?NOVAL?116?">SLF!$B$19:$B$208</definedName>
    <definedName name="XDO_?NOVAL?117?">SLF!$B$19:$B$213</definedName>
    <definedName name="XDO_?NOVAL?118?">SDBF!$B$19:$B$23</definedName>
    <definedName name="XDO_?NOVAL?119?">SDBF!$B$19:$B$27</definedName>
    <definedName name="XDO_?NOVAL?12?">SLMF!$B$11:$B$126</definedName>
    <definedName name="XDO_?NOVAL?120?">SDBF!$B$19:$B$35</definedName>
    <definedName name="XDO_?NOVAL?121?">SDBF!$B$19:$B$40</definedName>
    <definedName name="XDO_?NOVAL?122?">SDBF!$B$19:$B$47</definedName>
    <definedName name="XDO_?NOVAL?123?">SDBF!$B$19:$B$58</definedName>
    <definedName name="XDO_?NOVAL?124?">SDBF!$B$19:$B$62</definedName>
    <definedName name="XDO_?NOVAL?125?">SDBF!$B$19:$B$73</definedName>
    <definedName name="XDO_?NOVAL?126?">SDBF!$B$19:$B$81</definedName>
    <definedName name="XDO_?NOVAL?127?">SDBF!$B$19:$B$86</definedName>
    <definedName name="XDO_?NOVAL?128?">SSF!$B$24</definedName>
    <definedName name="XDO_?NOVAL?129?">SSF!$B$24:$B$38</definedName>
    <definedName name="XDO_?NOVAL?13?">SLMF!$B$11:$B$143</definedName>
    <definedName name="XDO_?NOVAL?130?">SSF!$B$24:$B$74</definedName>
    <definedName name="XDO_?NOVAL?131?">SSF!$B$24:$B$125</definedName>
    <definedName name="XDO_?NOVAL?132?">SSF!$B$24:$B$132</definedName>
    <definedName name="XDO_?NOVAL?133?">SSF!$B$24:$B$143</definedName>
    <definedName name="XDO_?NOVAL?134?">SSF!$B$24:$B$151</definedName>
    <definedName name="XDO_?NOVAL?135?">SSF!$B$24:$B$156</definedName>
    <definedName name="XDO_?NOVAL?136?">SCRF!$B$19:$B$45</definedName>
    <definedName name="XDO_?NOVAL?137?">SCRF!$B$19:$B$50</definedName>
    <definedName name="XDO_?NOVAL?138?">SCRF!$B$19:$B$59</definedName>
    <definedName name="XDO_?NOVAL?139?">SCRF!$B$19:$B$68</definedName>
    <definedName name="XDO_?NOVAL?14?">SLMF!$B$11:$B$148</definedName>
    <definedName name="XDO_?NOVAL?140?">SCRF!$B$19:$B$75</definedName>
    <definedName name="XDO_?NOVAL?141?">SCRF!$B$19:$B$81</definedName>
    <definedName name="XDO_?NOVAL?142?">SCRF!$B$19:$B$92</definedName>
    <definedName name="XDO_?NOVAL?143?">SCRF!$B$19:$B$100</definedName>
    <definedName name="XDO_?NOVAL?144?">SCRF!$B$19:$B$108</definedName>
    <definedName name="XDO_?NOVAL?145?">SCRF!$B$19:$B$113</definedName>
    <definedName name="XDO_?NOVAL?146?">SFEF!$B$11:$B$33</definedName>
    <definedName name="XDO_?NOVAL?147?">SFEF!$B$11:$B$37</definedName>
    <definedName name="XDO_?NOVAL?148?">SFEF!$B$11:$B$42</definedName>
    <definedName name="XDO_?NOVAL?149?">SFEF!$B$11:$B$67</definedName>
    <definedName name="XDO_?NOVAL?15?">SLTEF!$B$11:$B$90</definedName>
    <definedName name="XDO_?NOVAL?150?">SFEF!$B$11:$B$84</definedName>
    <definedName name="XDO_?NOVAL?151?">SFEF!$B$11:$B$89</definedName>
    <definedName name="XDO_?NOVAL?152?">SCHF!$B$11:$B$49</definedName>
    <definedName name="XDO_?NOVAL?153?">SCHF!$B$11:$B$107</definedName>
    <definedName name="XDO_?NOVAL?154?">SCHF!$B$11:$B$112</definedName>
    <definedName name="XDO_?NOVAL?155?">SCHF!$B$11:$B$119</definedName>
    <definedName name="XDO_?NOVAL?156?">SCHF!$B$11:$B$124</definedName>
    <definedName name="XDO_?NOVAL?157?">SCHF!$B$11:$B$129</definedName>
    <definedName name="XDO_?NOVAL?158?">SCHF!$B$11:$B$143</definedName>
    <definedName name="XDO_?NOVAL?159?">SCHF!$B$11:$B$156</definedName>
    <definedName name="XDO_?NOVAL?16?">SLTEF!$B$11:$B$96</definedName>
    <definedName name="XDO_?NOVAL?160?">SCHF!$B$11:$B$164</definedName>
    <definedName name="XDO_?NOVAL?161?">SCHF!$B$11:$B$169</definedName>
    <definedName name="XDO_?NOVAL?162?">SMUSD!$B$19:$B$42</definedName>
    <definedName name="XDO_?NOVAL?163?">SMUSD!$B$19:$B$46</definedName>
    <definedName name="XDO_?NOVAL?164?">SMUSD!$B$19:$B$53</definedName>
    <definedName name="XDO_?NOVAL?165?">SMUSD!$B$19:$B$63</definedName>
    <definedName name="XDO_?NOVAL?166?">SMUSD!$B$19:$B$72</definedName>
    <definedName name="XDO_?NOVAL?167?">SMUSD!$B$19:$B$99</definedName>
    <definedName name="XDO_?NOVAL?168?">SMUSD!$B$19:$B$103</definedName>
    <definedName name="XDO_?NOVAL?169?">SMUSD!$B$19:$B$107</definedName>
    <definedName name="XDO_?NOVAL?17?">SLTEF!$B$11:$B$119</definedName>
    <definedName name="XDO_?NOVAL?170?">SMUSD!$B$19:$B$116</definedName>
    <definedName name="XDO_?NOVAL?171?">SMUSD!$B$19:$B$124</definedName>
    <definedName name="XDO_?NOVAL?172?">SMUSD!$B$19:$B$129</definedName>
    <definedName name="XDO_?NOVAL?173?">SMIDCAP!$B$11:$B$64</definedName>
    <definedName name="XDO_?NOVAL?174?">SMIDCAP!$B$11:$B$70</definedName>
    <definedName name="XDO_?NOVAL?175?">SMIDCAP!$B$11:$B$94</definedName>
    <definedName name="XDO_?NOVAL?176?">SMIDCAP!$B$11:$B$111</definedName>
    <definedName name="XDO_?NOVAL?177?">SMIDCAP!$B$11:$B$116</definedName>
    <definedName name="XDO_?NOVAL?178?">SMCMF!$B$24:$B$27</definedName>
    <definedName name="XDO_?NOVAL?179?">SMCMF!$B$24:$B$31</definedName>
    <definedName name="XDO_?NOVAL?18?">SLTEF!$B$11:$B$136</definedName>
    <definedName name="XDO_?NOVAL?180?">SMCMF!$B$24:$B$58</definedName>
    <definedName name="XDO_?NOVAL?181?">SMCMF!$B$24:$B$63</definedName>
    <definedName name="XDO_?NOVAL?182?">SMCOMMA!$B$11:$B$51</definedName>
    <definedName name="XDO_?NOVAL?183?">SMCOMMA!$B$11:$B$78</definedName>
    <definedName name="XDO_?NOVAL?184?">SMCOMMA!$B$11:$B$95</definedName>
    <definedName name="XDO_?NOVAL?185?">SMCOMMA!$B$11:$B$100</definedName>
    <definedName name="XDO_?NOVAL?186?">SMGF!$B$24:$B$26</definedName>
    <definedName name="XDO_?NOVAL?187?">SMGF!$B$24:$B$39</definedName>
    <definedName name="XDO_?NOVAL?188?">SMGF!$B$24:$B$50</definedName>
    <definedName name="XDO_?NOVAL?189?">SMGF!$B$24:$B$67</definedName>
    <definedName name="XDO_?NOVAL?19?">SLTEF!$B$11:$B$141</definedName>
    <definedName name="XDO_?NOVAL?190?">SMGF!$B$24:$B$72</definedName>
    <definedName name="XDO_?NOVAL?191?">SFLEXI!$B$11:$B$73</definedName>
    <definedName name="XDO_?NOVAL?192?">SFLEXI!$B$11:$B$78</definedName>
    <definedName name="XDO_?NOVAL?193?">SFLEXI!$B$11:$B$104</definedName>
    <definedName name="XDO_?NOVAL?194?">SFLEXI!$B$11:$B$121</definedName>
    <definedName name="XDO_?NOVAL?195?">SFLEXI!$B$11:$B$126</definedName>
    <definedName name="XDO_?NOVAL?196?">SMAAF!$B$11:$B$78</definedName>
    <definedName name="XDO_?NOVAL?197?">SMAAF!$B$11:$B$83</definedName>
    <definedName name="XDO_?NOVAL?198?">SMAAF!$B$11:$B$135</definedName>
    <definedName name="XDO_?NOVAL?199?">SMAAF!$B$11:$B$140</definedName>
    <definedName name="XDO_?NOVAL?2?">#REF!</definedName>
    <definedName name="XDO_?NOVAL?20?">#REF!</definedName>
    <definedName name="XDO_?NOVAL?200?">SMAAF!$B$11:$B$149</definedName>
    <definedName name="XDO_?NOVAL?201?">SMAAF!$B$11:$B$154</definedName>
    <definedName name="XDO_?NOVAL?202?">SMAAF!$B$11:$B$161</definedName>
    <definedName name="XDO_?NOVAL?203?">SMAAF!$B$11:$B$165</definedName>
    <definedName name="XDO_?NOVAL?204?">SMAAF!$B$11:$B$169</definedName>
    <definedName name="XDO_?NOVAL?205?">SMAAF!$B$11:$B$179</definedName>
    <definedName name="XDO_?NOVAL?206?">SMAAF!$B$11:$B$189</definedName>
    <definedName name="XDO_?NOVAL?207?">SMAAF!$B$11:$B$194</definedName>
    <definedName name="XDO_?NOVAL?208?">SBLUECHIP!$B$11:$B$61</definedName>
    <definedName name="XDO_?NOVAL?209?">SBLUECHIP!$B$11:$B$89</definedName>
    <definedName name="XDO_?NOVAL?21?">#REF!</definedName>
    <definedName name="XDO_?NOVAL?210?">SBLUECHIP!$B$11:$B$106</definedName>
    <definedName name="XDO_?NOVAL?211?">SBLUECHIP!$B$11:$B$111</definedName>
    <definedName name="XDO_?NOVAL?212?">SAOF!$B$11:$B$190</definedName>
    <definedName name="XDO_?NOVAL?213?">SAOF!$B$11:$B$201</definedName>
    <definedName name="XDO_?NOVAL?214?">SAOF!$B$11:$B$228</definedName>
    <definedName name="XDO_?NOVAL?215?">SAOF!$B$11:$B$232</definedName>
    <definedName name="XDO_?NOVAL?216?">SAOF!$B$11:$B$243</definedName>
    <definedName name="XDO_?NOVAL?217?">SAOF!$B$11:$B$253</definedName>
    <definedName name="XDO_?NOVAL?218?">SAOF!$B$11:$B$258</definedName>
    <definedName name="XDO_?NOVAL?219?">SIF!$B$11:$B$48</definedName>
    <definedName name="XDO_?NOVAL?22?">#REF!</definedName>
    <definedName name="XDO_?NOVAL?220?">SIF!$B$11:$B$75</definedName>
    <definedName name="XDO_?NOVAL?221?">SIF!$B$11:$B$84</definedName>
    <definedName name="XDO_?NOVAL?222?">SIF!$B$11:$B$96</definedName>
    <definedName name="XDO_?NOVAL?223?">SIF!$B$11:$B$101</definedName>
    <definedName name="XDO_?NOVAL?224?">SMLDF!$B$19:$B$50</definedName>
    <definedName name="XDO_?NOVAL?225?">SMLDF!$B$19:$B$54</definedName>
    <definedName name="XDO_?NOVAL?226?">SMLDF!$B$19:$B$62</definedName>
    <definedName name="XDO_?NOVAL?227?">SMLDF!$B$19:$B$66</definedName>
    <definedName name="XDO_?NOVAL?228?">SMLDF!$B$19:$B$72</definedName>
    <definedName name="XDO_?NOVAL?229?">SMLDF!$B$19:$B$76</definedName>
    <definedName name="XDO_?NOVAL?23?">#REF!</definedName>
    <definedName name="XDO_?NOVAL?230?">SMLDF!$B$19:$B$84</definedName>
    <definedName name="XDO_?NOVAL?231?">SMLDF!$B$19:$B$99</definedName>
    <definedName name="XDO_?NOVAL?232?">SMLDF!$B$19:$B$103</definedName>
    <definedName name="XDO_?NOVAL?233?">SMLDF!$B$19:$B$114</definedName>
    <definedName name="XDO_?NOVAL?234?">SMLDF!$B$19:$B$122</definedName>
    <definedName name="XDO_?NOVAL?235?">SMLDF!$B$19:$B$127</definedName>
    <definedName name="XDO_?NOVAL?236?">SSTDF!$B$19:$B$78</definedName>
    <definedName name="XDO_?NOVAL?237?">SSTDF!$B$19:$B$82</definedName>
    <definedName name="XDO_?NOVAL?238?">SSTDF!$B$19:$B$92</definedName>
    <definedName name="XDO_?NOVAL?239?">SSTDF!$B$19:$B$99</definedName>
    <definedName name="XDO_?NOVAL?24?">SMGLF!$B$11:$B$57</definedName>
    <definedName name="XDO_?NOVAL?240?">SSTDF!$B$19:$B$113</definedName>
    <definedName name="XDO_?NOVAL?241?">SSTDF!$B$19:$B$125</definedName>
    <definedName name="XDO_?NOVAL?242?">SSTDF!$B$19:$B$131</definedName>
    <definedName name="XDO_?NOVAL?243?">SSTDF!$B$19:$B$140</definedName>
    <definedName name="XDO_?NOVAL?244?">SSTDF!$B$19:$B$148</definedName>
    <definedName name="XDO_?NOVAL?245?">SSTDF!$B$19:$B$153</definedName>
    <definedName name="XDO_?NOVAL?246?">SETFGOLD!$B$44</definedName>
    <definedName name="XDO_?NOVAL?247?">SETFGOLD!$B$44:$B$56</definedName>
    <definedName name="XDO_?NOVAL?248?">SETFGOLD!$B$44:$B$61</definedName>
    <definedName name="XDO_?NOVAL?249?">SPSU!$B$11:$B$34</definedName>
    <definedName name="XDO_?NOVAL?25?">SMGLF!$B$11:$B$84</definedName>
    <definedName name="XDO_?NOVAL?250?">SPSU!$B$11:$B$61</definedName>
    <definedName name="XDO_?NOVAL?251?">SPSU!$B$11:$B$78</definedName>
    <definedName name="XDO_?NOVAL?252?">SPSU!$B$11:$B$83</definedName>
    <definedName name="XDO_?NOVAL?253?">SGF!$B$44</definedName>
    <definedName name="XDO_?NOVAL?254?">SGF!$B$44:$B$54</definedName>
    <definedName name="XDO_?NOVAL?255?">SGF!$B$44:$B$59</definedName>
    <definedName name="XDO_?NOVAL?256?">SBISENSEX!$B$11:$B$40</definedName>
    <definedName name="XDO_?NOVAL?257?">SBISENSEX!$B$11:$B$83</definedName>
    <definedName name="XDO_?NOVAL?258?">SBISENSEX!$B$11:$B$88</definedName>
    <definedName name="XDO_?NOVAL?259?">SSCF!$B$11:$B$78</definedName>
    <definedName name="XDO_?NOVAL?26?">SMGLF!$B$11:$B$101</definedName>
    <definedName name="XDO_?NOVAL?260?">SSCF!$B$11:$B$107</definedName>
    <definedName name="XDO_?NOVAL?261?">SSCF!$B$11:$B$124</definedName>
    <definedName name="XDO_?NOVAL?262?">SSCF!$B$11:$B$129</definedName>
    <definedName name="XDO_?NOVAL?263?">SBPF!$B$19:$B$50</definedName>
    <definedName name="XDO_?NOVAL?264?">SBPF!$B$19:$B$54</definedName>
    <definedName name="XDO_?NOVAL?265?">SBPF!$B$19:$B$63</definedName>
    <definedName name="XDO_?NOVAL?266?">SBPF!$B$19:$B$72</definedName>
    <definedName name="XDO_?NOVAL?267?">SBPF!$B$19:$B$88</definedName>
    <definedName name="XDO_?NOVAL?268?">SBPF!$B$19:$B$101</definedName>
    <definedName name="XDO_?NOVAL?269?">SBPF!$B$19:$B$109</definedName>
    <definedName name="XDO_?NOVAL?27?">SMGLF!$B$11:$B$106</definedName>
    <definedName name="XDO_?NOVAL?270?">SBPF!$B$19:$B$114</definedName>
    <definedName name="XDO_?NOVAL?271?">SBFS!$B$11:$B$42</definedName>
    <definedName name="XDO_?NOVAL?272?">SBFS!$B$11:$B$69</definedName>
    <definedName name="XDO_?NOVAL?273?">SBFS!$B$11:$B$86</definedName>
    <definedName name="XDO_?NOVAL?274?">SBFS!$B$11:$B$91</definedName>
    <definedName name="XDO_?NOVAL?275?">SETFNN50!$B$11:$B$60</definedName>
    <definedName name="XDO_?NOVAL?276?">SETFNN50!$B$11:$B$103</definedName>
    <definedName name="XDO_?NOVAL?277?">SETFNN50!$B$11:$B$108</definedName>
    <definedName name="XDO_?NOVAL?278?">SETFNIFBK!$B$11:$B$24</definedName>
    <definedName name="XDO_?NOVAL?279?">SETFNIFBK!$B$11:$B$67</definedName>
    <definedName name="XDO_?NOVAL?28?">#REF!</definedName>
    <definedName name="XDO_?NOVAL?280?">SETFNIFBK!$B$11:$B$72</definedName>
    <definedName name="XDO_?NOVAL?281?">SETFBSE100!$B$11:$B$110</definedName>
    <definedName name="XDO_?NOVAL?282?">SETFBSE100!$B$11:$B$153</definedName>
    <definedName name="XDO_?NOVAL?283?">SETFBSE100!$B$11:$B$158</definedName>
    <definedName name="XDO_?NOVAL?284?">SESF!$B$11:$B$98</definedName>
    <definedName name="XDO_?NOVAL?285?">SESF!$B$11:$B$103</definedName>
    <definedName name="XDO_?NOVAL?286?">SESF!$B$11:$B$125</definedName>
    <definedName name="XDO_?NOVAL?287?">SESF!$B$11:$B$129</definedName>
    <definedName name="XDO_?NOVAL?288?">SESF!$B$11:$B$139</definedName>
    <definedName name="XDO_?NOVAL?289?">SESF!$B$11:$B$154</definedName>
    <definedName name="XDO_?NOVAL?29?">#REF!</definedName>
    <definedName name="XDO_?NOVAL?290?">SESF!$B$11:$B$164</definedName>
    <definedName name="XDO_?NOVAL?291?">SESF!$B$11:$B$170</definedName>
    <definedName name="XDO_?NOVAL?292?">SESF!$B$11:$B$180</definedName>
    <definedName name="XDO_?NOVAL?293?">SESF!$B$11:$B$185</definedName>
    <definedName name="XDO_?NOVAL?294?">SETFNIF50!$B$11:$B$60</definedName>
    <definedName name="XDO_?NOVAL?295?">SETFNIF50!$B$11:$B$103</definedName>
    <definedName name="XDO_?NOVAL?296?">SETFNIF50!$B$11:$B$108</definedName>
    <definedName name="XDO_?NOVAL?297?">SETF10GILT!$B$24</definedName>
    <definedName name="XDO_?NOVAL?298?">SETF10GILT!$B$24:$B$53</definedName>
    <definedName name="XDO_?NOVAL?299?">SETF10GILT!$B$24:$B$58</definedName>
    <definedName name="XDO_?NOVAL?3?">#REF!</definedName>
    <definedName name="XDO_?NOVAL?30?">SEHF!$B$11:$B$53</definedName>
    <definedName name="XDO_?NOVAL?300?">'SLTAF-IV'!$B$11:$B$39</definedName>
    <definedName name="XDO_?NOVAL?301?">'SLTAF-IV'!$B$11:$B$82</definedName>
    <definedName name="XDO_?NOVAL?302?">'SLTAF-IV'!$B$11:$B$87</definedName>
    <definedName name="XDO_?NOVAL?303?">'SLTAF-V'!$B$11:$B$39</definedName>
    <definedName name="XDO_?NOVAL?304?">'SLTAF-V'!$B$11:$B$82</definedName>
    <definedName name="XDO_?NOVAL?305?">'SLTAF-V'!$B$11:$B$87</definedName>
    <definedName name="XDO_?NOVAL?306?">'SLTAF-VI'!$B$11:$B$44</definedName>
    <definedName name="XDO_?NOVAL?307?">'SLTAF-VI'!$B$11:$B$87</definedName>
    <definedName name="XDO_?NOVAL?308?">'SLTAF-VI'!$B$11:$B$92</definedName>
    <definedName name="XDO_?NOVAL?309?">SETFSN50!$B$11:$B$60</definedName>
    <definedName name="XDO_?NOVAL?31?">SEHF!$B$11:$B$57</definedName>
    <definedName name="XDO_?NOVAL?310?">SETFSN50!$B$11:$B$107</definedName>
    <definedName name="XDO_?NOVAL?311?">SBIETFQLTY!$B$11:$B$40</definedName>
    <definedName name="XDO_?NOVAL?312?">SBIETFQLTY!$B$11:$B$83</definedName>
    <definedName name="XDO_?NOVAL?313?">SBIETFQLTY!$B$11:$B$88</definedName>
    <definedName name="XDO_?NOVAL?314?">SCBF!$B$19:$B$77</definedName>
    <definedName name="XDO_?NOVAL?315?">SCBF!$B$19:$B$82</definedName>
    <definedName name="XDO_?NOVAL?316?">SCBF!$B$19:$B$91</definedName>
    <definedName name="XDO_?NOVAL?317?">SCBF!$B$19:$B$97</definedName>
    <definedName name="XDO_?NOVAL?318?">SCBF!$B$19:$B$108</definedName>
    <definedName name="XDO_?NOVAL?319?">SCBF!$B$19:$B$120</definedName>
    <definedName name="XDO_?NOVAL?32?">SEHF!$B$11:$B$64</definedName>
    <definedName name="XDO_?NOVAL?320?">SCBF!$B$19:$B$133</definedName>
    <definedName name="XDO_?NOVAL?321?">SCBF!$B$19:$B$141</definedName>
    <definedName name="XDO_?NOVAL?322?">SCBF!$B$19:$B$146</definedName>
    <definedName name="XDO_?NOVAL?323?">SEMVF!$B$11:$B$60</definedName>
    <definedName name="XDO_?NOVAL?324?">SEMVF!$B$11:$B$103</definedName>
    <definedName name="XDO_?NOVAL?325?">SEMVF!$B$11:$B$108</definedName>
    <definedName name="XDO_?NOVAL?326?">'SFMP- Series 1'!$B$24</definedName>
    <definedName name="XDO_?NOVAL?327?">'SFMP- Series 1'!$B$24:$B$33</definedName>
    <definedName name="XDO_?NOVAL?328?">'SFMP- Series 1'!$B$24:$B$52</definedName>
    <definedName name="XDO_?NOVAL?329?">'SFMP- Series 1'!$B$24:$B$67</definedName>
    <definedName name="XDO_?NOVAL?33?">SEHF!$B$11:$B$113</definedName>
    <definedName name="XDO_?NOVAL?330?">'SFMP- Series 1'!$B$24:$B$72</definedName>
    <definedName name="XDO_?NOVAL?331?">'SFMP- Series 6'!$B$24:$B$25</definedName>
    <definedName name="XDO_?NOVAL?332?">'SFMP- Series 6'!$B$24:$B$32</definedName>
    <definedName name="XDO_?NOVAL?333?">'SFMP- Series 6'!$B$24:$B$51</definedName>
    <definedName name="XDO_?NOVAL?334?">'SFMP- Series 6'!$B$24:$B$66</definedName>
    <definedName name="XDO_?NOVAL?335?">'SFMP- Series 6'!$B$24:$B$71</definedName>
    <definedName name="XDO_?NOVAL?336?">'SFMP- Series 34'!$B$24:$B$25</definedName>
    <definedName name="XDO_?NOVAL?337?">'SFMP- Series 34'!$B$24:$B$29</definedName>
    <definedName name="XDO_?NOVAL?338?">'SFMP- Series 34'!$B$24:$B$46</definedName>
    <definedName name="XDO_?NOVAL?339?">'SFMP- Series 34'!$B$24:$B$61</definedName>
    <definedName name="XDO_?NOVAL?34?">SEHF!$B$11:$B$119</definedName>
    <definedName name="XDO_?NOVAL?340?">'SFMP- Series 34'!$B$24:$B$66</definedName>
    <definedName name="XDO_?NOVAL?341?">'SMCBF-IP'!$B$11:$B$46</definedName>
    <definedName name="XDO_?NOVAL?342?">'SMCBF-IP'!$B$11:$B$53</definedName>
    <definedName name="XDO_?NOVAL?343?">'SMCBF-IP'!$B$11:$B$61</definedName>
    <definedName name="XDO_?NOVAL?344?">'SMCBF-IP'!$B$11:$B$80</definedName>
    <definedName name="XDO_?NOVAL?345?">'SMCBF-IP'!$B$11:$B$97</definedName>
    <definedName name="XDO_?NOVAL?346?">'SMCBF-IP'!$B$11:$B$102</definedName>
    <definedName name="XDO_?NOVAL?347?">SFRDF!$B$19:$B$22</definedName>
    <definedName name="XDO_?NOVAL?348?">SFRDF!$B$19:$B$33</definedName>
    <definedName name="XDO_?NOVAL?349?">SFRDF!$B$19:$B$42</definedName>
    <definedName name="XDO_?NOVAL?35?">SEHF!$B$11:$B$125</definedName>
    <definedName name="XDO_?NOVAL?350?">SFRDF!$B$19:$B$49</definedName>
    <definedName name="XDO_?NOVAL?351?">SFRDF!$B$19:$B$55</definedName>
    <definedName name="XDO_?NOVAL?352?">SFRDF!$B$19:$B$68</definedName>
    <definedName name="XDO_?NOVAL?353?">SFRDF!$B$19:$B$76</definedName>
    <definedName name="XDO_?NOVAL?354?">SFRDF!$B$19:$B$81</definedName>
    <definedName name="XDO_?NOVAL?355?">SBIETFIT!$B$11:$B$20</definedName>
    <definedName name="XDO_?NOVAL?356?">SBIETFIT!$B$11:$B$63</definedName>
    <definedName name="XDO_?NOVAL?357?">SBIETFIT!$B$11:$B$68</definedName>
    <definedName name="XDO_?NOVAL?358?">SBIETFPB!$B$11:$B$20</definedName>
    <definedName name="XDO_?NOVAL?359?">SBIETFPB!$B$11:$B$63</definedName>
    <definedName name="XDO_?NOVAL?36?">SEHF!$B$11:$B$132</definedName>
    <definedName name="XDO_?NOVAL?360?">SBIETFPB!$B$11:$B$68</definedName>
    <definedName name="XDO_?NOVAL?361?">'SRBF-AP'!$B$11:$B$63</definedName>
    <definedName name="XDO_?NOVAL?362?">'SRBF-AP'!$B$11:$B$73</definedName>
    <definedName name="XDO_?NOVAL?363?">'SRBF-AP'!$B$11:$B$77</definedName>
    <definedName name="XDO_?NOVAL?364?">'SRBF-AP'!$B$11:$B$83</definedName>
    <definedName name="XDO_?NOVAL?365?">'SRBF-AP'!$B$11:$B$112</definedName>
    <definedName name="XDO_?NOVAL?366?">'SRBF-AP'!$B$11:$B$117</definedName>
    <definedName name="XDO_?NOVAL?367?">'SRBF-AHP'!$B$11:$B$63</definedName>
    <definedName name="XDO_?NOVAL?368?">'SRBF-AHP'!$B$11:$B$73</definedName>
    <definedName name="XDO_?NOVAL?369?">'SRBF-AHP'!$B$11:$B$77</definedName>
    <definedName name="XDO_?NOVAL?37?">SEHF!$B$11:$B$139</definedName>
    <definedName name="XDO_?NOVAL?370?">'SRBF-AHP'!$B$11:$B$83</definedName>
    <definedName name="XDO_?NOVAL?371?">'SRBF-AHP'!$B$11:$B$104</definedName>
    <definedName name="XDO_?NOVAL?372?">'SRBF-AHP'!$B$11:$B$110</definedName>
    <definedName name="XDO_?NOVAL?373?">'SRBF-AHP'!$B$11:$B$120</definedName>
    <definedName name="XDO_?NOVAL?374?">'SRBF-AHP'!$B$11:$B$125</definedName>
    <definedName name="XDO_?NOVAL?375?">'SRBF-CHP'!$B$11:$B$63</definedName>
    <definedName name="XDO_?NOVAL?376?">'SRBF-CHP'!$B$11:$B$84</definedName>
    <definedName name="XDO_?NOVAL?377?">'SRBF-CHP'!$B$11:$B$88</definedName>
    <definedName name="XDO_?NOVAL?378?">'SRBF-CHP'!$B$11:$B$94</definedName>
    <definedName name="XDO_?NOVAL?379?">'SRBF-CHP'!$B$11:$B$98</definedName>
    <definedName name="XDO_?NOVAL?38?">SEHF!$B$11:$B$146</definedName>
    <definedName name="XDO_?NOVAL?380?">'SRBF-CHP'!$B$11:$B$102</definedName>
    <definedName name="XDO_?NOVAL?381?">'SRBF-CHP'!$B$11:$B$129</definedName>
    <definedName name="XDO_?NOVAL?382?">'SRBF-CHP'!$B$11:$B$134</definedName>
    <definedName name="XDO_?NOVAL?383?">'SRBF-CP'!$B$11:$B$63</definedName>
    <definedName name="XDO_?NOVAL?384?">'SRBF-CP'!$B$11:$B$83</definedName>
    <definedName name="XDO_?NOVAL?385?">'SRBF-CP'!$B$11:$B$87</definedName>
    <definedName name="XDO_?NOVAL?386?">'SRBF-CP'!$B$11:$B$93</definedName>
    <definedName name="XDO_?NOVAL?387?">'SRBF-CP'!$B$11:$B$122</definedName>
    <definedName name="XDO_?NOVAL?388?">'SRBF-CP'!$B$11:$B$127</definedName>
    <definedName name="XDO_?NOVAL?389?">'SIA-US EQUITY FOF'!$B$44</definedName>
    <definedName name="XDO_?NOVAL?39?">SEHF!$B$11:$B$153</definedName>
    <definedName name="XDO_?NOVAL?390?">'SIA-US EQUITY FOF'!$B$44:$B$56</definedName>
    <definedName name="XDO_?NOVAL?391?">'SIA-US EQUITY FOF'!$B$44:$B$61</definedName>
    <definedName name="XDO_?NOVAL?392?">'SNN50'!$B$11:$B$60</definedName>
    <definedName name="XDO_?NOVAL?393?">'SNN50'!$B$11:$B$103</definedName>
    <definedName name="XDO_?NOVAL?394?">'SNN50'!$B$11:$B$108</definedName>
    <definedName name="XDO_?NOVAL?395?">SBIETFCON!$B$11:$B$40</definedName>
    <definedName name="XDO_?NOVAL?396?">SBIETFCON!$B$11:$B$83</definedName>
    <definedName name="XDO_?NOVAL?397?">SBIETFCON!$B$11:$B$88</definedName>
    <definedName name="XDO_?NOVAL?398?">SBAF!$B$11:$B$91</definedName>
    <definedName name="XDO_?NOVAL?399?">SBAF!$B$11:$B$96</definedName>
    <definedName name="XDO_?NOVAL?4?">#REF!</definedName>
    <definedName name="XDO_?NOVAL?40?">SEHF!$B$11:$B$157</definedName>
    <definedName name="XDO_?NOVAL?400?">SBAF!$B$11:$B$140</definedName>
    <definedName name="XDO_?NOVAL?401?">SBAF!$B$11:$B$144</definedName>
    <definedName name="XDO_?NOVAL?402?">SBAF!$B$11:$B$155</definedName>
    <definedName name="XDO_?NOVAL?403?">SBAF!$B$11:$B$161</definedName>
    <definedName name="XDO_?NOVAL?404?">SBAF!$B$11:$B$174</definedName>
    <definedName name="XDO_?NOVAL?405?">SBAF!$B$11:$B$179</definedName>
    <definedName name="XDO_?NOVAL?406?">SBAF!$B$11:$B$188</definedName>
    <definedName name="XDO_?NOVAL?407?">SBAF!$B$11:$B$200</definedName>
    <definedName name="XDO_?NOVAL?408?">SBAF!$B$11:$B$205</definedName>
    <definedName name="XDO_?NOVAL?409?">'SFMP- Series 49'!$B$26:$B$27</definedName>
    <definedName name="XDO_?NOVAL?41?">SEHF!$B$11:$B$161</definedName>
    <definedName name="XDO_?NOVAL?410?">'SFMP- Series 49'!$B$26:$B$39</definedName>
    <definedName name="XDO_?NOVAL?411?">'SFMP- Series 49'!$B$26:$B$56</definedName>
    <definedName name="XDO_?NOVAL?412?">'SFMP- Series 49'!$B$26:$B$61</definedName>
    <definedName name="XDO_?NOVAL?413?">'SFMP- Series 50'!$B$24</definedName>
    <definedName name="XDO_?NOVAL?414?">'SFMP- Series 50'!$B$24:$B$32</definedName>
    <definedName name="XDO_?NOVAL?415?">'SFMP- Series 50'!$B$24:$B$44</definedName>
    <definedName name="XDO_?NOVAL?416?">'SFMP- Series 50'!$B$24:$B$49</definedName>
    <definedName name="XDO_?NOVAL?417?">'SFMP- Series 50'!$B$24:$B$64</definedName>
    <definedName name="XDO_?NOVAL?418?">'SFMP- Series 50'!$B$24:$B$69</definedName>
    <definedName name="XDO_?NOVAL?419?">'SFMP- Series 51'!$B$24</definedName>
    <definedName name="XDO_?NOVAL?42?">SEHF!$B$11:$B$169</definedName>
    <definedName name="XDO_?NOVAL?420?">'SFMP- Series 51'!$B$24:$B$35</definedName>
    <definedName name="XDO_?NOVAL?421?">'SFMP- Series 51'!$B$24:$B$47</definedName>
    <definedName name="XDO_?NOVAL?422?">'SFMP- Series 51'!$B$24:$B$54</definedName>
    <definedName name="XDO_?NOVAL?423?">'SFMP- Series 51'!$B$24:$B$69</definedName>
    <definedName name="XDO_?NOVAL?424?">'SFMP- Series 51'!$B$24:$B$74</definedName>
    <definedName name="XDO_?NOVAL?425?">'SFMP- Series 52'!$B$26:$B$28</definedName>
    <definedName name="XDO_?NOVAL?426?">'SFMP- Series 52'!$B$26:$B$42</definedName>
    <definedName name="XDO_?NOVAL?427?">'SFMP- Series 52'!$B$26:$B$48</definedName>
    <definedName name="XDO_?NOVAL?428?">'SFMP- Series 52'!$B$26:$B$63</definedName>
    <definedName name="XDO_?NOVAL?429?">'SFMP- Series 52'!$B$26:$B$68</definedName>
    <definedName name="XDO_?NOVAL?43?">SEHF!$B$11:$B$181</definedName>
    <definedName name="XDO_?NOVAL?430?">'SFMP- Series 53'!$B$24</definedName>
    <definedName name="XDO_?NOVAL?431?">'SFMP- Series 53'!$B$24:$B$37</definedName>
    <definedName name="XDO_?NOVAL?432?">'SFMP- Series 53'!$B$24:$B$48</definedName>
    <definedName name="XDO_?NOVAL?433?">'SFMP- Series 53'!$B$24:$B$58</definedName>
    <definedName name="XDO_?NOVAL?434?">'SFMP- Series 53'!$B$24:$B$73</definedName>
    <definedName name="XDO_?NOVAL?435?">'SFMP- Series 53'!$B$24:$B$78</definedName>
    <definedName name="XDO_?NOVAL?436?">'SFMP- Series 54'!$B$24:$B$25</definedName>
    <definedName name="XDO_?NOVAL?437?">'SFMP- Series 54'!$B$24:$B$31</definedName>
    <definedName name="XDO_?NOVAL?438?">'SFMP- Series 54'!$B$24:$B$42</definedName>
    <definedName name="XDO_?NOVAL?439?">'SFMP- Series 54'!$B$24:$B$48</definedName>
    <definedName name="XDO_?NOVAL?44?">SEHF!$B$11:$B$186</definedName>
    <definedName name="XDO_?NOVAL?440?">'SFMP- Series 54'!$B$24:$B$63</definedName>
    <definedName name="XDO_?NOVAL?441?">'SFMP- Series 54'!$B$24:$B$68</definedName>
    <definedName name="XDO_?NOVAL?442?">'SFMP- Series 55'!$B$24</definedName>
    <definedName name="XDO_?NOVAL?443?">'SFMP- Series 55'!$B$24:$B$36</definedName>
    <definedName name="XDO_?NOVAL?444?">'SFMP- Series 55'!$B$24:$B$57</definedName>
    <definedName name="XDO_?NOVAL?445?">'SFMP- Series 55'!$B$24:$B$72</definedName>
    <definedName name="XDO_?NOVAL?446?">'SFMP- Series 55'!$B$24:$B$77</definedName>
    <definedName name="XDO_?NOVAL?447?">'SFMP- Series 57'!$B$24</definedName>
    <definedName name="XDO_?NOVAL?448?">'SFMP- Series 57'!$B$24:$B$31</definedName>
    <definedName name="XDO_?NOVAL?449?">'SFMP- Series 57'!$B$24:$B$43</definedName>
    <definedName name="XDO_?NOVAL?45?">#REF!</definedName>
    <definedName name="XDO_?NOVAL?450?">'SFMP- Series 57'!$B$24:$B$56</definedName>
    <definedName name="XDO_?NOVAL?451?">'SFMP- Series 57'!$B$24:$B$71</definedName>
    <definedName name="XDO_?NOVAL?452?">'SFMP- Series 57'!$B$24:$B$76</definedName>
    <definedName name="XDO_?NOVAL?453?">'SFMP- Series 58'!$B$24</definedName>
    <definedName name="XDO_?NOVAL?454?">'SFMP- Series 58'!$B$24:$B$34</definedName>
    <definedName name="XDO_?NOVAL?455?">'SFMP- Series 58'!$B$24:$B$54</definedName>
    <definedName name="XDO_?NOVAL?456?">'SFMP- Series 58'!$B$24:$B$69</definedName>
    <definedName name="XDO_?NOVAL?457?">'SFMP- Series 58'!$B$24:$B$74</definedName>
    <definedName name="XDO_?NOVAL?458?">SCPSE!$B$19:$B$35</definedName>
    <definedName name="XDO_?NOVAL?459?">SCPSE!$B$19:$B$77</definedName>
    <definedName name="XDO_?NOVAL?46?">#REF!</definedName>
    <definedName name="XDO_?NOVAL?460?">SCPSE!$B$19:$B$104</definedName>
    <definedName name="XDO_?NOVAL?461?">SCPSE!$B$19:$B$109</definedName>
    <definedName name="XDO_?NOVAL?462?">'SFMP- Series 60'!$B$24</definedName>
    <definedName name="XDO_?NOVAL?463?">'SFMP- Series 60'!$B$24:$B$33</definedName>
    <definedName name="XDO_?NOVAL?464?">'SFMP- Series 60'!$B$24:$B$53</definedName>
    <definedName name="XDO_?NOVAL?465?">'SFMP- Series 60'!$B$24:$B$68</definedName>
    <definedName name="XDO_?NOVAL?466?">'SFMP- Series 60'!$B$24:$B$73</definedName>
    <definedName name="XDO_?NOVAL?467?">SMCF!$B$11:$B$74</definedName>
    <definedName name="XDO_?NOVAL?468?">SMCF!$B$11:$B$89</definedName>
    <definedName name="XDO_?NOVAL?469?">SMCF!$B$11:$B$102</definedName>
    <definedName name="XDO_?NOVAL?47?">SMIF!$B$19:$B$39</definedName>
    <definedName name="XDO_?NOVAL?470?">SMCF!$B$11:$B$119</definedName>
    <definedName name="XDO_?NOVAL?471?">SMCF!$B$11:$B$124</definedName>
    <definedName name="XDO_?NOVAL?472?">'SFMP- Series 61'!$B$24:$B$25</definedName>
    <definedName name="XDO_?NOVAL?473?">'SFMP- Series 61'!$B$24:$B$39</definedName>
    <definedName name="XDO_?NOVAL?474?">'SFMP- Series 61'!$B$24:$B$62</definedName>
    <definedName name="XDO_?NOVAL?475?">'SFMP- Series 61'!$B$24:$B$77</definedName>
    <definedName name="XDO_?NOVAL?476?">'SFMP- Series 61'!$B$24:$B$82</definedName>
    <definedName name="XDO_?NOVAL?477?">'SFMP- Series 67'!$B$52</definedName>
    <definedName name="XDO_?NOVAL?478?">'SFMP- Series 67'!$B$52:$B$57</definedName>
    <definedName name="XDO_?NOVAL?479?">SNM150IF!$B$11:$B$160</definedName>
    <definedName name="XDO_?NOVAL?48?">SMIF!$B$19:$B$45</definedName>
    <definedName name="XDO_?NOVAL?480?">SNM150IF!$B$11:$B$203</definedName>
    <definedName name="XDO_?NOVAL?481?">SNM150IF!$B$11:$B$208</definedName>
    <definedName name="XDO_?NOVAL?482?">SNS250IF!$B$11:$B$260</definedName>
    <definedName name="XDO_?NOVAL?483?">SNS250IF!$B$11:$B$303</definedName>
    <definedName name="XDO_?NOVAL?484?">SNS250IF!$B$11:$B$308</definedName>
    <definedName name="XDO_?NOVAL?485?">'SCIGI-JUN 2036'!$B$24</definedName>
    <definedName name="XDO_?NOVAL?486?">'SCIGI-JUN 2036'!$B$24:$B$53</definedName>
    <definedName name="XDO_?NOVAL?487?">'SCIGI-JUN 2036'!$B$24:$B$58</definedName>
    <definedName name="XDO_?NOVAL?488?">'SCIGI-APR 2029'!$B$24</definedName>
    <definedName name="XDO_?NOVAL?489?">'SCIGI-APR 2029'!$B$24:$B$53</definedName>
    <definedName name="XDO_?NOVAL?49?">SMIF!$B$19:$B$52</definedName>
    <definedName name="XDO_?NOVAL?490?">'SCIGI-APR 2029'!$B$24:$B$58</definedName>
    <definedName name="XDO_?NOVAL?491?">'SCISI-SEP 2027'!$B$24</definedName>
    <definedName name="XDO_?NOVAL?492?">'SCISI-SEP 2027'!$B$24:$B$48</definedName>
    <definedName name="XDO_?NOVAL?493?">'SCISI-SEP 2027'!$B$24:$B$75</definedName>
    <definedName name="XDO_?NOVAL?494?">'SCISI-SEP 2027'!$B$24:$B$80</definedName>
    <definedName name="XDO_?NOVAL?495?">SLDF!$B$24:$B$27</definedName>
    <definedName name="XDO_?NOVAL?496?">SLDF!$B$24:$B$32</definedName>
    <definedName name="XDO_?NOVAL?497?">SLDF!$B$24:$B$53</definedName>
    <definedName name="XDO_?NOVAL?498?">SLDF!$B$24:$B$61</definedName>
    <definedName name="XDO_?NOVAL?499?">SLDF!$B$24:$B$66</definedName>
    <definedName name="XDO_?NOVAL?5?">#REF!</definedName>
    <definedName name="XDO_?NOVAL?50?">SMIF!$B$19:$B$59</definedName>
    <definedName name="XDO_?NOVAL?500?">SDYF!$B$11:$B$60</definedName>
    <definedName name="XDO_?NOVAL?501?">SDYF!$B$11:$B$67</definedName>
    <definedName name="XDO_?NOVAL?502?">SDYF!$B$11:$B$94</definedName>
    <definedName name="XDO_?NOVAL?503?">SDYF!$B$11:$B$111</definedName>
    <definedName name="XDO_?NOVAL?504?">SDYF!$B$11:$B$116</definedName>
    <definedName name="XDO_?NOVAL?505?">'SBI-BSE-SENSEX-IF'!$B$11:$B$40</definedName>
    <definedName name="XDO_?NOVAL?506?">'SBI-BSE-SENSEX-IF'!$B$11:$B$83</definedName>
    <definedName name="XDO_?NOVAL?507?">'SBI-BSE-SENSEX-IF'!$B$11:$B$88</definedName>
    <definedName name="XDO_?NOVAL?508?">LIQUIDSBI!$B$52</definedName>
    <definedName name="XDO_?NOVAL?509?">LIQUIDSBI!$B$52:$B$57</definedName>
    <definedName name="XDO_?NOVAL?51?">SMIF!$B$19:$B$63</definedName>
    <definedName name="XDO_?NOVAL?510?">SN50EWIF!$B$11:$B$60</definedName>
    <definedName name="XDO_?NOVAL?511?">SN50EWIF!$B$11:$B$103</definedName>
    <definedName name="XDO_?NOVAL?512?">SN50EWIF!$B$11:$B$108</definedName>
    <definedName name="XDO_?NOVAL?513?">SEOF!$B$11:$B$46</definedName>
    <definedName name="XDO_?NOVAL?514?">SEOF!$B$11:$B$73</definedName>
    <definedName name="XDO_?NOVAL?515?">SEOF!$B$11:$B$90</definedName>
    <definedName name="XDO_?NOVAL?516?">SEOF!$B$11:$B$95</definedName>
    <definedName name="XDO_?NOVAL?517?">'SBI-AOF'!$B$11:$B$42</definedName>
    <definedName name="XDO_?NOVAL?518?">'SBI-AOF'!$B$11:$B$69</definedName>
    <definedName name="XDO_?NOVAL?519?">'SBI-AOF'!$B$11:$B$86</definedName>
    <definedName name="XDO_?NOVAL?52?">SMIF!$B$19:$B$84</definedName>
    <definedName name="XDO_?NOVAL?520?">'SBI-AOF'!$B$11:$B$91</definedName>
    <definedName name="XDO_?NOVAL?521?">SETFSILVER!$B$44</definedName>
    <definedName name="XDO_?NOVAL?522?">SETFSILVER!$B$44:$B$56</definedName>
    <definedName name="XDO_?NOVAL?523?">SETFSILVER!$B$44:$B$61</definedName>
    <definedName name="XDO_?NOVAL?524?">'SETFSILVER-FOF'!$B$44</definedName>
    <definedName name="XDO_?NOVAL?525?">'SETFSILVER-FOF'!$B$44:$B$54</definedName>
    <definedName name="XDO_?NOVAL?526?">'SETFSILVER-FOF'!$B$44:$B$59</definedName>
    <definedName name="XDO_?NOVAL?527?">'SN50EW-ETF'!$B$11:$B$60</definedName>
    <definedName name="XDO_?NOVAL?528?">'SN50EW-ETF'!$B$11:$B$103</definedName>
    <definedName name="XDO_?NOVAL?529?">'SN50EW-ETF'!$B$11:$B$108</definedName>
    <definedName name="XDO_?NOVAL?53?">SMIF!$B$19:$B$88</definedName>
    <definedName name="XDO_?NOVAL?530?">SIOF!$B$11:$B$47</definedName>
    <definedName name="XDO_?NOVAL?531?">SIOF!$B$11:$B$74</definedName>
    <definedName name="XDO_?NOVAL?532?">SIOF!$B$11:$B$91</definedName>
    <definedName name="XDO_?NOVAL?533?">SIOF!$B$11:$B$96</definedName>
    <definedName name="XDO_?NOVAL?534?">SN500IF!$B$11:$B$510</definedName>
    <definedName name="XDO_?NOVAL?535?">SN500IF!$B$11:$B$553</definedName>
    <definedName name="XDO_?NOVAL?536?">SN500IF!$B$11:$B$558</definedName>
    <definedName name="XDO_?NOVAL?537?">SNICIF!$B$11:$B$40</definedName>
    <definedName name="XDO_?NOVAL?538?">SNICIF!$B$11:$B$83</definedName>
    <definedName name="XDO_?NOVAL?539?">SNICIF!$B$11:$B$88</definedName>
    <definedName name="XDO_?NOVAL?54?">SMIF!$B$19:$B$96</definedName>
    <definedName name="XDO_?NOVAL?540?">SQF!$B$11:$B$43</definedName>
    <definedName name="XDO_?NOVAL?541?">SQF!$B$11:$B$86</definedName>
    <definedName name="XDO_?NOVAL?542?">SQF!$B$11:$B$91</definedName>
    <definedName name="XDO_?NOVAL?543?">SNBIF!$B$11:$B$24</definedName>
    <definedName name="XDO_?NOVAL?544?">SNBIF!$B$11:$B$67</definedName>
    <definedName name="XDO_?NOVAL?545?">SNBIF!$B$11:$B$72</definedName>
    <definedName name="XDO_?NOVAL?546?">SNITIF!$B$11:$B$20</definedName>
    <definedName name="XDO_?NOVAL?547?">SNITIF!$B$11:$B$63</definedName>
    <definedName name="XDO_?NOVAL?548?">SNITIF!$B$11:$B$68</definedName>
    <definedName name="XDO_?NOVAL?549?">'SBI BSE PSU Bank ETF'!$B$11:$B$21</definedName>
    <definedName name="XDO_?NOVAL?55?">SMIF!$B$19:$B$101</definedName>
    <definedName name="XDO_?NOVAL?550?">'SBI BSE PSU Bank ETF'!$B$11:$B$64</definedName>
    <definedName name="XDO_?NOVAL?551?">'SBI BSE PSU Bank ETF'!$B$11:$B$69</definedName>
    <definedName name="XDO_?NOVAL?552?">'SBI BSE PSU Bank Index Fund'!$B$11:$B$21</definedName>
    <definedName name="XDO_?NOVAL?553?">'SBI BSE PSU Bank Index Fund'!$B$11:$B$64</definedName>
    <definedName name="XDO_?NOVAL?554?">'SBI BSE PSU Bank Index Fund'!$B$11:$B$69</definedName>
    <definedName name="XDO_?NOVAL?555?">SIPAAFOF!$B$44:$B$47</definedName>
    <definedName name="XDO_?NOVAL?556?">SIPAAFOF!$B$44:$B$57</definedName>
    <definedName name="XDO_?NOVAL?557?">SIPAAFOF!$B$44:$B$62</definedName>
    <definedName name="XDO_?NOVAL?558?">'SBI Nifty200 Quality 30'!$B$11:$B$40</definedName>
    <definedName name="XDO_?NOVAL?559?">'SBI Nifty200 Quality 30'!$B$11:$B$83</definedName>
    <definedName name="XDO_?NOVAL?56?">#REF!</definedName>
    <definedName name="XDO_?NOVAL?560?">'SBI Nifty200 Quality 30'!$B$11:$B$88</definedName>
    <definedName name="XDO_?NOVAL?561?">'SBI Nifty200 Mom 30'!$B$11:$B$40</definedName>
    <definedName name="XDO_?NOVAL?562?">'SBI Nifty200 Mom 30'!$B$11:$B$83</definedName>
    <definedName name="XDO_?NOVAL?563?">'SBI Nifty200 Mom 30'!$B$11:$B$88</definedName>
    <definedName name="XDO_?NOVAL?564?">'SBI Nifty100 Low Vol 30'!$B$11:$B$40</definedName>
    <definedName name="XDO_?NOVAL?565?">'SBI Nifty100 Low Vol 30'!$B$11:$B$83</definedName>
    <definedName name="XDO_?NOVAL?566?">'SBI Nifty100 Low Vol 30'!$B$11:$B$88</definedName>
    <definedName name="XDO_?NOVAL?567?">SBILIQETF!$B$52</definedName>
    <definedName name="XDO_?NOVAL?568?">SBILIQETF!$B$52:$B$57</definedName>
    <definedName name="XDO_?NOVAL?569?">SDAAAFOF!$B$44:$B$56</definedName>
    <definedName name="XDO_?NOVAL?57?">#REF!</definedName>
    <definedName name="XDO_?NOVAL?570?">SDAAAFOF!$B$44:$B$66</definedName>
    <definedName name="XDO_?NOVAL?571?">SDAAAFOF!$B$44:$B$71</definedName>
    <definedName name="XDO_?NOVAL?572?">SQLF!$B$11:$B$52</definedName>
    <definedName name="XDO_?NOVAL?573?">SQLF!$B$11:$B$57</definedName>
    <definedName name="XDO_?NOVAL?574?">SQLF!$B$11:$B$98</definedName>
    <definedName name="XDO_?NOVAL?575?">SQLF!$B$11:$B$103</definedName>
    <definedName name="XDO_?NOVAL?576?">SNM150M50ETF!$B$11:$B$60</definedName>
    <definedName name="XDO_?NOVAL?577?">SNM150M50ETF!$B$11:$B$107</definedName>
    <definedName name="XDO_?NOVAL?578?">SNM150ETF!$B$11:$B$160</definedName>
    <definedName name="XDO_?NOVAL?579?">SNM150ETF!$B$11:$B$203</definedName>
    <definedName name="XDO_?NOVAL?58?">SCOF!$B$11:$B$58</definedName>
    <definedName name="XDO_?NOVAL?580?">SNM150ETF!$B$11:$B$208</definedName>
    <definedName name="XDO_?NOVAL?581?">'SCRIBXFS3-6M'!$B$19:$B$28</definedName>
    <definedName name="XDO_?NOVAL?582?">'SCRIBXFS3-6M'!$B$19:$B$44</definedName>
    <definedName name="XDO_?NOVAL?583?">'SCRIBXFS3-6M'!$B$19:$B$60</definedName>
    <definedName name="XDO_?NOVAL?584?">'SCRIBXFS3-6M'!$B$19:$B$79</definedName>
    <definedName name="XDO_?NOVAL?585?">'SCRIBXFS3-6M'!$B$19:$B$84</definedName>
    <definedName name="XDO_?NOVAL?586?">'CRIBXFS9-12M'!$B$19:$B$22</definedName>
    <definedName name="XDO_?NOVAL?587?">'CRIBXFS9-12M'!$B$19:$B$39</definedName>
    <definedName name="XDO_?NOVAL?588?">'CRIBXFS9-12M'!$B$19:$B$50</definedName>
    <definedName name="XDO_?NOVAL?589?">'CRIBXFS9-12M'!$B$19:$B$69</definedName>
    <definedName name="XDO_?NOVAL?59?">SCOF!$B$11:$B$64</definedName>
    <definedName name="XDO_?NOVAL?590?">'CRIBXFS9-12M'!$B$19:$B$74</definedName>
    <definedName name="XDO_?NOVAL?591?">Nifty200Value30!$B$11:$B$40</definedName>
    <definedName name="XDO_?NOVAL?592?">Nifty200Value30!$B$11:$B$87</definedName>
    <definedName name="XDO_?NOVAL?593?">NiftySmallCap250!$B$11:$B$260</definedName>
    <definedName name="XDO_?NOVAL?594?">NiftySmallCap250!$B$11:$B$303</definedName>
    <definedName name="XDO_?NOVAL?595?">NiftySmallCap250!$B$11:$B$308</definedName>
    <definedName name="XDO_?NOVAL?596?">'CRIIBX10-90GiltSDL29'!$B$24</definedName>
    <definedName name="XDO_?NOVAL?597?">'CRIIBX10-90GiltSDL29'!$B$24:$B$35</definedName>
    <definedName name="XDO_?NOVAL?598?">'CRIIBX10-90GiltSDL29'!$B$24:$B$62</definedName>
    <definedName name="XDO_?NOVAL?599?">'CRIIBX10-90GiltSDL29'!$B$24:$B$67</definedName>
    <definedName name="XDO_?NOVAL?6?">#REF!</definedName>
    <definedName name="XDO_?NOVAL?60?">SCOF!$B$11:$B$87</definedName>
    <definedName name="XDO_?NOVAL?600?">'G-Sec Jul2031'!$B$24:$B$25</definedName>
    <definedName name="XDO_?NOVAL?601?">'G-Sec Jul2031'!$B$24:$B$54</definedName>
    <definedName name="XDO_?NOVAL?602?">'G-Sec Jul2031'!$B$24:$B$59</definedName>
    <definedName name="XDO_?NOVAL?603?">CRIIBXSDLIndexJune34!$B$26:$B$27</definedName>
    <definedName name="XDO_?NOVAL?604?">CRIIBXSDLIndexJune34!$B$26:$B$54</definedName>
    <definedName name="XDO_?NOVAL?605?">CRIIBXSDLIndexJune34!$B$26:$B$59</definedName>
    <definedName name="XDO_?NOVAL?606?">#REF!</definedName>
    <definedName name="XDO_?NOVAL?607?">#REF!</definedName>
    <definedName name="XDO_?NOVAL?608?">SBIRIOS!$B$11:$B$40</definedName>
    <definedName name="XDO_?NOVAL?609?">SBIRIOS!$B$11:$B$83</definedName>
    <definedName name="XDO_?NOVAL?61?">SCOF!$B$11:$B$104</definedName>
    <definedName name="XDO_?NOVAL?610?">SBIRIOS!$B$11:$B$88</definedName>
    <definedName name="XDO_?NOVAL?611?">#REF!</definedName>
    <definedName name="XDO_?NOVAL?612?">#REF!</definedName>
    <definedName name="XDO_?NOVAL?613?">#REF!</definedName>
    <definedName name="XDO_?NOVAL?614?">#REF!</definedName>
    <definedName name="XDO_?NOVAL?615?">#REF!</definedName>
    <definedName name="XDO_?NOVAL?616?">#REF!</definedName>
    <definedName name="XDO_?NOVAL?617?">#REF!</definedName>
    <definedName name="XDO_?NOVAL?618?">#REF!</definedName>
    <definedName name="XDO_?NOVAL?619?">#REF!</definedName>
    <definedName name="XDO_?NOVAL?62?">SCOF!$B$11:$B$109</definedName>
    <definedName name="XDO_?NOVAL?620?">#REF!</definedName>
    <definedName name="XDO_?NOVAL?621?">#REF!</definedName>
    <definedName name="XDO_?NOVAL?622?">#REF!</definedName>
    <definedName name="XDO_?NOVAL?623?">#REF!</definedName>
    <definedName name="XDO_?NOVAL?624?">#REF!</definedName>
    <definedName name="XDO_?NOVAL?625?">#REF!</definedName>
    <definedName name="XDO_?NOVAL?626?">#REF!</definedName>
    <definedName name="XDO_?NOVAL?627?">#REF!</definedName>
    <definedName name="XDO_?NOVAL?628?">#REF!</definedName>
    <definedName name="XDO_?NOVAL?629?">#REF!</definedName>
    <definedName name="XDO_?NOVAL?63?">STOF!$B$11:$B$31</definedName>
    <definedName name="XDO_?NOVAL?630?">#REF!</definedName>
    <definedName name="XDO_?NOVAL?631?">#REF!</definedName>
    <definedName name="XDO_?NOVAL?632?">#REF!</definedName>
    <definedName name="XDO_?NOVAL?633?">#REF!</definedName>
    <definedName name="XDO_?NOVAL?64?">STOF!$B$11:$B$38</definedName>
    <definedName name="XDO_?NOVAL?65?">STOF!$B$11:$B$43</definedName>
    <definedName name="XDO_?NOVAL?66?">STOF!$B$11:$B$66</definedName>
    <definedName name="XDO_?NOVAL?67?">STOF!$B$11:$B$83</definedName>
    <definedName name="XDO_?NOVAL?68?">STOF!$B$11:$B$88</definedName>
    <definedName name="XDO_?NOVAL?69?">SHOF!$B$11:$B$43</definedName>
    <definedName name="XDO_?NOVAL?7?">#REF!</definedName>
    <definedName name="XDO_?NOVAL?70?">SHOF!$B$11:$B$70</definedName>
    <definedName name="XDO_?NOVAL?71?">SHOF!$B$11:$B$87</definedName>
    <definedName name="XDO_?NOVAL?72?">SHOF!$B$11:$B$92</definedName>
    <definedName name="XDO_?NOVAL?73?">SCF!$B$11:$B$92</definedName>
    <definedName name="XDO_?NOVAL?74?">SCF!$B$11:$B$102</definedName>
    <definedName name="XDO_?NOVAL?75?">SCF!$B$11:$B$107</definedName>
    <definedName name="XDO_?NOVAL?76?">SCF!$B$11:$B$134</definedName>
    <definedName name="XDO_?NOVAL?77?">SCF!$B$11:$B$151</definedName>
    <definedName name="XDO_?NOVAL?78?">SCF!$B$11:$B$156</definedName>
    <definedName name="XDO_?NOVAL?79?">SNIF!$B$11:$B$60</definedName>
    <definedName name="XDO_?NOVAL?8?">#REF!</definedName>
    <definedName name="XDO_?NOVAL?80?">SNIF!$B$11:$B$103</definedName>
    <definedName name="XDO_?NOVAL?81?">SNIF!$B$11:$B$108</definedName>
    <definedName name="XDO_?NOVAL?82?">'SMCBF-SP'!$B$11:$B$31</definedName>
    <definedName name="XDO_?NOVAL?83?">'SMCBF-SP'!$B$11:$B$37</definedName>
    <definedName name="XDO_?NOVAL?84?">'SMCBF-SP'!$B$11:$B$51</definedName>
    <definedName name="XDO_?NOVAL?85?">'SMCBF-SP'!$B$11:$B$55</definedName>
    <definedName name="XDO_?NOVAL?86?">'SMCBF-SP'!$B$11:$B$65</definedName>
    <definedName name="XDO_?NOVAL?87?">'SMCBF-SP'!$B$11:$B$74</definedName>
    <definedName name="XDO_?NOVAL?88?">'SMCBF-SP'!$B$11:$B$83</definedName>
    <definedName name="XDO_?NOVAL?89?">'SMCBF-SP'!$B$11:$B$89</definedName>
    <definedName name="XDO_?NOVAL?9?">SLMF!$B$11:$B$90</definedName>
    <definedName name="XDO_?NOVAL?90?">'SMCBF-SP'!$B$11:$B$96</definedName>
    <definedName name="XDO_?NOVAL?91?">'SMCBF-SP'!$B$11:$B$108</definedName>
    <definedName name="XDO_?NOVAL?92?">'SMCBF-SP'!$B$11:$B$113</definedName>
    <definedName name="XDO_?NOVAL?93?">SOF!$B$36:$B$41</definedName>
    <definedName name="XDO_?NOVAL?94?">SOF!$B$36:$B$58</definedName>
    <definedName name="XDO_?NOVAL?95?">SOF!$B$36:$B$63</definedName>
    <definedName name="XDO_?NOVAL?96?">SMMDF!$B$12:$B$14</definedName>
    <definedName name="XDO_?NOVAL?97?">SMMDF!$B$12:$B$61</definedName>
    <definedName name="XDO_?NOVAL?98?">SMMDF!$B$12:$B$66</definedName>
    <definedName name="XDO_?NOVAL?99?">SMMDF!$B$12:$B$73</definedName>
    <definedName name="XDO_?NPTF?">SMEEF!$D$2:$D$53</definedName>
    <definedName name="XDO_?NPTF?1?">#REF!</definedName>
    <definedName name="XDO_?NPTF?10?">#REF!</definedName>
    <definedName name="XDO_?NPTF?100?">SEOF!$D$2:$D$46</definedName>
    <definedName name="XDO_?NPTF?101?">'SBI-AOF'!$D$2:$D$42</definedName>
    <definedName name="XDO_?NPTF?102?">SETFSILVER!$D$2:$D$44</definedName>
    <definedName name="XDO_?NPTF?103?">'SETFSILVER-FOF'!$D$2:$D$44</definedName>
    <definedName name="XDO_?NPTF?104?">'SN50EW-ETF'!$D$2:$D$60</definedName>
    <definedName name="XDO_?NPTF?105?">SIOF!$D$2:$D$47</definedName>
    <definedName name="XDO_?NPTF?106?">SN500IF!$D$2:$D$510</definedName>
    <definedName name="XDO_?NPTF?107?">SNICIF!$D$2:$D$40</definedName>
    <definedName name="XDO_?NPTF?108?">SQF!$D$2:$D$43</definedName>
    <definedName name="XDO_?NPTF?109?">SNBIF!$D$2:$D$24</definedName>
    <definedName name="XDO_?NPTF?11?">SEHF!$D$2:$D$53</definedName>
    <definedName name="XDO_?NPTF?110?">SNITIF!$D$2:$D$20</definedName>
    <definedName name="XDO_?NPTF?111?">'SBI BSE PSU Bank ETF'!$D$2:$D$21</definedName>
    <definedName name="XDO_?NPTF?112?">'SBI BSE PSU Bank Index Fund'!$D$2:$D$21</definedName>
    <definedName name="XDO_?NPTF?113?">SIPAAFOF!$D$2:$D$47</definedName>
    <definedName name="XDO_?NPTF?114?">'SBI Nifty200 Quality 30'!$D$2:$D$40</definedName>
    <definedName name="XDO_?NPTF?115?">'SBI Nifty200 Mom 30'!$D$2:$D$40</definedName>
    <definedName name="XDO_?NPTF?116?">'SBI Nifty100 Low Vol 30'!$D$2:$D$40</definedName>
    <definedName name="XDO_?NPTF?117?">SBILIQETF!$D$2:$D$52</definedName>
    <definedName name="XDO_?NPTF?118?">SDAAAFOF!$D$2:$D$56</definedName>
    <definedName name="XDO_?NPTF?119?">SQLF!$D$2:$D$52</definedName>
    <definedName name="XDO_?NPTF?12?">#REF!</definedName>
    <definedName name="XDO_?NPTF?120?">SNM150M50ETF!$D$2:$D$60</definedName>
    <definedName name="XDO_?NPTF?121?">SNM150ETF!$D$2:$D$160</definedName>
    <definedName name="XDO_?NPTF?122?">'SCRIBXFS3-6M'!$D$2:$D$28</definedName>
    <definedName name="XDO_?NPTF?123?">'CRIBXFS9-12M'!$D$2:$D$22</definedName>
    <definedName name="XDO_?NPTF?124?">Nifty200Value30!$D$2:$D$40</definedName>
    <definedName name="XDO_?NPTF?125?">NiftySmallCap250!$D$2:$D$260</definedName>
    <definedName name="XDO_?NPTF?126?">'CRIIBX10-90GiltSDL29'!$D$2:$D$24</definedName>
    <definedName name="XDO_?NPTF?127?">'G-Sec Jul2031'!$D$2:$D$25</definedName>
    <definedName name="XDO_?NPTF?128?">CRIIBXSDLIndexJune34!$D$2:$D$27</definedName>
    <definedName name="XDO_?NPTF?129?">#REF!</definedName>
    <definedName name="XDO_?NPTF?13?">SMIF!$D$2:$D$39</definedName>
    <definedName name="XDO_?NPTF?130?">SBIRIOS!$D$2:$D$40</definedName>
    <definedName name="XDO_?NPTF?131?">#REF!</definedName>
    <definedName name="XDO_?NPTF?132?">#REF!</definedName>
    <definedName name="XDO_?NPTF?133?">#REF!</definedName>
    <definedName name="XDO_?NPTF?134?">#REF!</definedName>
    <definedName name="XDO_?NPTF?135?">#REF!</definedName>
    <definedName name="XDO_?NPTF?136?">#REF!</definedName>
    <definedName name="XDO_?NPTF?137?">#REF!</definedName>
    <definedName name="XDO_?NPTF?138?">#REF!</definedName>
    <definedName name="XDO_?NPTF?14?">#REF!</definedName>
    <definedName name="XDO_?NPTF?15?">SCOF!$D$2:$D$58</definedName>
    <definedName name="XDO_?NPTF?16?">STOF!$D$2:$D$31</definedName>
    <definedName name="XDO_?NPTF?17?">SHOF!$D$2:$D$43</definedName>
    <definedName name="XDO_?NPTF?18?">SCF!$D$2:$D$92</definedName>
    <definedName name="XDO_?NPTF?19?">SNIF!$D$2:$D$60</definedName>
    <definedName name="XDO_?NPTF?2?">#REF!</definedName>
    <definedName name="XDO_?NPTF?20?">'SMCBF-SP'!$D$2:$D$31</definedName>
    <definedName name="XDO_?NPTF?21?">SOF!$D$2:$D$41</definedName>
    <definedName name="XDO_?NPTF?22?">SMMDF!$D$2:$D$14</definedName>
    <definedName name="XDO_?NPTF?23?">SLF!$D$2:$D$22</definedName>
    <definedName name="XDO_?NPTF?24?">SDBF!$D$2:$D$23</definedName>
    <definedName name="XDO_?NPTF?25?">SSF!$D$2:$D$24</definedName>
    <definedName name="XDO_?NPTF?26?">SCRF!$D$2:$D$45</definedName>
    <definedName name="XDO_?NPTF?27?">SFEF!$D$2:$D$33</definedName>
    <definedName name="XDO_?NPTF?28?">SCHF!$D$2:$D$49</definedName>
    <definedName name="XDO_?NPTF?29?">SMUSD!$D$2:$D$42</definedName>
    <definedName name="XDO_?NPTF?3?">#REF!</definedName>
    <definedName name="XDO_?NPTF?30?">SMIDCAP!$D$2:$D$64</definedName>
    <definedName name="XDO_?NPTF?31?">SMCMF!$D$2:$D$27</definedName>
    <definedName name="XDO_?NPTF?32?">SMCOMMA!$D$2:$D$51</definedName>
    <definedName name="XDO_?NPTF?33?">SMGF!$D$2:$D$26</definedName>
    <definedName name="XDO_?NPTF?34?">SFLEXI!$D$2:$D$73</definedName>
    <definedName name="XDO_?NPTF?35?">SMAAF!$D$2:$D$78</definedName>
    <definedName name="XDO_?NPTF?36?">SBLUECHIP!$D$2:$D$61</definedName>
    <definedName name="XDO_?NPTF?37?">SAOF!$D$2:$D$190</definedName>
    <definedName name="XDO_?NPTF?38?">SIF!$D$2:$D$48</definedName>
    <definedName name="XDO_?NPTF?39?">SMLDF!$D$2:$D$50</definedName>
    <definedName name="XDO_?NPTF?4?">#REF!</definedName>
    <definedName name="XDO_?NPTF?40?">SSTDF!$D$2:$D$78</definedName>
    <definedName name="XDO_?NPTF?41?">SETFGOLD!$D$2:$D$44</definedName>
    <definedName name="XDO_?NPTF?42?">SPSU!$D$2:$D$34</definedName>
    <definedName name="XDO_?NPTF?43?">SGF!$D$2:$D$44</definedName>
    <definedName name="XDO_?NPTF?44?">SBISENSEX!$D$2:$D$40</definedName>
    <definedName name="XDO_?NPTF?45?">SSCF!$D$2:$D$78</definedName>
    <definedName name="XDO_?NPTF?46?">SBPF!$D$2:$D$50</definedName>
    <definedName name="XDO_?NPTF?47?">SBFS!$D$2:$D$42</definedName>
    <definedName name="XDO_?NPTF?48?">SETFNN50!$D$2:$D$60</definedName>
    <definedName name="XDO_?NPTF?49?">SETFNIFBK!$D$2:$D$24</definedName>
    <definedName name="XDO_?NPTF?5?">SLMF!$D$2:$D$90</definedName>
    <definedName name="XDO_?NPTF?50?">SETFBSE100!$D$2:$D$110</definedName>
    <definedName name="XDO_?NPTF?51?">SESF!$D$2:$D$98</definedName>
    <definedName name="XDO_?NPTF?52?">SETFNIF50!$D$2:$D$60</definedName>
    <definedName name="XDO_?NPTF?53?">SETF10GILT!$D$2:$D$24</definedName>
    <definedName name="XDO_?NPTF?54?">'SLTAF-IV'!$D$2:$D$39</definedName>
    <definedName name="XDO_?NPTF?55?">'SLTAF-V'!$D$2:$D$39</definedName>
    <definedName name="XDO_?NPTF?56?">'SLTAF-VI'!$D$2:$D$44</definedName>
    <definedName name="XDO_?NPTF?57?">SETFSN50!$D$2:$D$60</definedName>
    <definedName name="XDO_?NPTF?58?">SBIETFQLTY!$D$2:$D$40</definedName>
    <definedName name="XDO_?NPTF?59?">SCBF!$D$2:$D$77</definedName>
    <definedName name="XDO_?NPTF?6?">SLTEF!$D$2:$D$90</definedName>
    <definedName name="XDO_?NPTF?60?">SEMVF!$D$2:$D$60</definedName>
    <definedName name="XDO_?NPTF?61?">'SFMP- Series 1'!$D$2:$D$24</definedName>
    <definedName name="XDO_?NPTF?62?">'SFMP- Series 6'!$D$2:$D$25</definedName>
    <definedName name="XDO_?NPTF?63?">'SFMP- Series 34'!$D$2:$D$25</definedName>
    <definedName name="XDO_?NPTF?64?">'SMCBF-IP'!$D$2:$D$46</definedName>
    <definedName name="XDO_?NPTF?65?">SFRDF!$D$2:$D$22</definedName>
    <definedName name="XDO_?NPTF?66?">SBIETFIT!$D$2:$D$20</definedName>
    <definedName name="XDO_?NPTF?67?">SBIETFPB!$D$2:$D$20</definedName>
    <definedName name="XDO_?NPTF?68?">'SRBF-AP'!$D$2:$D$63</definedName>
    <definedName name="XDO_?NPTF?69?">'SRBF-AHP'!$D$2:$D$63</definedName>
    <definedName name="XDO_?NPTF?7?">#REF!</definedName>
    <definedName name="XDO_?NPTF?70?">'SRBF-CHP'!$D$2:$D$63</definedName>
    <definedName name="XDO_?NPTF?71?">'SRBF-CP'!$D$2:$D$63</definedName>
    <definedName name="XDO_?NPTF?72?">'SIA-US EQUITY FOF'!$D$2:$D$44</definedName>
    <definedName name="XDO_?NPTF?73?">'SNN50'!$D$2:$D$60</definedName>
    <definedName name="XDO_?NPTF?74?">SBIETFCON!$D$2:$D$40</definedName>
    <definedName name="XDO_?NPTF?75?">SBAF!$D$2:$D$91</definedName>
    <definedName name="XDO_?NPTF?76?">'SFMP- Series 49'!$D$2:$D$27</definedName>
    <definedName name="XDO_?NPTF?77?">'SFMP- Series 50'!$D$2:$D$24</definedName>
    <definedName name="XDO_?NPTF?78?">'SFMP- Series 51'!$D$2:$D$24</definedName>
    <definedName name="XDO_?NPTF?79?">'SFMP- Series 52'!$D$2:$D$28</definedName>
    <definedName name="XDO_?NPTF?8?">#REF!</definedName>
    <definedName name="XDO_?NPTF?80?">'SFMP- Series 53'!$D$2:$D$24</definedName>
    <definedName name="XDO_?NPTF?81?">'SFMP- Series 54'!$D$2:$D$25</definedName>
    <definedName name="XDO_?NPTF?82?">'SFMP- Series 55'!$D$2:$D$24</definedName>
    <definedName name="XDO_?NPTF?83?">'SFMP- Series 57'!$D$2:$D$24</definedName>
    <definedName name="XDO_?NPTF?84?">'SFMP- Series 58'!$D$2:$D$24</definedName>
    <definedName name="XDO_?NPTF?85?">SCPSE!$D$2:$D$35</definedName>
    <definedName name="XDO_?NPTF?86?">'SFMP- Series 60'!$D$2:$D$24</definedName>
    <definedName name="XDO_?NPTF?87?">SMCF!$D$2:$D$74</definedName>
    <definedName name="XDO_?NPTF?88?">'SFMP- Series 61'!$D$2:$D$25</definedName>
    <definedName name="XDO_?NPTF?89?">'SFMP- Series 67'!$D$2:$D$52</definedName>
    <definedName name="XDO_?NPTF?9?">SMGLF!$D$2:$D$57</definedName>
    <definedName name="XDO_?NPTF?90?">SNM150IF!$D$2:$D$160</definedName>
    <definedName name="XDO_?NPTF?91?">SNS250IF!$D$2:$D$260</definedName>
    <definedName name="XDO_?NPTF?92?">'SCIGI-JUN 2036'!$D$2:$D$24</definedName>
    <definedName name="XDO_?NPTF?93?">'SCIGI-APR 2029'!$D$2:$D$24</definedName>
    <definedName name="XDO_?NPTF?94?">'SCISI-SEP 2027'!$D$2:$D$24</definedName>
    <definedName name="XDO_?NPTF?95?">SLDF!$D$2:$D$27</definedName>
    <definedName name="XDO_?NPTF?96?">SDYF!$D$2:$D$60</definedName>
    <definedName name="XDO_?NPTF?97?">'SBI-BSE-SENSEX-IF'!$D$2:$D$40</definedName>
    <definedName name="XDO_?NPTF?98?">LIQUIDSBI!$D$2:$D$52</definedName>
    <definedName name="XDO_?NPTF?99?">SN50EWIF!$D$2:$D$60</definedName>
    <definedName name="XDO_?RATING?">SMEEF!$E$11:$E$105</definedName>
    <definedName name="XDO_?RATING?1?">#REF!</definedName>
    <definedName name="XDO_?RATING?10?">SLMF!$E$11:$E$94</definedName>
    <definedName name="XDO_?RATING?100?">SMMDF!$E$12:$E$77</definedName>
    <definedName name="XDO_?RATING?101?">SMMDF!$E$12:$E$85</definedName>
    <definedName name="XDO_?RATING?102?">SMMDF!$E$12:$E$95</definedName>
    <definedName name="XDO_?RATING?103?">SMMDF!$E$12:$E$104</definedName>
    <definedName name="XDO_?RATING?104?">SMMDF!$E$12:$E$117</definedName>
    <definedName name="XDO_?RATING?105?">SMMDF!$E$12:$E$125</definedName>
    <definedName name="XDO_?RATING?106?">SMMDF!$E$12:$E$133</definedName>
    <definedName name="XDO_?RATING?107?">SMMDF!$E$12:$E$138</definedName>
    <definedName name="XDO_?RATING?108?">SLF!$E$19:$E$22</definedName>
    <definedName name="XDO_?RATING?109?">SLF!$E$19:$E$30</definedName>
    <definedName name="XDO_?RATING?11?">SLMF!$E$11:$E$101</definedName>
    <definedName name="XDO_?RATING?110?">SLF!$E$19:$E$36</definedName>
    <definedName name="XDO_?RATING?111?">SLF!$E$19:$E$130</definedName>
    <definedName name="XDO_?RATING?112?">SLF!$E$19:$E$171</definedName>
    <definedName name="XDO_?RATING?113?">SLF!$E$19:$E$186</definedName>
    <definedName name="XDO_?RATING?114?">SLF!$E$19:$E$191</definedName>
    <definedName name="XDO_?RATING?115?">SLF!$E$19:$E$200</definedName>
    <definedName name="XDO_?RATING?116?">SLF!$E$19:$E$208</definedName>
    <definedName name="XDO_?RATING?117?">SLF!$E$19:$E$213</definedName>
    <definedName name="XDO_?RATING?118?">SDBF!$E$19:$E$23</definedName>
    <definedName name="XDO_?RATING?119?">SDBF!$E$19:$E$27</definedName>
    <definedName name="XDO_?RATING?12?">SLMF!$E$11:$E$126</definedName>
    <definedName name="XDO_?RATING?120?">SDBF!$E$19:$E$35</definedName>
    <definedName name="XDO_?RATING?121?">SDBF!$E$19:$E$40</definedName>
    <definedName name="XDO_?RATING?122?">SDBF!$E$19:$E$47</definedName>
    <definedName name="XDO_?RATING?123?">SDBF!$E$19:$E$58</definedName>
    <definedName name="XDO_?RATING?124?">SDBF!$E$19:$E$62</definedName>
    <definedName name="XDO_?RATING?125?">SDBF!$E$19:$E$73</definedName>
    <definedName name="XDO_?RATING?126?">SDBF!$E$19:$E$81</definedName>
    <definedName name="XDO_?RATING?127?">SDBF!$E$19:$E$86</definedName>
    <definedName name="XDO_?RATING?128?">SSF!$E$24</definedName>
    <definedName name="XDO_?RATING?129?">SSF!$E$24:$E$38</definedName>
    <definedName name="XDO_?RATING?13?">SLMF!$E$11:$E$143</definedName>
    <definedName name="XDO_?RATING?130?">SSF!$E$24:$E$74</definedName>
    <definedName name="XDO_?RATING?131?">SSF!$E$24:$E$125</definedName>
    <definedName name="XDO_?RATING?132?">SSF!$E$24:$E$132</definedName>
    <definedName name="XDO_?RATING?133?">SSF!$E$24:$E$143</definedName>
    <definedName name="XDO_?RATING?134?">SSF!$E$24:$E$151</definedName>
    <definedName name="XDO_?RATING?135?">SSF!$E$24:$E$156</definedName>
    <definedName name="XDO_?RATING?136?">SCRF!$E$19:$E$45</definedName>
    <definedName name="XDO_?RATING?137?">SCRF!$E$19:$E$50</definedName>
    <definedName name="XDO_?RATING?138?">SCRF!$E$19:$E$59</definedName>
    <definedName name="XDO_?RATING?139?">SCRF!$E$19:$E$68</definedName>
    <definedName name="XDO_?RATING?14?">SLMF!$E$11:$E$148</definedName>
    <definedName name="XDO_?RATING?140?">SCRF!$E$19:$E$75</definedName>
    <definedName name="XDO_?RATING?141?">SCRF!$E$19:$E$81</definedName>
    <definedName name="XDO_?RATING?142?">SCRF!$E$19:$E$92</definedName>
    <definedName name="XDO_?RATING?143?">SCRF!$E$19:$E$100</definedName>
    <definedName name="XDO_?RATING?144?">SCRF!$E$19:$E$108</definedName>
    <definedName name="XDO_?RATING?145?">SCRF!$E$19:$E$113</definedName>
    <definedName name="XDO_?RATING?146?">SFEF!$E$11:$E$33</definedName>
    <definedName name="XDO_?RATING?147?">SFEF!$E$11:$E$37</definedName>
    <definedName name="XDO_?RATING?148?">SFEF!$E$11:$E$42</definedName>
    <definedName name="XDO_?RATING?149?">SFEF!$E$11:$E$67</definedName>
    <definedName name="XDO_?RATING?15?">SLTEF!$E$11:$E$90</definedName>
    <definedName name="XDO_?RATING?150?">SFEF!$E$11:$E$84</definedName>
    <definedName name="XDO_?RATING?151?">SFEF!$E$11:$E$89</definedName>
    <definedName name="XDO_?RATING?152?">SCHF!$E$11:$E$49</definedName>
    <definedName name="XDO_?RATING?153?">SCHF!$E$11:$E$107</definedName>
    <definedName name="XDO_?RATING?154?">SCHF!$E$11:$E$112</definedName>
    <definedName name="XDO_?RATING?155?">SCHF!$E$11:$E$119</definedName>
    <definedName name="XDO_?RATING?156?">SCHF!$E$11:$E$124</definedName>
    <definedName name="XDO_?RATING?157?">SCHF!$E$11:$E$129</definedName>
    <definedName name="XDO_?RATING?158?">SCHF!$E$11:$E$143</definedName>
    <definedName name="XDO_?RATING?159?">SCHF!$E$11:$E$156</definedName>
    <definedName name="XDO_?RATING?16?">SLTEF!$E$11:$E$96</definedName>
    <definedName name="XDO_?RATING?160?">SCHF!$E$11:$E$164</definedName>
    <definedName name="XDO_?RATING?161?">SCHF!$E$11:$E$169</definedName>
    <definedName name="XDO_?RATING?162?">SMUSD!$E$19:$E$42</definedName>
    <definedName name="XDO_?RATING?163?">SMUSD!$E$19:$E$46</definedName>
    <definedName name="XDO_?RATING?164?">SMUSD!$E$19:$E$53</definedName>
    <definedName name="XDO_?RATING?165?">SMUSD!$E$19:$E$63</definedName>
    <definedName name="XDO_?RATING?166?">SMUSD!$E$19:$E$72</definedName>
    <definedName name="XDO_?RATING?167?">SMUSD!$E$19:$E$99</definedName>
    <definedName name="XDO_?RATING?168?">SMUSD!$E$19:$E$103</definedName>
    <definedName name="XDO_?RATING?169?">SMUSD!$E$19:$E$107</definedName>
    <definedName name="XDO_?RATING?17?">SLTEF!$E$11:$E$119</definedName>
    <definedName name="XDO_?RATING?170?">SMUSD!$E$19:$E$116</definedName>
    <definedName name="XDO_?RATING?171?">SMUSD!$E$19:$E$124</definedName>
    <definedName name="XDO_?RATING?172?">SMUSD!$E$19:$E$129</definedName>
    <definedName name="XDO_?RATING?173?">SMIDCAP!$E$11:$E$64</definedName>
    <definedName name="XDO_?RATING?174?">SMIDCAP!$E$11:$E$70</definedName>
    <definedName name="XDO_?RATING?175?">SMIDCAP!$E$11:$E$94</definedName>
    <definedName name="XDO_?RATING?176?">SMIDCAP!$E$11:$E$111</definedName>
    <definedName name="XDO_?RATING?177?">SMIDCAP!$E$11:$E$116</definedName>
    <definedName name="XDO_?RATING?178?">SMCMF!$E$24:$E$27</definedName>
    <definedName name="XDO_?RATING?179?">SMCMF!$E$24:$E$31</definedName>
    <definedName name="XDO_?RATING?18?">SLTEF!$E$11:$E$136</definedName>
    <definedName name="XDO_?RATING?180?">SMCMF!$E$24:$E$58</definedName>
    <definedName name="XDO_?RATING?181?">SMCMF!$E$24:$E$63</definedName>
    <definedName name="XDO_?RATING?182?">SMCOMMA!$E$11:$E$51</definedName>
    <definedName name="XDO_?RATING?183?">SMCOMMA!$E$11:$E$78</definedName>
    <definedName name="XDO_?RATING?184?">SMCOMMA!$E$11:$E$95</definedName>
    <definedName name="XDO_?RATING?185?">SMCOMMA!$E$11:$E$100</definedName>
    <definedName name="XDO_?RATING?186?">SMGF!$E$24:$E$26</definedName>
    <definedName name="XDO_?RATING?187?">SMGF!$E$24:$E$39</definedName>
    <definedName name="XDO_?RATING?188?">SMGF!$E$24:$E$50</definedName>
    <definedName name="XDO_?RATING?189?">SMGF!$E$24:$E$67</definedName>
    <definedName name="XDO_?RATING?19?">SLTEF!$E$11:$E$141</definedName>
    <definedName name="XDO_?RATING?190?">SMGF!$E$24:$E$72</definedName>
    <definedName name="XDO_?RATING?191?">SFLEXI!$E$11:$E$73</definedName>
    <definedName name="XDO_?RATING?192?">SFLEXI!$E$11:$E$78</definedName>
    <definedName name="XDO_?RATING?193?">SFLEXI!$E$11:$E$104</definedName>
    <definedName name="XDO_?RATING?194?">SFLEXI!$E$11:$E$121</definedName>
    <definedName name="XDO_?RATING?195?">SFLEXI!$E$11:$E$126</definedName>
    <definedName name="XDO_?RATING?196?">SMAAF!$E$11:$E$78</definedName>
    <definedName name="XDO_?RATING?197?">SMAAF!$E$11:$E$83</definedName>
    <definedName name="XDO_?RATING?198?">SMAAF!$E$11:$E$135</definedName>
    <definedName name="XDO_?RATING?199?">SMAAF!$E$11:$E$140</definedName>
    <definedName name="XDO_?RATING?2?">#REF!</definedName>
    <definedName name="XDO_?RATING?20?">#REF!</definedName>
    <definedName name="XDO_?RATING?200?">SMAAF!$E$11:$E$149</definedName>
    <definedName name="XDO_?RATING?201?">SMAAF!$E$11:$E$154</definedName>
    <definedName name="XDO_?RATING?202?">SMAAF!$E$11:$E$161</definedName>
    <definedName name="XDO_?RATING?203?">SMAAF!$E$11:$E$165</definedName>
    <definedName name="XDO_?RATING?204?">SMAAF!$E$11:$E$169</definedName>
    <definedName name="XDO_?RATING?205?">SMAAF!$E$11:$E$179</definedName>
    <definedName name="XDO_?RATING?206?">SMAAF!$E$11:$E$189</definedName>
    <definedName name="XDO_?RATING?207?">SMAAF!$E$11:$E$194</definedName>
    <definedName name="XDO_?RATING?208?">SBLUECHIP!$E$11:$E$61</definedName>
    <definedName name="XDO_?RATING?209?">SBLUECHIP!$E$11:$E$89</definedName>
    <definedName name="XDO_?RATING?21?">#REF!</definedName>
    <definedName name="XDO_?RATING?210?">SBLUECHIP!$E$11:$E$106</definedName>
    <definedName name="XDO_?RATING?211?">SBLUECHIP!$E$11:$E$111</definedName>
    <definedName name="XDO_?RATING?212?">SAOF!$E$11:$E$190</definedName>
    <definedName name="XDO_?RATING?213?">SAOF!$E$11:$E$201</definedName>
    <definedName name="XDO_?RATING?214?">SAOF!$E$11:$E$228</definedName>
    <definedName name="XDO_?RATING?215?">SAOF!$E$11:$E$232</definedName>
    <definedName name="XDO_?RATING?216?">SAOF!$E$11:$E$243</definedName>
    <definedName name="XDO_?RATING?217?">SAOF!$E$11:$E$253</definedName>
    <definedName name="XDO_?RATING?218?">SAOF!$E$11:$E$258</definedName>
    <definedName name="XDO_?RATING?219?">SIF!$E$11:$E$48</definedName>
    <definedName name="XDO_?RATING?22?">#REF!</definedName>
    <definedName name="XDO_?RATING?220?">SIF!$E$11:$E$75</definedName>
    <definedName name="XDO_?RATING?221?">SIF!$E$11:$E$84</definedName>
    <definedName name="XDO_?RATING?222?">SIF!$E$11:$E$96</definedName>
    <definedName name="XDO_?RATING?223?">SIF!$E$11:$E$101</definedName>
    <definedName name="XDO_?RATING?224?">SMLDF!$E$19:$E$50</definedName>
    <definedName name="XDO_?RATING?225?">SMLDF!$E$19:$E$54</definedName>
    <definedName name="XDO_?RATING?226?">SMLDF!$E$19:$E$62</definedName>
    <definedName name="XDO_?RATING?227?">SMLDF!$E$19:$E$66</definedName>
    <definedName name="XDO_?RATING?228?">SMLDF!$E$19:$E$72</definedName>
    <definedName name="XDO_?RATING?229?">SMLDF!$E$19:$E$76</definedName>
    <definedName name="XDO_?RATING?23?">#REF!</definedName>
    <definedName name="XDO_?RATING?230?">SMLDF!$E$19:$E$84</definedName>
    <definedName name="XDO_?RATING?231?">SMLDF!$E$19:$E$99</definedName>
    <definedName name="XDO_?RATING?232?">SMLDF!$E$19:$E$103</definedName>
    <definedName name="XDO_?RATING?233?">SMLDF!$E$19:$E$114</definedName>
    <definedName name="XDO_?RATING?234?">SMLDF!$E$19:$E$122</definedName>
    <definedName name="XDO_?RATING?235?">SMLDF!$E$19:$E$127</definedName>
    <definedName name="XDO_?RATING?236?">SSTDF!$E$19:$E$78</definedName>
    <definedName name="XDO_?RATING?237?">SSTDF!$E$19:$E$82</definedName>
    <definedName name="XDO_?RATING?238?">SSTDF!$E$19:$E$92</definedName>
    <definedName name="XDO_?RATING?239?">SSTDF!$E$19:$E$99</definedName>
    <definedName name="XDO_?RATING?24?">SMGLF!$E$11:$E$57</definedName>
    <definedName name="XDO_?RATING?240?">SSTDF!$E$19:$E$113</definedName>
    <definedName name="XDO_?RATING?241?">SSTDF!$E$19:$E$125</definedName>
    <definedName name="XDO_?RATING?242?">SSTDF!$E$19:$E$131</definedName>
    <definedName name="XDO_?RATING?243?">SSTDF!$E$19:$E$140</definedName>
    <definedName name="XDO_?RATING?244?">SSTDF!$E$19:$E$148</definedName>
    <definedName name="XDO_?RATING?245?">SSTDF!$E$19:$E$153</definedName>
    <definedName name="XDO_?RATING?246?">SETFGOLD!$E$44</definedName>
    <definedName name="XDO_?RATING?247?">SETFGOLD!$E$44:$E$56</definedName>
    <definedName name="XDO_?RATING?248?">SETFGOLD!$E$44:$E$61</definedName>
    <definedName name="XDO_?RATING?249?">SPSU!$E$11:$E$34</definedName>
    <definedName name="XDO_?RATING?25?">SMGLF!$E$11:$E$84</definedName>
    <definedName name="XDO_?RATING?250?">SPSU!$E$11:$E$61</definedName>
    <definedName name="XDO_?RATING?251?">SPSU!$E$11:$E$78</definedName>
    <definedName name="XDO_?RATING?252?">SPSU!$E$11:$E$83</definedName>
    <definedName name="XDO_?RATING?253?">SGF!$E$44</definedName>
    <definedName name="XDO_?RATING?254?">SGF!$E$44:$E$54</definedName>
    <definedName name="XDO_?RATING?255?">SGF!$E$44:$E$59</definedName>
    <definedName name="XDO_?RATING?256?">SBISENSEX!$E$11:$E$40</definedName>
    <definedName name="XDO_?RATING?257?">SBISENSEX!$E$11:$E$83</definedName>
    <definedName name="XDO_?RATING?258?">SBISENSEX!$E$11:$E$88</definedName>
    <definedName name="XDO_?RATING?259?">SSCF!$E$11:$E$78</definedName>
    <definedName name="XDO_?RATING?26?">SMGLF!$E$11:$E$101</definedName>
    <definedName name="XDO_?RATING?260?">SSCF!$E$11:$E$107</definedName>
    <definedName name="XDO_?RATING?261?">SSCF!$E$11:$E$124</definedName>
    <definedName name="XDO_?RATING?262?">SSCF!$E$11:$E$129</definedName>
    <definedName name="XDO_?RATING?263?">SBPF!$E$19:$E$50</definedName>
    <definedName name="XDO_?RATING?264?">SBPF!$E$19:$E$54</definedName>
    <definedName name="XDO_?RATING?265?">SBPF!$E$19:$E$63</definedName>
    <definedName name="XDO_?RATING?266?">SBPF!$E$19:$E$72</definedName>
    <definedName name="XDO_?RATING?267?">SBPF!$E$19:$E$88</definedName>
    <definedName name="XDO_?RATING?268?">SBPF!$E$19:$E$101</definedName>
    <definedName name="XDO_?RATING?269?">SBPF!$E$19:$E$109</definedName>
    <definedName name="XDO_?RATING?27?">SMGLF!$E$11:$E$106</definedName>
    <definedName name="XDO_?RATING?270?">SBPF!$E$19:$E$114</definedName>
    <definedName name="XDO_?RATING?271?">SBFS!$E$11:$E$42</definedName>
    <definedName name="XDO_?RATING?272?">SBFS!$E$11:$E$69</definedName>
    <definedName name="XDO_?RATING?273?">SBFS!$E$11:$E$86</definedName>
    <definedName name="XDO_?RATING?274?">SBFS!$E$11:$E$91</definedName>
    <definedName name="XDO_?RATING?275?">SETFNN50!$E$11:$E$60</definedName>
    <definedName name="XDO_?RATING?276?">SETFNN50!$E$11:$E$103</definedName>
    <definedName name="XDO_?RATING?277?">SETFNN50!$E$11:$E$108</definedName>
    <definedName name="XDO_?RATING?278?">SETFNIFBK!$E$11:$E$24</definedName>
    <definedName name="XDO_?RATING?279?">SETFNIFBK!$E$11:$E$67</definedName>
    <definedName name="XDO_?RATING?28?">#REF!</definedName>
    <definedName name="XDO_?RATING?280?">SETFNIFBK!$E$11:$E$72</definedName>
    <definedName name="XDO_?RATING?281?">SETFBSE100!$E$11:$E$110</definedName>
    <definedName name="XDO_?RATING?282?">SETFBSE100!$E$11:$E$153</definedName>
    <definedName name="XDO_?RATING?283?">SETFBSE100!$E$11:$E$158</definedName>
    <definedName name="XDO_?RATING?284?">SESF!$E$11:$E$98</definedName>
    <definedName name="XDO_?RATING?285?">SESF!$E$11:$E$103</definedName>
    <definedName name="XDO_?RATING?286?">SESF!$E$11:$E$125</definedName>
    <definedName name="XDO_?RATING?287?">SESF!$E$11:$E$129</definedName>
    <definedName name="XDO_?RATING?288?">SESF!$E$11:$E$139</definedName>
    <definedName name="XDO_?RATING?289?">SESF!$E$11:$E$154</definedName>
    <definedName name="XDO_?RATING?29?">#REF!</definedName>
    <definedName name="XDO_?RATING?290?">SESF!$E$11:$E$164</definedName>
    <definedName name="XDO_?RATING?291?">SESF!$E$11:$E$170</definedName>
    <definedName name="XDO_?RATING?292?">SESF!$E$11:$E$180</definedName>
    <definedName name="XDO_?RATING?293?">SESF!$E$11:$E$185</definedName>
    <definedName name="XDO_?RATING?294?">SETFNIF50!$E$11:$E$60</definedName>
    <definedName name="XDO_?RATING?295?">SETFNIF50!$E$11:$E$103</definedName>
    <definedName name="XDO_?RATING?296?">SETFNIF50!$E$11:$E$108</definedName>
    <definedName name="XDO_?RATING?297?">SETF10GILT!$E$24</definedName>
    <definedName name="XDO_?RATING?298?">SETF10GILT!$E$24:$E$53</definedName>
    <definedName name="XDO_?RATING?299?">SETF10GILT!$E$24:$E$58</definedName>
    <definedName name="XDO_?RATING?3?">#REF!</definedName>
    <definedName name="XDO_?RATING?30?">SEHF!$E$11:$E$53</definedName>
    <definedName name="XDO_?RATING?300?">'SLTAF-IV'!$E$11:$E$39</definedName>
    <definedName name="XDO_?RATING?301?">'SLTAF-IV'!$E$11:$E$82</definedName>
    <definedName name="XDO_?RATING?302?">'SLTAF-IV'!$E$11:$E$87</definedName>
    <definedName name="XDO_?RATING?303?">'SLTAF-V'!$E$11:$E$39</definedName>
    <definedName name="XDO_?RATING?304?">'SLTAF-V'!$E$11:$E$82</definedName>
    <definedName name="XDO_?RATING?305?">'SLTAF-V'!$E$11:$E$87</definedName>
    <definedName name="XDO_?RATING?306?">'SLTAF-VI'!$E$11:$E$44</definedName>
    <definedName name="XDO_?RATING?307?">'SLTAF-VI'!$E$11:$E$87</definedName>
    <definedName name="XDO_?RATING?308?">'SLTAF-VI'!$E$11:$E$92</definedName>
    <definedName name="XDO_?RATING?309?">SETFSN50!$E$11:$E$60</definedName>
    <definedName name="XDO_?RATING?31?">SEHF!$E$11:$E$57</definedName>
    <definedName name="XDO_?RATING?310?">SETFSN50!$E$11:$E$107</definedName>
    <definedName name="XDO_?RATING?311?">SBIETFQLTY!$E$11:$E$40</definedName>
    <definedName name="XDO_?RATING?312?">SBIETFQLTY!$E$11:$E$83</definedName>
    <definedName name="XDO_?RATING?313?">SBIETFQLTY!$E$11:$E$88</definedName>
    <definedName name="XDO_?RATING?314?">SCBF!$E$19:$E$77</definedName>
    <definedName name="XDO_?RATING?315?">SCBF!$E$19:$E$82</definedName>
    <definedName name="XDO_?RATING?316?">SCBF!$E$19:$E$91</definedName>
    <definedName name="XDO_?RATING?317?">SCBF!$E$19:$E$97</definedName>
    <definedName name="XDO_?RATING?318?">SCBF!$E$19:$E$108</definedName>
    <definedName name="XDO_?RATING?319?">SCBF!$E$19:$E$120</definedName>
    <definedName name="XDO_?RATING?32?">SEHF!$E$11:$E$64</definedName>
    <definedName name="XDO_?RATING?320?">SCBF!$E$19:$E$133</definedName>
    <definedName name="XDO_?RATING?321?">SCBF!$E$19:$E$141</definedName>
    <definedName name="XDO_?RATING?322?">SCBF!$E$19:$E$146</definedName>
    <definedName name="XDO_?RATING?323?">SEMVF!$E$11:$E$60</definedName>
    <definedName name="XDO_?RATING?324?">SEMVF!$E$11:$E$103</definedName>
    <definedName name="XDO_?RATING?325?">SEMVF!$E$11:$E$108</definedName>
    <definedName name="XDO_?RATING?326?">'SFMP- Series 1'!$E$24</definedName>
    <definedName name="XDO_?RATING?327?">'SFMP- Series 1'!$E$24:$E$33</definedName>
    <definedName name="XDO_?RATING?328?">'SFMP- Series 1'!$E$24:$E$52</definedName>
    <definedName name="XDO_?RATING?329?">'SFMP- Series 1'!$E$24:$E$67</definedName>
    <definedName name="XDO_?RATING?33?">SEHF!$E$11:$E$113</definedName>
    <definedName name="XDO_?RATING?330?">'SFMP- Series 1'!$E$24:$E$72</definedName>
    <definedName name="XDO_?RATING?331?">'SFMP- Series 6'!$E$24:$E$25</definedName>
    <definedName name="XDO_?RATING?332?">'SFMP- Series 6'!$E$24:$E$32</definedName>
    <definedName name="XDO_?RATING?333?">'SFMP- Series 6'!$E$24:$E$51</definedName>
    <definedName name="XDO_?RATING?334?">'SFMP- Series 6'!$E$24:$E$66</definedName>
    <definedName name="XDO_?RATING?335?">'SFMP- Series 6'!$E$24:$E$71</definedName>
    <definedName name="XDO_?RATING?336?">'SFMP- Series 34'!$E$24:$E$25</definedName>
    <definedName name="XDO_?RATING?337?">'SFMP- Series 34'!$E$24:$E$29</definedName>
    <definedName name="XDO_?RATING?338?">'SFMP- Series 34'!$E$24:$E$46</definedName>
    <definedName name="XDO_?RATING?339?">'SFMP- Series 34'!$E$24:$E$61</definedName>
    <definedName name="XDO_?RATING?34?">SEHF!$E$11:$E$119</definedName>
    <definedName name="XDO_?RATING?340?">'SFMP- Series 34'!$E$24:$E$66</definedName>
    <definedName name="XDO_?RATING?341?">'SMCBF-IP'!$E$11:$E$46</definedName>
    <definedName name="XDO_?RATING?342?">'SMCBF-IP'!$E$11:$E$53</definedName>
    <definedName name="XDO_?RATING?343?">'SMCBF-IP'!$E$11:$E$61</definedName>
    <definedName name="XDO_?RATING?344?">'SMCBF-IP'!$E$11:$E$80</definedName>
    <definedName name="XDO_?RATING?345?">'SMCBF-IP'!$E$11:$E$97</definedName>
    <definedName name="XDO_?RATING?346?">'SMCBF-IP'!$E$11:$E$102</definedName>
    <definedName name="XDO_?RATING?347?">SFRDF!$E$19:$E$22</definedName>
    <definedName name="XDO_?RATING?348?">SFRDF!$E$19:$E$33</definedName>
    <definedName name="XDO_?RATING?349?">SFRDF!$E$19:$E$42</definedName>
    <definedName name="XDO_?RATING?35?">SEHF!$E$11:$E$125</definedName>
    <definedName name="XDO_?RATING?350?">SFRDF!$E$19:$E$49</definedName>
    <definedName name="XDO_?RATING?351?">SFRDF!$E$19:$E$55</definedName>
    <definedName name="XDO_?RATING?352?">SFRDF!$E$19:$E$68</definedName>
    <definedName name="XDO_?RATING?353?">SFRDF!$E$19:$E$76</definedName>
    <definedName name="XDO_?RATING?354?">SFRDF!$E$19:$E$81</definedName>
    <definedName name="XDO_?RATING?355?">SBIETFIT!$E$11:$E$20</definedName>
    <definedName name="XDO_?RATING?356?">SBIETFIT!$E$11:$E$63</definedName>
    <definedName name="XDO_?RATING?357?">SBIETFIT!$E$11:$E$68</definedName>
    <definedName name="XDO_?RATING?358?">SBIETFPB!$E$11:$E$20</definedName>
    <definedName name="XDO_?RATING?359?">SBIETFPB!$E$11:$E$63</definedName>
    <definedName name="XDO_?RATING?36?">SEHF!$E$11:$E$132</definedName>
    <definedName name="XDO_?RATING?360?">SBIETFPB!$E$11:$E$68</definedName>
    <definedName name="XDO_?RATING?361?">'SRBF-AP'!$E$11:$E$63</definedName>
    <definedName name="XDO_?RATING?362?">'SRBF-AP'!$E$11:$E$73</definedName>
    <definedName name="XDO_?RATING?363?">'SRBF-AP'!$E$11:$E$77</definedName>
    <definedName name="XDO_?RATING?364?">'SRBF-AP'!$E$11:$E$83</definedName>
    <definedName name="XDO_?RATING?365?">'SRBF-AP'!$E$11:$E$112</definedName>
    <definedName name="XDO_?RATING?366?">'SRBF-AP'!$E$11:$E$117</definedName>
    <definedName name="XDO_?RATING?367?">'SRBF-AHP'!$E$11:$E$63</definedName>
    <definedName name="XDO_?RATING?368?">'SRBF-AHP'!$E$11:$E$73</definedName>
    <definedName name="XDO_?RATING?369?">'SRBF-AHP'!$E$11:$E$77</definedName>
    <definedName name="XDO_?RATING?37?">SEHF!$E$11:$E$139</definedName>
    <definedName name="XDO_?RATING?370?">'SRBF-AHP'!$E$11:$E$83</definedName>
    <definedName name="XDO_?RATING?371?">'SRBF-AHP'!$E$11:$E$104</definedName>
    <definedName name="XDO_?RATING?372?">'SRBF-AHP'!$E$11:$E$110</definedName>
    <definedName name="XDO_?RATING?373?">'SRBF-AHP'!$E$11:$E$120</definedName>
    <definedName name="XDO_?RATING?374?">'SRBF-AHP'!$E$11:$E$125</definedName>
    <definedName name="XDO_?RATING?375?">'SRBF-CHP'!$E$11:$E$63</definedName>
    <definedName name="XDO_?RATING?376?">'SRBF-CHP'!$E$11:$E$84</definedName>
    <definedName name="XDO_?RATING?377?">'SRBF-CHP'!$E$11:$E$88</definedName>
    <definedName name="XDO_?RATING?378?">'SRBF-CHP'!$E$11:$E$94</definedName>
    <definedName name="XDO_?RATING?379?">'SRBF-CHP'!$E$11:$E$98</definedName>
    <definedName name="XDO_?RATING?38?">SEHF!$E$11:$E$146</definedName>
    <definedName name="XDO_?RATING?380?">'SRBF-CHP'!$E$11:$E$102</definedName>
    <definedName name="XDO_?RATING?381?">'SRBF-CHP'!$E$11:$E$129</definedName>
    <definedName name="XDO_?RATING?382?">'SRBF-CHP'!$E$11:$E$134</definedName>
    <definedName name="XDO_?RATING?383?">'SRBF-CP'!$E$11:$E$63</definedName>
    <definedName name="XDO_?RATING?384?">'SRBF-CP'!$E$11:$E$83</definedName>
    <definedName name="XDO_?RATING?385?">'SRBF-CP'!$E$11:$E$87</definedName>
    <definedName name="XDO_?RATING?386?">'SRBF-CP'!$E$11:$E$93</definedName>
    <definedName name="XDO_?RATING?387?">'SRBF-CP'!$E$11:$E$122</definedName>
    <definedName name="XDO_?RATING?388?">'SRBF-CP'!$E$11:$E$127</definedName>
    <definedName name="XDO_?RATING?389?">'SIA-US EQUITY FOF'!$E$44</definedName>
    <definedName name="XDO_?RATING?39?">SEHF!$E$11:$E$153</definedName>
    <definedName name="XDO_?RATING?390?">'SIA-US EQUITY FOF'!$E$44:$E$56</definedName>
    <definedName name="XDO_?RATING?391?">'SIA-US EQUITY FOF'!$E$44:$E$61</definedName>
    <definedName name="XDO_?RATING?392?">'SNN50'!$E$11:$E$60</definedName>
    <definedName name="XDO_?RATING?393?">'SNN50'!$E$11:$E$103</definedName>
    <definedName name="XDO_?RATING?394?">'SNN50'!$E$11:$E$108</definedName>
    <definedName name="XDO_?RATING?395?">SBIETFCON!$E$11:$E$40</definedName>
    <definedName name="XDO_?RATING?396?">SBIETFCON!$E$11:$E$83</definedName>
    <definedName name="XDO_?RATING?397?">SBIETFCON!$E$11:$E$88</definedName>
    <definedName name="XDO_?RATING?398?">SBAF!$E$11:$E$91</definedName>
    <definedName name="XDO_?RATING?399?">SBAF!$E$11:$E$96</definedName>
    <definedName name="XDO_?RATING?4?">#REF!</definedName>
    <definedName name="XDO_?RATING?40?">SEHF!$E$11:$E$157</definedName>
    <definedName name="XDO_?RATING?400?">SBAF!$E$11:$E$140</definedName>
    <definedName name="XDO_?RATING?401?">SBAF!$E$11:$E$144</definedName>
    <definedName name="XDO_?RATING?402?">SBAF!$E$11:$E$155</definedName>
    <definedName name="XDO_?RATING?403?">SBAF!$E$11:$E$161</definedName>
    <definedName name="XDO_?RATING?404?">SBAF!$E$11:$E$174</definedName>
    <definedName name="XDO_?RATING?405?">SBAF!$E$11:$E$179</definedName>
    <definedName name="XDO_?RATING?406?">SBAF!$E$11:$E$188</definedName>
    <definedName name="XDO_?RATING?407?">SBAF!$E$11:$E$200</definedName>
    <definedName name="XDO_?RATING?408?">SBAF!$E$11:$E$205</definedName>
    <definedName name="XDO_?RATING?409?">'SFMP- Series 49'!$E$26:$E$27</definedName>
    <definedName name="XDO_?RATING?41?">SEHF!$E$11:$E$161</definedName>
    <definedName name="XDO_?RATING?410?">'SFMP- Series 49'!$E$26:$E$39</definedName>
    <definedName name="XDO_?RATING?411?">'SFMP- Series 49'!$E$26:$E$56</definedName>
    <definedName name="XDO_?RATING?412?">'SFMP- Series 49'!$E$26:$E$61</definedName>
    <definedName name="XDO_?RATING?413?">'SFMP- Series 50'!$E$24</definedName>
    <definedName name="XDO_?RATING?414?">'SFMP- Series 50'!$E$24:$E$32</definedName>
    <definedName name="XDO_?RATING?415?">'SFMP- Series 50'!$E$24:$E$44</definedName>
    <definedName name="XDO_?RATING?416?">'SFMP- Series 50'!$E$24:$E$49</definedName>
    <definedName name="XDO_?RATING?417?">'SFMP- Series 50'!$E$24:$E$64</definedName>
    <definedName name="XDO_?RATING?418?">'SFMP- Series 50'!$E$24:$E$69</definedName>
    <definedName name="XDO_?RATING?419?">'SFMP- Series 51'!$E$24</definedName>
    <definedName name="XDO_?RATING?42?">SEHF!$E$11:$E$169</definedName>
    <definedName name="XDO_?RATING?420?">'SFMP- Series 51'!$E$24:$E$35</definedName>
    <definedName name="XDO_?RATING?421?">'SFMP- Series 51'!$E$24:$E$47</definedName>
    <definedName name="XDO_?RATING?422?">'SFMP- Series 51'!$E$24:$E$54</definedName>
    <definedName name="XDO_?RATING?423?">'SFMP- Series 51'!$E$24:$E$69</definedName>
    <definedName name="XDO_?RATING?424?">'SFMP- Series 51'!$E$24:$E$74</definedName>
    <definedName name="XDO_?RATING?425?">'SFMP- Series 52'!$E$26:$E$28</definedName>
    <definedName name="XDO_?RATING?426?">'SFMP- Series 52'!$E$26:$E$42</definedName>
    <definedName name="XDO_?RATING?427?">'SFMP- Series 52'!$E$26:$E$48</definedName>
    <definedName name="XDO_?RATING?428?">'SFMP- Series 52'!$E$26:$E$63</definedName>
    <definedName name="XDO_?RATING?429?">'SFMP- Series 52'!$E$26:$E$68</definedName>
    <definedName name="XDO_?RATING?43?">SEHF!$E$11:$E$181</definedName>
    <definedName name="XDO_?RATING?430?">'SFMP- Series 53'!$E$24</definedName>
    <definedName name="XDO_?RATING?431?">'SFMP- Series 53'!$E$24:$E$37</definedName>
    <definedName name="XDO_?RATING?432?">'SFMP- Series 53'!$E$24:$E$48</definedName>
    <definedName name="XDO_?RATING?433?">'SFMP- Series 53'!$E$24:$E$58</definedName>
    <definedName name="XDO_?RATING?434?">'SFMP- Series 53'!$E$24:$E$73</definedName>
    <definedName name="XDO_?RATING?435?">'SFMP- Series 53'!$E$24:$E$78</definedName>
    <definedName name="XDO_?RATING?436?">'SFMP- Series 54'!$E$24:$E$25</definedName>
    <definedName name="XDO_?RATING?437?">'SFMP- Series 54'!$E$24:$E$31</definedName>
    <definedName name="XDO_?RATING?438?">'SFMP- Series 54'!$E$24:$E$42</definedName>
    <definedName name="XDO_?RATING?439?">'SFMP- Series 54'!$E$24:$E$48</definedName>
    <definedName name="XDO_?RATING?44?">SEHF!$E$11:$E$186</definedName>
    <definedName name="XDO_?RATING?440?">'SFMP- Series 54'!$E$24:$E$63</definedName>
    <definedName name="XDO_?RATING?441?">'SFMP- Series 54'!$E$24:$E$68</definedName>
    <definedName name="XDO_?RATING?442?">'SFMP- Series 55'!$E$24</definedName>
    <definedName name="XDO_?RATING?443?">'SFMP- Series 55'!$E$24:$E$36</definedName>
    <definedName name="XDO_?RATING?444?">'SFMP- Series 55'!$E$24:$E$57</definedName>
    <definedName name="XDO_?RATING?445?">'SFMP- Series 55'!$E$24:$E$72</definedName>
    <definedName name="XDO_?RATING?446?">'SFMP- Series 55'!$E$24:$E$77</definedName>
    <definedName name="XDO_?RATING?447?">'SFMP- Series 57'!$E$24</definedName>
    <definedName name="XDO_?RATING?448?">'SFMP- Series 57'!$E$24:$E$31</definedName>
    <definedName name="XDO_?RATING?449?">'SFMP- Series 57'!$E$24:$E$43</definedName>
    <definedName name="XDO_?RATING?45?">#REF!</definedName>
    <definedName name="XDO_?RATING?450?">'SFMP- Series 57'!$E$24:$E$56</definedName>
    <definedName name="XDO_?RATING?451?">'SFMP- Series 57'!$E$24:$E$71</definedName>
    <definedName name="XDO_?RATING?452?">'SFMP- Series 57'!$E$24:$E$76</definedName>
    <definedName name="XDO_?RATING?453?">'SFMP- Series 58'!$E$24</definedName>
    <definedName name="XDO_?RATING?454?">'SFMP- Series 58'!$E$24:$E$34</definedName>
    <definedName name="XDO_?RATING?455?">'SFMP- Series 58'!$E$24:$E$54</definedName>
    <definedName name="XDO_?RATING?456?">'SFMP- Series 58'!$E$24:$E$69</definedName>
    <definedName name="XDO_?RATING?457?">'SFMP- Series 58'!$E$24:$E$74</definedName>
    <definedName name="XDO_?RATING?458?">SCPSE!$E$19:$E$35</definedName>
    <definedName name="XDO_?RATING?459?">SCPSE!$E$19:$E$77</definedName>
    <definedName name="XDO_?RATING?46?">#REF!</definedName>
    <definedName name="XDO_?RATING?460?">SCPSE!$E$19:$E$104</definedName>
    <definedName name="XDO_?RATING?461?">SCPSE!$E$19:$E$109</definedName>
    <definedName name="XDO_?RATING?462?">'SFMP- Series 60'!$E$24</definedName>
    <definedName name="XDO_?RATING?463?">'SFMP- Series 60'!$E$24:$E$33</definedName>
    <definedName name="XDO_?RATING?464?">'SFMP- Series 60'!$E$24:$E$53</definedName>
    <definedName name="XDO_?RATING?465?">'SFMP- Series 60'!$E$24:$E$68</definedName>
    <definedName name="XDO_?RATING?466?">'SFMP- Series 60'!$E$24:$E$73</definedName>
    <definedName name="XDO_?RATING?467?">SMCF!$E$11:$E$74</definedName>
    <definedName name="XDO_?RATING?468?">SMCF!$E$11:$E$89</definedName>
    <definedName name="XDO_?RATING?469?">SMCF!$E$11:$E$102</definedName>
    <definedName name="XDO_?RATING?47?">SMIF!$E$19:$E$39</definedName>
    <definedName name="XDO_?RATING?470?">SMCF!$E$11:$E$119</definedName>
    <definedName name="XDO_?RATING?471?">SMCF!$E$11:$E$124</definedName>
    <definedName name="XDO_?RATING?472?">'SFMP- Series 61'!$E$24:$E$25</definedName>
    <definedName name="XDO_?RATING?473?">'SFMP- Series 61'!$E$24:$E$39</definedName>
    <definedName name="XDO_?RATING?474?">'SFMP- Series 61'!$E$24:$E$62</definedName>
    <definedName name="XDO_?RATING?475?">'SFMP- Series 61'!$E$24:$E$77</definedName>
    <definedName name="XDO_?RATING?476?">'SFMP- Series 61'!$E$24:$E$82</definedName>
    <definedName name="XDO_?RATING?477?">'SFMP- Series 67'!$E$52</definedName>
    <definedName name="XDO_?RATING?478?">'SFMP- Series 67'!$E$52:$E$57</definedName>
    <definedName name="XDO_?RATING?479?">SNM150IF!$E$11:$E$160</definedName>
    <definedName name="XDO_?RATING?48?">SMIF!$E$19:$E$45</definedName>
    <definedName name="XDO_?RATING?480?">SNM150IF!$E$11:$E$203</definedName>
    <definedName name="XDO_?RATING?481?">SNM150IF!$E$11:$E$208</definedName>
    <definedName name="XDO_?RATING?482?">SNS250IF!$E$11:$E$260</definedName>
    <definedName name="XDO_?RATING?483?">SNS250IF!$E$11:$E$303</definedName>
    <definedName name="XDO_?RATING?484?">SNS250IF!$E$11:$E$308</definedName>
    <definedName name="XDO_?RATING?485?">'SCIGI-JUN 2036'!$E$24</definedName>
    <definedName name="XDO_?RATING?486?">'SCIGI-JUN 2036'!$E$24:$E$53</definedName>
    <definedName name="XDO_?RATING?487?">'SCIGI-JUN 2036'!$E$24:$E$58</definedName>
    <definedName name="XDO_?RATING?488?">'SCIGI-APR 2029'!$E$24</definedName>
    <definedName name="XDO_?RATING?489?">'SCIGI-APR 2029'!$E$24:$E$53</definedName>
    <definedName name="XDO_?RATING?49?">SMIF!$E$19:$E$52</definedName>
    <definedName name="XDO_?RATING?490?">'SCIGI-APR 2029'!$E$24:$E$58</definedName>
    <definedName name="XDO_?RATING?491?">'SCISI-SEP 2027'!$E$24</definedName>
    <definedName name="XDO_?RATING?492?">'SCISI-SEP 2027'!$E$24:$E$48</definedName>
    <definedName name="XDO_?RATING?493?">'SCISI-SEP 2027'!$E$24:$E$75</definedName>
    <definedName name="XDO_?RATING?494?">'SCISI-SEP 2027'!$E$24:$E$80</definedName>
    <definedName name="XDO_?RATING?495?">SLDF!$E$24:$E$27</definedName>
    <definedName name="XDO_?RATING?496?">SLDF!$E$24:$E$32</definedName>
    <definedName name="XDO_?RATING?497?">SLDF!$E$24:$E$53</definedName>
    <definedName name="XDO_?RATING?498?">SLDF!$E$24:$E$61</definedName>
    <definedName name="XDO_?RATING?499?">SLDF!$E$24:$E$66</definedName>
    <definedName name="XDO_?RATING?5?">#REF!</definedName>
    <definedName name="XDO_?RATING?50?">SMIF!$E$19:$E$59</definedName>
    <definedName name="XDO_?RATING?500?">SDYF!$E$11:$E$60</definedName>
    <definedName name="XDO_?RATING?501?">SDYF!$E$11:$E$67</definedName>
    <definedName name="XDO_?RATING?502?">SDYF!$E$11:$E$94</definedName>
    <definedName name="XDO_?RATING?503?">SDYF!$E$11:$E$111</definedName>
    <definedName name="XDO_?RATING?504?">SDYF!$E$11:$E$116</definedName>
    <definedName name="XDO_?RATING?505?">'SBI-BSE-SENSEX-IF'!$E$11:$E$40</definedName>
    <definedName name="XDO_?RATING?506?">'SBI-BSE-SENSEX-IF'!$E$11:$E$83</definedName>
    <definedName name="XDO_?RATING?507?">'SBI-BSE-SENSEX-IF'!$E$11:$E$88</definedName>
    <definedName name="XDO_?RATING?508?">LIQUIDSBI!$E$52</definedName>
    <definedName name="XDO_?RATING?509?">LIQUIDSBI!$E$52:$E$57</definedName>
    <definedName name="XDO_?RATING?51?">SMIF!$E$19:$E$63</definedName>
    <definedName name="XDO_?RATING?510?">SN50EWIF!$E$11:$E$60</definedName>
    <definedName name="XDO_?RATING?511?">SN50EWIF!$E$11:$E$103</definedName>
    <definedName name="XDO_?RATING?512?">SN50EWIF!$E$11:$E$108</definedName>
    <definedName name="XDO_?RATING?513?">SEOF!$E$11:$E$46</definedName>
    <definedName name="XDO_?RATING?514?">SEOF!$E$11:$E$73</definedName>
    <definedName name="XDO_?RATING?515?">SEOF!$E$11:$E$90</definedName>
    <definedName name="XDO_?RATING?516?">SEOF!$E$11:$E$95</definedName>
    <definedName name="XDO_?RATING?517?">'SBI-AOF'!$E$11:$E$42</definedName>
    <definedName name="XDO_?RATING?518?">'SBI-AOF'!$E$11:$E$69</definedName>
    <definedName name="XDO_?RATING?519?">'SBI-AOF'!$E$11:$E$86</definedName>
    <definedName name="XDO_?RATING?52?">SMIF!$E$19:$E$84</definedName>
    <definedName name="XDO_?RATING?520?">'SBI-AOF'!$E$11:$E$91</definedName>
    <definedName name="XDO_?RATING?521?">SETFSILVER!$E$44</definedName>
    <definedName name="XDO_?RATING?522?">SETFSILVER!$E$44:$E$56</definedName>
    <definedName name="XDO_?RATING?523?">SETFSILVER!$E$44:$E$61</definedName>
    <definedName name="XDO_?RATING?524?">'SETFSILVER-FOF'!$E$44</definedName>
    <definedName name="XDO_?RATING?525?">'SETFSILVER-FOF'!$E$44:$E$54</definedName>
    <definedName name="XDO_?RATING?526?">'SETFSILVER-FOF'!$E$44:$E$59</definedName>
    <definedName name="XDO_?RATING?527?">'SN50EW-ETF'!$E$11:$E$60</definedName>
    <definedName name="XDO_?RATING?528?">'SN50EW-ETF'!$E$11:$E$103</definedName>
    <definedName name="XDO_?RATING?529?">'SN50EW-ETF'!$E$11:$E$108</definedName>
    <definedName name="XDO_?RATING?53?">SMIF!$E$19:$E$88</definedName>
    <definedName name="XDO_?RATING?530?">SIOF!$E$11:$E$47</definedName>
    <definedName name="XDO_?RATING?531?">SIOF!$E$11:$E$74</definedName>
    <definedName name="XDO_?RATING?532?">SIOF!$E$11:$E$91</definedName>
    <definedName name="XDO_?RATING?533?">SIOF!$E$11:$E$96</definedName>
    <definedName name="XDO_?RATING?534?">SN500IF!$E$11:$E$510</definedName>
    <definedName name="XDO_?RATING?535?">SN500IF!$E$11:$E$553</definedName>
    <definedName name="XDO_?RATING?536?">SN500IF!$E$11:$E$558</definedName>
    <definedName name="XDO_?RATING?537?">SNICIF!$E$11:$E$40</definedName>
    <definedName name="XDO_?RATING?538?">SNICIF!$E$11:$E$83</definedName>
    <definedName name="XDO_?RATING?539?">SNICIF!$E$11:$E$88</definedName>
    <definedName name="XDO_?RATING?54?">SMIF!$E$19:$E$96</definedName>
    <definedName name="XDO_?RATING?540?">SQF!$E$11:$E$43</definedName>
    <definedName name="XDO_?RATING?541?">SQF!$E$11:$E$86</definedName>
    <definedName name="XDO_?RATING?542?">SQF!$E$11:$E$91</definedName>
    <definedName name="XDO_?RATING?543?">SNBIF!$E$11:$E$24</definedName>
    <definedName name="XDO_?RATING?544?">SNBIF!$E$11:$E$67</definedName>
    <definedName name="XDO_?RATING?545?">SNBIF!$E$11:$E$72</definedName>
    <definedName name="XDO_?RATING?546?">SNITIF!$E$11:$E$20</definedName>
    <definedName name="XDO_?RATING?547?">SNITIF!$E$11:$E$63</definedName>
    <definedName name="XDO_?RATING?548?">SNITIF!$E$11:$E$68</definedName>
    <definedName name="XDO_?RATING?549?">'SBI BSE PSU Bank ETF'!$E$11:$E$21</definedName>
    <definedName name="XDO_?RATING?55?">SMIF!$E$19:$E$101</definedName>
    <definedName name="XDO_?RATING?550?">'SBI BSE PSU Bank ETF'!$E$11:$E$64</definedName>
    <definedName name="XDO_?RATING?551?">'SBI BSE PSU Bank ETF'!$E$11:$E$69</definedName>
    <definedName name="XDO_?RATING?552?">'SBI BSE PSU Bank Index Fund'!$E$11:$E$21</definedName>
    <definedName name="XDO_?RATING?553?">'SBI BSE PSU Bank Index Fund'!$E$11:$E$64</definedName>
    <definedName name="XDO_?RATING?554?">'SBI BSE PSU Bank Index Fund'!$E$11:$E$69</definedName>
    <definedName name="XDO_?RATING?555?">SIPAAFOF!$E$44:$E$47</definedName>
    <definedName name="XDO_?RATING?556?">SIPAAFOF!$E$44:$E$57</definedName>
    <definedName name="XDO_?RATING?557?">SIPAAFOF!$E$44:$E$62</definedName>
    <definedName name="XDO_?RATING?558?">'SBI Nifty200 Quality 30'!$E$11:$E$40</definedName>
    <definedName name="XDO_?RATING?559?">'SBI Nifty200 Quality 30'!$E$11:$E$83</definedName>
    <definedName name="XDO_?RATING?56?">#REF!</definedName>
    <definedName name="XDO_?RATING?560?">'SBI Nifty200 Quality 30'!$E$11:$E$88</definedName>
    <definedName name="XDO_?RATING?561?">'SBI Nifty200 Mom 30'!$E$11:$E$40</definedName>
    <definedName name="XDO_?RATING?562?">'SBI Nifty200 Mom 30'!$E$11:$E$83</definedName>
    <definedName name="XDO_?RATING?563?">'SBI Nifty200 Mom 30'!$E$11:$E$88</definedName>
    <definedName name="XDO_?RATING?564?">'SBI Nifty100 Low Vol 30'!$E$11:$E$40</definedName>
    <definedName name="XDO_?RATING?565?">'SBI Nifty100 Low Vol 30'!$E$11:$E$83</definedName>
    <definedName name="XDO_?RATING?566?">'SBI Nifty100 Low Vol 30'!$E$11:$E$88</definedName>
    <definedName name="XDO_?RATING?567?">SBILIQETF!$E$52</definedName>
    <definedName name="XDO_?RATING?568?">SBILIQETF!$E$52:$E$57</definedName>
    <definedName name="XDO_?RATING?569?">SDAAAFOF!$E$44:$E$56</definedName>
    <definedName name="XDO_?RATING?57?">#REF!</definedName>
    <definedName name="XDO_?RATING?570?">SDAAAFOF!$E$44:$E$66</definedName>
    <definedName name="XDO_?RATING?571?">SDAAAFOF!$E$44:$E$71</definedName>
    <definedName name="XDO_?RATING?572?">SQLF!$E$11:$E$52</definedName>
    <definedName name="XDO_?RATING?573?">SQLF!$E$11:$E$57</definedName>
    <definedName name="XDO_?RATING?574?">SQLF!$E$11:$E$98</definedName>
    <definedName name="XDO_?RATING?575?">SQLF!$E$11:$E$103</definedName>
    <definedName name="XDO_?RATING?576?">SNM150M50ETF!$E$11:$E$60</definedName>
    <definedName name="XDO_?RATING?577?">SNM150M50ETF!$E$11:$E$107</definedName>
    <definedName name="XDO_?RATING?578?">SNM150ETF!$E$11:$E$160</definedName>
    <definedName name="XDO_?RATING?579?">SNM150ETF!$E$11:$E$203</definedName>
    <definedName name="XDO_?RATING?58?">SCOF!$E$11:$E$58</definedName>
    <definedName name="XDO_?RATING?580?">SNM150ETF!$E$11:$E$208</definedName>
    <definedName name="XDO_?RATING?581?">'SCRIBXFS3-6M'!$E$19:$E$28</definedName>
    <definedName name="XDO_?RATING?582?">'SCRIBXFS3-6M'!$E$19:$E$44</definedName>
    <definedName name="XDO_?RATING?583?">'SCRIBXFS3-6M'!$E$19:$E$60</definedName>
    <definedName name="XDO_?RATING?584?">'SCRIBXFS3-6M'!$E$19:$E$79</definedName>
    <definedName name="XDO_?RATING?585?">'SCRIBXFS3-6M'!$E$19:$E$84</definedName>
    <definedName name="XDO_?RATING?586?">'CRIBXFS9-12M'!$E$19:$E$22</definedName>
    <definedName name="XDO_?RATING?587?">'CRIBXFS9-12M'!$E$19:$E$39</definedName>
    <definedName name="XDO_?RATING?588?">'CRIBXFS9-12M'!$E$19:$E$50</definedName>
    <definedName name="XDO_?RATING?589?">'CRIBXFS9-12M'!$E$19:$E$69</definedName>
    <definedName name="XDO_?RATING?59?">SCOF!$E$11:$E$64</definedName>
    <definedName name="XDO_?RATING?590?">'CRIBXFS9-12M'!$E$19:$E$74</definedName>
    <definedName name="XDO_?RATING?591?">Nifty200Value30!$E$11:$E$40</definedName>
    <definedName name="XDO_?RATING?592?">Nifty200Value30!$E$11:$E$87</definedName>
    <definedName name="XDO_?RATING?593?">NiftySmallCap250!$E$11:$E$260</definedName>
    <definedName name="XDO_?RATING?594?">NiftySmallCap250!$E$11:$E$303</definedName>
    <definedName name="XDO_?RATING?595?">NiftySmallCap250!$E$11:$E$308</definedName>
    <definedName name="XDO_?RATING?596?">'CRIIBX10-90GiltSDL29'!$E$24</definedName>
    <definedName name="XDO_?RATING?597?">'CRIIBX10-90GiltSDL29'!$E$24:$E$35</definedName>
    <definedName name="XDO_?RATING?598?">'CRIIBX10-90GiltSDL29'!$E$24:$E$62</definedName>
    <definedName name="XDO_?RATING?599?">'CRIIBX10-90GiltSDL29'!$E$24:$E$67</definedName>
    <definedName name="XDO_?RATING?6?">#REF!</definedName>
    <definedName name="XDO_?RATING?60?">SCOF!$E$11:$E$87</definedName>
    <definedName name="XDO_?RATING?600?">'G-Sec Jul2031'!$E$24:$E$25</definedName>
    <definedName name="XDO_?RATING?601?">'G-Sec Jul2031'!$E$24:$E$54</definedName>
    <definedName name="XDO_?RATING?602?">'G-Sec Jul2031'!$E$24:$E$59</definedName>
    <definedName name="XDO_?RATING?603?">CRIIBXSDLIndexJune34!$E$26:$E$27</definedName>
    <definedName name="XDO_?RATING?604?">CRIIBXSDLIndexJune34!$E$26:$E$54</definedName>
    <definedName name="XDO_?RATING?605?">CRIIBXSDLIndexJune34!$E$26:$E$59</definedName>
    <definedName name="XDO_?RATING?606?">#REF!</definedName>
    <definedName name="XDO_?RATING?607?">#REF!</definedName>
    <definedName name="XDO_?RATING?608?">SBIRIOS!$E$11:$E$40</definedName>
    <definedName name="XDO_?RATING?609?">SBIRIOS!$E$11:$E$83</definedName>
    <definedName name="XDO_?RATING?61?">SCOF!$E$11:$E$104</definedName>
    <definedName name="XDO_?RATING?610?">SBIRIOS!$E$11:$E$88</definedName>
    <definedName name="XDO_?RATING?611?">#REF!</definedName>
    <definedName name="XDO_?RATING?612?">#REF!</definedName>
    <definedName name="XDO_?RATING?613?">#REF!</definedName>
    <definedName name="XDO_?RATING?614?">#REF!</definedName>
    <definedName name="XDO_?RATING?615?">#REF!</definedName>
    <definedName name="XDO_?RATING?616?">#REF!</definedName>
    <definedName name="XDO_?RATING?617?">#REF!</definedName>
    <definedName name="XDO_?RATING?618?">#REF!</definedName>
    <definedName name="XDO_?RATING?619?">#REF!</definedName>
    <definedName name="XDO_?RATING?62?">SCOF!$E$11:$E$109</definedName>
    <definedName name="XDO_?RATING?620?">#REF!</definedName>
    <definedName name="XDO_?RATING?621?">#REF!</definedName>
    <definedName name="XDO_?RATING?622?">#REF!</definedName>
    <definedName name="XDO_?RATING?623?">#REF!</definedName>
    <definedName name="XDO_?RATING?624?">#REF!</definedName>
    <definedName name="XDO_?RATING?625?">#REF!</definedName>
    <definedName name="XDO_?RATING?626?">#REF!</definedName>
    <definedName name="XDO_?RATING?627?">#REF!</definedName>
    <definedName name="XDO_?RATING?628?">#REF!</definedName>
    <definedName name="XDO_?RATING?629?">#REF!</definedName>
    <definedName name="XDO_?RATING?63?">STOF!$E$11:$E$31</definedName>
    <definedName name="XDO_?RATING?630?">#REF!</definedName>
    <definedName name="XDO_?RATING?631?">#REF!</definedName>
    <definedName name="XDO_?RATING?632?">#REF!</definedName>
    <definedName name="XDO_?RATING?633?">#REF!</definedName>
    <definedName name="XDO_?RATING?64?">STOF!$E$11:$E$38</definedName>
    <definedName name="XDO_?RATING?65?">STOF!$E$11:$E$43</definedName>
    <definedName name="XDO_?RATING?66?">STOF!$E$11:$E$66</definedName>
    <definedName name="XDO_?RATING?67?">STOF!$E$11:$E$83</definedName>
    <definedName name="XDO_?RATING?68?">STOF!$E$11:$E$88</definedName>
    <definedName name="XDO_?RATING?69?">SHOF!$E$11:$E$43</definedName>
    <definedName name="XDO_?RATING?7?">#REF!</definedName>
    <definedName name="XDO_?RATING?70?">SHOF!$E$11:$E$70</definedName>
    <definedName name="XDO_?RATING?71?">SHOF!$E$11:$E$87</definedName>
    <definedName name="XDO_?RATING?72?">SHOF!$E$11:$E$92</definedName>
    <definedName name="XDO_?RATING?73?">SCF!$E$11:$E$92</definedName>
    <definedName name="XDO_?RATING?74?">SCF!$E$11:$E$102</definedName>
    <definedName name="XDO_?RATING?75?">SCF!$E$11:$E$107</definedName>
    <definedName name="XDO_?RATING?76?">SCF!$E$11:$E$134</definedName>
    <definedName name="XDO_?RATING?77?">SCF!$E$11:$E$151</definedName>
    <definedName name="XDO_?RATING?78?">SCF!$E$11:$E$156</definedName>
    <definedName name="XDO_?RATING?79?">SNIF!$E$11:$E$60</definedName>
    <definedName name="XDO_?RATING?8?">#REF!</definedName>
    <definedName name="XDO_?RATING?80?">SNIF!$E$11:$E$103</definedName>
    <definedName name="XDO_?RATING?81?">SNIF!$E$11:$E$108</definedName>
    <definedName name="XDO_?RATING?82?">'SMCBF-SP'!$E$11:$E$31</definedName>
    <definedName name="XDO_?RATING?83?">'SMCBF-SP'!$E$11:$E$37</definedName>
    <definedName name="XDO_?RATING?84?">'SMCBF-SP'!$E$11:$E$51</definedName>
    <definedName name="XDO_?RATING?85?">'SMCBF-SP'!$E$11:$E$55</definedName>
    <definedName name="XDO_?RATING?86?">'SMCBF-SP'!$E$11:$E$65</definedName>
    <definedName name="XDO_?RATING?87?">'SMCBF-SP'!$E$11:$E$74</definedName>
    <definedName name="XDO_?RATING?88?">'SMCBF-SP'!$E$11:$E$83</definedName>
    <definedName name="XDO_?RATING?89?">'SMCBF-SP'!$E$11:$E$89</definedName>
    <definedName name="XDO_?RATING?9?">SLMF!$E$11:$E$90</definedName>
    <definedName name="XDO_?RATING?90?">'SMCBF-SP'!$E$11:$E$96</definedName>
    <definedName name="XDO_?RATING?91?">'SMCBF-SP'!$E$11:$E$108</definedName>
    <definedName name="XDO_?RATING?92?">'SMCBF-SP'!$E$11:$E$113</definedName>
    <definedName name="XDO_?RATING?93?">SOF!$E$36:$E$41</definedName>
    <definedName name="XDO_?RATING?94?">SOF!$E$36:$E$58</definedName>
    <definedName name="XDO_?RATING?95?">SOF!$E$36:$E$63</definedName>
    <definedName name="XDO_?RATING?96?">SMMDF!$E$12:$E$14</definedName>
    <definedName name="XDO_?RATING?97?">SMMDF!$E$12:$E$61</definedName>
    <definedName name="XDO_?RATING?98?">SMMDF!$E$12:$E$66</definedName>
    <definedName name="XDO_?RATING?99?">SMMDF!$E$12:$E$73</definedName>
    <definedName name="XDO_?REMARKS?">SMEEF!$O$11:$O$105</definedName>
    <definedName name="XDO_?REMARKS?1?">#REF!</definedName>
    <definedName name="XDO_?REMARKS?10?">SLMF!$K$11:$K$94</definedName>
    <definedName name="XDO_?REMARKS?100?">SMMDF!$K$12:$K$77</definedName>
    <definedName name="XDO_?REMARKS?101?">SMMDF!$K$12:$K$85</definedName>
    <definedName name="XDO_?REMARKS?102?">SMMDF!$K$12:$K$95</definedName>
    <definedName name="XDO_?REMARKS?103?">SMMDF!$K$12:$K$104</definedName>
    <definedName name="XDO_?REMARKS?104?">SMMDF!$K$12:$K$117</definedName>
    <definedName name="XDO_?REMARKS?105?">SMMDF!$K$12:$K$125</definedName>
    <definedName name="XDO_?REMARKS?106?">SMMDF!$K$12:$K$133</definedName>
    <definedName name="XDO_?REMARKS?107?">SMMDF!$K$12:$K$138</definedName>
    <definedName name="XDO_?REMARKS?108?">SLF!$K$19:$K$22</definedName>
    <definedName name="XDO_?REMARKS?109?">SLF!$K$19:$K$30</definedName>
    <definedName name="XDO_?REMARKS?11?">SLMF!$K$11:$K$101</definedName>
    <definedName name="XDO_?REMARKS?110?">SLF!$K$19:$K$36</definedName>
    <definedName name="XDO_?REMARKS?111?">SLF!$K$19:$K$130</definedName>
    <definedName name="XDO_?REMARKS?112?">SLF!$K$19:$K$171</definedName>
    <definedName name="XDO_?REMARKS?113?">SLF!$K$19:$K$186</definedName>
    <definedName name="XDO_?REMARKS?114?">SLF!$K$19:$K$191</definedName>
    <definedName name="XDO_?REMARKS?115?">SLF!$K$19:$K$200</definedName>
    <definedName name="XDO_?REMARKS?116?">SLF!$K$19:$K$208</definedName>
    <definedName name="XDO_?REMARKS?117?">SLF!$K$19:$K$213</definedName>
    <definedName name="XDO_?REMARKS?118?">SDBF!$K$19:$K$23</definedName>
    <definedName name="XDO_?REMARKS?119?">SDBF!$K$19:$K$27</definedName>
    <definedName name="XDO_?REMARKS?12?">SLMF!$K$11:$K$126</definedName>
    <definedName name="XDO_?REMARKS?120?">SDBF!$K$19:$K$35</definedName>
    <definedName name="XDO_?REMARKS?121?">SDBF!$K$19:$K$40</definedName>
    <definedName name="XDO_?REMARKS?122?">SDBF!$K$19:$K$47</definedName>
    <definedName name="XDO_?REMARKS?123?">SDBF!$K$19:$K$58</definedName>
    <definedName name="XDO_?REMARKS?124?">SDBF!$K$19:$K$62</definedName>
    <definedName name="XDO_?REMARKS?125?">SDBF!$K$19:$K$73</definedName>
    <definedName name="XDO_?REMARKS?126?">SDBF!$K$19:$K$81</definedName>
    <definedName name="XDO_?REMARKS?127?">SDBF!$K$19:$K$86</definedName>
    <definedName name="XDO_?REMARKS?128?">SSF!$K$24</definedName>
    <definedName name="XDO_?REMARKS?129?">SSF!$K$24:$K$38</definedName>
    <definedName name="XDO_?REMARKS?13?">SLMF!$K$11:$K$143</definedName>
    <definedName name="XDO_?REMARKS?130?">SSF!$K$24:$K$74</definedName>
    <definedName name="XDO_?REMARKS?131?">SSF!$K$24:$K$125</definedName>
    <definedName name="XDO_?REMARKS?132?">SSF!$K$24:$K$132</definedName>
    <definedName name="XDO_?REMARKS?133?">SSF!$K$24:$K$143</definedName>
    <definedName name="XDO_?REMARKS?134?">SSF!$K$24:$K$151</definedName>
    <definedName name="XDO_?REMARKS?135?">SSF!$K$24:$K$156</definedName>
    <definedName name="XDO_?REMARKS?136?">SCRF!$K$19:$K$45</definedName>
    <definedName name="XDO_?REMARKS?137?">SCRF!$K$19:$K$50</definedName>
    <definedName name="XDO_?REMARKS?138?">SCRF!$K$19:$K$59</definedName>
    <definedName name="XDO_?REMARKS?139?">SCRF!$K$19:$K$68</definedName>
    <definedName name="XDO_?REMARKS?14?">SLMF!$K$11:$K$148</definedName>
    <definedName name="XDO_?REMARKS?140?">SCRF!$K$19:$K$75</definedName>
    <definedName name="XDO_?REMARKS?141?">SCRF!$K$19:$K$81</definedName>
    <definedName name="XDO_?REMARKS?142?">SCRF!$K$19:$K$92</definedName>
    <definedName name="XDO_?REMARKS?143?">SCRF!$K$19:$K$100</definedName>
    <definedName name="XDO_?REMARKS?144?">SCRF!$K$19:$K$108</definedName>
    <definedName name="XDO_?REMARKS?145?">SCRF!$K$19:$K$113</definedName>
    <definedName name="XDO_?REMARKS?146?">SFEF!$K$11:$K$33</definedName>
    <definedName name="XDO_?REMARKS?147?">SFEF!$K$11:$K$37</definedName>
    <definedName name="XDO_?REMARKS?148?">SFEF!$K$11:$K$42</definedName>
    <definedName name="XDO_?REMARKS?149?">SFEF!$K$11:$K$67</definedName>
    <definedName name="XDO_?REMARKS?15?">SLTEF!$K$11:$K$90</definedName>
    <definedName name="XDO_?REMARKS?150?">SFEF!$K$11:$K$84</definedName>
    <definedName name="XDO_?REMARKS?151?">SFEF!$K$11:$K$89</definedName>
    <definedName name="XDO_?REMARKS?152?">SCHF!$K$11:$K$49</definedName>
    <definedName name="XDO_?REMARKS?153?">SCHF!$K$11:$K$107</definedName>
    <definedName name="XDO_?REMARKS?154?">SCHF!$K$11:$K$112</definedName>
    <definedName name="XDO_?REMARKS?155?">SCHF!$K$11:$K$119</definedName>
    <definedName name="XDO_?REMARKS?156?">SCHF!$K$11:$K$124</definedName>
    <definedName name="XDO_?REMARKS?157?">SCHF!$K$11:$K$129</definedName>
    <definedName name="XDO_?REMARKS?158?">SCHF!$K$11:$K$143</definedName>
    <definedName name="XDO_?REMARKS?159?">SCHF!$K$11:$K$156</definedName>
    <definedName name="XDO_?REMARKS?16?">SLTEF!$K$11:$K$96</definedName>
    <definedName name="XDO_?REMARKS?160?">SCHF!$K$11:$K$164</definedName>
    <definedName name="XDO_?REMARKS?161?">SCHF!$K$11:$K$169</definedName>
    <definedName name="XDO_?REMARKS?162?">SMUSD!$K$19:$K$42</definedName>
    <definedName name="XDO_?REMARKS?163?">SMUSD!$K$19:$K$46</definedName>
    <definedName name="XDO_?REMARKS?164?">SMUSD!$K$19:$K$53</definedName>
    <definedName name="XDO_?REMARKS?165?">SMUSD!$K$19:$K$63</definedName>
    <definedName name="XDO_?REMARKS?166?">SMUSD!$K$19:$K$72</definedName>
    <definedName name="XDO_?REMARKS?167?">SMUSD!$K$19:$K$99</definedName>
    <definedName name="XDO_?REMARKS?168?">SMUSD!$K$19:$K$103</definedName>
    <definedName name="XDO_?REMARKS?169?">SMUSD!$K$19:$K$107</definedName>
    <definedName name="XDO_?REMARKS?17?">SLTEF!$K$11:$K$119</definedName>
    <definedName name="XDO_?REMARKS?170?">SMUSD!$K$19:$K$116</definedName>
    <definedName name="XDO_?REMARKS?171?">SMUSD!$K$19:$K$124</definedName>
    <definedName name="XDO_?REMARKS?172?">SMUSD!$K$19:$K$129</definedName>
    <definedName name="XDO_?REMARKS?173?">SMIDCAP!$K$11:$K$64</definedName>
    <definedName name="XDO_?REMARKS?174?">SMIDCAP!$K$11:$K$70</definedName>
    <definedName name="XDO_?REMARKS?175?">SMIDCAP!$K$11:$K$94</definedName>
    <definedName name="XDO_?REMARKS?176?">SMIDCAP!$K$11:$K$111</definedName>
    <definedName name="XDO_?REMARKS?177?">SMIDCAP!$K$11:$K$116</definedName>
    <definedName name="XDO_?REMARKS?178?">SMCMF!$K$24:$K$27</definedName>
    <definedName name="XDO_?REMARKS?179?">SMCMF!$K$24:$K$31</definedName>
    <definedName name="XDO_?REMARKS?18?">SLTEF!$K$11:$K$136</definedName>
    <definedName name="XDO_?REMARKS?180?">SMCMF!$K$24:$K$58</definedName>
    <definedName name="XDO_?REMARKS?181?">SMCMF!$K$24:$K$63</definedName>
    <definedName name="XDO_?REMARKS?182?">SMCOMMA!$K$11:$K$51</definedName>
    <definedName name="XDO_?REMARKS?183?">SMCOMMA!$K$11:$K$78</definedName>
    <definedName name="XDO_?REMARKS?184?">SMCOMMA!$K$11:$K$95</definedName>
    <definedName name="XDO_?REMARKS?185?">SMCOMMA!$K$11:$K$100</definedName>
    <definedName name="XDO_?REMARKS?186?">SMGF!$K$24:$K$26</definedName>
    <definedName name="XDO_?REMARKS?187?">SMGF!$K$24:$K$39</definedName>
    <definedName name="XDO_?REMARKS?188?">SMGF!$K$24:$K$50</definedName>
    <definedName name="XDO_?REMARKS?189?">SMGF!$K$24:$K$67</definedName>
    <definedName name="XDO_?REMARKS?19?">SLTEF!$K$11:$K$141</definedName>
    <definedName name="XDO_?REMARKS?190?">SMGF!$K$24:$K$72</definedName>
    <definedName name="XDO_?REMARKS?191?">SFLEXI!$K$11:$K$73</definedName>
    <definedName name="XDO_?REMARKS?192?">SFLEXI!$K$11:$K$78</definedName>
    <definedName name="XDO_?REMARKS?193?">SFLEXI!$K$11:$K$104</definedName>
    <definedName name="XDO_?REMARKS?194?">SFLEXI!$K$11:$K$121</definedName>
    <definedName name="XDO_?REMARKS?195?">SFLEXI!$K$11:$K$126</definedName>
    <definedName name="XDO_?REMARKS?196?">SMAAF!$K$11:$K$78</definedName>
    <definedName name="XDO_?REMARKS?197?">SMAAF!$K$11:$K$83</definedName>
    <definedName name="XDO_?REMARKS?198?">SMAAF!$K$11:$K$135</definedName>
    <definedName name="XDO_?REMARKS?199?">SMAAF!$K$11:$K$140</definedName>
    <definedName name="XDO_?REMARKS?2?">#REF!</definedName>
    <definedName name="XDO_?REMARKS?20?">#REF!</definedName>
    <definedName name="XDO_?REMARKS?200?">SMAAF!$K$11:$K$149</definedName>
    <definedName name="XDO_?REMARKS?201?">SMAAF!$K$11:$K$154</definedName>
    <definedName name="XDO_?REMARKS?202?">SMAAF!$K$11:$K$161</definedName>
    <definedName name="XDO_?REMARKS?203?">SMAAF!$K$11:$K$165</definedName>
    <definedName name="XDO_?REMARKS?204?">SMAAF!$K$11:$K$169</definedName>
    <definedName name="XDO_?REMARKS?205?">SMAAF!$K$11:$K$179</definedName>
    <definedName name="XDO_?REMARKS?206?">SMAAF!$K$11:$K$189</definedName>
    <definedName name="XDO_?REMARKS?207?">SMAAF!$K$11:$K$194</definedName>
    <definedName name="XDO_?REMARKS?208?">SBLUECHIP!$K$11:$K$61</definedName>
    <definedName name="XDO_?REMARKS?209?">SBLUECHIP!$K$11:$K$89</definedName>
    <definedName name="XDO_?REMARKS?21?">#REF!</definedName>
    <definedName name="XDO_?REMARKS?210?">SBLUECHIP!$K$11:$K$106</definedName>
    <definedName name="XDO_?REMARKS?211?">SBLUECHIP!$K$11:$K$111</definedName>
    <definedName name="XDO_?REMARKS?212?">SAOF!$K$11:$K$190</definedName>
    <definedName name="XDO_?REMARKS?213?">SAOF!$K$11:$K$201</definedName>
    <definedName name="XDO_?REMARKS?214?">SAOF!$K$11:$K$228</definedName>
    <definedName name="XDO_?REMARKS?215?">SAOF!$K$11:$K$232</definedName>
    <definedName name="XDO_?REMARKS?216?">SAOF!$K$11:$K$243</definedName>
    <definedName name="XDO_?REMARKS?217?">SAOF!$K$11:$K$253</definedName>
    <definedName name="XDO_?REMARKS?218?">SAOF!$K$11:$K$258</definedName>
    <definedName name="XDO_?REMARKS?219?">SIF!$K$11:$K$48</definedName>
    <definedName name="XDO_?REMARKS?22?">#REF!</definedName>
    <definedName name="XDO_?REMARKS?220?">SIF!$K$11:$K$75</definedName>
    <definedName name="XDO_?REMARKS?221?">SIF!$K$11:$K$84</definedName>
    <definedName name="XDO_?REMARKS?222?">SIF!$K$11:$K$96</definedName>
    <definedName name="XDO_?REMARKS?223?">SIF!$K$11:$K$101</definedName>
    <definedName name="XDO_?REMARKS?224?">SMLDF!$K$19:$K$50</definedName>
    <definedName name="XDO_?REMARKS?225?">SMLDF!$K$19:$K$54</definedName>
    <definedName name="XDO_?REMARKS?226?">SMLDF!$K$19:$K$62</definedName>
    <definedName name="XDO_?REMARKS?227?">SMLDF!$K$19:$K$66</definedName>
    <definedName name="XDO_?REMARKS?228?">SMLDF!$K$19:$K$72</definedName>
    <definedName name="XDO_?REMARKS?229?">SMLDF!$K$19:$K$76</definedName>
    <definedName name="XDO_?REMARKS?23?">#REF!</definedName>
    <definedName name="XDO_?REMARKS?230?">SMLDF!$K$19:$K$84</definedName>
    <definedName name="XDO_?REMARKS?231?">SMLDF!$K$19:$K$99</definedName>
    <definedName name="XDO_?REMARKS?232?">SMLDF!$K$19:$K$103</definedName>
    <definedName name="XDO_?REMARKS?233?">SMLDF!$K$19:$K$114</definedName>
    <definedName name="XDO_?REMARKS?234?">SMLDF!$K$19:$K$122</definedName>
    <definedName name="XDO_?REMARKS?235?">SMLDF!$K$19:$K$127</definedName>
    <definedName name="XDO_?REMARKS?236?">SSTDF!$K$19:$K$78</definedName>
    <definedName name="XDO_?REMARKS?237?">SSTDF!$K$19:$K$82</definedName>
    <definedName name="XDO_?REMARKS?238?">SSTDF!$K$19:$K$92</definedName>
    <definedName name="XDO_?REMARKS?239?">SSTDF!$K$19:$K$99</definedName>
    <definedName name="XDO_?REMARKS?24?">SMGLF!$K$11:$K$57</definedName>
    <definedName name="XDO_?REMARKS?240?">SSTDF!$K$19:$K$113</definedName>
    <definedName name="XDO_?REMARKS?241?">SSTDF!$K$19:$K$125</definedName>
    <definedName name="XDO_?REMARKS?242?">SSTDF!$K$19:$K$131</definedName>
    <definedName name="XDO_?REMARKS?243?">SSTDF!$K$19:$K$140</definedName>
    <definedName name="XDO_?REMARKS?244?">SSTDF!$K$19:$K$148</definedName>
    <definedName name="XDO_?REMARKS?245?">SSTDF!$K$19:$K$153</definedName>
    <definedName name="XDO_?REMARKS?246?">SETFGOLD!$K$44</definedName>
    <definedName name="XDO_?REMARKS?247?">SETFGOLD!$K$44:$K$56</definedName>
    <definedName name="XDO_?REMARKS?248?">SETFGOLD!$K$44:$K$61</definedName>
    <definedName name="XDO_?REMARKS?249?">SPSU!$K$11:$K$34</definedName>
    <definedName name="XDO_?REMARKS?25?">SMGLF!$K$11:$K$84</definedName>
    <definedName name="XDO_?REMARKS?250?">SPSU!$K$11:$K$61</definedName>
    <definedName name="XDO_?REMARKS?251?">SPSU!$K$11:$K$78</definedName>
    <definedName name="XDO_?REMARKS?252?">SPSU!$K$11:$K$83</definedName>
    <definedName name="XDO_?REMARKS?253?">SGF!$K$44</definedName>
    <definedName name="XDO_?REMARKS?254?">SGF!$K$44:$K$54</definedName>
    <definedName name="XDO_?REMARKS?255?">SGF!$K$44:$K$59</definedName>
    <definedName name="XDO_?REMARKS?256?">SBISENSEX!$K$11:$K$40</definedName>
    <definedName name="XDO_?REMARKS?257?">SBISENSEX!$K$11:$K$83</definedName>
    <definedName name="XDO_?REMARKS?258?">SBISENSEX!$K$11:$K$88</definedName>
    <definedName name="XDO_?REMARKS?259?">SSCF!$K$11:$K$78</definedName>
    <definedName name="XDO_?REMARKS?26?">SMGLF!$K$11:$K$101</definedName>
    <definedName name="XDO_?REMARKS?260?">SSCF!$K$11:$K$107</definedName>
    <definedName name="XDO_?REMARKS?261?">SSCF!$K$11:$K$124</definedName>
    <definedName name="XDO_?REMARKS?262?">SSCF!$K$11:$K$129</definedName>
    <definedName name="XDO_?REMARKS?263?">SBPF!$K$19:$K$50</definedName>
    <definedName name="XDO_?REMARKS?264?">SBPF!$K$19:$K$54</definedName>
    <definedName name="XDO_?REMARKS?265?">SBPF!$K$19:$K$63</definedName>
    <definedName name="XDO_?REMARKS?266?">SBPF!$K$19:$K$72</definedName>
    <definedName name="XDO_?REMARKS?267?">SBPF!$K$19:$K$88</definedName>
    <definedName name="XDO_?REMARKS?268?">SBPF!$K$19:$K$101</definedName>
    <definedName name="XDO_?REMARKS?269?">SBPF!$K$19:$K$109</definedName>
    <definedName name="XDO_?REMARKS?27?">SMGLF!$K$11:$K$106</definedName>
    <definedName name="XDO_?REMARKS?270?">SBPF!$K$19:$K$114</definedName>
    <definedName name="XDO_?REMARKS?271?">SBFS!$K$11:$K$42</definedName>
    <definedName name="XDO_?REMARKS?272?">SBFS!$K$11:$K$69</definedName>
    <definedName name="XDO_?REMARKS?273?">SBFS!$K$11:$K$86</definedName>
    <definedName name="XDO_?REMARKS?274?">SBFS!$K$11:$K$91</definedName>
    <definedName name="XDO_?REMARKS?275?">SETFNN50!$K$11:$K$60</definedName>
    <definedName name="XDO_?REMARKS?276?">SETFNN50!$K$11:$K$103</definedName>
    <definedName name="XDO_?REMARKS?277?">SETFNN50!$K$11:$K$108</definedName>
    <definedName name="XDO_?REMARKS?278?">SETFNIFBK!$K$11:$K$24</definedName>
    <definedName name="XDO_?REMARKS?279?">SETFNIFBK!$K$11:$K$67</definedName>
    <definedName name="XDO_?REMARKS?28?">#REF!</definedName>
    <definedName name="XDO_?REMARKS?280?">SETFNIFBK!$K$11:$K$72</definedName>
    <definedName name="XDO_?REMARKS?281?">SETFBSE100!$K$11:$K$110</definedName>
    <definedName name="XDO_?REMARKS?282?">SETFBSE100!$K$11:$K$153</definedName>
    <definedName name="XDO_?REMARKS?283?">SETFBSE100!$K$11:$K$158</definedName>
    <definedName name="XDO_?REMARKS?284?">SESF!$K$11:$K$98</definedName>
    <definedName name="XDO_?REMARKS?285?">SESF!$K$11:$K$103</definedName>
    <definedName name="XDO_?REMARKS?286?">SESF!$K$11:$K$125</definedName>
    <definedName name="XDO_?REMARKS?287?">SESF!$K$11:$K$129</definedName>
    <definedName name="XDO_?REMARKS?288?">SESF!$K$11:$K$139</definedName>
    <definedName name="XDO_?REMARKS?289?">SESF!$K$11:$K$154</definedName>
    <definedName name="XDO_?REMARKS?29?">#REF!</definedName>
    <definedName name="XDO_?REMARKS?290?">SESF!$K$11:$K$164</definedName>
    <definedName name="XDO_?REMARKS?291?">SESF!$K$11:$K$170</definedName>
    <definedName name="XDO_?REMARKS?292?">SESF!$K$11:$K$180</definedName>
    <definedName name="XDO_?REMARKS?293?">SESF!$K$11:$K$185</definedName>
    <definedName name="XDO_?REMARKS?294?">SETFNIF50!$K$11:$K$60</definedName>
    <definedName name="XDO_?REMARKS?295?">SETFNIF50!$K$11:$K$103</definedName>
    <definedName name="XDO_?REMARKS?296?">SETFNIF50!$K$11:$K$108</definedName>
    <definedName name="XDO_?REMARKS?297?">SETF10GILT!$K$24</definedName>
    <definedName name="XDO_?REMARKS?298?">SETF10GILT!$K$24:$K$53</definedName>
    <definedName name="XDO_?REMARKS?299?">SETF10GILT!$K$24:$K$58</definedName>
    <definedName name="XDO_?REMARKS?3?">#REF!</definedName>
    <definedName name="XDO_?REMARKS?30?">SEHF!$K$11:$K$53</definedName>
    <definedName name="XDO_?REMARKS?300?">'SLTAF-IV'!$K$11:$K$39</definedName>
    <definedName name="XDO_?REMARKS?301?">'SLTAF-IV'!$K$11:$K$82</definedName>
    <definedName name="XDO_?REMARKS?302?">'SLTAF-IV'!$K$11:$K$87</definedName>
    <definedName name="XDO_?REMARKS?303?">'SLTAF-V'!$K$11:$K$39</definedName>
    <definedName name="XDO_?REMARKS?304?">'SLTAF-V'!$K$11:$K$82</definedName>
    <definedName name="XDO_?REMARKS?305?">'SLTAF-V'!$K$11:$K$87</definedName>
    <definedName name="XDO_?REMARKS?306?">'SLTAF-VI'!$K$11:$K$44</definedName>
    <definedName name="XDO_?REMARKS?307?">'SLTAF-VI'!$K$11:$K$87</definedName>
    <definedName name="XDO_?REMARKS?308?">'SLTAF-VI'!$K$11:$K$92</definedName>
    <definedName name="XDO_?REMARKS?309?">SETFSN50!$K$11:$K$60</definedName>
    <definedName name="XDO_?REMARKS?31?">SEHF!$K$11:$K$57</definedName>
    <definedName name="XDO_?REMARKS?310?">SETFSN50!$K$11:$K$107</definedName>
    <definedName name="XDO_?REMARKS?311?">SBIETFQLTY!$K$11:$K$40</definedName>
    <definedName name="XDO_?REMARKS?312?">SBIETFQLTY!$K$11:$K$83</definedName>
    <definedName name="XDO_?REMARKS?313?">SBIETFQLTY!$K$11:$K$88</definedName>
    <definedName name="XDO_?REMARKS?314?">SCBF!$K$19:$K$77</definedName>
    <definedName name="XDO_?REMARKS?315?">SCBF!$K$19:$K$82</definedName>
    <definedName name="XDO_?REMARKS?316?">SCBF!$K$19:$K$91</definedName>
    <definedName name="XDO_?REMARKS?317?">SCBF!$K$19:$K$97</definedName>
    <definedName name="XDO_?REMARKS?318?">SCBF!$K$19:$K$108</definedName>
    <definedName name="XDO_?REMARKS?319?">SCBF!$K$19:$K$120</definedName>
    <definedName name="XDO_?REMARKS?32?">SEHF!$K$11:$K$64</definedName>
    <definedName name="XDO_?REMARKS?320?">SCBF!$K$19:$K$133</definedName>
    <definedName name="XDO_?REMARKS?321?">SCBF!$K$19:$K$141</definedName>
    <definedName name="XDO_?REMARKS?322?">SCBF!$K$19:$K$146</definedName>
    <definedName name="XDO_?REMARKS?323?">SEMVF!$K$11:$K$60</definedName>
    <definedName name="XDO_?REMARKS?324?">SEMVF!$K$11:$K$103</definedName>
    <definedName name="XDO_?REMARKS?325?">SEMVF!$K$11:$K$108</definedName>
    <definedName name="XDO_?REMARKS?326?">'SFMP- Series 1'!$K$24</definedName>
    <definedName name="XDO_?REMARKS?327?">'SFMP- Series 1'!$K$24:$K$33</definedName>
    <definedName name="XDO_?REMARKS?328?">'SFMP- Series 1'!$K$24:$K$52</definedName>
    <definedName name="XDO_?REMARKS?329?">'SFMP- Series 1'!$K$24:$K$67</definedName>
    <definedName name="XDO_?REMARKS?33?">SEHF!$K$11:$K$113</definedName>
    <definedName name="XDO_?REMARKS?330?">'SFMP- Series 1'!$K$24:$K$72</definedName>
    <definedName name="XDO_?REMARKS?331?">'SFMP- Series 6'!$K$24:$K$25</definedName>
    <definedName name="XDO_?REMARKS?332?">'SFMP- Series 6'!$K$24:$K$32</definedName>
    <definedName name="XDO_?REMARKS?333?">'SFMP- Series 6'!$K$24:$K$51</definedName>
    <definedName name="XDO_?REMARKS?334?">'SFMP- Series 6'!$K$24:$K$66</definedName>
    <definedName name="XDO_?REMARKS?335?">'SFMP- Series 6'!$K$24:$K$71</definedName>
    <definedName name="XDO_?REMARKS?336?">'SFMP- Series 34'!$K$24:$K$25</definedName>
    <definedName name="XDO_?REMARKS?337?">'SFMP- Series 34'!$K$24:$K$29</definedName>
    <definedName name="XDO_?REMARKS?338?">'SFMP- Series 34'!$K$24:$K$46</definedName>
    <definedName name="XDO_?REMARKS?339?">'SFMP- Series 34'!$K$24:$K$61</definedName>
    <definedName name="XDO_?REMARKS?34?">SEHF!$K$11:$K$119</definedName>
    <definedName name="XDO_?REMARKS?340?">'SFMP- Series 34'!$K$24:$K$66</definedName>
    <definedName name="XDO_?REMARKS?341?">'SMCBF-IP'!$K$11:$K$46</definedName>
    <definedName name="XDO_?REMARKS?342?">'SMCBF-IP'!$K$11:$K$53</definedName>
    <definedName name="XDO_?REMARKS?343?">'SMCBF-IP'!$K$11:$K$61</definedName>
    <definedName name="XDO_?REMARKS?344?">'SMCBF-IP'!$K$11:$K$80</definedName>
    <definedName name="XDO_?REMARKS?345?">'SMCBF-IP'!$K$11:$K$97</definedName>
    <definedName name="XDO_?REMARKS?346?">'SMCBF-IP'!$K$11:$K$102</definedName>
    <definedName name="XDO_?REMARKS?347?">SFRDF!$K$19:$K$22</definedName>
    <definedName name="XDO_?REMARKS?348?">SFRDF!$K$19:$K$33</definedName>
    <definedName name="XDO_?REMARKS?349?">SFRDF!$K$19:$K$42</definedName>
    <definedName name="XDO_?REMARKS?35?">SEHF!$K$11:$K$125</definedName>
    <definedName name="XDO_?REMARKS?350?">SFRDF!$K$19:$K$49</definedName>
    <definedName name="XDO_?REMARKS?351?">SFRDF!$K$19:$K$55</definedName>
    <definedName name="XDO_?REMARKS?352?">SFRDF!$K$19:$K$68</definedName>
    <definedName name="XDO_?REMARKS?353?">SFRDF!$K$19:$K$76</definedName>
    <definedName name="XDO_?REMARKS?354?">SFRDF!$K$19:$K$81</definedName>
    <definedName name="XDO_?REMARKS?355?">SBIETFIT!$K$11:$K$20</definedName>
    <definedName name="XDO_?REMARKS?356?">SBIETFIT!$K$11:$K$63</definedName>
    <definedName name="XDO_?REMARKS?357?">SBIETFIT!$K$11:$K$68</definedName>
    <definedName name="XDO_?REMARKS?358?">SBIETFPB!$K$11:$K$20</definedName>
    <definedName name="XDO_?REMARKS?359?">SBIETFPB!$K$11:$K$63</definedName>
    <definedName name="XDO_?REMARKS?36?">SEHF!$K$11:$K$132</definedName>
    <definedName name="XDO_?REMARKS?360?">SBIETFPB!$K$11:$K$68</definedName>
    <definedName name="XDO_?REMARKS?361?">'SRBF-AP'!$K$11:$K$63</definedName>
    <definedName name="XDO_?REMARKS?362?">'SRBF-AP'!$K$11:$K$73</definedName>
    <definedName name="XDO_?REMARKS?363?">'SRBF-AP'!$K$11:$K$77</definedName>
    <definedName name="XDO_?REMARKS?364?">'SRBF-AP'!$K$11:$K$83</definedName>
    <definedName name="XDO_?REMARKS?365?">'SRBF-AP'!$K$11:$K$112</definedName>
    <definedName name="XDO_?REMARKS?366?">'SRBF-AP'!$K$11:$K$117</definedName>
    <definedName name="XDO_?REMARKS?367?">'SRBF-AHP'!$K$11:$K$63</definedName>
    <definedName name="XDO_?REMARKS?368?">'SRBF-AHP'!$K$11:$K$73</definedName>
    <definedName name="XDO_?REMARKS?369?">'SRBF-AHP'!$K$11:$K$77</definedName>
    <definedName name="XDO_?REMARKS?37?">SEHF!$K$11:$K$139</definedName>
    <definedName name="XDO_?REMARKS?370?">'SRBF-AHP'!$K$11:$K$83</definedName>
    <definedName name="XDO_?REMARKS?371?">'SRBF-AHP'!$K$11:$K$104</definedName>
    <definedName name="XDO_?REMARKS?372?">'SRBF-AHP'!$K$11:$K$110</definedName>
    <definedName name="XDO_?REMARKS?373?">'SRBF-AHP'!$K$11:$K$120</definedName>
    <definedName name="XDO_?REMARKS?374?">'SRBF-AHP'!$K$11:$K$125</definedName>
    <definedName name="XDO_?REMARKS?375?">'SRBF-CHP'!$K$11:$K$63</definedName>
    <definedName name="XDO_?REMARKS?376?">'SRBF-CHP'!$K$11:$K$84</definedName>
    <definedName name="XDO_?REMARKS?377?">'SRBF-CHP'!$K$11:$K$88</definedName>
    <definedName name="XDO_?REMARKS?378?">'SRBF-CHP'!$K$11:$K$94</definedName>
    <definedName name="XDO_?REMARKS?379?">'SRBF-CHP'!$K$11:$K$98</definedName>
    <definedName name="XDO_?REMARKS?38?">SEHF!$K$11:$K$146</definedName>
    <definedName name="XDO_?REMARKS?380?">'SRBF-CHP'!$K$11:$K$102</definedName>
    <definedName name="XDO_?REMARKS?381?">'SRBF-CHP'!$K$11:$K$129</definedName>
    <definedName name="XDO_?REMARKS?382?">'SRBF-CHP'!$K$11:$K$134</definedName>
    <definedName name="XDO_?REMARKS?383?">'SRBF-CP'!$K$11:$K$63</definedName>
    <definedName name="XDO_?REMARKS?384?">'SRBF-CP'!$K$11:$K$83</definedName>
    <definedName name="XDO_?REMARKS?385?">'SRBF-CP'!$K$11:$K$87</definedName>
    <definedName name="XDO_?REMARKS?386?">'SRBF-CP'!$K$11:$K$93</definedName>
    <definedName name="XDO_?REMARKS?387?">'SRBF-CP'!$K$11:$K$122</definedName>
    <definedName name="XDO_?REMARKS?388?">'SRBF-CP'!$K$11:$K$127</definedName>
    <definedName name="XDO_?REMARKS?389?">'SIA-US EQUITY FOF'!$K$44</definedName>
    <definedName name="XDO_?REMARKS?39?">SEHF!$K$11:$K$153</definedName>
    <definedName name="XDO_?REMARKS?390?">'SIA-US EQUITY FOF'!$K$44:$K$56</definedName>
    <definedName name="XDO_?REMARKS?391?">'SIA-US EQUITY FOF'!$K$44:$K$61</definedName>
    <definedName name="XDO_?REMARKS?392?">'SNN50'!$K$11:$K$60</definedName>
    <definedName name="XDO_?REMARKS?393?">'SNN50'!$K$11:$K$103</definedName>
    <definedName name="XDO_?REMARKS?394?">'SNN50'!$K$11:$K$108</definedName>
    <definedName name="XDO_?REMARKS?395?">SBIETFCON!$K$11:$K$40</definedName>
    <definedName name="XDO_?REMARKS?396?">SBIETFCON!$K$11:$K$83</definedName>
    <definedName name="XDO_?REMARKS?397?">SBIETFCON!$K$11:$K$88</definedName>
    <definedName name="XDO_?REMARKS?398?">SBAF!$K$11:$K$91</definedName>
    <definedName name="XDO_?REMARKS?399?">SBAF!$K$11:$K$96</definedName>
    <definedName name="XDO_?REMARKS?4?">#REF!</definedName>
    <definedName name="XDO_?REMARKS?40?">SEHF!$K$11:$K$157</definedName>
    <definedName name="XDO_?REMARKS?400?">SBAF!$K$11:$K$140</definedName>
    <definedName name="XDO_?REMARKS?401?">SBAF!$K$11:$K$144</definedName>
    <definedName name="XDO_?REMARKS?402?">SBAF!$K$11:$K$155</definedName>
    <definedName name="XDO_?REMARKS?403?">SBAF!$K$11:$K$161</definedName>
    <definedName name="XDO_?REMARKS?404?">SBAF!$K$11:$K$174</definedName>
    <definedName name="XDO_?REMARKS?405?">SBAF!$K$11:$K$179</definedName>
    <definedName name="XDO_?REMARKS?406?">SBAF!$K$11:$K$188</definedName>
    <definedName name="XDO_?REMARKS?407?">SBAF!$K$11:$K$200</definedName>
    <definedName name="XDO_?REMARKS?408?">SBAF!$K$11:$K$205</definedName>
    <definedName name="XDO_?REMARKS?409?">'SFMP- Series 49'!$K$26:$K$27</definedName>
    <definedName name="XDO_?REMARKS?41?">SEHF!$K$11:$K$161</definedName>
    <definedName name="XDO_?REMARKS?410?">'SFMP- Series 49'!$K$26:$K$39</definedName>
    <definedName name="XDO_?REMARKS?411?">'SFMP- Series 49'!$K$26:$K$56</definedName>
    <definedName name="XDO_?REMARKS?412?">'SFMP- Series 49'!$K$26:$K$61</definedName>
    <definedName name="XDO_?REMARKS?413?">'SFMP- Series 50'!$K$24</definedName>
    <definedName name="XDO_?REMARKS?414?">'SFMP- Series 50'!$K$24:$K$32</definedName>
    <definedName name="XDO_?REMARKS?415?">'SFMP- Series 50'!$K$24:$K$44</definedName>
    <definedName name="XDO_?REMARKS?416?">'SFMP- Series 50'!$K$24:$K$49</definedName>
    <definedName name="XDO_?REMARKS?417?">'SFMP- Series 50'!$K$24:$K$64</definedName>
    <definedName name="XDO_?REMARKS?418?">'SFMP- Series 50'!$K$24:$K$69</definedName>
    <definedName name="XDO_?REMARKS?419?">'SFMP- Series 51'!$K$24</definedName>
    <definedName name="XDO_?REMARKS?42?">SEHF!$K$11:$K$169</definedName>
    <definedName name="XDO_?REMARKS?420?">'SFMP- Series 51'!$K$24:$K$35</definedName>
    <definedName name="XDO_?REMARKS?421?">'SFMP- Series 51'!$K$24:$K$47</definedName>
    <definedName name="XDO_?REMARKS?422?">'SFMP- Series 51'!$K$24:$K$54</definedName>
    <definedName name="XDO_?REMARKS?423?">'SFMP- Series 51'!$K$24:$K$69</definedName>
    <definedName name="XDO_?REMARKS?424?">'SFMP- Series 51'!$K$24:$K$74</definedName>
    <definedName name="XDO_?REMARKS?425?">'SFMP- Series 52'!$K$26:$K$28</definedName>
    <definedName name="XDO_?REMARKS?426?">'SFMP- Series 52'!$K$26:$K$42</definedName>
    <definedName name="XDO_?REMARKS?427?">'SFMP- Series 52'!$K$26:$K$48</definedName>
    <definedName name="XDO_?REMARKS?428?">'SFMP- Series 52'!$K$26:$K$63</definedName>
    <definedName name="XDO_?REMARKS?429?">'SFMP- Series 52'!$K$26:$K$68</definedName>
    <definedName name="XDO_?REMARKS?43?">SEHF!$K$11:$K$181</definedName>
    <definedName name="XDO_?REMARKS?430?">'SFMP- Series 53'!$K$24</definedName>
    <definedName name="XDO_?REMARKS?431?">'SFMP- Series 53'!$K$24:$K$37</definedName>
    <definedName name="XDO_?REMARKS?432?">'SFMP- Series 53'!$K$24:$K$48</definedName>
    <definedName name="XDO_?REMARKS?433?">'SFMP- Series 53'!$K$24:$K$58</definedName>
    <definedName name="XDO_?REMARKS?434?">'SFMP- Series 53'!$K$24:$K$73</definedName>
    <definedName name="XDO_?REMARKS?435?">'SFMP- Series 53'!$K$24:$K$78</definedName>
    <definedName name="XDO_?REMARKS?436?">'SFMP- Series 54'!$K$24:$K$25</definedName>
    <definedName name="XDO_?REMARKS?437?">'SFMP- Series 54'!$K$24:$K$31</definedName>
    <definedName name="XDO_?REMARKS?438?">'SFMP- Series 54'!$K$24:$K$42</definedName>
    <definedName name="XDO_?REMARKS?439?">'SFMP- Series 54'!$K$24:$K$48</definedName>
    <definedName name="XDO_?REMARKS?44?">SEHF!$K$11:$K$186</definedName>
    <definedName name="XDO_?REMARKS?440?">'SFMP- Series 54'!$K$24:$K$63</definedName>
    <definedName name="XDO_?REMARKS?441?">'SFMP- Series 54'!$K$24:$K$68</definedName>
    <definedName name="XDO_?REMARKS?442?">'SFMP- Series 55'!$K$24</definedName>
    <definedName name="XDO_?REMARKS?443?">'SFMP- Series 55'!$K$24:$K$36</definedName>
    <definedName name="XDO_?REMARKS?444?">'SFMP- Series 55'!$K$24:$K$57</definedName>
    <definedName name="XDO_?REMARKS?445?">'SFMP- Series 55'!$K$24:$K$72</definedName>
    <definedName name="XDO_?REMARKS?446?">'SFMP- Series 55'!$K$24:$K$77</definedName>
    <definedName name="XDO_?REMARKS?447?">'SFMP- Series 57'!$K$24</definedName>
    <definedName name="XDO_?REMARKS?448?">'SFMP- Series 57'!$K$24:$K$31</definedName>
    <definedName name="XDO_?REMARKS?449?">'SFMP- Series 57'!$K$24:$K$43</definedName>
    <definedName name="XDO_?REMARKS?45?">#REF!</definedName>
    <definedName name="XDO_?REMARKS?450?">'SFMP- Series 57'!$K$24:$K$56</definedName>
    <definedName name="XDO_?REMARKS?451?">'SFMP- Series 57'!$K$24:$K$71</definedName>
    <definedName name="XDO_?REMARKS?452?">'SFMP- Series 57'!$K$24:$K$76</definedName>
    <definedName name="XDO_?REMARKS?453?">'SFMP- Series 58'!$K$24</definedName>
    <definedName name="XDO_?REMARKS?454?">'SFMP- Series 58'!$K$24:$K$34</definedName>
    <definedName name="XDO_?REMARKS?455?">'SFMP- Series 58'!$K$24:$K$54</definedName>
    <definedName name="XDO_?REMARKS?456?">'SFMP- Series 58'!$K$24:$K$69</definedName>
    <definedName name="XDO_?REMARKS?457?">'SFMP- Series 58'!$K$24:$K$74</definedName>
    <definedName name="XDO_?REMARKS?458?">SCPSE!$K$19:$K$35</definedName>
    <definedName name="XDO_?REMARKS?459?">SCPSE!$K$19:$K$77</definedName>
    <definedName name="XDO_?REMARKS?46?">#REF!</definedName>
    <definedName name="XDO_?REMARKS?460?">SCPSE!$K$19:$K$104</definedName>
    <definedName name="XDO_?REMARKS?461?">SCPSE!$K$19:$K$109</definedName>
    <definedName name="XDO_?REMARKS?462?">'SFMP- Series 60'!$K$24</definedName>
    <definedName name="XDO_?REMARKS?463?">'SFMP- Series 60'!$K$24:$K$33</definedName>
    <definedName name="XDO_?REMARKS?464?">'SFMP- Series 60'!$K$24:$K$53</definedName>
    <definedName name="XDO_?REMARKS?465?">'SFMP- Series 60'!$K$24:$K$68</definedName>
    <definedName name="XDO_?REMARKS?466?">'SFMP- Series 60'!$K$24:$K$73</definedName>
    <definedName name="XDO_?REMARKS?467?">SMCF!$K$11:$K$74</definedName>
    <definedName name="XDO_?REMARKS?468?">SMCF!$K$11:$K$89</definedName>
    <definedName name="XDO_?REMARKS?469?">SMCF!$K$11:$K$102</definedName>
    <definedName name="XDO_?REMARKS?47?">SMIF!$K$19:$K$39</definedName>
    <definedName name="XDO_?REMARKS?470?">SMCF!$K$11:$K$119</definedName>
    <definedName name="XDO_?REMARKS?471?">SMCF!$K$11:$K$124</definedName>
    <definedName name="XDO_?REMARKS?472?">'SFMP- Series 61'!$K$24:$K$25</definedName>
    <definedName name="XDO_?REMARKS?473?">'SFMP- Series 61'!$K$24:$K$39</definedName>
    <definedName name="XDO_?REMARKS?474?">'SFMP- Series 61'!$K$24:$K$62</definedName>
    <definedName name="XDO_?REMARKS?475?">'SFMP- Series 61'!$K$24:$K$77</definedName>
    <definedName name="XDO_?REMARKS?476?">'SFMP- Series 61'!$K$24:$K$82</definedName>
    <definedName name="XDO_?REMARKS?477?">'SFMP- Series 67'!$K$52</definedName>
    <definedName name="XDO_?REMARKS?478?">'SFMP- Series 67'!$K$52:$K$57</definedName>
    <definedName name="XDO_?REMARKS?479?">SNM150IF!$K$11:$K$160</definedName>
    <definedName name="XDO_?REMARKS?48?">SMIF!$K$19:$K$45</definedName>
    <definedName name="XDO_?REMARKS?480?">SNM150IF!$K$11:$K$203</definedName>
    <definedName name="XDO_?REMARKS?481?">SNM150IF!$K$11:$K$208</definedName>
    <definedName name="XDO_?REMARKS?482?">SNS250IF!$K$11:$K$260</definedName>
    <definedName name="XDO_?REMARKS?483?">SNS250IF!$K$11:$K$303</definedName>
    <definedName name="XDO_?REMARKS?484?">SNS250IF!$K$11:$K$308</definedName>
    <definedName name="XDO_?REMARKS?485?">'SCIGI-JUN 2036'!$K$24</definedName>
    <definedName name="XDO_?REMARKS?486?">'SCIGI-JUN 2036'!$K$24:$K$53</definedName>
    <definedName name="XDO_?REMARKS?487?">'SCIGI-JUN 2036'!$K$24:$K$58</definedName>
    <definedName name="XDO_?REMARKS?488?">'SCIGI-APR 2029'!$K$24</definedName>
    <definedName name="XDO_?REMARKS?489?">'SCIGI-APR 2029'!$K$24:$K$53</definedName>
    <definedName name="XDO_?REMARKS?49?">SMIF!$K$19:$K$52</definedName>
    <definedName name="XDO_?REMARKS?490?">'SCIGI-APR 2029'!$K$24:$K$58</definedName>
    <definedName name="XDO_?REMARKS?491?">'SCISI-SEP 2027'!$K$24</definedName>
    <definedName name="XDO_?REMARKS?492?">'SCISI-SEP 2027'!$K$24:$K$48</definedName>
    <definedName name="XDO_?REMARKS?493?">'SCISI-SEP 2027'!$K$24:$K$75</definedName>
    <definedName name="XDO_?REMARKS?494?">'SCISI-SEP 2027'!$K$24:$K$80</definedName>
    <definedName name="XDO_?REMARKS?495?">SLDF!$K$24:$K$27</definedName>
    <definedName name="XDO_?REMARKS?496?">SLDF!$K$24:$K$32</definedName>
    <definedName name="XDO_?REMARKS?497?">SLDF!$K$24:$K$53</definedName>
    <definedName name="XDO_?REMARKS?498?">SLDF!$K$24:$K$61</definedName>
    <definedName name="XDO_?REMARKS?499?">SLDF!$K$24:$K$66</definedName>
    <definedName name="XDO_?REMARKS?5?">#REF!</definedName>
    <definedName name="XDO_?REMARKS?50?">SMIF!$K$19:$K$59</definedName>
    <definedName name="XDO_?REMARKS?500?">SDYF!$K$11:$K$60</definedName>
    <definedName name="XDO_?REMARKS?501?">SDYF!$K$11:$K$67</definedName>
    <definedName name="XDO_?REMARKS?502?">SDYF!$K$11:$K$94</definedName>
    <definedName name="XDO_?REMARKS?503?">SDYF!$K$11:$K$111</definedName>
    <definedName name="XDO_?REMARKS?504?">SDYF!$K$11:$K$116</definedName>
    <definedName name="XDO_?REMARKS?505?">'SBI-BSE-SENSEX-IF'!$K$11:$K$40</definedName>
    <definedName name="XDO_?REMARKS?506?">'SBI-BSE-SENSEX-IF'!$K$11:$K$83</definedName>
    <definedName name="XDO_?REMARKS?507?">'SBI-BSE-SENSEX-IF'!$K$11:$K$88</definedName>
    <definedName name="XDO_?REMARKS?508?">LIQUIDSBI!$K$52</definedName>
    <definedName name="XDO_?REMARKS?509?">LIQUIDSBI!$K$52:$K$57</definedName>
    <definedName name="XDO_?REMARKS?51?">SMIF!$K$19:$K$63</definedName>
    <definedName name="XDO_?REMARKS?510?">SN50EWIF!$K$11:$K$60</definedName>
    <definedName name="XDO_?REMARKS?511?">SN50EWIF!$K$11:$K$103</definedName>
    <definedName name="XDO_?REMARKS?512?">SN50EWIF!$K$11:$K$108</definedName>
    <definedName name="XDO_?REMARKS?513?">SEOF!$K$11:$K$46</definedName>
    <definedName name="XDO_?REMARKS?514?">SEOF!$K$11:$K$73</definedName>
    <definedName name="XDO_?REMARKS?515?">SEOF!$K$11:$K$90</definedName>
    <definedName name="XDO_?REMARKS?516?">SEOF!$K$11:$K$95</definedName>
    <definedName name="XDO_?REMARKS?517?">'SBI-AOF'!$K$11:$K$42</definedName>
    <definedName name="XDO_?REMARKS?518?">'SBI-AOF'!$K$11:$K$69</definedName>
    <definedName name="XDO_?REMARKS?519?">'SBI-AOF'!$K$11:$K$86</definedName>
    <definedName name="XDO_?REMARKS?52?">SMIF!$K$19:$K$84</definedName>
    <definedName name="XDO_?REMARKS?520?">'SBI-AOF'!$K$11:$K$91</definedName>
    <definedName name="XDO_?REMARKS?521?">SETFSILVER!$K$44</definedName>
    <definedName name="XDO_?REMARKS?522?">SETFSILVER!$K$44:$K$56</definedName>
    <definedName name="XDO_?REMARKS?523?">SETFSILVER!$K$44:$K$61</definedName>
    <definedName name="XDO_?REMARKS?524?">'SETFSILVER-FOF'!$K$44</definedName>
    <definedName name="XDO_?REMARKS?525?">'SETFSILVER-FOF'!$K$44:$K$54</definedName>
    <definedName name="XDO_?REMARKS?526?">'SETFSILVER-FOF'!$K$44:$K$59</definedName>
    <definedName name="XDO_?REMARKS?527?">'SN50EW-ETF'!$K$11:$K$60</definedName>
    <definedName name="XDO_?REMARKS?528?">'SN50EW-ETF'!$K$11:$K$103</definedName>
    <definedName name="XDO_?REMARKS?529?">'SN50EW-ETF'!$K$11:$K$108</definedName>
    <definedName name="XDO_?REMARKS?53?">SMIF!$K$19:$K$88</definedName>
    <definedName name="XDO_?REMARKS?530?">SIOF!$K$11:$K$47</definedName>
    <definedName name="XDO_?REMARKS?531?">SIOF!$K$11:$K$74</definedName>
    <definedName name="XDO_?REMARKS?532?">SIOF!$K$11:$K$91</definedName>
    <definedName name="XDO_?REMARKS?533?">SIOF!$K$11:$K$96</definedName>
    <definedName name="XDO_?REMARKS?534?">SN500IF!$K$11:$K$510</definedName>
    <definedName name="XDO_?REMARKS?535?">SN500IF!$K$11:$K$553</definedName>
    <definedName name="XDO_?REMARKS?536?">SN500IF!$K$11:$K$558</definedName>
    <definedName name="XDO_?REMARKS?537?">SNICIF!$K$11:$K$40</definedName>
    <definedName name="XDO_?REMARKS?538?">SNICIF!$K$11:$K$83</definedName>
    <definedName name="XDO_?REMARKS?539?">SNICIF!$K$11:$K$88</definedName>
    <definedName name="XDO_?REMARKS?54?">SMIF!$K$19:$K$96</definedName>
    <definedName name="XDO_?REMARKS?540?">SQF!$K$11:$K$43</definedName>
    <definedName name="XDO_?REMARKS?541?">SQF!$K$11:$K$86</definedName>
    <definedName name="XDO_?REMARKS?542?">SQF!$K$11:$K$91</definedName>
    <definedName name="XDO_?REMARKS?543?">SNBIF!$K$11:$K$24</definedName>
    <definedName name="XDO_?REMARKS?544?">SNBIF!$K$11:$K$67</definedName>
    <definedName name="XDO_?REMARKS?545?">SNBIF!$K$11:$K$72</definedName>
    <definedName name="XDO_?REMARKS?546?">SNITIF!$K$11:$K$20</definedName>
    <definedName name="XDO_?REMARKS?547?">SNITIF!$K$11:$K$63</definedName>
    <definedName name="XDO_?REMARKS?548?">SNITIF!$K$11:$K$68</definedName>
    <definedName name="XDO_?REMARKS?549?">'SBI BSE PSU Bank ETF'!$K$11:$K$21</definedName>
    <definedName name="XDO_?REMARKS?55?">SMIF!$K$19:$K$101</definedName>
    <definedName name="XDO_?REMARKS?550?">'SBI BSE PSU Bank ETF'!$K$11:$K$64</definedName>
    <definedName name="XDO_?REMARKS?551?">'SBI BSE PSU Bank ETF'!$K$11:$K$69</definedName>
    <definedName name="XDO_?REMARKS?552?">'SBI BSE PSU Bank Index Fund'!$K$11:$K$21</definedName>
    <definedName name="XDO_?REMARKS?553?">'SBI BSE PSU Bank Index Fund'!$K$11:$K$64</definedName>
    <definedName name="XDO_?REMARKS?554?">'SBI BSE PSU Bank Index Fund'!$K$11:$K$69</definedName>
    <definedName name="XDO_?REMARKS?555?">SIPAAFOF!$K$44:$K$47</definedName>
    <definedName name="XDO_?REMARKS?556?">SIPAAFOF!$K$44:$K$57</definedName>
    <definedName name="XDO_?REMARKS?557?">SIPAAFOF!$K$44:$K$62</definedName>
    <definedName name="XDO_?REMARKS?558?">'SBI Nifty200 Quality 30'!$K$11:$K$40</definedName>
    <definedName name="XDO_?REMARKS?559?">'SBI Nifty200 Quality 30'!$K$11:$K$83</definedName>
    <definedName name="XDO_?REMARKS?56?">#REF!</definedName>
    <definedName name="XDO_?REMARKS?560?">'SBI Nifty200 Quality 30'!$K$11:$K$88</definedName>
    <definedName name="XDO_?REMARKS?561?">'SBI Nifty200 Mom 30'!$K$11:$K$40</definedName>
    <definedName name="XDO_?REMARKS?562?">'SBI Nifty200 Mom 30'!$K$11:$K$83</definedName>
    <definedName name="XDO_?REMARKS?563?">'SBI Nifty200 Mom 30'!$K$11:$K$88</definedName>
    <definedName name="XDO_?REMARKS?564?">'SBI Nifty100 Low Vol 30'!$K$11:$K$40</definedName>
    <definedName name="XDO_?REMARKS?565?">'SBI Nifty100 Low Vol 30'!$K$11:$K$83</definedName>
    <definedName name="XDO_?REMARKS?566?">'SBI Nifty100 Low Vol 30'!$K$11:$K$88</definedName>
    <definedName name="XDO_?REMARKS?567?">SBILIQETF!$K$52</definedName>
    <definedName name="XDO_?REMARKS?568?">SBILIQETF!$K$52:$K$57</definedName>
    <definedName name="XDO_?REMARKS?569?">SDAAAFOF!$K$44:$K$56</definedName>
    <definedName name="XDO_?REMARKS?57?">#REF!</definedName>
    <definedName name="XDO_?REMARKS?570?">SDAAAFOF!$K$44:$K$66</definedName>
    <definedName name="XDO_?REMARKS?571?">SDAAAFOF!$K$44:$K$71</definedName>
    <definedName name="XDO_?REMARKS?572?">SQLF!$K$11:$K$52</definedName>
    <definedName name="XDO_?REMARKS?573?">SQLF!$K$11:$K$57</definedName>
    <definedName name="XDO_?REMARKS?574?">SQLF!$K$11:$K$98</definedName>
    <definedName name="XDO_?REMARKS?575?">SQLF!$K$11:$K$103</definedName>
    <definedName name="XDO_?REMARKS?576?">SNM150M50ETF!$K$11:$K$60</definedName>
    <definedName name="XDO_?REMARKS?577?">SNM150M50ETF!$K$11:$K$107</definedName>
    <definedName name="XDO_?REMARKS?578?">SNM150ETF!$K$11:$K$160</definedName>
    <definedName name="XDO_?REMARKS?579?">SNM150ETF!$K$11:$K$203</definedName>
    <definedName name="XDO_?REMARKS?58?">SCOF!$K$11:$K$58</definedName>
    <definedName name="XDO_?REMARKS?580?">SNM150ETF!$K$11:$K$208</definedName>
    <definedName name="XDO_?REMARKS?581?">'SCRIBXFS3-6M'!$K$19:$K$28</definedName>
    <definedName name="XDO_?REMARKS?582?">'SCRIBXFS3-6M'!$K$19:$K$44</definedName>
    <definedName name="XDO_?REMARKS?583?">'SCRIBXFS3-6M'!$K$19:$K$60</definedName>
    <definedName name="XDO_?REMARKS?584?">'SCRIBXFS3-6M'!$K$19:$K$79</definedName>
    <definedName name="XDO_?REMARKS?585?">'SCRIBXFS3-6M'!$K$19:$K$84</definedName>
    <definedName name="XDO_?REMARKS?586?">'CRIBXFS9-12M'!$K$19:$K$22</definedName>
    <definedName name="XDO_?REMARKS?587?">'CRIBXFS9-12M'!$K$19:$K$39</definedName>
    <definedName name="XDO_?REMARKS?588?">'CRIBXFS9-12M'!$K$19:$K$50</definedName>
    <definedName name="XDO_?REMARKS?589?">'CRIBXFS9-12M'!$K$19:$K$69</definedName>
    <definedName name="XDO_?REMARKS?59?">SCOF!$K$11:$K$64</definedName>
    <definedName name="XDO_?REMARKS?590?">'CRIBXFS9-12M'!$K$19:$K$74</definedName>
    <definedName name="XDO_?REMARKS?591?">Nifty200Value30!$K$11:$K$40</definedName>
    <definedName name="XDO_?REMARKS?592?">Nifty200Value30!$K$11:$K$87</definedName>
    <definedName name="XDO_?REMARKS?593?">NiftySmallCap250!$K$11:$K$260</definedName>
    <definedName name="XDO_?REMARKS?594?">NiftySmallCap250!$K$11:$K$303</definedName>
    <definedName name="XDO_?REMARKS?595?">NiftySmallCap250!$K$11:$K$308</definedName>
    <definedName name="XDO_?REMARKS?596?">'CRIIBX10-90GiltSDL29'!$K$24</definedName>
    <definedName name="XDO_?REMARKS?597?">'CRIIBX10-90GiltSDL29'!$K$24:$K$35</definedName>
    <definedName name="XDO_?REMARKS?598?">'CRIIBX10-90GiltSDL29'!$K$24:$K$62</definedName>
    <definedName name="XDO_?REMARKS?599?">'CRIIBX10-90GiltSDL29'!$K$24:$K$67</definedName>
    <definedName name="XDO_?REMARKS?6?">#REF!</definedName>
    <definedName name="XDO_?REMARKS?60?">SCOF!$K$11:$K$87</definedName>
    <definedName name="XDO_?REMARKS?600?">'G-Sec Jul2031'!$K$24:$K$25</definedName>
    <definedName name="XDO_?REMARKS?601?">'G-Sec Jul2031'!$K$24:$K$54</definedName>
    <definedName name="XDO_?REMARKS?602?">'G-Sec Jul2031'!$K$24:$K$59</definedName>
    <definedName name="XDO_?REMARKS?603?">CRIIBXSDLIndexJune34!$K$26:$K$27</definedName>
    <definedName name="XDO_?REMARKS?604?">CRIIBXSDLIndexJune34!$K$26:$K$54</definedName>
    <definedName name="XDO_?REMARKS?605?">CRIIBXSDLIndexJune34!$K$26:$K$59</definedName>
    <definedName name="XDO_?REMARKS?606?">#REF!</definedName>
    <definedName name="XDO_?REMARKS?607?">#REF!</definedName>
    <definedName name="XDO_?REMARKS?608?">SBIRIOS!$K$11:$K$40</definedName>
    <definedName name="XDO_?REMARKS?609?">SBIRIOS!$K$11:$K$83</definedName>
    <definedName name="XDO_?REMARKS?61?">SCOF!$K$11:$K$104</definedName>
    <definedName name="XDO_?REMARKS?610?">SBIRIOS!$K$11:$K$88</definedName>
    <definedName name="XDO_?REMARKS?611?">#REF!</definedName>
    <definedName name="XDO_?REMARKS?612?">#REF!</definedName>
    <definedName name="XDO_?REMARKS?613?">#REF!</definedName>
    <definedName name="XDO_?REMARKS?614?">#REF!</definedName>
    <definedName name="XDO_?REMARKS?615?">#REF!</definedName>
    <definedName name="XDO_?REMARKS?616?">#REF!</definedName>
    <definedName name="XDO_?REMARKS?617?">#REF!</definedName>
    <definedName name="XDO_?REMARKS?618?">#REF!</definedName>
    <definedName name="XDO_?REMARKS?619?">#REF!</definedName>
    <definedName name="XDO_?REMARKS?62?">SCOF!$K$11:$K$109</definedName>
    <definedName name="XDO_?REMARKS?620?">#REF!</definedName>
    <definedName name="XDO_?REMARKS?621?">#REF!</definedName>
    <definedName name="XDO_?REMARKS?622?">#REF!</definedName>
    <definedName name="XDO_?REMARKS?623?">#REF!</definedName>
    <definedName name="XDO_?REMARKS?624?">#REF!</definedName>
    <definedName name="XDO_?REMARKS?625?">#REF!</definedName>
    <definedName name="XDO_?REMARKS?626?">#REF!</definedName>
    <definedName name="XDO_?REMARKS?627?">#REF!</definedName>
    <definedName name="XDO_?REMARKS?628?">#REF!</definedName>
    <definedName name="XDO_?REMARKS?629?">#REF!</definedName>
    <definedName name="XDO_?REMARKS?63?">STOF!$K$11:$K$31</definedName>
    <definedName name="XDO_?REMARKS?630?">#REF!</definedName>
    <definedName name="XDO_?REMARKS?631?">#REF!</definedName>
    <definedName name="XDO_?REMARKS?632?">#REF!</definedName>
    <definedName name="XDO_?REMARKS?633?">#REF!</definedName>
    <definedName name="XDO_?REMARKS?64?">STOF!$K$11:$K$38</definedName>
    <definedName name="XDO_?REMARKS?65?">STOF!$K$11:$K$43</definedName>
    <definedName name="XDO_?REMARKS?66?">STOF!$K$11:$K$66</definedName>
    <definedName name="XDO_?REMARKS?67?">STOF!$K$11:$K$83</definedName>
    <definedName name="XDO_?REMARKS?68?">STOF!$K$11:$K$88</definedName>
    <definedName name="XDO_?REMARKS?69?">SHOF!$K$11:$K$43</definedName>
    <definedName name="XDO_?REMARKS?7?">#REF!</definedName>
    <definedName name="XDO_?REMARKS?70?">SHOF!$K$11:$K$70</definedName>
    <definedName name="XDO_?REMARKS?71?">SHOF!$K$11:$K$87</definedName>
    <definedName name="XDO_?REMARKS?72?">SHOF!$K$11:$K$92</definedName>
    <definedName name="XDO_?REMARKS?73?">SCF!$K$11:$K$92</definedName>
    <definedName name="XDO_?REMARKS?74?">SCF!$K$11:$K$102</definedName>
    <definedName name="XDO_?REMARKS?75?">SCF!$K$11:$K$107</definedName>
    <definedName name="XDO_?REMARKS?76?">SCF!$K$11:$K$134</definedName>
    <definedName name="XDO_?REMARKS?77?">SCF!$K$11:$K$151</definedName>
    <definedName name="XDO_?REMARKS?78?">SCF!$K$11:$K$156</definedName>
    <definedName name="XDO_?REMARKS?79?">SNIF!$K$11:$K$60</definedName>
    <definedName name="XDO_?REMARKS?8?">#REF!</definedName>
    <definedName name="XDO_?REMARKS?80?">SNIF!$K$11:$K$103</definedName>
    <definedName name="XDO_?REMARKS?81?">SNIF!$K$11:$K$108</definedName>
    <definedName name="XDO_?REMARKS?82?">'SMCBF-SP'!$K$11:$K$31</definedName>
    <definedName name="XDO_?REMARKS?83?">'SMCBF-SP'!$K$11:$K$37</definedName>
    <definedName name="XDO_?REMARKS?84?">'SMCBF-SP'!$K$11:$K$51</definedName>
    <definedName name="XDO_?REMARKS?85?">'SMCBF-SP'!$K$11:$K$55</definedName>
    <definedName name="XDO_?REMARKS?86?">'SMCBF-SP'!$K$11:$K$65</definedName>
    <definedName name="XDO_?REMARKS?87?">'SMCBF-SP'!$K$11:$K$74</definedName>
    <definedName name="XDO_?REMARKS?88?">'SMCBF-SP'!$K$11:$K$83</definedName>
    <definedName name="XDO_?REMARKS?89?">'SMCBF-SP'!$K$11:$K$89</definedName>
    <definedName name="XDO_?REMARKS?9?">SLMF!$K$11:$K$90</definedName>
    <definedName name="XDO_?REMARKS?90?">'SMCBF-SP'!$K$11:$K$96</definedName>
    <definedName name="XDO_?REMARKS?91?">'SMCBF-SP'!$K$11:$K$108</definedName>
    <definedName name="XDO_?REMARKS?92?">'SMCBF-SP'!$K$11:$K$113</definedName>
    <definedName name="XDO_?REMARKS?93?">SOF!$K$36:$K$41</definedName>
    <definedName name="XDO_?REMARKS?94?">SOF!$K$36:$K$58</definedName>
    <definedName name="XDO_?REMARKS?95?">SOF!$K$36:$K$63</definedName>
    <definedName name="XDO_?REMARKS?96?">SMMDF!$K$12:$K$14</definedName>
    <definedName name="XDO_?REMARKS?97?">SMMDF!$K$12:$K$61</definedName>
    <definedName name="XDO_?REMARKS?98?">SMMDF!$K$12:$K$66</definedName>
    <definedName name="XDO_?REMARKS?99?">SMMDF!$K$12:$K$73</definedName>
    <definedName name="XDO_?SUB_CATEGORY?">SMEEF!$C$10</definedName>
    <definedName name="XDO_?TDATE?">SMEEF!$D$4</definedName>
    <definedName name="XDO_?TITL?">SMEEF!$A$8:$A$53</definedName>
    <definedName name="XDO_?TITL?1?">#REF!</definedName>
    <definedName name="XDO_?TITL?10?">#REF!</definedName>
    <definedName name="XDO_?TITL?100?">SEOF!$A$8:$A$46</definedName>
    <definedName name="XDO_?TITL?101?">'SBI-AOF'!$A$8:$A$42</definedName>
    <definedName name="XDO_?TITL?102?">SETFSILVER!$A$42:$A$44</definedName>
    <definedName name="XDO_?TITL?103?">'SETFSILVER-FOF'!$A$42:$A$44</definedName>
    <definedName name="XDO_?TITL?104?">'SN50EW-ETF'!$A$8:$A$60</definedName>
    <definedName name="XDO_?TITL?105?">SIOF!$A$8:$A$47</definedName>
    <definedName name="XDO_?TITL?106?">SN500IF!$A$8:$A$510</definedName>
    <definedName name="XDO_?TITL?107?">SNICIF!$A$8:$A$40</definedName>
    <definedName name="XDO_?TITL?108?">SQF!$A$8:$A$43</definedName>
    <definedName name="XDO_?TITL?109?">SNBIF!$A$8:$A$24</definedName>
    <definedName name="XDO_?TITL?11?">SEHF!$A$8:$A$53</definedName>
    <definedName name="XDO_?TITL?110?">SNITIF!$A$8:$A$20</definedName>
    <definedName name="XDO_?TITL?111?">'SBI BSE PSU Bank ETF'!$A$8:$A$21</definedName>
    <definedName name="XDO_?TITL?112?">'SBI BSE PSU Bank Index Fund'!$A$8:$A$21</definedName>
    <definedName name="XDO_?TITL?113?">SIPAAFOF!$A$42:$A$47</definedName>
    <definedName name="XDO_?TITL?114?">'SBI Nifty200 Quality 30'!$A$8:$A$40</definedName>
    <definedName name="XDO_?TITL?115?">'SBI Nifty200 Mom 30'!$A$8:$A$40</definedName>
    <definedName name="XDO_?TITL?116?">'SBI Nifty100 Low Vol 30'!$A$8:$A$40</definedName>
    <definedName name="XDO_?TITL?117?">SBILIQETF!$A$42:$A$52</definedName>
    <definedName name="XDO_?TITL?118?">SDAAAFOF!$A$42:$A$56</definedName>
    <definedName name="XDO_?TITL?119?">SQLF!$A$8:$A$52</definedName>
    <definedName name="XDO_?TITL?12?">#REF!</definedName>
    <definedName name="XDO_?TITL?120?">SNM150M50ETF!$A$8:$A$60</definedName>
    <definedName name="XDO_?TITL?121?">SNM150ETF!$A$8:$A$160</definedName>
    <definedName name="XDO_?TITL?122?">'SCRIBXFS3-6M'!$A$16:$A$28</definedName>
    <definedName name="XDO_?TITL?123?">'CRIBXFS9-12M'!$A$16:$A$22</definedName>
    <definedName name="XDO_?TITL?124?">Nifty200Value30!$A$8:$A$40</definedName>
    <definedName name="XDO_?TITL?125?">NiftySmallCap250!$A$8:$A$260</definedName>
    <definedName name="XDO_?TITL?126?">'CRIIBX10-90GiltSDL29'!$A$16:$A$24</definedName>
    <definedName name="XDO_?TITL?127?">'G-Sec Jul2031'!$A$16:$A$25</definedName>
    <definedName name="XDO_?TITL?128?">CRIIBXSDLIndexJune34!$A$16:$A$27</definedName>
    <definedName name="XDO_?TITL?129?">#REF!</definedName>
    <definedName name="XDO_?TITL?13?">SMIF!$A$16:$A$39</definedName>
    <definedName name="XDO_?TITL?130?">SBIRIOS!$A$8:$A$40</definedName>
    <definedName name="XDO_?TITL?131?">#REF!</definedName>
    <definedName name="XDO_?TITL?132?">#REF!</definedName>
    <definedName name="XDO_?TITL?133?">#REF!</definedName>
    <definedName name="XDO_?TITL?134?">#REF!</definedName>
    <definedName name="XDO_?TITL?135?">#REF!</definedName>
    <definedName name="XDO_?TITL?136?">#REF!</definedName>
    <definedName name="XDO_?TITL?137?">#REF!</definedName>
    <definedName name="XDO_?TITL?138?">#REF!</definedName>
    <definedName name="XDO_?TITL?14?">#REF!</definedName>
    <definedName name="XDO_?TITL?15?">SCOF!$A$8:$A$58</definedName>
    <definedName name="XDO_?TITL?16?">STOF!$A$8:$A$31</definedName>
    <definedName name="XDO_?TITL?17?">SHOF!$A$8:$A$43</definedName>
    <definedName name="XDO_?TITL?18?">SCF!$A$8:$A$92</definedName>
    <definedName name="XDO_?TITL?19?">SNIF!$A$8:$A$60</definedName>
    <definedName name="XDO_?TITL?2?">#REF!</definedName>
    <definedName name="XDO_?TITL?20?">'SMCBF-SP'!$A$8:$A$31</definedName>
    <definedName name="XDO_?TITL?21?">SOF!$A$30:$A$41</definedName>
    <definedName name="XDO_?TITL?22?">SMMDF!$A$8:$A$14</definedName>
    <definedName name="XDO_?TITL?23?">SLF!$A$16:$A$22</definedName>
    <definedName name="XDO_?TITL?24?">SDBF!$A$16:$A$23</definedName>
    <definedName name="XDO_?TITL?25?">SSF!$A$16:$A$24</definedName>
    <definedName name="XDO_?TITL?26?">SCRF!$A$16:$A$45</definedName>
    <definedName name="XDO_?TITL?27?">SFEF!$A$8:$A$33</definedName>
    <definedName name="XDO_?TITL?28?">SCHF!$A$8:$A$49</definedName>
    <definedName name="XDO_?TITL?29?">SMUSD!$A$16:$A$42</definedName>
    <definedName name="XDO_?TITL?3?">#REF!</definedName>
    <definedName name="XDO_?TITL?30?">SMIDCAP!$A$8:$A$64</definedName>
    <definedName name="XDO_?TITL?31?">SMCMF!$A$16:$A$27</definedName>
    <definedName name="XDO_?TITL?32?">SMCOMMA!$A$8:$A$51</definedName>
    <definedName name="XDO_?TITL?33?">SMGF!$A$16:$A$26</definedName>
    <definedName name="XDO_?TITL?34?">SFLEXI!$A$8:$A$73</definedName>
    <definedName name="XDO_?TITL?35?">SMAAF!$A$8:$A$78</definedName>
    <definedName name="XDO_?TITL?36?">SBLUECHIP!$A$8:$A$61</definedName>
    <definedName name="XDO_?TITL?37?">SAOF!$A$8:$A$190</definedName>
    <definedName name="XDO_?TITL?38?">SIF!$A$8:$A$48</definedName>
    <definedName name="XDO_?TITL?39?">SMLDF!$A$16:$A$50</definedName>
    <definedName name="XDO_?TITL?4?">#REF!</definedName>
    <definedName name="XDO_?TITL?40?">SSTDF!$A$16:$A$78</definedName>
    <definedName name="XDO_?TITL?41?">SETFGOLD!$A$42:$A$44</definedName>
    <definedName name="XDO_?TITL?42?">SPSU!$A$8:$A$34</definedName>
    <definedName name="XDO_?TITL?43?">SGF!$A$42:$A$44</definedName>
    <definedName name="XDO_?TITL?44?">SBISENSEX!$A$8:$A$40</definedName>
    <definedName name="XDO_?TITL?45?">SSCF!$A$8:$A$78</definedName>
    <definedName name="XDO_?TITL?46?">SBPF!$A$16:$A$50</definedName>
    <definedName name="XDO_?TITL?47?">SBFS!$A$8:$A$42</definedName>
    <definedName name="XDO_?TITL?48?">SETFNN50!$A$8:$A$60</definedName>
    <definedName name="XDO_?TITL?49?">SETFNIFBK!$A$8:$A$24</definedName>
    <definedName name="XDO_?TITL?5?">SLMF!$A$8:$A$90</definedName>
    <definedName name="XDO_?TITL?50?">SETFBSE100!$A$8:$A$110</definedName>
    <definedName name="XDO_?TITL?51?">SESF!$A$8:$A$98</definedName>
    <definedName name="XDO_?TITL?52?">SETFNIF50!$A$8:$A$60</definedName>
    <definedName name="XDO_?TITL?53?">SETF10GILT!$A$16:$A$24</definedName>
    <definedName name="XDO_?TITL?54?">'SLTAF-IV'!$A$8:$A$39</definedName>
    <definedName name="XDO_?TITL?55?">'SLTAF-V'!$A$8:$A$39</definedName>
    <definedName name="XDO_?TITL?56?">'SLTAF-VI'!$A$8:$A$44</definedName>
    <definedName name="XDO_?TITL?57?">SETFSN50!$A$8:$A$60</definedName>
    <definedName name="XDO_?TITL?58?">SBIETFQLTY!$A$8:$A$40</definedName>
    <definedName name="XDO_?TITL?59?">SCBF!$A$16:$A$77</definedName>
    <definedName name="XDO_?TITL?6?">SLTEF!$A$8:$A$90</definedName>
    <definedName name="XDO_?TITL?60?">SEMVF!$A$8:$A$60</definedName>
    <definedName name="XDO_?TITL?61?">'SFMP- Series 1'!$A$16:$A$24</definedName>
    <definedName name="XDO_?TITL?62?">'SFMP- Series 6'!$A$16:$A$25</definedName>
    <definedName name="XDO_?TITL?63?">'SFMP- Series 34'!$A$16:$A$25</definedName>
    <definedName name="XDO_?TITL?64?">'SMCBF-IP'!$A$8:$A$46</definedName>
    <definedName name="XDO_?TITL?65?">SFRDF!$A$16:$A$22</definedName>
    <definedName name="XDO_?TITL?66?">SBIETFIT!$A$8:$A$20</definedName>
    <definedName name="XDO_?TITL?67?">SBIETFPB!$A$8:$A$20</definedName>
    <definedName name="XDO_?TITL?68?">'SRBF-AP'!$A$8:$A$63</definedName>
    <definedName name="XDO_?TITL?69?">'SRBF-AHP'!$A$8:$A$63</definedName>
    <definedName name="XDO_?TITL?7?">#REF!</definedName>
    <definedName name="XDO_?TITL?70?">'SRBF-CHP'!$A$8:$A$63</definedName>
    <definedName name="XDO_?TITL?71?">'SRBF-CP'!$A$8:$A$63</definedName>
    <definedName name="XDO_?TITL?72?">'SIA-US EQUITY FOF'!$A$42:$A$44</definedName>
    <definedName name="XDO_?TITL?73?">'SNN50'!$A$8:$A$60</definedName>
    <definedName name="XDO_?TITL?74?">SBIETFCON!$A$8:$A$40</definedName>
    <definedName name="XDO_?TITL?75?">SBAF!$A$8:$A$91</definedName>
    <definedName name="XDO_?TITL?76?">'SFMP- Series 49'!$A$16:$A$27</definedName>
    <definedName name="XDO_?TITL?77?">'SFMP- Series 50'!$A$16:$A$24</definedName>
    <definedName name="XDO_?TITL?78?">'SFMP- Series 51'!$A$16:$A$24</definedName>
    <definedName name="XDO_?TITL?79?">'SFMP- Series 52'!$A$16:$A$28</definedName>
    <definedName name="XDO_?TITL?8?">#REF!</definedName>
    <definedName name="XDO_?TITL?80?">'SFMP- Series 53'!$A$16:$A$24</definedName>
    <definedName name="XDO_?TITL?81?">'SFMP- Series 54'!$A$16:$A$25</definedName>
    <definedName name="XDO_?TITL?82?">'SFMP- Series 55'!$A$16:$A$24</definedName>
    <definedName name="XDO_?TITL?83?">'SFMP- Series 57'!$A$16:$A$24</definedName>
    <definedName name="XDO_?TITL?84?">'SFMP- Series 58'!$A$16:$A$24</definedName>
    <definedName name="XDO_?TITL?85?">SCPSE!$A$16:$A$35</definedName>
    <definedName name="XDO_?TITL?86?">'SFMP- Series 60'!$A$16:$A$24</definedName>
    <definedName name="XDO_?TITL?87?">SMCF!$A$8:$A$74</definedName>
    <definedName name="XDO_?TITL?88?">'SFMP- Series 61'!$A$16:$A$25</definedName>
    <definedName name="XDO_?TITL?89?">'SFMP- Series 67'!$A$42:$A$52</definedName>
    <definedName name="XDO_?TITL?9?">SMGLF!$A$8:$A$57</definedName>
    <definedName name="XDO_?TITL?90?">SNM150IF!$A$8:$A$160</definedName>
    <definedName name="XDO_?TITL?91?">SNS250IF!$A$8:$A$260</definedName>
    <definedName name="XDO_?TITL?92?">'SCIGI-JUN 2036'!$A$16:$A$24</definedName>
    <definedName name="XDO_?TITL?93?">'SCIGI-APR 2029'!$A$16:$A$24</definedName>
    <definedName name="XDO_?TITL?94?">'SCISI-SEP 2027'!$A$16:$A$24</definedName>
    <definedName name="XDO_?TITL?95?">SLDF!$A$16:$A$27</definedName>
    <definedName name="XDO_?TITL?96?">SDYF!$A$8:$A$60</definedName>
    <definedName name="XDO_?TITL?97?">'SBI-BSE-SENSEX-IF'!$A$8:$A$40</definedName>
    <definedName name="XDO_?TITL?98?">LIQUIDSBI!$A$42:$A$52</definedName>
    <definedName name="XDO_?TITL?99?">SN50EWIF!$A$8:$A$60</definedName>
    <definedName name="XDO_?YTM?">SMEEF!$I$11:$I$105</definedName>
    <definedName name="XDO_?YTM?1?">#REF!</definedName>
    <definedName name="XDO_?YTM?10?">SLMF!$I$11:$I$94</definedName>
    <definedName name="XDO_?YTM?100?">SMMDF!$I$12:$I$77</definedName>
    <definedName name="XDO_?YTM?101?">SMMDF!$I$12:$I$85</definedName>
    <definedName name="XDO_?YTM?102?">SMMDF!$I$12:$I$95</definedName>
    <definedName name="XDO_?YTM?103?">SMMDF!$I$12:$I$104</definedName>
    <definedName name="XDO_?YTM?104?">SMMDF!$I$12:$I$117</definedName>
    <definedName name="XDO_?YTM?105?">SMMDF!$I$12:$I$125</definedName>
    <definedName name="XDO_?YTM?106?">SMMDF!$I$12:$I$133</definedName>
    <definedName name="XDO_?YTM?107?">SMMDF!$I$12:$I$138</definedName>
    <definedName name="XDO_?YTM?108?">SLF!$I$19:$I$22</definedName>
    <definedName name="XDO_?YTM?109?">SLF!$I$19:$I$30</definedName>
    <definedName name="XDO_?YTM?11?">SLMF!$I$11:$I$101</definedName>
    <definedName name="XDO_?YTM?110?">SLF!$I$19:$I$36</definedName>
    <definedName name="XDO_?YTM?111?">SLF!$I$19:$I$130</definedName>
    <definedName name="XDO_?YTM?112?">SLF!$I$19:$I$171</definedName>
    <definedName name="XDO_?YTM?113?">SLF!$I$19:$I$186</definedName>
    <definedName name="XDO_?YTM?114?">SLF!$I$19:$I$191</definedName>
    <definedName name="XDO_?YTM?115?">SLF!$I$19:$I$200</definedName>
    <definedName name="XDO_?YTM?116?">SLF!$I$19:$I$208</definedName>
    <definedName name="XDO_?YTM?117?">SLF!$I$19:$I$213</definedName>
    <definedName name="XDO_?YTM?118?">SDBF!$I$19:$I$23</definedName>
    <definedName name="XDO_?YTM?119?">SDBF!$I$19:$I$27</definedName>
    <definedName name="XDO_?YTM?12?">SLMF!$I$11:$I$126</definedName>
    <definedName name="XDO_?YTM?120?">SDBF!$I$19:$I$35</definedName>
    <definedName name="XDO_?YTM?121?">SDBF!$I$19:$I$40</definedName>
    <definedName name="XDO_?YTM?122?">SDBF!$I$19:$I$47</definedName>
    <definedName name="XDO_?YTM?123?">SDBF!$I$19:$I$58</definedName>
    <definedName name="XDO_?YTM?124?">SDBF!$I$19:$I$62</definedName>
    <definedName name="XDO_?YTM?125?">SDBF!$I$19:$I$73</definedName>
    <definedName name="XDO_?YTM?126?">SDBF!$I$19:$I$81</definedName>
    <definedName name="XDO_?YTM?127?">SDBF!$I$19:$I$86</definedName>
    <definedName name="XDO_?YTM?128?">SSF!$I$24</definedName>
    <definedName name="XDO_?YTM?129?">SSF!$I$24:$I$38</definedName>
    <definedName name="XDO_?YTM?13?">SLMF!$I$11:$I$143</definedName>
    <definedName name="XDO_?YTM?130?">SSF!$I$24:$I$74</definedName>
    <definedName name="XDO_?YTM?131?">SSF!$I$24:$I$125</definedName>
    <definedName name="XDO_?YTM?132?">SSF!$I$24:$I$132</definedName>
    <definedName name="XDO_?YTM?133?">SSF!$I$24:$I$143</definedName>
    <definedName name="XDO_?YTM?134?">SSF!$I$24:$I$151</definedName>
    <definedName name="XDO_?YTM?135?">SSF!$I$24:$I$156</definedName>
    <definedName name="XDO_?YTM?136?">SCRF!$I$19:$I$45</definedName>
    <definedName name="XDO_?YTM?137?">SCRF!$I$19:$I$50</definedName>
    <definedName name="XDO_?YTM?138?">SCRF!$I$19:$I$59</definedName>
    <definedName name="XDO_?YTM?139?">SCRF!$I$19:$I$68</definedName>
    <definedName name="XDO_?YTM?14?">SLMF!$I$11:$I$148</definedName>
    <definedName name="XDO_?YTM?140?">SCRF!$I$19:$I$75</definedName>
    <definedName name="XDO_?YTM?141?">SCRF!$I$19:$I$81</definedName>
    <definedName name="XDO_?YTM?142?">SCRF!$I$19:$I$92</definedName>
    <definedName name="XDO_?YTM?143?">SCRF!$I$19:$I$100</definedName>
    <definedName name="XDO_?YTM?144?">SCRF!$I$19:$I$108</definedName>
    <definedName name="XDO_?YTM?145?">SCRF!$I$19:$I$113</definedName>
    <definedName name="XDO_?YTM?146?">SFEF!$I$11:$I$33</definedName>
    <definedName name="XDO_?YTM?147?">SFEF!$I$11:$I$37</definedName>
    <definedName name="XDO_?YTM?148?">SFEF!$I$11:$I$42</definedName>
    <definedName name="XDO_?YTM?149?">SFEF!$I$11:$I$67</definedName>
    <definedName name="XDO_?YTM?15?">SLTEF!$I$11:$I$90</definedName>
    <definedName name="XDO_?YTM?150?">SFEF!$I$11:$I$84</definedName>
    <definedName name="XDO_?YTM?151?">SFEF!$I$11:$I$89</definedName>
    <definedName name="XDO_?YTM?152?">SCHF!$I$11:$I$49</definedName>
    <definedName name="XDO_?YTM?153?">SCHF!$I$11:$I$107</definedName>
    <definedName name="XDO_?YTM?154?">SCHF!$I$11:$I$112</definedName>
    <definedName name="XDO_?YTM?155?">SCHF!$I$11:$I$119</definedName>
    <definedName name="XDO_?YTM?156?">SCHF!$I$11:$I$124</definedName>
    <definedName name="XDO_?YTM?157?">SCHF!$I$11:$I$129</definedName>
    <definedName name="XDO_?YTM?158?">SCHF!$I$11:$I$143</definedName>
    <definedName name="XDO_?YTM?159?">SCHF!$I$11:$I$156</definedName>
    <definedName name="XDO_?YTM?16?">SLTEF!$I$11:$I$96</definedName>
    <definedName name="XDO_?YTM?160?">SCHF!$I$11:$I$164</definedName>
    <definedName name="XDO_?YTM?161?">SCHF!$I$11:$I$169</definedName>
    <definedName name="XDO_?YTM?162?">SMUSD!$I$19:$I$42</definedName>
    <definedName name="XDO_?YTM?163?">SMUSD!$I$19:$I$46</definedName>
    <definedName name="XDO_?YTM?164?">SMUSD!$I$19:$I$53</definedName>
    <definedName name="XDO_?YTM?165?">SMUSD!$I$19:$I$63</definedName>
    <definedName name="XDO_?YTM?166?">SMUSD!$I$19:$I$72</definedName>
    <definedName name="XDO_?YTM?167?">SMUSD!$I$19:$I$99</definedName>
    <definedName name="XDO_?YTM?168?">SMUSD!$I$19:$I$103</definedName>
    <definedName name="XDO_?YTM?169?">SMUSD!$I$19:$I$107</definedName>
    <definedName name="XDO_?YTM?17?">SLTEF!$I$11:$I$119</definedName>
    <definedName name="XDO_?YTM?170?">SMUSD!$I$19:$I$116</definedName>
    <definedName name="XDO_?YTM?171?">SMUSD!$I$19:$I$124</definedName>
    <definedName name="XDO_?YTM?172?">SMUSD!$I$19:$I$129</definedName>
    <definedName name="XDO_?YTM?173?">SMIDCAP!$I$11:$I$64</definedName>
    <definedName name="XDO_?YTM?174?">SMIDCAP!$I$11:$I$70</definedName>
    <definedName name="XDO_?YTM?175?">SMIDCAP!$I$11:$I$94</definedName>
    <definedName name="XDO_?YTM?176?">SMIDCAP!$I$11:$I$111</definedName>
    <definedName name="XDO_?YTM?177?">SMIDCAP!$I$11:$I$116</definedName>
    <definedName name="XDO_?YTM?178?">SMCMF!$I$24:$I$27</definedName>
    <definedName name="XDO_?YTM?179?">SMCMF!$I$24:$I$31</definedName>
    <definedName name="XDO_?YTM?18?">SLTEF!$I$11:$I$136</definedName>
    <definedName name="XDO_?YTM?180?">SMCMF!$I$24:$I$58</definedName>
    <definedName name="XDO_?YTM?181?">SMCMF!$I$24:$I$63</definedName>
    <definedName name="XDO_?YTM?182?">SMCOMMA!$I$11:$I$51</definedName>
    <definedName name="XDO_?YTM?183?">SMCOMMA!$I$11:$I$78</definedName>
    <definedName name="XDO_?YTM?184?">SMCOMMA!$I$11:$I$95</definedName>
    <definedName name="XDO_?YTM?185?">SMCOMMA!$I$11:$I$100</definedName>
    <definedName name="XDO_?YTM?186?">SMGF!$I$24:$I$26</definedName>
    <definedName name="XDO_?YTM?187?">SMGF!$I$24:$I$39</definedName>
    <definedName name="XDO_?YTM?188?">SMGF!$I$24:$I$50</definedName>
    <definedName name="XDO_?YTM?189?">SMGF!$I$24:$I$67</definedName>
    <definedName name="XDO_?YTM?19?">SLTEF!$I$11:$I$141</definedName>
    <definedName name="XDO_?YTM?190?">SMGF!$I$24:$I$72</definedName>
    <definedName name="XDO_?YTM?191?">SFLEXI!$I$11:$I$73</definedName>
    <definedName name="XDO_?YTM?192?">SFLEXI!$I$11:$I$78</definedName>
    <definedName name="XDO_?YTM?193?">SFLEXI!$I$11:$I$104</definedName>
    <definedName name="XDO_?YTM?194?">SFLEXI!$I$11:$I$121</definedName>
    <definedName name="XDO_?YTM?195?">SFLEXI!$I$11:$I$126</definedName>
    <definedName name="XDO_?YTM?196?">SMAAF!$I$11:$I$78</definedName>
    <definedName name="XDO_?YTM?197?">SMAAF!$I$11:$I$83</definedName>
    <definedName name="XDO_?YTM?198?">SMAAF!$I$11:$I$135</definedName>
    <definedName name="XDO_?YTM?199?">SMAAF!$I$11:$I$140</definedName>
    <definedName name="XDO_?YTM?2?">#REF!</definedName>
    <definedName name="XDO_?YTM?20?">#REF!</definedName>
    <definedName name="XDO_?YTM?200?">SMAAF!$I$11:$I$149</definedName>
    <definedName name="XDO_?YTM?201?">SMAAF!$I$11:$I$154</definedName>
    <definedName name="XDO_?YTM?202?">SMAAF!$I$11:$I$161</definedName>
    <definedName name="XDO_?YTM?203?">SMAAF!$I$11:$I$165</definedName>
    <definedName name="XDO_?YTM?204?">SMAAF!$I$11:$I$169</definedName>
    <definedName name="XDO_?YTM?205?">SMAAF!$I$11:$I$179</definedName>
    <definedName name="XDO_?YTM?206?">SMAAF!$I$11:$I$189</definedName>
    <definedName name="XDO_?YTM?207?">SMAAF!$I$11:$I$194</definedName>
    <definedName name="XDO_?YTM?208?">SBLUECHIP!$I$11:$I$61</definedName>
    <definedName name="XDO_?YTM?209?">SBLUECHIP!$I$11:$I$89</definedName>
    <definedName name="XDO_?YTM?21?">#REF!</definedName>
    <definedName name="XDO_?YTM?210?">SBLUECHIP!$I$11:$I$106</definedName>
    <definedName name="XDO_?YTM?211?">SBLUECHIP!$I$11:$I$111</definedName>
    <definedName name="XDO_?YTM?212?">SAOF!$I$11:$I$190</definedName>
    <definedName name="XDO_?YTM?213?">SAOF!$I$11:$I$201</definedName>
    <definedName name="XDO_?YTM?214?">SAOF!$I$11:$I$228</definedName>
    <definedName name="XDO_?YTM?215?">SAOF!$I$11:$I$232</definedName>
    <definedName name="XDO_?YTM?216?">SAOF!$I$11:$I$243</definedName>
    <definedName name="XDO_?YTM?217?">SAOF!$I$11:$I$253</definedName>
    <definedName name="XDO_?YTM?218?">SAOF!$I$11:$I$258</definedName>
    <definedName name="XDO_?YTM?219?">SIF!$I$11:$I$48</definedName>
    <definedName name="XDO_?YTM?22?">#REF!</definedName>
    <definedName name="XDO_?YTM?220?">SIF!$I$11:$I$75</definedName>
    <definedName name="XDO_?YTM?221?">SIF!$I$11:$I$84</definedName>
    <definedName name="XDO_?YTM?222?">SIF!$I$11:$I$96</definedName>
    <definedName name="XDO_?YTM?223?">SIF!$I$11:$I$101</definedName>
    <definedName name="XDO_?YTM?224?">SMLDF!$I$19:$I$50</definedName>
    <definedName name="XDO_?YTM?225?">SMLDF!$I$19:$I$54</definedName>
    <definedName name="XDO_?YTM?226?">SMLDF!$I$19:$I$62</definedName>
    <definedName name="XDO_?YTM?227?">SMLDF!$I$19:$I$66</definedName>
    <definedName name="XDO_?YTM?228?">SMLDF!$I$19:$I$72</definedName>
    <definedName name="XDO_?YTM?229?">SMLDF!$I$19:$I$76</definedName>
    <definedName name="XDO_?YTM?23?">#REF!</definedName>
    <definedName name="XDO_?YTM?230?">SMLDF!$I$19:$I$84</definedName>
    <definedName name="XDO_?YTM?231?">SMLDF!$I$19:$I$99</definedName>
    <definedName name="XDO_?YTM?232?">SMLDF!$I$19:$I$103</definedName>
    <definedName name="XDO_?YTM?233?">SMLDF!$I$19:$I$114</definedName>
    <definedName name="XDO_?YTM?234?">SMLDF!$I$19:$I$122</definedName>
    <definedName name="XDO_?YTM?235?">SMLDF!$I$19:$I$127</definedName>
    <definedName name="XDO_?YTM?236?">SSTDF!$I$19:$I$78</definedName>
    <definedName name="XDO_?YTM?237?">SSTDF!$I$19:$I$82</definedName>
    <definedName name="XDO_?YTM?238?">SSTDF!$I$19:$I$92</definedName>
    <definedName name="XDO_?YTM?239?">SSTDF!$I$19:$I$99</definedName>
    <definedName name="XDO_?YTM?24?">SMGLF!$I$11:$I$57</definedName>
    <definedName name="XDO_?YTM?240?">SSTDF!$I$19:$I$113</definedName>
    <definedName name="XDO_?YTM?241?">SSTDF!$I$19:$I$125</definedName>
    <definedName name="XDO_?YTM?242?">SSTDF!$I$19:$I$131</definedName>
    <definedName name="XDO_?YTM?243?">SSTDF!$I$19:$I$140</definedName>
    <definedName name="XDO_?YTM?244?">SSTDF!$I$19:$I$148</definedName>
    <definedName name="XDO_?YTM?245?">SSTDF!$I$19:$I$153</definedName>
    <definedName name="XDO_?YTM?246?">SETFGOLD!$I$44</definedName>
    <definedName name="XDO_?YTM?247?">SETFGOLD!$I$44:$I$56</definedName>
    <definedName name="XDO_?YTM?248?">SETFGOLD!$I$44:$I$61</definedName>
    <definedName name="XDO_?YTM?249?">SPSU!$I$11:$I$34</definedName>
    <definedName name="XDO_?YTM?25?">SMGLF!$I$11:$I$84</definedName>
    <definedName name="XDO_?YTM?250?">SPSU!$I$11:$I$61</definedName>
    <definedName name="XDO_?YTM?251?">SPSU!$I$11:$I$78</definedName>
    <definedName name="XDO_?YTM?252?">SPSU!$I$11:$I$83</definedName>
    <definedName name="XDO_?YTM?253?">SGF!$I$44</definedName>
    <definedName name="XDO_?YTM?254?">SGF!$I$44:$I$54</definedName>
    <definedName name="XDO_?YTM?255?">SGF!$I$44:$I$59</definedName>
    <definedName name="XDO_?YTM?256?">SBISENSEX!$I$11:$I$40</definedName>
    <definedName name="XDO_?YTM?257?">SBISENSEX!$I$11:$I$83</definedName>
    <definedName name="XDO_?YTM?258?">SBISENSEX!$I$11:$I$88</definedName>
    <definedName name="XDO_?YTM?259?">SSCF!$I$11:$I$78</definedName>
    <definedName name="XDO_?YTM?26?">SMGLF!$I$11:$I$101</definedName>
    <definedName name="XDO_?YTM?260?">SSCF!$I$11:$I$107</definedName>
    <definedName name="XDO_?YTM?261?">SSCF!$I$11:$I$124</definedName>
    <definedName name="XDO_?YTM?262?">SSCF!$I$11:$I$129</definedName>
    <definedName name="XDO_?YTM?263?">SBPF!$I$19:$I$50</definedName>
    <definedName name="XDO_?YTM?264?">SBPF!$I$19:$I$54</definedName>
    <definedName name="XDO_?YTM?265?">SBPF!$I$19:$I$63</definedName>
    <definedName name="XDO_?YTM?266?">SBPF!$I$19:$I$72</definedName>
    <definedName name="XDO_?YTM?267?">SBPF!$I$19:$I$88</definedName>
    <definedName name="XDO_?YTM?268?">SBPF!$I$19:$I$101</definedName>
    <definedName name="XDO_?YTM?269?">SBPF!$I$19:$I$109</definedName>
    <definedName name="XDO_?YTM?27?">SMGLF!$I$11:$I$106</definedName>
    <definedName name="XDO_?YTM?270?">SBPF!$I$19:$I$114</definedName>
    <definedName name="XDO_?YTM?271?">SBFS!$I$11:$I$42</definedName>
    <definedName name="XDO_?YTM?272?">SBFS!$I$11:$I$69</definedName>
    <definedName name="XDO_?YTM?273?">SBFS!$I$11:$I$86</definedName>
    <definedName name="XDO_?YTM?274?">SBFS!$I$11:$I$91</definedName>
    <definedName name="XDO_?YTM?275?">SETFNN50!$I$11:$I$60</definedName>
    <definedName name="XDO_?YTM?276?">SETFNN50!$I$11:$I$103</definedName>
    <definedName name="XDO_?YTM?277?">SETFNN50!$I$11:$I$108</definedName>
    <definedName name="XDO_?YTM?278?">SETFNIFBK!$I$11:$I$24</definedName>
    <definedName name="XDO_?YTM?279?">SETFNIFBK!$I$11:$I$67</definedName>
    <definedName name="XDO_?YTM?28?">#REF!</definedName>
    <definedName name="XDO_?YTM?280?">SETFNIFBK!$I$11:$I$72</definedName>
    <definedName name="XDO_?YTM?281?">SETFBSE100!$I$11:$I$110</definedName>
    <definedName name="XDO_?YTM?282?">SETFBSE100!$I$11:$I$153</definedName>
    <definedName name="XDO_?YTM?283?">SETFBSE100!$I$11:$I$158</definedName>
    <definedName name="XDO_?YTM?284?">SESF!$I$11:$I$98</definedName>
    <definedName name="XDO_?YTM?285?">SESF!$I$11:$I$103</definedName>
    <definedName name="XDO_?YTM?286?">SESF!$I$11:$I$125</definedName>
    <definedName name="XDO_?YTM?287?">SESF!$I$11:$I$129</definedName>
    <definedName name="XDO_?YTM?288?">SESF!$I$11:$I$139</definedName>
    <definedName name="XDO_?YTM?289?">SESF!$I$11:$I$154</definedName>
    <definedName name="XDO_?YTM?29?">#REF!</definedName>
    <definedName name="XDO_?YTM?290?">SESF!$I$11:$I$164</definedName>
    <definedName name="XDO_?YTM?291?">SESF!$I$11:$I$170</definedName>
    <definedName name="XDO_?YTM?292?">SESF!$I$11:$I$180</definedName>
    <definedName name="XDO_?YTM?293?">SESF!$I$11:$I$185</definedName>
    <definedName name="XDO_?YTM?294?">SETFNIF50!$I$11:$I$60</definedName>
    <definedName name="XDO_?YTM?295?">SETFNIF50!$I$11:$I$103</definedName>
    <definedName name="XDO_?YTM?296?">SETFNIF50!$I$11:$I$108</definedName>
    <definedName name="XDO_?YTM?297?">SETF10GILT!$I$24</definedName>
    <definedName name="XDO_?YTM?298?">SETF10GILT!$I$24:$I$53</definedName>
    <definedName name="XDO_?YTM?299?">SETF10GILT!$I$24:$I$58</definedName>
    <definedName name="XDO_?YTM?3?">#REF!</definedName>
    <definedName name="XDO_?YTM?30?">SEHF!$I$11:$I$53</definedName>
    <definedName name="XDO_?YTM?300?">'SLTAF-IV'!$I$11:$I$39</definedName>
    <definedName name="XDO_?YTM?301?">'SLTAF-IV'!$I$11:$I$82</definedName>
    <definedName name="XDO_?YTM?302?">'SLTAF-IV'!$I$11:$I$87</definedName>
    <definedName name="XDO_?YTM?303?">'SLTAF-V'!$I$11:$I$39</definedName>
    <definedName name="XDO_?YTM?304?">'SLTAF-V'!$I$11:$I$82</definedName>
    <definedName name="XDO_?YTM?305?">'SLTAF-V'!$I$11:$I$87</definedName>
    <definedName name="XDO_?YTM?306?">'SLTAF-VI'!$I$11:$I$44</definedName>
    <definedName name="XDO_?YTM?307?">'SLTAF-VI'!$I$11:$I$87</definedName>
    <definedName name="XDO_?YTM?308?">'SLTAF-VI'!$I$11:$I$92</definedName>
    <definedName name="XDO_?YTM?309?">SETFSN50!$I$11:$I$60</definedName>
    <definedName name="XDO_?YTM?31?">SEHF!$I$11:$I$57</definedName>
    <definedName name="XDO_?YTM?310?">SETFSN50!$I$11:$I$107</definedName>
    <definedName name="XDO_?YTM?311?">SBIETFQLTY!$I$11:$I$40</definedName>
    <definedName name="XDO_?YTM?312?">SBIETFQLTY!$I$11:$I$83</definedName>
    <definedName name="XDO_?YTM?313?">SBIETFQLTY!$I$11:$I$88</definedName>
    <definedName name="XDO_?YTM?314?">SCBF!$I$19:$I$77</definedName>
    <definedName name="XDO_?YTM?315?">SCBF!$I$19:$I$82</definedName>
    <definedName name="XDO_?YTM?316?">SCBF!$I$19:$I$91</definedName>
    <definedName name="XDO_?YTM?317?">SCBF!$I$19:$I$97</definedName>
    <definedName name="XDO_?YTM?318?">SCBF!$I$19:$I$108</definedName>
    <definedName name="XDO_?YTM?319?">SCBF!$I$19:$I$120</definedName>
    <definedName name="XDO_?YTM?32?">SEHF!$I$11:$I$64</definedName>
    <definedName name="XDO_?YTM?320?">SCBF!$I$19:$I$133</definedName>
    <definedName name="XDO_?YTM?321?">SCBF!$I$19:$I$141</definedName>
    <definedName name="XDO_?YTM?322?">SCBF!$I$19:$I$146</definedName>
    <definedName name="XDO_?YTM?323?">SEMVF!$I$11:$I$60</definedName>
    <definedName name="XDO_?YTM?324?">SEMVF!$I$11:$I$103</definedName>
    <definedName name="XDO_?YTM?325?">SEMVF!$I$11:$I$108</definedName>
    <definedName name="XDO_?YTM?326?">'SFMP- Series 1'!$I$24</definedName>
    <definedName name="XDO_?YTM?327?">'SFMP- Series 1'!$I$24:$I$33</definedName>
    <definedName name="XDO_?YTM?328?">'SFMP- Series 1'!$I$24:$I$52</definedName>
    <definedName name="XDO_?YTM?329?">'SFMP- Series 1'!$I$24:$I$67</definedName>
    <definedName name="XDO_?YTM?33?">SEHF!$I$11:$I$113</definedName>
    <definedName name="XDO_?YTM?330?">'SFMP- Series 1'!$I$24:$I$72</definedName>
    <definedName name="XDO_?YTM?331?">'SFMP- Series 6'!$I$24:$I$25</definedName>
    <definedName name="XDO_?YTM?332?">'SFMP- Series 6'!$I$24:$I$32</definedName>
    <definedName name="XDO_?YTM?333?">'SFMP- Series 6'!$I$24:$I$51</definedName>
    <definedName name="XDO_?YTM?334?">'SFMP- Series 6'!$I$24:$I$66</definedName>
    <definedName name="XDO_?YTM?335?">'SFMP- Series 6'!$I$24:$I$71</definedName>
    <definedName name="XDO_?YTM?336?">'SFMP- Series 34'!$I$24:$I$25</definedName>
    <definedName name="XDO_?YTM?337?">'SFMP- Series 34'!$I$24:$I$29</definedName>
    <definedName name="XDO_?YTM?338?">'SFMP- Series 34'!$I$24:$I$46</definedName>
    <definedName name="XDO_?YTM?339?">'SFMP- Series 34'!$I$24:$I$61</definedName>
    <definedName name="XDO_?YTM?34?">SEHF!$I$11:$I$119</definedName>
    <definedName name="XDO_?YTM?340?">'SFMP- Series 34'!$I$24:$I$66</definedName>
    <definedName name="XDO_?YTM?341?">'SMCBF-IP'!$I$11:$I$46</definedName>
    <definedName name="XDO_?YTM?342?">'SMCBF-IP'!$I$11:$I$53</definedName>
    <definedName name="XDO_?YTM?343?">'SMCBF-IP'!$I$11:$I$61</definedName>
    <definedName name="XDO_?YTM?344?">'SMCBF-IP'!$I$11:$I$80</definedName>
    <definedName name="XDO_?YTM?345?">'SMCBF-IP'!$I$11:$I$97</definedName>
    <definedName name="XDO_?YTM?346?">'SMCBF-IP'!$I$11:$I$102</definedName>
    <definedName name="XDO_?YTM?347?">SFRDF!$I$19:$I$22</definedName>
    <definedName name="XDO_?YTM?348?">SFRDF!$I$19:$I$33</definedName>
    <definedName name="XDO_?YTM?349?">SFRDF!$I$19:$I$42</definedName>
    <definedName name="XDO_?YTM?35?">SEHF!$I$11:$I$125</definedName>
    <definedName name="XDO_?YTM?350?">SFRDF!$I$19:$I$49</definedName>
    <definedName name="XDO_?YTM?351?">SFRDF!$I$19:$I$55</definedName>
    <definedName name="XDO_?YTM?352?">SFRDF!$I$19:$I$68</definedName>
    <definedName name="XDO_?YTM?353?">SFRDF!$I$19:$I$76</definedName>
    <definedName name="XDO_?YTM?354?">SFRDF!$I$19:$I$81</definedName>
    <definedName name="XDO_?YTM?355?">SBIETFIT!$I$11:$I$20</definedName>
    <definedName name="XDO_?YTM?356?">SBIETFIT!$I$11:$I$63</definedName>
    <definedName name="XDO_?YTM?357?">SBIETFIT!$I$11:$I$68</definedName>
    <definedName name="XDO_?YTM?358?">SBIETFPB!$I$11:$I$20</definedName>
    <definedName name="XDO_?YTM?359?">SBIETFPB!$I$11:$I$63</definedName>
    <definedName name="XDO_?YTM?36?">SEHF!$I$11:$I$132</definedName>
    <definedName name="XDO_?YTM?360?">SBIETFPB!$I$11:$I$68</definedName>
    <definedName name="XDO_?YTM?361?">'SRBF-AP'!$I$11:$I$63</definedName>
    <definedName name="XDO_?YTM?362?">'SRBF-AP'!$I$11:$I$73</definedName>
    <definedName name="XDO_?YTM?363?">'SRBF-AP'!$I$11:$I$77</definedName>
    <definedName name="XDO_?YTM?364?">'SRBF-AP'!$I$11:$I$83</definedName>
    <definedName name="XDO_?YTM?365?">'SRBF-AP'!$I$11:$I$112</definedName>
    <definedName name="XDO_?YTM?366?">'SRBF-AP'!$I$11:$I$117</definedName>
    <definedName name="XDO_?YTM?367?">'SRBF-AHP'!$I$11:$I$63</definedName>
    <definedName name="XDO_?YTM?368?">'SRBF-AHP'!$I$11:$I$73</definedName>
    <definedName name="XDO_?YTM?369?">'SRBF-AHP'!$I$11:$I$77</definedName>
    <definedName name="XDO_?YTM?37?">SEHF!$I$11:$I$139</definedName>
    <definedName name="XDO_?YTM?370?">'SRBF-AHP'!$I$11:$I$83</definedName>
    <definedName name="XDO_?YTM?371?">'SRBF-AHP'!$I$11:$I$104</definedName>
    <definedName name="XDO_?YTM?372?">'SRBF-AHP'!$I$11:$I$110</definedName>
    <definedName name="XDO_?YTM?373?">'SRBF-AHP'!$I$11:$I$120</definedName>
    <definedName name="XDO_?YTM?374?">'SRBF-AHP'!$I$11:$I$125</definedName>
    <definedName name="XDO_?YTM?375?">'SRBF-CHP'!$I$11:$I$63</definedName>
    <definedName name="XDO_?YTM?376?">'SRBF-CHP'!$I$11:$I$84</definedName>
    <definedName name="XDO_?YTM?377?">'SRBF-CHP'!$I$11:$I$88</definedName>
    <definedName name="XDO_?YTM?378?">'SRBF-CHP'!$I$11:$I$94</definedName>
    <definedName name="XDO_?YTM?379?">'SRBF-CHP'!$I$11:$I$98</definedName>
    <definedName name="XDO_?YTM?38?">SEHF!$I$11:$I$146</definedName>
    <definedName name="XDO_?YTM?380?">'SRBF-CHP'!$I$11:$I$102</definedName>
    <definedName name="XDO_?YTM?381?">'SRBF-CHP'!$I$11:$I$129</definedName>
    <definedName name="XDO_?YTM?382?">'SRBF-CHP'!$I$11:$I$134</definedName>
    <definedName name="XDO_?YTM?383?">'SRBF-CP'!$I$11:$I$63</definedName>
    <definedName name="XDO_?YTM?384?">'SRBF-CP'!$I$11:$I$83</definedName>
    <definedName name="XDO_?YTM?385?">'SRBF-CP'!$I$11:$I$87</definedName>
    <definedName name="XDO_?YTM?386?">'SRBF-CP'!$I$11:$I$93</definedName>
    <definedName name="XDO_?YTM?387?">'SRBF-CP'!$I$11:$I$122</definedName>
    <definedName name="XDO_?YTM?388?">'SRBF-CP'!$I$11:$I$127</definedName>
    <definedName name="XDO_?YTM?389?">'SIA-US EQUITY FOF'!$I$44</definedName>
    <definedName name="XDO_?YTM?39?">SEHF!$I$11:$I$153</definedName>
    <definedName name="XDO_?YTM?390?">'SIA-US EQUITY FOF'!$I$44:$I$56</definedName>
    <definedName name="XDO_?YTM?391?">'SIA-US EQUITY FOF'!$I$44:$I$61</definedName>
    <definedName name="XDO_?YTM?392?">'SNN50'!$I$11:$I$60</definedName>
    <definedName name="XDO_?YTM?393?">'SNN50'!$I$11:$I$103</definedName>
    <definedName name="XDO_?YTM?394?">'SNN50'!$I$11:$I$108</definedName>
    <definedName name="XDO_?YTM?395?">SBIETFCON!$I$11:$I$40</definedName>
    <definedName name="XDO_?YTM?396?">SBIETFCON!$I$11:$I$83</definedName>
    <definedName name="XDO_?YTM?397?">SBIETFCON!$I$11:$I$88</definedName>
    <definedName name="XDO_?YTM?398?">SBAF!$I$11:$I$91</definedName>
    <definedName name="XDO_?YTM?399?">SBAF!$I$11:$I$96</definedName>
    <definedName name="XDO_?YTM?4?">#REF!</definedName>
    <definedName name="XDO_?YTM?40?">SEHF!$I$11:$I$157</definedName>
    <definedName name="XDO_?YTM?400?">SBAF!$I$11:$I$140</definedName>
    <definedName name="XDO_?YTM?401?">SBAF!$I$11:$I$144</definedName>
    <definedName name="XDO_?YTM?402?">SBAF!$I$11:$I$155</definedName>
    <definedName name="XDO_?YTM?403?">SBAF!$I$11:$I$161</definedName>
    <definedName name="XDO_?YTM?404?">SBAF!$I$11:$I$174</definedName>
    <definedName name="XDO_?YTM?405?">SBAF!$I$11:$I$179</definedName>
    <definedName name="XDO_?YTM?406?">SBAF!$I$11:$I$188</definedName>
    <definedName name="XDO_?YTM?407?">SBAF!$I$11:$I$200</definedName>
    <definedName name="XDO_?YTM?408?">SBAF!$I$11:$I$205</definedName>
    <definedName name="XDO_?YTM?409?">'SFMP- Series 49'!$I$26:$I$27</definedName>
    <definedName name="XDO_?YTM?41?">SEHF!$I$11:$I$161</definedName>
    <definedName name="XDO_?YTM?410?">'SFMP- Series 49'!$I$26:$I$39</definedName>
    <definedName name="XDO_?YTM?411?">'SFMP- Series 49'!$I$26:$I$56</definedName>
    <definedName name="XDO_?YTM?412?">'SFMP- Series 49'!$I$26:$I$61</definedName>
    <definedName name="XDO_?YTM?413?">'SFMP- Series 50'!$I$24</definedName>
    <definedName name="XDO_?YTM?414?">'SFMP- Series 50'!$I$24:$I$32</definedName>
    <definedName name="XDO_?YTM?415?">'SFMP- Series 50'!$I$24:$I$44</definedName>
    <definedName name="XDO_?YTM?416?">'SFMP- Series 50'!$I$24:$I$49</definedName>
    <definedName name="XDO_?YTM?417?">'SFMP- Series 50'!$I$24:$I$64</definedName>
    <definedName name="XDO_?YTM?418?">'SFMP- Series 50'!$I$24:$I$69</definedName>
    <definedName name="XDO_?YTM?419?">'SFMP- Series 51'!$I$24</definedName>
    <definedName name="XDO_?YTM?42?">SEHF!$I$11:$I$169</definedName>
    <definedName name="XDO_?YTM?420?">'SFMP- Series 51'!$I$24:$I$35</definedName>
    <definedName name="XDO_?YTM?421?">'SFMP- Series 51'!$I$24:$I$47</definedName>
    <definedName name="XDO_?YTM?422?">'SFMP- Series 51'!$I$24:$I$54</definedName>
    <definedName name="XDO_?YTM?423?">'SFMP- Series 51'!$I$24:$I$69</definedName>
    <definedName name="XDO_?YTM?424?">'SFMP- Series 51'!$I$24:$I$74</definedName>
    <definedName name="XDO_?YTM?425?">'SFMP- Series 52'!$I$26:$I$28</definedName>
    <definedName name="XDO_?YTM?426?">'SFMP- Series 52'!$I$26:$I$42</definedName>
    <definedName name="XDO_?YTM?427?">'SFMP- Series 52'!$I$26:$I$48</definedName>
    <definedName name="XDO_?YTM?428?">'SFMP- Series 52'!$I$26:$I$63</definedName>
    <definedName name="XDO_?YTM?429?">'SFMP- Series 52'!$I$26:$I$68</definedName>
    <definedName name="XDO_?YTM?43?">SEHF!$I$11:$I$181</definedName>
    <definedName name="XDO_?YTM?430?">'SFMP- Series 53'!$I$24</definedName>
    <definedName name="XDO_?YTM?431?">'SFMP- Series 53'!$I$24:$I$37</definedName>
    <definedName name="XDO_?YTM?432?">'SFMP- Series 53'!$I$24:$I$48</definedName>
    <definedName name="XDO_?YTM?433?">'SFMP- Series 53'!$I$24:$I$58</definedName>
    <definedName name="XDO_?YTM?434?">'SFMP- Series 53'!$I$24:$I$73</definedName>
    <definedName name="XDO_?YTM?435?">'SFMP- Series 53'!$I$24:$I$78</definedName>
    <definedName name="XDO_?YTM?436?">'SFMP- Series 54'!$I$24:$I$25</definedName>
    <definedName name="XDO_?YTM?437?">'SFMP- Series 54'!$I$24:$I$31</definedName>
    <definedName name="XDO_?YTM?438?">'SFMP- Series 54'!$I$24:$I$42</definedName>
    <definedName name="XDO_?YTM?439?">'SFMP- Series 54'!$I$24:$I$48</definedName>
    <definedName name="XDO_?YTM?44?">SEHF!$I$11:$I$186</definedName>
    <definedName name="XDO_?YTM?440?">'SFMP- Series 54'!$I$24:$I$63</definedName>
    <definedName name="XDO_?YTM?441?">'SFMP- Series 54'!$I$24:$I$68</definedName>
    <definedName name="XDO_?YTM?442?">'SFMP- Series 55'!$I$24</definedName>
    <definedName name="XDO_?YTM?443?">'SFMP- Series 55'!$I$24:$I$36</definedName>
    <definedName name="XDO_?YTM?444?">'SFMP- Series 55'!$I$24:$I$57</definedName>
    <definedName name="XDO_?YTM?445?">'SFMP- Series 55'!$I$24:$I$72</definedName>
    <definedName name="XDO_?YTM?446?">'SFMP- Series 55'!$I$24:$I$77</definedName>
    <definedName name="XDO_?YTM?447?">'SFMP- Series 57'!$I$24</definedName>
    <definedName name="XDO_?YTM?448?">'SFMP- Series 57'!$I$24:$I$31</definedName>
    <definedName name="XDO_?YTM?449?">'SFMP- Series 57'!$I$24:$I$43</definedName>
    <definedName name="XDO_?YTM?45?">#REF!</definedName>
    <definedName name="XDO_?YTM?450?">'SFMP- Series 57'!$I$24:$I$56</definedName>
    <definedName name="XDO_?YTM?451?">'SFMP- Series 57'!$I$24:$I$71</definedName>
    <definedName name="XDO_?YTM?452?">'SFMP- Series 57'!$I$24:$I$76</definedName>
    <definedName name="XDO_?YTM?453?">'SFMP- Series 58'!$I$24</definedName>
    <definedName name="XDO_?YTM?454?">'SFMP- Series 58'!$I$24:$I$34</definedName>
    <definedName name="XDO_?YTM?455?">'SFMP- Series 58'!$I$24:$I$54</definedName>
    <definedName name="XDO_?YTM?456?">'SFMP- Series 58'!$I$24:$I$69</definedName>
    <definedName name="XDO_?YTM?457?">'SFMP- Series 58'!$I$24:$I$74</definedName>
    <definedName name="XDO_?YTM?458?">SCPSE!$I$19:$I$35</definedName>
    <definedName name="XDO_?YTM?459?">SCPSE!$I$19:$I$77</definedName>
    <definedName name="XDO_?YTM?46?">#REF!</definedName>
    <definedName name="XDO_?YTM?460?">SCPSE!$I$19:$I$104</definedName>
    <definedName name="XDO_?YTM?461?">SCPSE!$I$19:$I$109</definedName>
    <definedName name="XDO_?YTM?462?">'SFMP- Series 60'!$I$24</definedName>
    <definedName name="XDO_?YTM?463?">'SFMP- Series 60'!$I$24:$I$33</definedName>
    <definedName name="XDO_?YTM?464?">'SFMP- Series 60'!$I$24:$I$53</definedName>
    <definedName name="XDO_?YTM?465?">'SFMP- Series 60'!$I$24:$I$68</definedName>
    <definedName name="XDO_?YTM?466?">'SFMP- Series 60'!$I$24:$I$73</definedName>
    <definedName name="XDO_?YTM?467?">SMCF!$I$11:$I$74</definedName>
    <definedName name="XDO_?YTM?468?">SMCF!$I$11:$I$89</definedName>
    <definedName name="XDO_?YTM?469?">SMCF!$I$11:$I$102</definedName>
    <definedName name="XDO_?YTM?47?">SMIF!$I$19:$I$39</definedName>
    <definedName name="XDO_?YTM?470?">SMCF!$I$11:$I$119</definedName>
    <definedName name="XDO_?YTM?471?">SMCF!$I$11:$I$124</definedName>
    <definedName name="XDO_?YTM?472?">'SFMP- Series 61'!$I$24:$I$25</definedName>
    <definedName name="XDO_?YTM?473?">'SFMP- Series 61'!$I$24:$I$39</definedName>
    <definedName name="XDO_?YTM?474?">'SFMP- Series 61'!$I$24:$I$62</definedName>
    <definedName name="XDO_?YTM?475?">'SFMP- Series 61'!$I$24:$I$77</definedName>
    <definedName name="XDO_?YTM?476?">'SFMP- Series 61'!$I$24:$I$82</definedName>
    <definedName name="XDO_?YTM?477?">'SFMP- Series 67'!$I$52</definedName>
    <definedName name="XDO_?YTM?478?">'SFMP- Series 67'!$I$52:$I$57</definedName>
    <definedName name="XDO_?YTM?479?">SNM150IF!$I$11:$I$160</definedName>
    <definedName name="XDO_?YTM?48?">SMIF!$I$19:$I$45</definedName>
    <definedName name="XDO_?YTM?480?">SNM150IF!$I$11:$I$203</definedName>
    <definedName name="XDO_?YTM?481?">SNM150IF!$I$11:$I$208</definedName>
    <definedName name="XDO_?YTM?482?">SNS250IF!$I$11:$I$260</definedName>
    <definedName name="XDO_?YTM?483?">SNS250IF!$I$11:$I$303</definedName>
    <definedName name="XDO_?YTM?484?">SNS250IF!$I$11:$I$308</definedName>
    <definedName name="XDO_?YTM?485?">'SCIGI-JUN 2036'!$I$24</definedName>
    <definedName name="XDO_?YTM?486?">'SCIGI-JUN 2036'!$I$24:$I$53</definedName>
    <definedName name="XDO_?YTM?487?">'SCIGI-JUN 2036'!$I$24:$I$58</definedName>
    <definedName name="XDO_?YTM?488?">'SCIGI-APR 2029'!$I$24</definedName>
    <definedName name="XDO_?YTM?489?">'SCIGI-APR 2029'!$I$24:$I$53</definedName>
    <definedName name="XDO_?YTM?49?">SMIF!$I$19:$I$52</definedName>
    <definedName name="XDO_?YTM?490?">'SCIGI-APR 2029'!$I$24:$I$58</definedName>
    <definedName name="XDO_?YTM?491?">'SCISI-SEP 2027'!$I$24</definedName>
    <definedName name="XDO_?YTM?492?">'SCISI-SEP 2027'!$I$24:$I$48</definedName>
    <definedName name="XDO_?YTM?493?">'SCISI-SEP 2027'!$I$24:$I$75</definedName>
    <definedName name="XDO_?YTM?494?">'SCISI-SEP 2027'!$I$24:$I$80</definedName>
    <definedName name="XDO_?YTM?495?">SLDF!$I$24:$I$27</definedName>
    <definedName name="XDO_?YTM?496?">SLDF!$I$24:$I$32</definedName>
    <definedName name="XDO_?YTM?497?">SLDF!$I$24:$I$53</definedName>
    <definedName name="XDO_?YTM?498?">SLDF!$I$24:$I$61</definedName>
    <definedName name="XDO_?YTM?499?">SLDF!$I$24:$I$66</definedName>
    <definedName name="XDO_?YTM?5?">#REF!</definedName>
    <definedName name="XDO_?YTM?50?">SMIF!$I$19:$I$59</definedName>
    <definedName name="XDO_?YTM?500?">SDYF!$I$11:$I$60</definedName>
    <definedName name="XDO_?YTM?501?">SDYF!$I$11:$I$67</definedName>
    <definedName name="XDO_?YTM?502?">SDYF!$I$11:$I$94</definedName>
    <definedName name="XDO_?YTM?503?">SDYF!$I$11:$I$111</definedName>
    <definedName name="XDO_?YTM?504?">SDYF!$I$11:$I$116</definedName>
    <definedName name="XDO_?YTM?505?">'SBI-BSE-SENSEX-IF'!$I$11:$I$40</definedName>
    <definedName name="XDO_?YTM?506?">'SBI-BSE-SENSEX-IF'!$I$11:$I$83</definedName>
    <definedName name="XDO_?YTM?507?">'SBI-BSE-SENSEX-IF'!$I$11:$I$88</definedName>
    <definedName name="XDO_?YTM?508?">LIQUIDSBI!$I$52</definedName>
    <definedName name="XDO_?YTM?509?">LIQUIDSBI!$I$52:$I$57</definedName>
    <definedName name="XDO_?YTM?51?">SMIF!$I$19:$I$63</definedName>
    <definedName name="XDO_?YTM?510?">SN50EWIF!$I$11:$I$60</definedName>
    <definedName name="XDO_?YTM?511?">SN50EWIF!$I$11:$I$103</definedName>
    <definedName name="XDO_?YTM?512?">SN50EWIF!$I$11:$I$108</definedName>
    <definedName name="XDO_?YTM?513?">SEOF!$I$11:$I$46</definedName>
    <definedName name="XDO_?YTM?514?">SEOF!$I$11:$I$73</definedName>
    <definedName name="XDO_?YTM?515?">SEOF!$I$11:$I$90</definedName>
    <definedName name="XDO_?YTM?516?">SEOF!$I$11:$I$95</definedName>
    <definedName name="XDO_?YTM?517?">'SBI-AOF'!$I$11:$I$42</definedName>
    <definedName name="XDO_?YTM?518?">'SBI-AOF'!$I$11:$I$69</definedName>
    <definedName name="XDO_?YTM?519?">'SBI-AOF'!$I$11:$I$86</definedName>
    <definedName name="XDO_?YTM?52?">SMIF!$I$19:$I$84</definedName>
    <definedName name="XDO_?YTM?520?">'SBI-AOF'!$I$11:$I$91</definedName>
    <definedName name="XDO_?YTM?521?">SETFSILVER!$I$44</definedName>
    <definedName name="XDO_?YTM?522?">SETFSILVER!$I$44:$I$56</definedName>
    <definedName name="XDO_?YTM?523?">SETFSILVER!$I$44:$I$61</definedName>
    <definedName name="XDO_?YTM?524?">'SETFSILVER-FOF'!$I$44</definedName>
    <definedName name="XDO_?YTM?525?">'SETFSILVER-FOF'!$I$44:$I$54</definedName>
    <definedName name="XDO_?YTM?526?">'SETFSILVER-FOF'!$I$44:$I$59</definedName>
    <definedName name="XDO_?YTM?527?">'SN50EW-ETF'!$I$11:$I$60</definedName>
    <definedName name="XDO_?YTM?528?">'SN50EW-ETF'!$I$11:$I$103</definedName>
    <definedName name="XDO_?YTM?529?">'SN50EW-ETF'!$I$11:$I$108</definedName>
    <definedName name="XDO_?YTM?53?">SMIF!$I$19:$I$88</definedName>
    <definedName name="XDO_?YTM?530?">SIOF!$I$11:$I$47</definedName>
    <definedName name="XDO_?YTM?531?">SIOF!$I$11:$I$74</definedName>
    <definedName name="XDO_?YTM?532?">SIOF!$I$11:$I$91</definedName>
    <definedName name="XDO_?YTM?533?">SIOF!$I$11:$I$96</definedName>
    <definedName name="XDO_?YTM?534?">SN500IF!$I$11:$I$510</definedName>
    <definedName name="XDO_?YTM?535?">SN500IF!$I$11:$I$553</definedName>
    <definedName name="XDO_?YTM?536?">SN500IF!$I$11:$I$558</definedName>
    <definedName name="XDO_?YTM?537?">SNICIF!$I$11:$I$40</definedName>
    <definedName name="XDO_?YTM?538?">SNICIF!$I$11:$I$83</definedName>
    <definedName name="XDO_?YTM?539?">SNICIF!$I$11:$I$88</definedName>
    <definedName name="XDO_?YTM?54?">SMIF!$I$19:$I$96</definedName>
    <definedName name="XDO_?YTM?540?">SQF!$I$11:$I$43</definedName>
    <definedName name="XDO_?YTM?541?">SQF!$I$11:$I$86</definedName>
    <definedName name="XDO_?YTM?542?">SQF!$I$11:$I$91</definedName>
    <definedName name="XDO_?YTM?543?">SNBIF!$I$11:$I$24</definedName>
    <definedName name="XDO_?YTM?544?">SNBIF!$I$11:$I$67</definedName>
    <definedName name="XDO_?YTM?545?">SNBIF!$I$11:$I$72</definedName>
    <definedName name="XDO_?YTM?546?">SNITIF!$I$11:$I$20</definedName>
    <definedName name="XDO_?YTM?547?">SNITIF!$I$11:$I$63</definedName>
    <definedName name="XDO_?YTM?548?">SNITIF!$I$11:$I$68</definedName>
    <definedName name="XDO_?YTM?549?">'SBI BSE PSU Bank ETF'!$I$11:$I$21</definedName>
    <definedName name="XDO_?YTM?55?">SMIF!$I$19:$I$101</definedName>
    <definedName name="XDO_?YTM?550?">'SBI BSE PSU Bank ETF'!$I$11:$I$64</definedName>
    <definedName name="XDO_?YTM?551?">'SBI BSE PSU Bank ETF'!$I$11:$I$69</definedName>
    <definedName name="XDO_?YTM?552?">'SBI BSE PSU Bank Index Fund'!$I$11:$I$21</definedName>
    <definedName name="XDO_?YTM?553?">'SBI BSE PSU Bank Index Fund'!$I$11:$I$64</definedName>
    <definedName name="XDO_?YTM?554?">'SBI BSE PSU Bank Index Fund'!$I$11:$I$69</definedName>
    <definedName name="XDO_?YTM?555?">SIPAAFOF!$I$44:$I$47</definedName>
    <definedName name="XDO_?YTM?556?">SIPAAFOF!$I$44:$I$57</definedName>
    <definedName name="XDO_?YTM?557?">SIPAAFOF!$I$44:$I$62</definedName>
    <definedName name="XDO_?YTM?558?">'SBI Nifty200 Quality 30'!$I$11:$I$40</definedName>
    <definedName name="XDO_?YTM?559?">'SBI Nifty200 Quality 30'!$I$11:$I$83</definedName>
    <definedName name="XDO_?YTM?56?">#REF!</definedName>
    <definedName name="XDO_?YTM?560?">'SBI Nifty200 Quality 30'!$I$11:$I$88</definedName>
    <definedName name="XDO_?YTM?561?">'SBI Nifty200 Mom 30'!$I$11:$I$40</definedName>
    <definedName name="XDO_?YTM?562?">'SBI Nifty200 Mom 30'!$I$11:$I$83</definedName>
    <definedName name="XDO_?YTM?563?">'SBI Nifty200 Mom 30'!$I$11:$I$88</definedName>
    <definedName name="XDO_?YTM?564?">'SBI Nifty100 Low Vol 30'!$I$11:$I$40</definedName>
    <definedName name="XDO_?YTM?565?">'SBI Nifty100 Low Vol 30'!$I$11:$I$83</definedName>
    <definedName name="XDO_?YTM?566?">'SBI Nifty100 Low Vol 30'!$I$11:$I$88</definedName>
    <definedName name="XDO_?YTM?567?">SBILIQETF!$I$52</definedName>
    <definedName name="XDO_?YTM?568?">SBILIQETF!$I$52:$I$57</definedName>
    <definedName name="XDO_?YTM?569?">SDAAAFOF!$I$44:$I$56</definedName>
    <definedName name="XDO_?YTM?57?">#REF!</definedName>
    <definedName name="XDO_?YTM?570?">SDAAAFOF!$I$44:$I$66</definedName>
    <definedName name="XDO_?YTM?571?">SDAAAFOF!$I$44:$I$71</definedName>
    <definedName name="XDO_?YTM?572?">SQLF!$I$11:$I$52</definedName>
    <definedName name="XDO_?YTM?573?">SQLF!$I$11:$I$57</definedName>
    <definedName name="XDO_?YTM?574?">SQLF!$I$11:$I$98</definedName>
    <definedName name="XDO_?YTM?575?">SQLF!$I$11:$I$103</definedName>
    <definedName name="XDO_?YTM?576?">SNM150M50ETF!$I$11:$I$60</definedName>
    <definedName name="XDO_?YTM?577?">SNM150M50ETF!$I$11:$I$107</definedName>
    <definedName name="XDO_?YTM?578?">SNM150ETF!$I$11:$I$160</definedName>
    <definedName name="XDO_?YTM?579?">SNM150ETF!$I$11:$I$203</definedName>
    <definedName name="XDO_?YTM?58?">SCOF!$I$11:$I$58</definedName>
    <definedName name="XDO_?YTM?580?">SNM150ETF!$I$11:$I$208</definedName>
    <definedName name="XDO_?YTM?581?">'SCRIBXFS3-6M'!$I$19:$I$28</definedName>
    <definedName name="XDO_?YTM?582?">'SCRIBXFS3-6M'!$I$19:$I$44</definedName>
    <definedName name="XDO_?YTM?583?">'SCRIBXFS3-6M'!$I$19:$I$60</definedName>
    <definedName name="XDO_?YTM?584?">'SCRIBXFS3-6M'!$I$19:$I$79</definedName>
    <definedName name="XDO_?YTM?585?">'SCRIBXFS3-6M'!$I$19:$I$84</definedName>
    <definedName name="XDO_?YTM?586?">'CRIBXFS9-12M'!$I$19:$I$22</definedName>
    <definedName name="XDO_?YTM?587?">'CRIBXFS9-12M'!$I$19:$I$39</definedName>
    <definedName name="XDO_?YTM?588?">'CRIBXFS9-12M'!$I$19:$I$50</definedName>
    <definedName name="XDO_?YTM?589?">'CRIBXFS9-12M'!$I$19:$I$69</definedName>
    <definedName name="XDO_?YTM?59?">SCOF!$I$11:$I$64</definedName>
    <definedName name="XDO_?YTM?590?">'CRIBXFS9-12M'!$I$19:$I$74</definedName>
    <definedName name="XDO_?YTM?591?">Nifty200Value30!$I$11:$I$40</definedName>
    <definedName name="XDO_?YTM?592?">Nifty200Value30!$I$11:$I$87</definedName>
    <definedName name="XDO_?YTM?593?">NiftySmallCap250!$I$11:$I$260</definedName>
    <definedName name="XDO_?YTM?594?">NiftySmallCap250!$I$11:$I$303</definedName>
    <definedName name="XDO_?YTM?595?">NiftySmallCap250!$I$11:$I$308</definedName>
    <definedName name="XDO_?YTM?596?">'CRIIBX10-90GiltSDL29'!$I$24</definedName>
    <definedName name="XDO_?YTM?597?">'CRIIBX10-90GiltSDL29'!$I$24:$I$35</definedName>
    <definedName name="XDO_?YTM?598?">'CRIIBX10-90GiltSDL29'!$I$24:$I$62</definedName>
    <definedName name="XDO_?YTM?599?">'CRIIBX10-90GiltSDL29'!$I$24:$I$67</definedName>
    <definedName name="XDO_?YTM?6?">#REF!</definedName>
    <definedName name="XDO_?YTM?60?">SCOF!$I$11:$I$87</definedName>
    <definedName name="XDO_?YTM?600?">'G-Sec Jul2031'!$I$24:$I$25</definedName>
    <definedName name="XDO_?YTM?601?">'G-Sec Jul2031'!$I$24:$I$54</definedName>
    <definedName name="XDO_?YTM?602?">'G-Sec Jul2031'!$I$24:$I$59</definedName>
    <definedName name="XDO_?YTM?603?">CRIIBXSDLIndexJune34!$I$26:$I$27</definedName>
    <definedName name="XDO_?YTM?604?">CRIIBXSDLIndexJune34!$I$26:$I$54</definedName>
    <definedName name="XDO_?YTM?605?">CRIIBXSDLIndexJune34!$I$26:$I$59</definedName>
    <definedName name="XDO_?YTM?606?">#REF!</definedName>
    <definedName name="XDO_?YTM?607?">#REF!</definedName>
    <definedName name="XDO_?YTM?608?">SBIRIOS!$I$11:$I$40</definedName>
    <definedName name="XDO_?YTM?609?">SBIRIOS!$I$11:$I$83</definedName>
    <definedName name="XDO_?YTM?61?">SCOF!$I$11:$I$104</definedName>
    <definedName name="XDO_?YTM?610?">SBIRIOS!$I$11:$I$88</definedName>
    <definedName name="XDO_?YTM?611?">#REF!</definedName>
    <definedName name="XDO_?YTM?612?">#REF!</definedName>
    <definedName name="XDO_?YTM?613?">#REF!</definedName>
    <definedName name="XDO_?YTM?614?">#REF!</definedName>
    <definedName name="XDO_?YTM?615?">#REF!</definedName>
    <definedName name="XDO_?YTM?616?">#REF!</definedName>
    <definedName name="XDO_?YTM?617?">#REF!</definedName>
    <definedName name="XDO_?YTM?618?">#REF!</definedName>
    <definedName name="XDO_?YTM?619?">#REF!</definedName>
    <definedName name="XDO_?YTM?62?">SCOF!$I$11:$I$109</definedName>
    <definedName name="XDO_?YTM?620?">#REF!</definedName>
    <definedName name="XDO_?YTM?621?">#REF!</definedName>
    <definedName name="XDO_?YTM?622?">#REF!</definedName>
    <definedName name="XDO_?YTM?623?">#REF!</definedName>
    <definedName name="XDO_?YTM?624?">#REF!</definedName>
    <definedName name="XDO_?YTM?625?">#REF!</definedName>
    <definedName name="XDO_?YTM?626?">#REF!</definedName>
    <definedName name="XDO_?YTM?627?">#REF!</definedName>
    <definedName name="XDO_?YTM?628?">#REF!</definedName>
    <definedName name="XDO_?YTM?629?">#REF!</definedName>
    <definedName name="XDO_?YTM?63?">STOF!$I$11:$I$31</definedName>
    <definedName name="XDO_?YTM?630?">#REF!</definedName>
    <definedName name="XDO_?YTM?631?">#REF!</definedName>
    <definedName name="XDO_?YTM?632?">#REF!</definedName>
    <definedName name="XDO_?YTM?633?">#REF!</definedName>
    <definedName name="XDO_?YTM?64?">STOF!$I$11:$I$38</definedName>
    <definedName name="XDO_?YTM?65?">STOF!$I$11:$I$43</definedName>
    <definedName name="XDO_?YTM?66?">STOF!$I$11:$I$66</definedName>
    <definedName name="XDO_?YTM?67?">STOF!$I$11:$I$83</definedName>
    <definedName name="XDO_?YTM?68?">STOF!$I$11:$I$88</definedName>
    <definedName name="XDO_?YTM?69?">SHOF!$I$11:$I$43</definedName>
    <definedName name="XDO_?YTM?7?">#REF!</definedName>
    <definedName name="XDO_?YTM?70?">SHOF!$I$11:$I$70</definedName>
    <definedName name="XDO_?YTM?71?">SHOF!$I$11:$I$87</definedName>
    <definedName name="XDO_?YTM?72?">SHOF!$I$11:$I$92</definedName>
    <definedName name="XDO_?YTM?73?">SCF!$I$11:$I$92</definedName>
    <definedName name="XDO_?YTM?74?">SCF!$I$11:$I$102</definedName>
    <definedName name="XDO_?YTM?75?">SCF!$I$11:$I$107</definedName>
    <definedName name="XDO_?YTM?76?">SCF!$I$11:$I$134</definedName>
    <definedName name="XDO_?YTM?77?">SCF!$I$11:$I$151</definedName>
    <definedName name="XDO_?YTM?78?">SCF!$I$11:$I$156</definedName>
    <definedName name="XDO_?YTM?79?">SNIF!$I$11:$I$60</definedName>
    <definedName name="XDO_?YTM?8?">#REF!</definedName>
    <definedName name="XDO_?YTM?80?">SNIF!$I$11:$I$103</definedName>
    <definedName name="XDO_?YTM?81?">SNIF!$I$11:$I$108</definedName>
    <definedName name="XDO_?YTM?82?">'SMCBF-SP'!$I$11:$I$31</definedName>
    <definedName name="XDO_?YTM?83?">'SMCBF-SP'!$I$11:$I$37</definedName>
    <definedName name="XDO_?YTM?84?">'SMCBF-SP'!$I$11:$I$51</definedName>
    <definedName name="XDO_?YTM?85?">'SMCBF-SP'!$I$11:$I$55</definedName>
    <definedName name="XDO_?YTM?86?">'SMCBF-SP'!$I$11:$I$65</definedName>
    <definedName name="XDO_?YTM?87?">'SMCBF-SP'!$I$11:$I$74</definedName>
    <definedName name="XDO_?YTM?88?">'SMCBF-SP'!$I$11:$I$83</definedName>
    <definedName name="XDO_?YTM?89?">'SMCBF-SP'!$I$11:$I$89</definedName>
    <definedName name="XDO_?YTM?9?">SLMF!$I$11:$I$90</definedName>
    <definedName name="XDO_?YTM?90?">'SMCBF-SP'!$I$11:$I$96</definedName>
    <definedName name="XDO_?YTM?91?">'SMCBF-SP'!$I$11:$I$108</definedName>
    <definedName name="XDO_?YTM?92?">'SMCBF-SP'!$I$11:$I$113</definedName>
    <definedName name="XDO_?YTM?93?">SOF!$I$36:$I$41</definedName>
    <definedName name="XDO_?YTM?94?">SOF!$I$36:$I$58</definedName>
    <definedName name="XDO_?YTM?95?">SOF!$I$36:$I$63</definedName>
    <definedName name="XDO_?YTM?96?">SMMDF!$I$12:$I$14</definedName>
    <definedName name="XDO_?YTM?97?">SMMDF!$I$12:$I$61</definedName>
    <definedName name="XDO_?YTM?98?">SMMDF!$I$12:$I$66</definedName>
    <definedName name="XDO_?YTM?99?">SMMDF!$I$12:$I$73</definedName>
    <definedName name="XDO_GROUP_?G_2?">SMEEF!$2:$108</definedName>
    <definedName name="XDO_GROUP_?G_2?1?">#REF!</definedName>
    <definedName name="XDO_GROUP_?G_2?10?">#REF!</definedName>
    <definedName name="XDO_GROUP_?G_2?100?">SEOF!$2:$98</definedName>
    <definedName name="XDO_GROUP_?G_2?101?">'SBI-AOF'!$2:$94</definedName>
    <definedName name="XDO_GROUP_?G_2?102?">SETFSILVER!$2:$64</definedName>
    <definedName name="XDO_GROUP_?G_2?103?">'SETFSILVER-FOF'!$2:$62</definedName>
    <definedName name="XDO_GROUP_?G_2?104?">'SN50EW-ETF'!$2:$111</definedName>
    <definedName name="XDO_GROUP_?G_2?105?">SIOF!$2:$99</definedName>
    <definedName name="XDO_GROUP_?G_2?106?">SN500IF!$2:$561</definedName>
    <definedName name="XDO_GROUP_?G_2?107?">SNICIF!$2:$91</definedName>
    <definedName name="XDO_GROUP_?G_2?108?">SQF!$2:$94</definedName>
    <definedName name="XDO_GROUP_?G_2?109?">SNBIF!$2:$75</definedName>
    <definedName name="XDO_GROUP_?G_2?11?">SEHF!$2:$189</definedName>
    <definedName name="XDO_GROUP_?G_2?110?">SNITIF!$2:$71</definedName>
    <definedName name="XDO_GROUP_?G_2?111?">'SBI BSE PSU Bank ETF'!$2:$72</definedName>
    <definedName name="XDO_GROUP_?G_2?112?">'SBI BSE PSU Bank Index Fund'!$2:$72</definedName>
    <definedName name="XDO_GROUP_?G_2?113?">SIPAAFOF!$2:$65</definedName>
    <definedName name="XDO_GROUP_?G_2?114?">'SBI Nifty200 Quality 30'!$2:$91</definedName>
    <definedName name="XDO_GROUP_?G_2?115?">'SBI Nifty200 Mom 30'!$2:$91</definedName>
    <definedName name="XDO_GROUP_?G_2?116?">'SBI Nifty100 Low Vol 30'!$2:$91</definedName>
    <definedName name="XDO_GROUP_?G_2?117?">SBILIQETF!$2:$60</definedName>
    <definedName name="XDO_GROUP_?G_2?118?">SDAAAFOF!$2:$74</definedName>
    <definedName name="XDO_GROUP_?G_2?119?">SQLF!$2:$106</definedName>
    <definedName name="XDO_GROUP_?G_2?12?">#REF!</definedName>
    <definedName name="XDO_GROUP_?G_2?120?">SNM150M50ETF!$2:$110</definedName>
    <definedName name="XDO_GROUP_?G_2?121?">SNM150ETF!$2:$211</definedName>
    <definedName name="XDO_GROUP_?G_2?122?">'SCRIBXFS3-6M'!$2:$87</definedName>
    <definedName name="XDO_GROUP_?G_2?123?">'CRIBXFS9-12M'!$2:$77</definedName>
    <definedName name="XDO_GROUP_?G_2?124?">Nifty200Value30!$2:$90</definedName>
    <definedName name="XDO_GROUP_?G_2?125?">NiftySmallCap250!$2:$311</definedName>
    <definedName name="XDO_GROUP_?G_2?126?">'CRIIBX10-90GiltSDL29'!$2:$70</definedName>
    <definedName name="XDO_GROUP_?G_2?127?">'G-Sec Jul2031'!$2:$62</definedName>
    <definedName name="XDO_GROUP_?G_2?128?">CRIIBXSDLIndexJune34!$2:$62</definedName>
    <definedName name="XDO_GROUP_?G_2?129?">#REF!</definedName>
    <definedName name="XDO_GROUP_?G_2?13?">SMIF!$2:$104</definedName>
    <definedName name="XDO_GROUP_?G_2?130?">SBIRIOS!$2:$91</definedName>
    <definedName name="XDO_GROUP_?G_2?131?">#REF!</definedName>
    <definedName name="XDO_GROUP_?G_2?132?">#REF!</definedName>
    <definedName name="XDO_GROUP_?G_2?133?">#REF!</definedName>
    <definedName name="XDO_GROUP_?G_2?134?">#REF!</definedName>
    <definedName name="XDO_GROUP_?G_2?135?">#REF!</definedName>
    <definedName name="XDO_GROUP_?G_2?136?">#REF!</definedName>
    <definedName name="XDO_GROUP_?G_2?137?">#REF!</definedName>
    <definedName name="XDO_GROUP_?G_2?138?">#REF!</definedName>
    <definedName name="XDO_GROUP_?G_2?14?">#REF!</definedName>
    <definedName name="XDO_GROUP_?G_2?15?">SCOF!$2:$112</definedName>
    <definedName name="XDO_GROUP_?G_2?16?">STOF!$2:$91</definedName>
    <definedName name="XDO_GROUP_?G_2?17?">SHOF!$2:$95</definedName>
    <definedName name="XDO_GROUP_?G_2?18?">SCF!$2:$159</definedName>
    <definedName name="XDO_GROUP_?G_2?19?">SNIF!$2:$111</definedName>
    <definedName name="XDO_GROUP_?G_2?2?">#REF!</definedName>
    <definedName name="XDO_GROUP_?G_2?20?">'SMCBF-SP'!$2:$116</definedName>
    <definedName name="XDO_GROUP_?G_2?21?">SOF!$2:$66</definedName>
    <definedName name="XDO_GROUP_?G_2?22?">SMMDF!$2:$141</definedName>
    <definedName name="XDO_GROUP_?G_2?23?">SLF!$2:$216</definedName>
    <definedName name="XDO_GROUP_?G_2?24?">SDBF!$2:$89</definedName>
    <definedName name="XDO_GROUP_?G_2?25?">SSF!$2:$159</definedName>
    <definedName name="XDO_GROUP_?G_2?26?">SCRF!$2:$116</definedName>
    <definedName name="XDO_GROUP_?G_2?27?">SFEF!$2:$92</definedName>
    <definedName name="XDO_GROUP_?G_2?28?">SCHF!$2:$172</definedName>
    <definedName name="XDO_GROUP_?G_2?29?">SMUSD!$2:$132</definedName>
    <definedName name="XDO_GROUP_?G_2?3?">#REF!</definedName>
    <definedName name="XDO_GROUP_?G_2?30?">SMIDCAP!$2:$119</definedName>
    <definedName name="XDO_GROUP_?G_2?31?">SMCMF!$2:$66</definedName>
    <definedName name="XDO_GROUP_?G_2?32?">SMCOMMA!$2:$103</definedName>
    <definedName name="XDO_GROUP_?G_2?33?">SMGF!$2:$75</definedName>
    <definedName name="XDO_GROUP_?G_2?34?">SFLEXI!$2:$129</definedName>
    <definedName name="XDO_GROUP_?G_2?35?">SMAAF!$2:$197</definedName>
    <definedName name="XDO_GROUP_?G_2?36?">SBLUECHIP!$2:$114</definedName>
    <definedName name="XDO_GROUP_?G_2?37?">SAOF!$2:$261</definedName>
    <definedName name="XDO_GROUP_?G_2?38?">SIF!$2:$104</definedName>
    <definedName name="XDO_GROUP_?G_2?39?">SMLDF!$2:$130</definedName>
    <definedName name="XDO_GROUP_?G_2?4?">#REF!</definedName>
    <definedName name="XDO_GROUP_?G_2?40?">SSTDF!$2:$156</definedName>
    <definedName name="XDO_GROUP_?G_2?41?">SETFGOLD!$2:$64</definedName>
    <definedName name="XDO_GROUP_?G_2?42?">SPSU!$2:$86</definedName>
    <definedName name="XDO_GROUP_?G_2?43?">SGF!$2:$62</definedName>
    <definedName name="XDO_GROUP_?G_2?44?">SBISENSEX!$2:$91</definedName>
    <definedName name="XDO_GROUP_?G_2?45?">SSCF!$2:$132</definedName>
    <definedName name="XDO_GROUP_?G_2?46?">SBPF!$2:$117</definedName>
    <definedName name="XDO_GROUP_?G_2?47?">SBFS!$2:$94</definedName>
    <definedName name="XDO_GROUP_?G_2?48?">SETFNN50!$2:$111</definedName>
    <definedName name="XDO_GROUP_?G_2?49?">SETFNIFBK!$2:$75</definedName>
    <definedName name="XDO_GROUP_?G_2?5?">SLMF!$2:$151</definedName>
    <definedName name="XDO_GROUP_?G_2?50?">SETFBSE100!$2:$161</definedName>
    <definedName name="XDO_GROUP_?G_2?51?">SESF!$2:$188</definedName>
    <definedName name="XDO_GROUP_?G_2?52?">SETFNIF50!$2:$111</definedName>
    <definedName name="XDO_GROUP_?G_2?53?">SETF10GILT!$2:$61</definedName>
    <definedName name="XDO_GROUP_?G_2?54?">'SLTAF-IV'!$2:$90</definedName>
    <definedName name="XDO_GROUP_?G_2?55?">'SLTAF-V'!$2:$90</definedName>
    <definedName name="XDO_GROUP_?G_2?56?">'SLTAF-VI'!$2:$95</definedName>
    <definedName name="XDO_GROUP_?G_2?57?">SETFSN50!$2:$110</definedName>
    <definedName name="XDO_GROUP_?G_2?58?">SBIETFQLTY!$2:$91</definedName>
    <definedName name="XDO_GROUP_?G_2?59?">SCBF!$2:$149</definedName>
    <definedName name="XDO_GROUP_?G_2?6?">SLTEF!$2:$144</definedName>
    <definedName name="XDO_GROUP_?G_2?60?">SEMVF!$2:$111</definedName>
    <definedName name="XDO_GROUP_?G_2?61?">'SFMP- Series 1'!$2:$75</definedName>
    <definedName name="XDO_GROUP_?G_2?62?">'SFMP- Series 6'!$2:$74</definedName>
    <definedName name="XDO_GROUP_?G_2?63?">'SFMP- Series 34'!$2:$69</definedName>
    <definedName name="XDO_GROUP_?G_2?64?">'SMCBF-IP'!$2:$105</definedName>
    <definedName name="XDO_GROUP_?G_2?65?">SFRDF!$2:$84</definedName>
    <definedName name="XDO_GROUP_?G_2?66?">SBIETFIT!$2:$71</definedName>
    <definedName name="XDO_GROUP_?G_2?67?">SBIETFPB!$2:$71</definedName>
    <definedName name="XDO_GROUP_?G_2?68?">'SRBF-AP'!$2:$120</definedName>
    <definedName name="XDO_GROUP_?G_2?69?">'SRBF-AHP'!$2:$128</definedName>
    <definedName name="XDO_GROUP_?G_2?7?">#REF!</definedName>
    <definedName name="XDO_GROUP_?G_2?70?">'SRBF-CHP'!$2:$137</definedName>
    <definedName name="XDO_GROUP_?G_2?71?">'SRBF-CP'!$2:$130</definedName>
    <definedName name="XDO_GROUP_?G_2?72?">'SIA-US EQUITY FOF'!$2:$64</definedName>
    <definedName name="XDO_GROUP_?G_2?73?">'SNN50'!$2:$111</definedName>
    <definedName name="XDO_GROUP_?G_2?74?">SBIETFCON!$2:$91</definedName>
    <definedName name="XDO_GROUP_?G_2?75?">SBAF!$2:$208</definedName>
    <definedName name="XDO_GROUP_?G_2?76?">'SFMP- Series 49'!$2:$64</definedName>
    <definedName name="XDO_GROUP_?G_2?77?">'SFMP- Series 50'!$2:$72</definedName>
    <definedName name="XDO_GROUP_?G_2?78?">'SFMP- Series 51'!$2:$77</definedName>
    <definedName name="XDO_GROUP_?G_2?79?">'SFMP- Series 52'!$2:$71</definedName>
    <definedName name="XDO_GROUP_?G_2?8?">#REF!</definedName>
    <definedName name="XDO_GROUP_?G_2?80?">'SFMP- Series 53'!$2:$81</definedName>
    <definedName name="XDO_GROUP_?G_2?81?">'SFMP- Series 54'!$2:$71</definedName>
    <definedName name="XDO_GROUP_?G_2?82?">'SFMP- Series 55'!$2:$80</definedName>
    <definedName name="XDO_GROUP_?G_2?83?">'SFMP- Series 57'!$2:$79</definedName>
    <definedName name="XDO_GROUP_?G_2?84?">'SFMP- Series 58'!$2:$77</definedName>
    <definedName name="XDO_GROUP_?G_2?85?">SCPSE!$2:$112</definedName>
    <definedName name="XDO_GROUP_?G_2?86?">'SFMP- Series 60'!$2:$76</definedName>
    <definedName name="XDO_GROUP_?G_2?87?">SMCF!$2:$127</definedName>
    <definedName name="XDO_GROUP_?G_2?88?">'SFMP- Series 61'!$2:$85</definedName>
    <definedName name="XDO_GROUP_?G_2?89?">'SFMP- Series 67'!$2:$60</definedName>
    <definedName name="XDO_GROUP_?G_2?9?">SMGLF!$2:$109</definedName>
    <definedName name="XDO_GROUP_?G_2?90?">SNM150IF!$2:$211</definedName>
    <definedName name="XDO_GROUP_?G_2?91?">SNS250IF!$2:$311</definedName>
    <definedName name="XDO_GROUP_?G_2?92?">'SCIGI-JUN 2036'!$2:$61</definedName>
    <definedName name="XDO_GROUP_?G_2?93?">'SCIGI-APR 2029'!$2:$61</definedName>
    <definedName name="XDO_GROUP_?G_2?94?">'SCISI-SEP 2027'!$2:$83</definedName>
    <definedName name="XDO_GROUP_?G_2?95?">SLDF!$2:$69</definedName>
    <definedName name="XDO_GROUP_?G_2?96?">SDYF!$2:$119</definedName>
    <definedName name="XDO_GROUP_?G_2?97?">'SBI-BSE-SENSEX-IF'!$2:$91</definedName>
    <definedName name="XDO_GROUP_?G_2?98?">LIQUIDSBI!$2:$60</definedName>
    <definedName name="XDO_GROUP_?G_2?99?">SN50EWIF!$2:$111</definedName>
    <definedName name="XDO_GROUP_?G_3?">SMEEF!$8:$107</definedName>
    <definedName name="XDO_GROUP_?G_3?1?">#REF!</definedName>
    <definedName name="XDO_GROUP_?G_3?10?">#REF!</definedName>
    <definedName name="XDO_GROUP_?G_3?100?">SEOF!$8:$97</definedName>
    <definedName name="XDO_GROUP_?G_3?101?">'SBI-AOF'!$8:$93</definedName>
    <definedName name="XDO_GROUP_?G_3?102?">SETFSILVER!$42:$63</definedName>
    <definedName name="XDO_GROUP_?G_3?103?">'SETFSILVER-FOF'!$42:$61</definedName>
    <definedName name="XDO_GROUP_?G_3?104?">'SN50EW-ETF'!$8:$110</definedName>
    <definedName name="XDO_GROUP_?G_3?105?">SIOF!$8:$98</definedName>
    <definedName name="XDO_GROUP_?G_3?106?">SN500IF!$8:$560</definedName>
    <definedName name="XDO_GROUP_?G_3?107?">SNICIF!$8:$90</definedName>
    <definedName name="XDO_GROUP_?G_3?108?">SQF!$8:$93</definedName>
    <definedName name="XDO_GROUP_?G_3?109?">SNBIF!$8:$74</definedName>
    <definedName name="XDO_GROUP_?G_3?11?">SEHF!$8:$188</definedName>
    <definedName name="XDO_GROUP_?G_3?110?">SNITIF!$8:$70</definedName>
    <definedName name="XDO_GROUP_?G_3?111?">'SBI BSE PSU Bank ETF'!$8:$71</definedName>
    <definedName name="XDO_GROUP_?G_3?112?">'SBI BSE PSU Bank Index Fund'!$8:$71</definedName>
    <definedName name="XDO_GROUP_?G_3?113?">SIPAAFOF!$42:$64</definedName>
    <definedName name="XDO_GROUP_?G_3?114?">'SBI Nifty200 Quality 30'!$8:$90</definedName>
    <definedName name="XDO_GROUP_?G_3?115?">'SBI Nifty200 Mom 30'!$8:$90</definedName>
    <definedName name="XDO_GROUP_?G_3?116?">'SBI Nifty100 Low Vol 30'!$8:$90</definedName>
    <definedName name="XDO_GROUP_?G_3?117?">SBILIQETF!$42:$59</definedName>
    <definedName name="XDO_GROUP_?G_3?118?">SDAAAFOF!$42:$73</definedName>
    <definedName name="XDO_GROUP_?G_3?119?">SQLF!$8:$105</definedName>
    <definedName name="XDO_GROUP_?G_3?12?">#REF!</definedName>
    <definedName name="XDO_GROUP_?G_3?120?">SNM150M50ETF!$8:$109</definedName>
    <definedName name="XDO_GROUP_?G_3?121?">SNM150ETF!$8:$210</definedName>
    <definedName name="XDO_GROUP_?G_3?122?">'SCRIBXFS3-6M'!$16:$86</definedName>
    <definedName name="XDO_GROUP_?G_3?123?">'CRIBXFS9-12M'!$16:$76</definedName>
    <definedName name="XDO_GROUP_?G_3?124?">Nifty200Value30!$8:$89</definedName>
    <definedName name="XDO_GROUP_?G_3?125?">NiftySmallCap250!$8:$310</definedName>
    <definedName name="XDO_GROUP_?G_3?126?">'CRIIBX10-90GiltSDL29'!$16:$69</definedName>
    <definedName name="XDO_GROUP_?G_3?127?">'G-Sec Jul2031'!$16:$61</definedName>
    <definedName name="XDO_GROUP_?G_3?128?">CRIIBXSDLIndexJune34!$16:$61</definedName>
    <definedName name="XDO_GROUP_?G_3?129?">#REF!</definedName>
    <definedName name="XDO_GROUP_?G_3?13?">SMIF!$16:$103</definedName>
    <definedName name="XDO_GROUP_?G_3?130?">SBIRIOS!$8:$90</definedName>
    <definedName name="XDO_GROUP_?G_3?131?">#REF!</definedName>
    <definedName name="XDO_GROUP_?G_3?132?">#REF!</definedName>
    <definedName name="XDO_GROUP_?G_3?133?">#REF!</definedName>
    <definedName name="XDO_GROUP_?G_3?134?">#REF!</definedName>
    <definedName name="XDO_GROUP_?G_3?135?">#REF!</definedName>
    <definedName name="XDO_GROUP_?G_3?136?">#REF!</definedName>
    <definedName name="XDO_GROUP_?G_3?137?">#REF!</definedName>
    <definedName name="XDO_GROUP_?G_3?138?">#REF!</definedName>
    <definedName name="XDO_GROUP_?G_3?14?">#REF!</definedName>
    <definedName name="XDO_GROUP_?G_3?15?">SCOF!$8:$111</definedName>
    <definedName name="XDO_GROUP_?G_3?16?">STOF!$8:$90</definedName>
    <definedName name="XDO_GROUP_?G_3?17?">SHOF!$8:$94</definedName>
    <definedName name="XDO_GROUP_?G_3?18?">SCF!$8:$158</definedName>
    <definedName name="XDO_GROUP_?G_3?19?">SNIF!$8:$110</definedName>
    <definedName name="XDO_GROUP_?G_3?2?">#REF!</definedName>
    <definedName name="XDO_GROUP_?G_3?20?">'SMCBF-SP'!$8:$115</definedName>
    <definedName name="XDO_GROUP_?G_3?21?">SOF!$30:$65</definedName>
    <definedName name="XDO_GROUP_?G_3?22?">SMMDF!$8:$140</definedName>
    <definedName name="XDO_GROUP_?G_3?23?">SLF!$16:$215</definedName>
    <definedName name="XDO_GROUP_?G_3?24?">SDBF!$16:$88</definedName>
    <definedName name="XDO_GROUP_?G_3?25?">SSF!$16:$158</definedName>
    <definedName name="XDO_GROUP_?G_3?26?">SCRF!$16:$115</definedName>
    <definedName name="XDO_GROUP_?G_3?27?">SFEF!$8:$91</definedName>
    <definedName name="XDO_GROUP_?G_3?28?">SCHF!$8:$171</definedName>
    <definedName name="XDO_GROUP_?G_3?29?">SMUSD!$16:$131</definedName>
    <definedName name="XDO_GROUP_?G_3?3?">#REF!</definedName>
    <definedName name="XDO_GROUP_?G_3?30?">SMIDCAP!$8:$118</definedName>
    <definedName name="XDO_GROUP_?G_3?31?">SMCMF!$16:$65</definedName>
    <definedName name="XDO_GROUP_?G_3?32?">SMCOMMA!$8:$102</definedName>
    <definedName name="XDO_GROUP_?G_3?33?">SMGF!$16:$74</definedName>
    <definedName name="XDO_GROUP_?G_3?34?">SFLEXI!$8:$128</definedName>
    <definedName name="XDO_GROUP_?G_3?35?">SMAAF!$8:$196</definedName>
    <definedName name="XDO_GROUP_?G_3?36?">SBLUECHIP!$8:$113</definedName>
    <definedName name="XDO_GROUP_?G_3?37?">SAOF!$8:$260</definedName>
    <definedName name="XDO_GROUP_?G_3?38?">SIF!$8:$103</definedName>
    <definedName name="XDO_GROUP_?G_3?39?">SMLDF!$16:$129</definedName>
    <definedName name="XDO_GROUP_?G_3?4?">#REF!</definedName>
    <definedName name="XDO_GROUP_?G_3?40?">SSTDF!$16:$155</definedName>
    <definedName name="XDO_GROUP_?G_3?41?">SETFGOLD!$42:$63</definedName>
    <definedName name="XDO_GROUP_?G_3?42?">SPSU!$8:$85</definedName>
    <definedName name="XDO_GROUP_?G_3?43?">SGF!$42:$61</definedName>
    <definedName name="XDO_GROUP_?G_3?44?">SBISENSEX!$8:$90</definedName>
    <definedName name="XDO_GROUP_?G_3?45?">SSCF!$8:$131</definedName>
    <definedName name="XDO_GROUP_?G_3?46?">SBPF!$16:$116</definedName>
    <definedName name="XDO_GROUP_?G_3?47?">SBFS!$8:$93</definedName>
    <definedName name="XDO_GROUP_?G_3?48?">SETFNN50!$8:$110</definedName>
    <definedName name="XDO_GROUP_?G_3?49?">SETFNIFBK!$8:$74</definedName>
    <definedName name="XDO_GROUP_?G_3?5?">SLMF!$8:$150</definedName>
    <definedName name="XDO_GROUP_?G_3?50?">SETFBSE100!$8:$160</definedName>
    <definedName name="XDO_GROUP_?G_3?51?">SESF!$8:$187</definedName>
    <definedName name="XDO_GROUP_?G_3?52?">SETFNIF50!$8:$110</definedName>
    <definedName name="XDO_GROUP_?G_3?53?">SETF10GILT!$16:$60</definedName>
    <definedName name="XDO_GROUP_?G_3?54?">'SLTAF-IV'!$8:$89</definedName>
    <definedName name="XDO_GROUP_?G_3?55?">'SLTAF-V'!$8:$89</definedName>
    <definedName name="XDO_GROUP_?G_3?56?">'SLTAF-VI'!$8:$94</definedName>
    <definedName name="XDO_GROUP_?G_3?57?">SETFSN50!$8:$109</definedName>
    <definedName name="XDO_GROUP_?G_3?58?">SBIETFQLTY!$8:$90</definedName>
    <definedName name="XDO_GROUP_?G_3?59?">SCBF!$16:$148</definedName>
    <definedName name="XDO_GROUP_?G_3?6?">SLTEF!$8:$143</definedName>
    <definedName name="XDO_GROUP_?G_3?60?">SEMVF!$8:$110</definedName>
    <definedName name="XDO_GROUP_?G_3?61?">'SFMP- Series 1'!$16:$74</definedName>
    <definedName name="XDO_GROUP_?G_3?62?">'SFMP- Series 6'!$16:$73</definedName>
    <definedName name="XDO_GROUP_?G_3?63?">'SFMP- Series 34'!$16:$68</definedName>
    <definedName name="XDO_GROUP_?G_3?64?">'SMCBF-IP'!$8:$104</definedName>
    <definedName name="XDO_GROUP_?G_3?65?">SFRDF!$16:$83</definedName>
    <definedName name="XDO_GROUP_?G_3?66?">SBIETFIT!$8:$70</definedName>
    <definedName name="XDO_GROUP_?G_3?67?">SBIETFPB!$8:$70</definedName>
    <definedName name="XDO_GROUP_?G_3?68?">'SRBF-AP'!$8:$119</definedName>
    <definedName name="XDO_GROUP_?G_3?69?">'SRBF-AHP'!$8:$127</definedName>
    <definedName name="XDO_GROUP_?G_3?7?">#REF!</definedName>
    <definedName name="XDO_GROUP_?G_3?70?">'SRBF-CHP'!$8:$136</definedName>
    <definedName name="XDO_GROUP_?G_3?71?">'SRBF-CP'!$8:$129</definedName>
    <definedName name="XDO_GROUP_?G_3?72?">'SIA-US EQUITY FOF'!$42:$63</definedName>
    <definedName name="XDO_GROUP_?G_3?73?">'SNN50'!$8:$110</definedName>
    <definedName name="XDO_GROUP_?G_3?74?">SBIETFCON!$8:$90</definedName>
    <definedName name="XDO_GROUP_?G_3?75?">SBAF!$8:$207</definedName>
    <definedName name="XDO_GROUP_?G_3?76?">'SFMP- Series 49'!$16:$63</definedName>
    <definedName name="XDO_GROUP_?G_3?77?">'SFMP- Series 50'!$16:$71</definedName>
    <definedName name="XDO_GROUP_?G_3?78?">'SFMP- Series 51'!$16:$76</definedName>
    <definedName name="XDO_GROUP_?G_3?79?">'SFMP- Series 52'!$16:$70</definedName>
    <definedName name="XDO_GROUP_?G_3?8?">#REF!</definedName>
    <definedName name="XDO_GROUP_?G_3?80?">'SFMP- Series 53'!$16:$80</definedName>
    <definedName name="XDO_GROUP_?G_3?81?">'SFMP- Series 54'!$16:$70</definedName>
    <definedName name="XDO_GROUP_?G_3?82?">'SFMP- Series 55'!$16:$79</definedName>
    <definedName name="XDO_GROUP_?G_3?83?">'SFMP- Series 57'!$16:$78</definedName>
    <definedName name="XDO_GROUP_?G_3?84?">'SFMP- Series 58'!$16:$76</definedName>
    <definedName name="XDO_GROUP_?G_3?85?">SCPSE!$16:$111</definedName>
    <definedName name="XDO_GROUP_?G_3?86?">'SFMP- Series 60'!$16:$75</definedName>
    <definedName name="XDO_GROUP_?G_3?87?">SMCF!$8:$126</definedName>
    <definedName name="XDO_GROUP_?G_3?88?">'SFMP- Series 61'!$16:$84</definedName>
    <definedName name="XDO_GROUP_?G_3?89?">'SFMP- Series 67'!$42:$59</definedName>
    <definedName name="XDO_GROUP_?G_3?9?">SMGLF!$8:$108</definedName>
    <definedName name="XDO_GROUP_?G_3?90?">SNM150IF!$8:$210</definedName>
    <definedName name="XDO_GROUP_?G_3?91?">SNS250IF!$8:$310</definedName>
    <definedName name="XDO_GROUP_?G_3?92?">'SCIGI-JUN 2036'!$16:$60</definedName>
    <definedName name="XDO_GROUP_?G_3?93?">'SCIGI-APR 2029'!$16:$60</definedName>
    <definedName name="XDO_GROUP_?G_3?94?">'SCISI-SEP 2027'!$16:$82</definedName>
    <definedName name="XDO_GROUP_?G_3?95?">SLDF!$16:$68</definedName>
    <definedName name="XDO_GROUP_?G_3?96?">SDYF!$8:$118</definedName>
    <definedName name="XDO_GROUP_?G_3?97?">'SBI-BSE-SENSEX-IF'!$8:$90</definedName>
    <definedName name="XDO_GROUP_?G_3?98?">LIQUIDSBI!$42:$59</definedName>
    <definedName name="XDO_GROUP_?G_3?99?">SN50EWIF!$8:$110</definedName>
    <definedName name="XDO_GROUP_?G_4?">SMEEF!$B$105:$IZ$105</definedName>
    <definedName name="XDO_GROUP_?G_4?1?">#REF!</definedName>
    <definedName name="XDO_GROUP_?G_4?10?">SLMF!$B$94:$IV$94</definedName>
    <definedName name="XDO_GROUP_?G_4?100?">SMMDF!$B$77:$IV$77</definedName>
    <definedName name="XDO_GROUP_?G_4?101?">SMMDF!$B$81:$IV$85</definedName>
    <definedName name="XDO_GROUP_?G_4?102?">SMMDF!$B$89:$IV$95</definedName>
    <definedName name="XDO_GROUP_?G_4?103?">SMMDF!$B$104:$IV$104</definedName>
    <definedName name="XDO_GROUP_?G_4?104?">SMMDF!$B$117:$IV$117</definedName>
    <definedName name="XDO_GROUP_?G_4?105?">SMMDF!$B$121:$IV$125</definedName>
    <definedName name="XDO_GROUP_?G_4?106?">SMMDF!$B$133:$IV$133</definedName>
    <definedName name="XDO_GROUP_?G_4?107?">SMMDF!$B$138:$IV$138</definedName>
    <definedName name="XDO_GROUP_?G_4?108?">SLF!$B$19:$IV$22</definedName>
    <definedName name="XDO_GROUP_?G_4?109?">SLF!$B$30:$IV$30</definedName>
    <definedName name="XDO_GROUP_?G_4?11?">SLMF!$B$98:$IV$101</definedName>
    <definedName name="XDO_GROUP_?G_4?110?">SLF!$B$34:$IV$36</definedName>
    <definedName name="XDO_GROUP_?G_4?111?">SLF!$B$43:$IV$130</definedName>
    <definedName name="XDO_GROUP_?G_4?112?">SLF!$B$134:$IV$171</definedName>
    <definedName name="XDO_GROUP_?G_4?113?">SLF!$B$175:$IV$186</definedName>
    <definedName name="XDO_GROUP_?G_4?114?">SLF!$B$190:$IV$191</definedName>
    <definedName name="XDO_GROUP_?G_4?115?">SLF!$B$200:$IV$200</definedName>
    <definedName name="XDO_GROUP_?G_4?116?">SLF!$B$208:$IV$208</definedName>
    <definedName name="XDO_GROUP_?G_4?117?">SLF!$B$213:$IV$213</definedName>
    <definedName name="XDO_GROUP_?G_4?118?">SDBF!$B$19:$IV$23</definedName>
    <definedName name="XDO_GROUP_?G_4?119?">SDBF!$B$27:$IV$27</definedName>
    <definedName name="XDO_GROUP_?G_4?12?">SLMF!$B$124:$IV$126</definedName>
    <definedName name="XDO_GROUP_?G_4?120?">SDBF!$B$33:$IV$35</definedName>
    <definedName name="XDO_GROUP_?G_4?121?">SDBF!$B$39:$IV$40</definedName>
    <definedName name="XDO_GROUP_?G_4?122?">SDBF!$B$44:$IV$47</definedName>
    <definedName name="XDO_GROUP_?G_4?123?">SDBF!$B$56:$IV$58</definedName>
    <definedName name="XDO_GROUP_?G_4?124?">SDBF!$B$62:$IV$62</definedName>
    <definedName name="XDO_GROUP_?G_4?125?">SDBF!$B$73:$IV$73</definedName>
    <definedName name="XDO_GROUP_?G_4?126?">SDBF!$B$81:$IV$81</definedName>
    <definedName name="XDO_GROUP_?G_4?127?">SDBF!$B$86:$IV$86</definedName>
    <definedName name="XDO_GROUP_?G_4?128?">SSF!$B$24:$IV$24</definedName>
    <definedName name="XDO_GROUP_?G_4?129?">SSF!$B$28:$IV$38</definedName>
    <definedName name="XDO_GROUP_?G_4?13?">SLMF!$B$143:$IV$143</definedName>
    <definedName name="XDO_GROUP_?G_4?130?">SSF!$B$45:$IV$74</definedName>
    <definedName name="XDO_GROUP_?G_4?131?">SSF!$B$78:$IV$125</definedName>
    <definedName name="XDO_GROUP_?G_4?132?">SSF!$B$129:$IV$132</definedName>
    <definedName name="XDO_GROUP_?G_4?133?">SSF!$B$143:$IV$143</definedName>
    <definedName name="XDO_GROUP_?G_4?134?">SSF!$B$151:$IV$151</definedName>
    <definedName name="XDO_GROUP_?G_4?135?">SSF!$B$156:$IV$156</definedName>
    <definedName name="XDO_GROUP_?G_4?136?">SCRF!$B$19:$IV$45</definedName>
    <definedName name="XDO_GROUP_?G_4?137?">SCRF!$B$49:$IV$50</definedName>
    <definedName name="XDO_GROUP_?G_4?138?">SCRF!$B$58:$IV$59</definedName>
    <definedName name="XDO_GROUP_?G_4?139?">SCRF!$B$63:$IV$68</definedName>
    <definedName name="XDO_GROUP_?G_4?14?">SLMF!$B$148:$IV$148</definedName>
    <definedName name="XDO_GROUP_?G_4?140?">SCRF!$B$75:$IV$75</definedName>
    <definedName name="XDO_GROUP_?G_4?141?">SCRF!$B$81:$IV$81</definedName>
    <definedName name="XDO_GROUP_?G_4?142?">SCRF!$B$92:$IV$92</definedName>
    <definedName name="XDO_GROUP_?G_4?143?">SCRF!$B$96:$IV$100</definedName>
    <definedName name="XDO_GROUP_?G_4?144?">SCRF!$B$108:$IV$108</definedName>
    <definedName name="XDO_GROUP_?G_4?145?">SCRF!$B$113:$IV$113</definedName>
    <definedName name="XDO_GROUP_?G_4?146?">SFEF!$B$11:$IV$33</definedName>
    <definedName name="XDO_GROUP_?G_4?147?">SFEF!$B$37:$IV$37</definedName>
    <definedName name="XDO_GROUP_?G_4?148?">SFEF!$B$41:$IV$42</definedName>
    <definedName name="XDO_GROUP_?G_4?149?">SFEF!$B$67:$IV$67</definedName>
    <definedName name="XDO_GROUP_?G_4?15?">SLTEF!$B$11:$IV$90</definedName>
    <definedName name="XDO_GROUP_?G_4?150?">SFEF!$B$84:$IV$84</definedName>
    <definedName name="XDO_GROUP_?G_4?151?">SFEF!$B$89:$IV$89</definedName>
    <definedName name="XDO_GROUP_?G_4?152?">SCHF!$B$11:$IV$49</definedName>
    <definedName name="XDO_GROUP_?G_4?153?">SCHF!$B$59:$IV$107</definedName>
    <definedName name="XDO_GROUP_?G_4?154?">SCHF!$B$111:$IV$112</definedName>
    <definedName name="XDO_GROUP_?G_4?155?">SCHF!$B$118:$IV$119</definedName>
    <definedName name="XDO_GROUP_?G_4?156?">SCHF!$B$123:$IV$124</definedName>
    <definedName name="XDO_GROUP_?G_4?157?">SCHF!$B$128:$IV$129</definedName>
    <definedName name="XDO_GROUP_?G_4?158?">SCHF!$B$138:$IV$143</definedName>
    <definedName name="XDO_GROUP_?G_4?159?">SCHF!$B$156:$IV$156</definedName>
    <definedName name="XDO_GROUP_?G_4?16?">SLTEF!$B$96:$IV$96</definedName>
    <definedName name="XDO_GROUP_?G_4?160?">SCHF!$B$164:$IV$164</definedName>
    <definedName name="XDO_GROUP_?G_4?161?">SCHF!$B$169:$IV$169</definedName>
    <definedName name="XDO_GROUP_?G_4?162?">SMUSD!$B$19:$IV$42</definedName>
    <definedName name="XDO_GROUP_?G_4?163?">SMUSD!$B$46:$IV$46</definedName>
    <definedName name="XDO_GROUP_?G_4?164?">SMUSD!$B$52:$IV$53</definedName>
    <definedName name="XDO_GROUP_?G_4?165?">SMUSD!$B$59:$IV$63</definedName>
    <definedName name="XDO_GROUP_?G_4?166?">SMUSD!$B$70:$IV$72</definedName>
    <definedName name="XDO_GROUP_?G_4?167?">SMUSD!$B$76:$IV$99</definedName>
    <definedName name="XDO_GROUP_?G_4?168?">SMUSD!$B$103:$IV$103</definedName>
    <definedName name="XDO_GROUP_?G_4?169?">SMUSD!$B$107:$IV$107</definedName>
    <definedName name="XDO_GROUP_?G_4?17?">SLTEF!$B$119:$IV$119</definedName>
    <definedName name="XDO_GROUP_?G_4?170?">SMUSD!$B$116:$IV$116</definedName>
    <definedName name="XDO_GROUP_?G_4?171?">SMUSD!$B$124:$IV$124</definedName>
    <definedName name="XDO_GROUP_?G_4?172?">SMUSD!$B$129:$IV$129</definedName>
    <definedName name="XDO_GROUP_?G_4?173?">SMIDCAP!$B$11:$IV$64</definedName>
    <definedName name="XDO_GROUP_?G_4?174?">SMIDCAP!$B$70:$IV$70</definedName>
    <definedName name="XDO_GROUP_?G_4?175?">SMIDCAP!$B$93:$IV$94</definedName>
    <definedName name="XDO_GROUP_?G_4?176?">SMIDCAP!$B$111:$IV$111</definedName>
    <definedName name="XDO_GROUP_?G_4?177?">SMIDCAP!$B$116:$IV$116</definedName>
    <definedName name="XDO_GROUP_?G_4?178?">SMCMF!$B$24:$IV$27</definedName>
    <definedName name="XDO_GROUP_?G_4?179?">SMCMF!$B$31:$IV$31</definedName>
    <definedName name="XDO_GROUP_?G_4?18?">SLTEF!$B$136:$IV$136</definedName>
    <definedName name="XDO_GROUP_?G_4?180?">SMCMF!$B$58:$IV$58</definedName>
    <definedName name="XDO_GROUP_?G_4?181?">SMCMF!$B$63:$IV$63</definedName>
    <definedName name="XDO_GROUP_?G_4?182?">SMCOMMA!$B$11:$IV$51</definedName>
    <definedName name="XDO_GROUP_?G_4?183?">SMCOMMA!$B$78:$IV$78</definedName>
    <definedName name="XDO_GROUP_?G_4?184?">SMCOMMA!$B$95:$IV$95</definedName>
    <definedName name="XDO_GROUP_?G_4?185?">SMCOMMA!$B$100:$IV$100</definedName>
    <definedName name="XDO_GROUP_?G_4?186?">SMGF!$B$24:$IV$26</definedName>
    <definedName name="XDO_GROUP_?G_4?187?">SMGF!$B$30:$IV$39</definedName>
    <definedName name="XDO_GROUP_?G_4?188?">SMGF!$B$50:$IV$50</definedName>
    <definedName name="XDO_GROUP_?G_4?189?">SMGF!$B$67:$IV$67</definedName>
    <definedName name="XDO_GROUP_?G_4?19?">SLTEF!$B$141:$IV$141</definedName>
    <definedName name="XDO_GROUP_?G_4?190?">SMGF!$B$72:$IV$72</definedName>
    <definedName name="XDO_GROUP_?G_4?191?">SFLEXI!$B$11:$IV$73</definedName>
    <definedName name="XDO_GROUP_?G_4?192?">SFLEXI!$B$77:$IV$78</definedName>
    <definedName name="XDO_GROUP_?G_4?193?">SFLEXI!$B$103:$IV$104</definedName>
    <definedName name="XDO_GROUP_?G_4?194?">SFLEXI!$B$121:$IV$121</definedName>
    <definedName name="XDO_GROUP_?G_4?195?">SFLEXI!$B$126:$IV$126</definedName>
    <definedName name="XDO_GROUP_?G_4?196?">SMAAF!$B$11:$IV$78</definedName>
    <definedName name="XDO_GROUP_?G_4?197?">SMAAF!$B$82:$IV$83</definedName>
    <definedName name="XDO_GROUP_?G_4?198?">SMAAF!$B$93:$IV$135</definedName>
    <definedName name="XDO_GROUP_?G_4?199?">SMAAF!$B$139:$IV$140</definedName>
    <definedName name="XDO_GROUP_?G_4?2?">#REF!</definedName>
    <definedName name="XDO_GROUP_?G_4?20?">#REF!</definedName>
    <definedName name="XDO_GROUP_?G_4?200?">SMAAF!$B$148:$IV$149</definedName>
    <definedName name="XDO_GROUP_?G_4?201?">SMAAF!$B$153:$IV$154</definedName>
    <definedName name="XDO_GROUP_?G_4?202?">SMAAF!$B$161:$IV$161</definedName>
    <definedName name="XDO_GROUP_?G_4?203?">SMAAF!$B$165:$IV$165</definedName>
    <definedName name="XDO_GROUP_?G_4?204?">SMAAF!$B$169:$IV$169</definedName>
    <definedName name="XDO_GROUP_?G_4?205?">SMAAF!$B$178:$IV$179</definedName>
    <definedName name="XDO_GROUP_?G_4?206?">SMAAF!$B$189:$IV$189</definedName>
    <definedName name="XDO_GROUP_?G_4?207?">SMAAF!$B$194:$IV$194</definedName>
    <definedName name="XDO_GROUP_?G_4?208?">SBLUECHIP!$B$11:$IV$61</definedName>
    <definedName name="XDO_GROUP_?G_4?209?">SBLUECHIP!$B$88:$IV$89</definedName>
    <definedName name="XDO_GROUP_?G_4?21?">#REF!</definedName>
    <definedName name="XDO_GROUP_?G_4?210?">SBLUECHIP!$B$106:$IV$106</definedName>
    <definedName name="XDO_GROUP_?G_4?211?">SBLUECHIP!$B$111:$IV$111</definedName>
    <definedName name="XDO_GROUP_?G_4?212?">SAOF!$B$11:$IV$190</definedName>
    <definedName name="XDO_GROUP_?G_4?213?">SAOF!$B$201:$IV$201</definedName>
    <definedName name="XDO_GROUP_?G_4?214?">SAOF!$B$216:$IV$228</definedName>
    <definedName name="XDO_GROUP_?G_4?215?">SAOF!$B$232:$IV$232</definedName>
    <definedName name="XDO_GROUP_?G_4?216?">SAOF!$B$241:$IV$243</definedName>
    <definedName name="XDO_GROUP_?G_4?217?">SAOF!$B$253:$IV$253</definedName>
    <definedName name="XDO_GROUP_?G_4?218?">SAOF!$B$258:$IV$258</definedName>
    <definedName name="XDO_GROUP_?G_4?219?">SIF!$B$11:$IV$48</definedName>
    <definedName name="XDO_GROUP_?G_4?22?">#REF!</definedName>
    <definedName name="XDO_GROUP_?G_4?220?">SIF!$B$75:$IV$75</definedName>
    <definedName name="XDO_GROUP_?G_4?221?">SIF!$B$84:$IV$84</definedName>
    <definedName name="XDO_GROUP_?G_4?222?">SIF!$B$96:$IV$96</definedName>
    <definedName name="XDO_GROUP_?G_4?223?">SIF!$B$101:$IV$101</definedName>
    <definedName name="XDO_GROUP_?G_4?224?">SMLDF!$B$19:$IV$50</definedName>
    <definedName name="XDO_GROUP_?G_4?225?">SMLDF!$B$54:$IV$54</definedName>
    <definedName name="XDO_GROUP_?G_4?226?">SMLDF!$B$60:$IV$62</definedName>
    <definedName name="XDO_GROUP_?G_4?227?">SMLDF!$B$66:$IV$66</definedName>
    <definedName name="XDO_GROUP_?G_4?228?">SMLDF!$B$70:$IV$72</definedName>
    <definedName name="XDO_GROUP_?G_4?229?">SMLDF!$B$76:$IV$76</definedName>
    <definedName name="XDO_GROUP_?G_4?23?">#REF!</definedName>
    <definedName name="XDO_GROUP_?G_4?230?">SMLDF!$B$83:$IV$84</definedName>
    <definedName name="XDO_GROUP_?G_4?231?">SMLDF!$B$88:$IV$99</definedName>
    <definedName name="XDO_GROUP_?G_4?232?">SMLDF!$B$103:$IV$103</definedName>
    <definedName name="XDO_GROUP_?G_4?233?">SMLDF!$B$114:$IV$114</definedName>
    <definedName name="XDO_GROUP_?G_4?234?">SMLDF!$B$122:$IV$122</definedName>
    <definedName name="XDO_GROUP_?G_4?235?">SMLDF!$B$127:$IV$127</definedName>
    <definedName name="XDO_GROUP_?G_4?236?">SSTDF!$B$19:$IV$78</definedName>
    <definedName name="XDO_GROUP_?G_4?237?">SSTDF!$B$82:$IV$82</definedName>
    <definedName name="XDO_GROUP_?G_4?238?">SSTDF!$B$88:$IV$92</definedName>
    <definedName name="XDO_GROUP_?G_4?239?">SSTDF!$B$96:$IV$99</definedName>
    <definedName name="XDO_GROUP_?G_4?24?">SMGLF!$B$11:$IV$57</definedName>
    <definedName name="XDO_GROUP_?G_4?240?">SSTDF!$B$103:$IV$113</definedName>
    <definedName name="XDO_GROUP_?G_4?241?">SSTDF!$B$122:$IV$125</definedName>
    <definedName name="XDO_GROUP_?G_4?242?">SSTDF!$B$131:$IV$131</definedName>
    <definedName name="XDO_GROUP_?G_4?243?">SSTDF!$B$140:$IV$140</definedName>
    <definedName name="XDO_GROUP_?G_4?244?">SSTDF!$B$148:$IV$148</definedName>
    <definedName name="XDO_GROUP_?G_4?245?">SSTDF!$B$153:$IV$153</definedName>
    <definedName name="XDO_GROUP_?G_4?246?">SETFGOLD!$B$44:$IV$44</definedName>
    <definedName name="XDO_GROUP_?G_4?247?">SETFGOLD!$B$56:$IV$56</definedName>
    <definedName name="XDO_GROUP_?G_4?248?">SETFGOLD!$B$61:$IV$61</definedName>
    <definedName name="XDO_GROUP_?G_4?249?">SPSU!$B$11:$IV$34</definedName>
    <definedName name="XDO_GROUP_?G_4?25?">SMGLF!$B$84:$IV$84</definedName>
    <definedName name="XDO_GROUP_?G_4?250?">SPSU!$B$61:$IV$61</definedName>
    <definedName name="XDO_GROUP_?G_4?251?">SPSU!$B$78:$IV$78</definedName>
    <definedName name="XDO_GROUP_?G_4?252?">SPSU!$B$83:$IV$83</definedName>
    <definedName name="XDO_GROUP_?G_4?253?">SGF!$B$44:$IV$44</definedName>
    <definedName name="XDO_GROUP_?G_4?254?">SGF!$B$54:$IV$54</definedName>
    <definedName name="XDO_GROUP_?G_4?255?">SGF!$B$59:$IV$59</definedName>
    <definedName name="XDO_GROUP_?G_4?256?">SBISENSEX!$B$11:$IV$40</definedName>
    <definedName name="XDO_GROUP_?G_4?257?">SBISENSEX!$B$83:$IV$83</definedName>
    <definedName name="XDO_GROUP_?G_4?258?">SBISENSEX!$B$88:$IV$88</definedName>
    <definedName name="XDO_GROUP_?G_4?259?">SSCF!$B$11:$IV$78</definedName>
    <definedName name="XDO_GROUP_?G_4?26?">SMGLF!$B$101:$IV$101</definedName>
    <definedName name="XDO_GROUP_?G_4?260?">SSCF!$B$105:$IV$107</definedName>
    <definedName name="XDO_GROUP_?G_4?261?">SSCF!$B$124:$IV$124</definedName>
    <definedName name="XDO_GROUP_?G_4?262?">SSCF!$B$129:$IV$129</definedName>
    <definedName name="XDO_GROUP_?G_4?263?">SBPF!$B$19:$IV$50</definedName>
    <definedName name="XDO_GROUP_?G_4?264?">SBPF!$B$54:$IV$54</definedName>
    <definedName name="XDO_GROUP_?G_4?265?">SBPF!$B$62:$IV$63</definedName>
    <definedName name="XDO_GROUP_?G_4?266?">SBPF!$B$67:$IV$72</definedName>
    <definedName name="XDO_GROUP_?G_4?267?">SBPF!$B$81:$IV$88</definedName>
    <definedName name="XDO_GROUP_?G_4?268?">SBPF!$B$101:$IV$101</definedName>
    <definedName name="XDO_GROUP_?G_4?269?">SBPF!$B$109:$IV$109</definedName>
    <definedName name="XDO_GROUP_?G_4?27?">SMGLF!$B$106:$IV$106</definedName>
    <definedName name="XDO_GROUP_?G_4?270?">SBPF!$B$114:$IV$114</definedName>
    <definedName name="XDO_GROUP_?G_4?271?">SBFS!$B$11:$IV$42</definedName>
    <definedName name="XDO_GROUP_?G_4?272?">SBFS!$B$69:$IV$69</definedName>
    <definedName name="XDO_GROUP_?G_4?273?">SBFS!$B$86:$IV$86</definedName>
    <definedName name="XDO_GROUP_?G_4?274?">SBFS!$B$91:$IV$91</definedName>
    <definedName name="XDO_GROUP_?G_4?275?">SETFNN50!$B$11:$IV$60</definedName>
    <definedName name="XDO_GROUP_?G_4?276?">SETFNN50!$B$103:$IV$103</definedName>
    <definedName name="XDO_GROUP_?G_4?277?">SETFNN50!$B$108:$IV$108</definedName>
    <definedName name="XDO_GROUP_?G_4?278?">SETFNIFBK!$B$11:$IV$24</definedName>
    <definedName name="XDO_GROUP_?G_4?279?">SETFNIFBK!$B$67:$IV$67</definedName>
    <definedName name="XDO_GROUP_?G_4?28?">#REF!</definedName>
    <definedName name="XDO_GROUP_?G_4?280?">SETFNIFBK!$B$72:$IV$72</definedName>
    <definedName name="XDO_GROUP_?G_4?281?">SETFBSE100!$B$11:$IV$110</definedName>
    <definedName name="XDO_GROUP_?G_4?282?">SETFBSE100!$B$153:$IV$153</definedName>
    <definedName name="XDO_GROUP_?G_4?283?">SETFBSE100!$B$158:$IV$158</definedName>
    <definedName name="XDO_GROUP_?G_4?284?">SESF!$B$11:$IV$98</definedName>
    <definedName name="XDO_GROUP_?G_4?285?">SESF!$B$102:$IV$103</definedName>
    <definedName name="XDO_GROUP_?G_4?286?">SESF!$B$113:$IV$125</definedName>
    <definedName name="XDO_GROUP_?G_4?287?">SESF!$B$129:$IV$129</definedName>
    <definedName name="XDO_GROUP_?G_4?288?">SESF!$B$137:$IV$139</definedName>
    <definedName name="XDO_GROUP_?G_4?289?">SESF!$B$152:$IV$154</definedName>
    <definedName name="XDO_GROUP_?G_4?29?">#REF!</definedName>
    <definedName name="XDO_GROUP_?G_4?290?">SESF!$B$163:$IV$164</definedName>
    <definedName name="XDO_GROUP_?G_4?291?">SESF!$B$168:$IV$170</definedName>
    <definedName name="XDO_GROUP_?G_4?292?">SESF!$B$180:$IV$180</definedName>
    <definedName name="XDO_GROUP_?G_4?293?">SESF!$B$185:$IV$185</definedName>
    <definedName name="XDO_GROUP_?G_4?294?">SETFNIF50!$B$11:$IV$60</definedName>
    <definedName name="XDO_GROUP_?G_4?295?">SETFNIF50!$B$103:$IV$103</definedName>
    <definedName name="XDO_GROUP_?G_4?296?">SETFNIF50!$B$108:$IV$108</definedName>
    <definedName name="XDO_GROUP_?G_4?297?">SETF10GILT!$B$24:$IV$24</definedName>
    <definedName name="XDO_GROUP_?G_4?298?">SETF10GILT!$B$53:$IV$53</definedName>
    <definedName name="XDO_GROUP_?G_4?299?">SETF10GILT!$B$58:$IV$58</definedName>
    <definedName name="XDO_GROUP_?G_4?3?">#REF!</definedName>
    <definedName name="XDO_GROUP_?G_4?30?">SEHF!$B$11:$IV$53</definedName>
    <definedName name="XDO_GROUP_?G_4?300?">'SLTAF-IV'!$B$11:$IV$39</definedName>
    <definedName name="XDO_GROUP_?G_4?301?">'SLTAF-IV'!$B$82:$IV$82</definedName>
    <definedName name="XDO_GROUP_?G_4?302?">'SLTAF-IV'!$B$87:$IV$87</definedName>
    <definedName name="XDO_GROUP_?G_4?303?">'SLTAF-V'!$B$11:$IV$39</definedName>
    <definedName name="XDO_GROUP_?G_4?304?">'SLTAF-V'!$B$82:$IV$82</definedName>
    <definedName name="XDO_GROUP_?G_4?305?">'SLTAF-V'!$B$87:$IV$87</definedName>
    <definedName name="XDO_GROUP_?G_4?306?">'SLTAF-VI'!$B$11:$IV$44</definedName>
    <definedName name="XDO_GROUP_?G_4?307?">'SLTAF-VI'!$B$87:$IV$87</definedName>
    <definedName name="XDO_GROUP_?G_4?308?">'SLTAF-VI'!$B$92:$IV$92</definedName>
    <definedName name="XDO_GROUP_?G_4?309?">SETFSN50!$B$11:$IV$60</definedName>
    <definedName name="XDO_GROUP_?G_4?31?">SEHF!$B$57:$IV$57</definedName>
    <definedName name="XDO_GROUP_?G_4?310?">SETFSN50!$B$107:$IV$107</definedName>
    <definedName name="XDO_GROUP_?G_4?311?">SBIETFQLTY!$B$11:$IV$40</definedName>
    <definedName name="XDO_GROUP_?G_4?312?">SBIETFQLTY!$B$83:$IV$83</definedName>
    <definedName name="XDO_GROUP_?G_4?313?">SBIETFQLTY!$B$88:$IV$88</definedName>
    <definedName name="XDO_GROUP_?G_4?314?">SCBF!$B$19:$IV$77</definedName>
    <definedName name="XDO_GROUP_?G_4?315?">SCBF!$B$81:$IV$82</definedName>
    <definedName name="XDO_GROUP_?G_4?316?">SCBF!$B$88:$IV$91</definedName>
    <definedName name="XDO_GROUP_?G_4?317?">SCBF!$B$95:$IV$97</definedName>
    <definedName name="XDO_GROUP_?G_4?318?">SCBF!$B$101:$IV$108</definedName>
    <definedName name="XDO_GROUP_?G_4?319?">SCBF!$B$117:$IV$120</definedName>
    <definedName name="XDO_GROUP_?G_4?32?">SEHF!$B$63:$IV$64</definedName>
    <definedName name="XDO_GROUP_?G_4?320?">SCBF!$B$133:$IV$133</definedName>
    <definedName name="XDO_GROUP_?G_4?321?">SCBF!$B$141:$IV$141</definedName>
    <definedName name="XDO_GROUP_?G_4?322?">SCBF!$B$146:$IV$146</definedName>
    <definedName name="XDO_GROUP_?G_4?323?">SEMVF!$B$11:$IV$60</definedName>
    <definedName name="XDO_GROUP_?G_4?324?">SEMVF!$B$103:$IV$103</definedName>
    <definedName name="XDO_GROUP_?G_4?325?">SEMVF!$B$108:$IV$108</definedName>
    <definedName name="XDO_GROUP_?G_4?326?">'SFMP- Series 1'!$B$24:$IV$24</definedName>
    <definedName name="XDO_GROUP_?G_4?327?">'SFMP- Series 1'!$B$28:$IV$33</definedName>
    <definedName name="XDO_GROUP_?G_4?328?">'SFMP- Series 1'!$B$46:$IV$52</definedName>
    <definedName name="XDO_GROUP_?G_4?329?">'SFMP- Series 1'!$B$67:$IV$67</definedName>
    <definedName name="XDO_GROUP_?G_4?33?">SEHF!$B$70:$IV$113</definedName>
    <definedName name="XDO_GROUP_?G_4?330?">'SFMP- Series 1'!$B$72:$IV$72</definedName>
    <definedName name="XDO_GROUP_?G_4?331?">'SFMP- Series 6'!$B$24:$IV$25</definedName>
    <definedName name="XDO_GROUP_?G_4?332?">'SFMP- Series 6'!$B$29:$IV$32</definedName>
    <definedName name="XDO_GROUP_?G_4?333?">'SFMP- Series 6'!$B$45:$IV$51</definedName>
    <definedName name="XDO_GROUP_?G_4?334?">'SFMP- Series 6'!$B$66:$IV$66</definedName>
    <definedName name="XDO_GROUP_?G_4?335?">'SFMP- Series 6'!$B$71:$IV$71</definedName>
    <definedName name="XDO_GROUP_?G_4?336?">'SFMP- Series 34'!$B$24:$IV$25</definedName>
    <definedName name="XDO_GROUP_?G_4?337?">'SFMP- Series 34'!$B$29:$IV$29</definedName>
    <definedName name="XDO_GROUP_?G_4?338?">'SFMP- Series 34'!$B$42:$IV$46</definedName>
    <definedName name="XDO_GROUP_?G_4?339?">'SFMP- Series 34'!$B$61:$IV$61</definedName>
    <definedName name="XDO_GROUP_?G_4?34?">SEHF!$B$117:$IV$119</definedName>
    <definedName name="XDO_GROUP_?G_4?340?">'SFMP- Series 34'!$B$66:$IV$66</definedName>
    <definedName name="XDO_GROUP_?G_4?341?">'SMCBF-IP'!$B$11:$IV$46</definedName>
    <definedName name="XDO_GROUP_?G_4?342?">'SMCBF-IP'!$B$50:$IV$53</definedName>
    <definedName name="XDO_GROUP_?G_4?343?">'SMCBF-IP'!$B$61:$IV$61</definedName>
    <definedName name="XDO_GROUP_?G_4?344?">'SMCBF-IP'!$B$80:$IV$80</definedName>
    <definedName name="XDO_GROUP_?G_4?345?">'SMCBF-IP'!$B$97:$IV$97</definedName>
    <definedName name="XDO_GROUP_?G_4?346?">'SMCBF-IP'!$B$102:$IV$102</definedName>
    <definedName name="XDO_GROUP_?G_4?347?">SFRDF!$B$19:$IV$22</definedName>
    <definedName name="XDO_GROUP_?G_4?348?">SFRDF!$B$30:$IV$33</definedName>
    <definedName name="XDO_GROUP_?G_4?349?">SFRDF!$B$37:$IV$42</definedName>
    <definedName name="XDO_GROUP_?G_4?35?">SEHF!$B$125:$IV$125</definedName>
    <definedName name="XDO_GROUP_?G_4?350?">SFRDF!$B$49:$IV$49</definedName>
    <definedName name="XDO_GROUP_?G_4?351?">SFRDF!$B$53:$IV$55</definedName>
    <definedName name="XDO_GROUP_?G_4?352?">SFRDF!$B$68:$IV$68</definedName>
    <definedName name="XDO_GROUP_?G_4?353?">SFRDF!$B$76:$IV$76</definedName>
    <definedName name="XDO_GROUP_?G_4?354?">SFRDF!$B$81:$IV$81</definedName>
    <definedName name="XDO_GROUP_?G_4?355?">SBIETFIT!$B$11:$IV$20</definedName>
    <definedName name="XDO_GROUP_?G_4?356?">SBIETFIT!$B$63:$IV$63</definedName>
    <definedName name="XDO_GROUP_?G_4?357?">SBIETFIT!$B$68:$IV$68</definedName>
    <definedName name="XDO_GROUP_?G_4?358?">SBIETFPB!$B$11:$IV$20</definedName>
    <definedName name="XDO_GROUP_?G_4?359?">SBIETFPB!$B$63:$IV$63</definedName>
    <definedName name="XDO_GROUP_?G_4?36?">SEHF!$B$129:$IV$132</definedName>
    <definedName name="XDO_GROUP_?G_4?360?">SBIETFPB!$B$68:$IV$68</definedName>
    <definedName name="XDO_GROUP_?G_4?361?">'SRBF-AP'!$B$11:$IV$63</definedName>
    <definedName name="XDO_GROUP_?G_4?362?">'SRBF-AP'!$B$73:$IV$73</definedName>
    <definedName name="XDO_GROUP_?G_4?363?">'SRBF-AP'!$B$77:$IV$77</definedName>
    <definedName name="XDO_GROUP_?G_4?364?">'SRBF-AP'!$B$83:$IV$83</definedName>
    <definedName name="XDO_GROUP_?G_4?365?">'SRBF-AP'!$B$112:$IV$112</definedName>
    <definedName name="XDO_GROUP_?G_4?366?">'SRBF-AP'!$B$117:$IV$117</definedName>
    <definedName name="XDO_GROUP_?G_4?367?">'SRBF-AHP'!$B$11:$IV$63</definedName>
    <definedName name="XDO_GROUP_?G_4?368?">'SRBF-AHP'!$B$73:$IV$73</definedName>
    <definedName name="XDO_GROUP_?G_4?369?">'SRBF-AHP'!$B$77:$IV$77</definedName>
    <definedName name="XDO_GROUP_?G_4?37?">SEHF!$B$136:$IV$139</definedName>
    <definedName name="XDO_GROUP_?G_4?370?">'SRBF-AHP'!$B$83:$IV$83</definedName>
    <definedName name="XDO_GROUP_?G_4?371?">'SRBF-AHP'!$B$104:$IV$104</definedName>
    <definedName name="XDO_GROUP_?G_4?372?">'SRBF-AHP'!$B$108:$IV$110</definedName>
    <definedName name="XDO_GROUP_?G_4?373?">'SRBF-AHP'!$B$120:$IV$120</definedName>
    <definedName name="XDO_GROUP_?G_4?374?">'SRBF-AHP'!$B$125:$IV$125</definedName>
    <definedName name="XDO_GROUP_?G_4?375?">'SRBF-CHP'!$B$11:$IV$63</definedName>
    <definedName name="XDO_GROUP_?G_4?376?">'SRBF-CHP'!$B$73:$IV$84</definedName>
    <definedName name="XDO_GROUP_?G_4?377?">'SRBF-CHP'!$B$88:$IV$88</definedName>
    <definedName name="XDO_GROUP_?G_4?378?">'SRBF-CHP'!$B$94:$IV$94</definedName>
    <definedName name="XDO_GROUP_?G_4?379?">'SRBF-CHP'!$B$98:$IV$98</definedName>
    <definedName name="XDO_GROUP_?G_4?38?">SEHF!$B$146:$IV$146</definedName>
    <definedName name="XDO_GROUP_?G_4?380?">'SRBF-CHP'!$B$102:$IV$102</definedName>
    <definedName name="XDO_GROUP_?G_4?381?">'SRBF-CHP'!$B$129:$IV$129</definedName>
    <definedName name="XDO_GROUP_?G_4?382?">'SRBF-CHP'!$B$134:$IV$134</definedName>
    <definedName name="XDO_GROUP_?G_4?383?">'SRBF-CP'!$B$11:$IV$63</definedName>
    <definedName name="XDO_GROUP_?G_4?384?">'SRBF-CP'!$B$73:$IV$83</definedName>
    <definedName name="XDO_GROUP_?G_4?385?">'SRBF-CP'!$B$87:$IV$87</definedName>
    <definedName name="XDO_GROUP_?G_4?386?">'SRBF-CP'!$B$93:$IV$93</definedName>
    <definedName name="XDO_GROUP_?G_4?387?">'SRBF-CP'!$B$122:$IV$122</definedName>
    <definedName name="XDO_GROUP_?G_4?388?">'SRBF-CP'!$B$127:$IV$127</definedName>
    <definedName name="XDO_GROUP_?G_4?389?">'SIA-US EQUITY FOF'!$B$44:$IV$44</definedName>
    <definedName name="XDO_GROUP_?G_4?39?">SEHF!$B$150:$IV$153</definedName>
    <definedName name="XDO_GROUP_?G_4?390?">'SIA-US EQUITY FOF'!$B$56:$IV$56</definedName>
    <definedName name="XDO_GROUP_?G_4?391?">'SIA-US EQUITY FOF'!$B$61:$IV$61</definedName>
    <definedName name="XDO_GROUP_?G_4?392?">'SNN50'!$B$11:$IV$60</definedName>
    <definedName name="XDO_GROUP_?G_4?393?">'SNN50'!$B$103:$IV$103</definedName>
    <definedName name="XDO_GROUP_?G_4?394?">'SNN50'!$B$108:$IV$108</definedName>
    <definedName name="XDO_GROUP_?G_4?395?">SBIETFCON!$B$11:$IV$40</definedName>
    <definedName name="XDO_GROUP_?G_4?396?">SBIETFCON!$B$83:$IV$83</definedName>
    <definedName name="XDO_GROUP_?G_4?397?">SBIETFCON!$B$88:$IV$88</definedName>
    <definedName name="XDO_GROUP_?G_4?398?">SBAF!$B$11:$IV$91</definedName>
    <definedName name="XDO_GROUP_?G_4?399?">SBAF!$B$95:$IV$96</definedName>
    <definedName name="XDO_GROUP_?G_4?4?">#REF!</definedName>
    <definedName name="XDO_GROUP_?G_4?40?">SEHF!$B$157:$IV$157</definedName>
    <definedName name="XDO_GROUP_?G_4?400?">SBAF!$B$106:$IV$140</definedName>
    <definedName name="XDO_GROUP_?G_4?401?">SBAF!$B$144:$IV$144</definedName>
    <definedName name="XDO_GROUP_?G_4?402?">SBAF!$B$152:$IV$155</definedName>
    <definedName name="XDO_GROUP_?G_4?403?">SBAF!$B$159:$IV$161</definedName>
    <definedName name="XDO_GROUP_?G_4?404?">SBAF!$B$170:$IV$174</definedName>
    <definedName name="XDO_GROUP_?G_4?405?">SBAF!$B$178:$IV$179</definedName>
    <definedName name="XDO_GROUP_?G_4?406?">SBAF!$B$188:$IV$188</definedName>
    <definedName name="XDO_GROUP_?G_4?407?">SBAF!$B$200:$IV$200</definedName>
    <definedName name="XDO_GROUP_?G_4?408?">SBAF!$B$205:$IV$205</definedName>
    <definedName name="XDO_GROUP_?G_4?409?">'SFMP- Series 49'!$B$26:$IV$27</definedName>
    <definedName name="XDO_GROUP_?G_4?41?">SEHF!$B$161:$IV$161</definedName>
    <definedName name="XDO_GROUP_?G_4?410?">'SFMP- Series 49'!$B$38:$IV$39</definedName>
    <definedName name="XDO_GROUP_?G_4?411?">'SFMP- Series 49'!$B$56:$IV$56</definedName>
    <definedName name="XDO_GROUP_?G_4?412?">'SFMP- Series 49'!$B$61:$IV$61</definedName>
    <definedName name="XDO_GROUP_?G_4?413?">'SFMP- Series 50'!$B$24:$IV$24</definedName>
    <definedName name="XDO_GROUP_?G_4?414?">'SFMP- Series 50'!$B$28:$IV$32</definedName>
    <definedName name="XDO_GROUP_?G_4?415?">'SFMP- Series 50'!$B$43:$IV$44</definedName>
    <definedName name="XDO_GROUP_?G_4?416?">'SFMP- Series 50'!$B$48:$IV$49</definedName>
    <definedName name="XDO_GROUP_?G_4?417?">'SFMP- Series 50'!$B$64:$IV$64</definedName>
    <definedName name="XDO_GROUP_?G_4?418?">'SFMP- Series 50'!$B$69:$IV$69</definedName>
    <definedName name="XDO_GROUP_?G_4?419?">'SFMP- Series 51'!$B$24:$IV$24</definedName>
    <definedName name="XDO_GROUP_?G_4?42?">SEHF!$B$168:$IV$169</definedName>
    <definedName name="XDO_GROUP_?G_4?420?">'SFMP- Series 51'!$B$28:$IV$35</definedName>
    <definedName name="XDO_GROUP_?G_4?421?">'SFMP- Series 51'!$B$46:$IV$47</definedName>
    <definedName name="XDO_GROUP_?G_4?422?">'SFMP- Series 51'!$B$51:$IV$54</definedName>
    <definedName name="XDO_GROUP_?G_4?423?">'SFMP- Series 51'!$B$69:$IV$69</definedName>
    <definedName name="XDO_GROUP_?G_4?424?">'SFMP- Series 51'!$B$74:$IV$74</definedName>
    <definedName name="XDO_GROUP_?G_4?425?">'SFMP- Series 52'!$B$26:$IV$28</definedName>
    <definedName name="XDO_GROUP_?G_4?426?">'SFMP- Series 52'!$B$39:$IV$42</definedName>
    <definedName name="XDO_GROUP_?G_4?427?">'SFMP- Series 52'!$B$46:$IV$48</definedName>
    <definedName name="XDO_GROUP_?G_4?428?">'SFMP- Series 52'!$B$63:$IV$63</definedName>
    <definedName name="XDO_GROUP_?G_4?429?">'SFMP- Series 52'!$B$68:$IV$68</definedName>
    <definedName name="XDO_GROUP_?G_4?43?">SEHF!$B$181:$IV$181</definedName>
    <definedName name="XDO_GROUP_?G_4?430?">'SFMP- Series 53'!$B$24:$IV$24</definedName>
    <definedName name="XDO_GROUP_?G_4?431?">'SFMP- Series 53'!$B$28:$IV$37</definedName>
    <definedName name="XDO_GROUP_?G_4?432?">'SFMP- Series 53'!$B$48:$IV$48</definedName>
    <definedName name="XDO_GROUP_?G_4?433?">'SFMP- Series 53'!$B$52:$IV$58</definedName>
    <definedName name="XDO_GROUP_?G_4?434?">'SFMP- Series 53'!$B$73:$IV$73</definedName>
    <definedName name="XDO_GROUP_?G_4?435?">'SFMP- Series 53'!$B$78:$IV$78</definedName>
    <definedName name="XDO_GROUP_?G_4?436?">'SFMP- Series 54'!$B$24:$IV$25</definedName>
    <definedName name="XDO_GROUP_?G_4?437?">'SFMP- Series 54'!$B$29:$IV$31</definedName>
    <definedName name="XDO_GROUP_?G_4?438?">'SFMP- Series 54'!$B$42:$IV$42</definedName>
    <definedName name="XDO_GROUP_?G_4?439?">'SFMP- Series 54'!$B$46:$IV$48</definedName>
    <definedName name="XDO_GROUP_?G_4?44?">SEHF!$B$186:$IV$186</definedName>
    <definedName name="XDO_GROUP_?G_4?440?">'SFMP- Series 54'!$B$63:$IV$63</definedName>
    <definedName name="XDO_GROUP_?G_4?441?">'SFMP- Series 54'!$B$68:$IV$68</definedName>
    <definedName name="XDO_GROUP_?G_4?442?">'SFMP- Series 55'!$B$24:$IV$24</definedName>
    <definedName name="XDO_GROUP_?G_4?443?">'SFMP- Series 55'!$B$28:$IV$36</definedName>
    <definedName name="XDO_GROUP_?G_4?444?">'SFMP- Series 55'!$B$49:$IV$57</definedName>
    <definedName name="XDO_GROUP_?G_4?445?">'SFMP- Series 55'!$B$72:$IV$72</definedName>
    <definedName name="XDO_GROUP_?G_4?446?">'SFMP- Series 55'!$B$77:$IV$77</definedName>
    <definedName name="XDO_GROUP_?G_4?447?">'SFMP- Series 57'!$B$24:$IV$24</definedName>
    <definedName name="XDO_GROUP_?G_4?448?">'SFMP- Series 57'!$B$28:$IV$31</definedName>
    <definedName name="XDO_GROUP_?G_4?449?">'SFMP- Series 57'!$B$42:$IV$43</definedName>
    <definedName name="XDO_GROUP_?G_4?45?">#REF!</definedName>
    <definedName name="XDO_GROUP_?G_4?450?">'SFMP- Series 57'!$B$47:$IV$56</definedName>
    <definedName name="XDO_GROUP_?G_4?451?">'SFMP- Series 57'!$B$71:$IV$71</definedName>
    <definedName name="XDO_GROUP_?G_4?452?">'SFMP- Series 57'!$B$76:$IV$76</definedName>
    <definedName name="XDO_GROUP_?G_4?453?">'SFMP- Series 58'!$B$24:$IV$24</definedName>
    <definedName name="XDO_GROUP_?G_4?454?">'SFMP- Series 58'!$B$28:$IV$34</definedName>
    <definedName name="XDO_GROUP_?G_4?455?">'SFMP- Series 58'!$B$47:$IV$54</definedName>
    <definedName name="XDO_GROUP_?G_4?456?">'SFMP- Series 58'!$B$69:$IV$69</definedName>
    <definedName name="XDO_GROUP_?G_4?457?">'SFMP- Series 58'!$B$74:$IV$74</definedName>
    <definedName name="XDO_GROUP_?G_4?458?">SCPSE!$B$19:$IV$35</definedName>
    <definedName name="XDO_GROUP_?G_4?459?">SCPSE!$B$45:$IV$77</definedName>
    <definedName name="XDO_GROUP_?G_4?46?">#REF!</definedName>
    <definedName name="XDO_GROUP_?G_4?460?">SCPSE!$B$104:$IV$104</definedName>
    <definedName name="XDO_GROUP_?G_4?461?">SCPSE!$B$109:$IV$109</definedName>
    <definedName name="XDO_GROUP_?G_4?462?">'SFMP- Series 60'!$B$24:$IV$24</definedName>
    <definedName name="XDO_GROUP_?G_4?463?">'SFMP- Series 60'!$B$28:$IV$33</definedName>
    <definedName name="XDO_GROUP_?G_4?464?">'SFMP- Series 60'!$B$46:$IV$53</definedName>
    <definedName name="XDO_GROUP_?G_4?465?">'SFMP- Series 60'!$B$68:$IV$68</definedName>
    <definedName name="XDO_GROUP_?G_4?466?">'SFMP- Series 60'!$B$73:$IV$73</definedName>
    <definedName name="XDO_GROUP_?G_4?467?">SMCF!$B$11:$IV$74</definedName>
    <definedName name="XDO_GROUP_?G_4?468?">SMCF!$B$89:$IV$89</definedName>
    <definedName name="XDO_GROUP_?G_4?469?">SMCF!$B$102:$IV$102</definedName>
    <definedName name="XDO_GROUP_?G_4?47?">SMIF!$B$19:$IV$39</definedName>
    <definedName name="XDO_GROUP_?G_4?470?">SMCF!$B$119:$IV$119</definedName>
    <definedName name="XDO_GROUP_?G_4?471?">SMCF!$B$124:$IV$124</definedName>
    <definedName name="XDO_GROUP_?G_4?472?">'SFMP- Series 61'!$B$24:$IV$25</definedName>
    <definedName name="XDO_GROUP_?G_4?473?">'SFMP- Series 61'!$B$29:$IV$39</definedName>
    <definedName name="XDO_GROUP_?G_4?474?">'SFMP- Series 61'!$B$52:$IV$62</definedName>
    <definedName name="XDO_GROUP_?G_4?475?">'SFMP- Series 61'!$B$77:$IV$77</definedName>
    <definedName name="XDO_GROUP_?G_4?476?">'SFMP- Series 61'!$B$82:$IV$82</definedName>
    <definedName name="XDO_GROUP_?G_4?477?">'SFMP- Series 67'!$B$52:$IV$52</definedName>
    <definedName name="XDO_GROUP_?G_4?478?">'SFMP- Series 67'!$B$57:$IV$57</definedName>
    <definedName name="XDO_GROUP_?G_4?479?">SNM150IF!$B$11:$IV$160</definedName>
    <definedName name="XDO_GROUP_?G_4?48?">SMIF!$B$43:$IV$45</definedName>
    <definedName name="XDO_GROUP_?G_4?480?">SNM150IF!$B$203:$IV$203</definedName>
    <definedName name="XDO_GROUP_?G_4?481?">SNM150IF!$B$208:$IV$208</definedName>
    <definedName name="XDO_GROUP_?G_4?482?">SNS250IF!$B$11:$IV$260</definedName>
    <definedName name="XDO_GROUP_?G_4?483?">SNS250IF!$B$303:$IV$303</definedName>
    <definedName name="XDO_GROUP_?G_4?484?">SNS250IF!$B$308:$IV$308</definedName>
    <definedName name="XDO_GROUP_?G_4?485?">'SCIGI-JUN 2036'!$B$24:$IV$24</definedName>
    <definedName name="XDO_GROUP_?G_4?486?">'SCIGI-JUN 2036'!$B$53:$IV$53</definedName>
    <definedName name="XDO_GROUP_?G_4?487?">'SCIGI-JUN 2036'!$B$58:$IV$58</definedName>
    <definedName name="XDO_GROUP_?G_4?488?">'SCIGI-APR 2029'!$B$24:$IV$24</definedName>
    <definedName name="XDO_GROUP_?G_4?489?">'SCIGI-APR 2029'!$B$53:$IV$53</definedName>
    <definedName name="XDO_GROUP_?G_4?49?">SMIF!$B$51:$IV$52</definedName>
    <definedName name="XDO_GROUP_?G_4?490?">'SCIGI-APR 2029'!$B$58:$IV$58</definedName>
    <definedName name="XDO_GROUP_?G_4?491?">'SCISI-SEP 2027'!$B$24:$IV$24</definedName>
    <definedName name="XDO_GROUP_?G_4?492?">'SCISI-SEP 2027'!$B$28:$IV$48</definedName>
    <definedName name="XDO_GROUP_?G_4?493?">'SCISI-SEP 2027'!$B$75:$IV$75</definedName>
    <definedName name="XDO_GROUP_?G_4?494?">'SCISI-SEP 2027'!$B$80:$IV$80</definedName>
    <definedName name="XDO_GROUP_?G_4?495?">SLDF!$B$24:$IV$27</definedName>
    <definedName name="XDO_GROUP_?G_4?496?">SLDF!$B$31:$IV$32</definedName>
    <definedName name="XDO_GROUP_?G_4?497?">SLDF!$B$53:$IV$53</definedName>
    <definedName name="XDO_GROUP_?G_4?498?">SLDF!$B$61:$IV$61</definedName>
    <definedName name="XDO_GROUP_?G_4?499?">SLDF!$B$66:$IV$66</definedName>
    <definedName name="XDO_GROUP_?G_4?5?">#REF!</definedName>
    <definedName name="XDO_GROUP_?G_4?50?">SMIF!$B$56:$IV$59</definedName>
    <definedName name="XDO_GROUP_?G_4?500?">SDYF!$B$11:$IV$60</definedName>
    <definedName name="XDO_GROUP_?G_4?501?">SDYF!$B$64:$IV$67</definedName>
    <definedName name="XDO_GROUP_?G_4?502?">SDYF!$B$94:$IV$94</definedName>
    <definedName name="XDO_GROUP_?G_4?503?">SDYF!$B$111:$IV$111</definedName>
    <definedName name="XDO_GROUP_?G_4?504?">SDYF!$B$116:$IV$116</definedName>
    <definedName name="XDO_GROUP_?G_4?505?">'SBI-BSE-SENSEX-IF'!$B$11:$IV$40</definedName>
    <definedName name="XDO_GROUP_?G_4?506?">'SBI-BSE-SENSEX-IF'!$B$83:$IV$83</definedName>
    <definedName name="XDO_GROUP_?G_4?507?">'SBI-BSE-SENSEX-IF'!$B$88:$IV$88</definedName>
    <definedName name="XDO_GROUP_?G_4?508?">LIQUIDSBI!$B$52:$IV$52</definedName>
    <definedName name="XDO_GROUP_?G_4?509?">LIQUIDSBI!$B$57:$IV$57</definedName>
    <definedName name="XDO_GROUP_?G_4?51?">SMIF!$B$63:$IV$63</definedName>
    <definedName name="XDO_GROUP_?G_4?510?">SN50EWIF!$B$11:$IV$60</definedName>
    <definedName name="XDO_GROUP_?G_4?511?">SN50EWIF!$B$103:$IV$103</definedName>
    <definedName name="XDO_GROUP_?G_4?512?">SN50EWIF!$B$108:$IV$108</definedName>
    <definedName name="XDO_GROUP_?G_4?513?">SEOF!$B$11:$IV$46</definedName>
    <definedName name="XDO_GROUP_?G_4?514?">SEOF!$B$73:$IV$73</definedName>
    <definedName name="XDO_GROUP_?G_4?515?">SEOF!$B$90:$IV$90</definedName>
    <definedName name="XDO_GROUP_?G_4?516?">SEOF!$B$95:$IV$95</definedName>
    <definedName name="XDO_GROUP_?G_4?517?">'SBI-AOF'!$B$11:$IV$42</definedName>
    <definedName name="XDO_GROUP_?G_4?518?">'SBI-AOF'!$B$69:$IV$69</definedName>
    <definedName name="XDO_GROUP_?G_4?519?">'SBI-AOF'!$B$86:$IV$86</definedName>
    <definedName name="XDO_GROUP_?G_4?52?">SMIF!$B$84:$IV$84</definedName>
    <definedName name="XDO_GROUP_?G_4?520?">'SBI-AOF'!$B$91:$IV$91</definedName>
    <definedName name="XDO_GROUP_?G_4?521?">SETFSILVER!$B$44:$IV$44</definedName>
    <definedName name="XDO_GROUP_?G_4?522?">SETFSILVER!$B$56:$IV$56</definedName>
    <definedName name="XDO_GROUP_?G_4?523?">SETFSILVER!$B$61:$IV$61</definedName>
    <definedName name="XDO_GROUP_?G_4?524?">'SETFSILVER-FOF'!$B$44:$IV$44</definedName>
    <definedName name="XDO_GROUP_?G_4?525?">'SETFSILVER-FOF'!$B$54:$IV$54</definedName>
    <definedName name="XDO_GROUP_?G_4?526?">'SETFSILVER-FOF'!$B$59:$IV$59</definedName>
    <definedName name="XDO_GROUP_?G_4?527?">'SN50EW-ETF'!$B$11:$IV$60</definedName>
    <definedName name="XDO_GROUP_?G_4?528?">'SN50EW-ETF'!$B$103:$IV$103</definedName>
    <definedName name="XDO_GROUP_?G_4?529?">'SN50EW-ETF'!$B$108:$IV$108</definedName>
    <definedName name="XDO_GROUP_?G_4?53?">SMIF!$B$88:$IV$88</definedName>
    <definedName name="XDO_GROUP_?G_4?530?">SIOF!$B$11:$IV$47</definedName>
    <definedName name="XDO_GROUP_?G_4?531?">SIOF!$B$74:$IV$74</definedName>
    <definedName name="XDO_GROUP_?G_4?532?">SIOF!$B$91:$IV$91</definedName>
    <definedName name="XDO_GROUP_?G_4?533?">SIOF!$B$96:$IV$96</definedName>
    <definedName name="XDO_GROUP_?G_4?534?">SN500IF!$B$11:$IV$510</definedName>
    <definedName name="XDO_GROUP_?G_4?535?">SN500IF!$B$553:$IV$553</definedName>
    <definedName name="XDO_GROUP_?G_4?536?">SN500IF!$B$558:$IV$558</definedName>
    <definedName name="XDO_GROUP_?G_4?537?">SNICIF!$B$11:$IV$40</definedName>
    <definedName name="XDO_GROUP_?G_4?538?">SNICIF!$B$83:$IV$83</definedName>
    <definedName name="XDO_GROUP_?G_4?539?">SNICIF!$B$88:$IV$88</definedName>
    <definedName name="XDO_GROUP_?G_4?54?">SMIF!$B$96:$IV$96</definedName>
    <definedName name="XDO_GROUP_?G_4?540?">SQF!$B$11:$IV$43</definedName>
    <definedName name="XDO_GROUP_?G_4?541?">SQF!$B$86:$IV$86</definedName>
    <definedName name="XDO_GROUP_?G_4?542?">SQF!$B$91:$IV$91</definedName>
    <definedName name="XDO_GROUP_?G_4?543?">SNBIF!$B$11:$IV$24</definedName>
    <definedName name="XDO_GROUP_?G_4?544?">SNBIF!$B$67:$IV$67</definedName>
    <definedName name="XDO_GROUP_?G_4?545?">SNBIF!$B$72:$IV$72</definedName>
    <definedName name="XDO_GROUP_?G_4?546?">SNITIF!$B$11:$IV$20</definedName>
    <definedName name="XDO_GROUP_?G_4?547?">SNITIF!$B$63:$IV$63</definedName>
    <definedName name="XDO_GROUP_?G_4?548?">SNITIF!$B$68:$IV$68</definedName>
    <definedName name="XDO_GROUP_?G_4?549?">'SBI BSE PSU Bank ETF'!$B$11:$IV$21</definedName>
    <definedName name="XDO_GROUP_?G_4?55?">SMIF!$B$101:$IV$101</definedName>
    <definedName name="XDO_GROUP_?G_4?550?">'SBI BSE PSU Bank ETF'!$B$64:$IV$64</definedName>
    <definedName name="XDO_GROUP_?G_4?551?">'SBI BSE PSU Bank ETF'!$B$69:$IV$69</definedName>
    <definedName name="XDO_GROUP_?G_4?552?">'SBI BSE PSU Bank Index Fund'!$B$11:$IV$21</definedName>
    <definedName name="XDO_GROUP_?G_4?553?">'SBI BSE PSU Bank Index Fund'!$B$64:$IV$64</definedName>
    <definedName name="XDO_GROUP_?G_4?554?">'SBI BSE PSU Bank Index Fund'!$B$69:$IV$69</definedName>
    <definedName name="XDO_GROUP_?G_4?555?">SIPAAFOF!$B$44:$IV$47</definedName>
    <definedName name="XDO_GROUP_?G_4?556?">SIPAAFOF!$B$57:$IV$57</definedName>
    <definedName name="XDO_GROUP_?G_4?557?">SIPAAFOF!$B$62:$IV$62</definedName>
    <definedName name="XDO_GROUP_?G_4?558?">'SBI Nifty200 Quality 30'!$B$11:$IV$40</definedName>
    <definedName name="XDO_GROUP_?G_4?559?">'SBI Nifty200 Quality 30'!$B$83:$IV$83</definedName>
    <definedName name="XDO_GROUP_?G_4?56?">#REF!</definedName>
    <definedName name="XDO_GROUP_?G_4?560?">'SBI Nifty200 Quality 30'!$B$88:$IV$88</definedName>
    <definedName name="XDO_GROUP_?G_4?561?">'SBI Nifty200 Mom 30'!$B$11:$IV$40</definedName>
    <definedName name="XDO_GROUP_?G_4?562?">'SBI Nifty200 Mom 30'!$B$83:$IV$83</definedName>
    <definedName name="XDO_GROUP_?G_4?563?">'SBI Nifty200 Mom 30'!$B$88:$IV$88</definedName>
    <definedName name="XDO_GROUP_?G_4?564?">'SBI Nifty100 Low Vol 30'!$B$11:$IV$40</definedName>
    <definedName name="XDO_GROUP_?G_4?565?">'SBI Nifty100 Low Vol 30'!$B$83:$IV$83</definedName>
    <definedName name="XDO_GROUP_?G_4?566?">'SBI Nifty100 Low Vol 30'!$B$88:$IV$88</definedName>
    <definedName name="XDO_GROUP_?G_4?567?">SBILIQETF!$B$52:$IV$52</definedName>
    <definedName name="XDO_GROUP_?G_4?568?">SBILIQETF!$B$57:$IV$57</definedName>
    <definedName name="XDO_GROUP_?G_4?569?">SDAAAFOF!$B$44:$IV$56</definedName>
    <definedName name="XDO_GROUP_?G_4?57?">#REF!</definedName>
    <definedName name="XDO_GROUP_?G_4?570?">SDAAAFOF!$B$66:$IV$66</definedName>
    <definedName name="XDO_GROUP_?G_4?571?">SDAAAFOF!$B$71:$IV$71</definedName>
    <definedName name="XDO_GROUP_?G_4?572?">SQLF!$B$11:$IV$52</definedName>
    <definedName name="XDO_GROUP_?G_4?573?">SQLF!$B$56:$IV$57</definedName>
    <definedName name="XDO_GROUP_?G_4?574?">SQLF!$B$98:$IV$98</definedName>
    <definedName name="XDO_GROUP_?G_4?575?">SQLF!$B$103:$IV$103</definedName>
    <definedName name="XDO_GROUP_?G_4?576?">SNM150M50ETF!$B$11:$IV$60</definedName>
    <definedName name="XDO_GROUP_?G_4?577?">SNM150M50ETF!$B$107:$IV$107</definedName>
    <definedName name="XDO_GROUP_?G_4?578?">SNM150ETF!$B$11:$IV$160</definedName>
    <definedName name="XDO_GROUP_?G_4?579?">SNM150ETF!$B$203:$IV$203</definedName>
    <definedName name="XDO_GROUP_?G_4?58?">SCOF!$B$11:$IV$58</definedName>
    <definedName name="XDO_GROUP_?G_4?580?">SNM150ETF!$B$208:$IV$208</definedName>
    <definedName name="XDO_GROUP_?G_4?581?">'SCRIBXFS3-6M'!$B$19:$IV$28</definedName>
    <definedName name="XDO_GROUP_?G_4?582?">'SCRIBXFS3-6M'!$B$43:$IV$44</definedName>
    <definedName name="XDO_GROUP_?G_4?583?">'SCRIBXFS3-6M'!$B$48:$IV$60</definedName>
    <definedName name="XDO_GROUP_?G_4?584?">'SCRIBXFS3-6M'!$B$79:$IV$79</definedName>
    <definedName name="XDO_GROUP_?G_4?585?">'SCRIBXFS3-6M'!$B$84:$IV$84</definedName>
    <definedName name="XDO_GROUP_?G_4?586?">'CRIBXFS9-12M'!$B$19:$IV$22</definedName>
    <definedName name="XDO_GROUP_?G_4?587?">'CRIBXFS9-12M'!$B$37:$IV$39</definedName>
    <definedName name="XDO_GROUP_?G_4?588?">'CRIBXFS9-12M'!$B$43:$IV$50</definedName>
    <definedName name="XDO_GROUP_?G_4?589?">'CRIBXFS9-12M'!$B$69:$IV$69</definedName>
    <definedName name="XDO_GROUP_?G_4?59?">SCOF!$B$64:$IV$64</definedName>
    <definedName name="XDO_GROUP_?G_4?590?">'CRIBXFS9-12M'!$B$74:$IV$74</definedName>
    <definedName name="XDO_GROUP_?G_4?591?">Nifty200Value30!$B$11:$IV$40</definedName>
    <definedName name="XDO_GROUP_?G_4?592?">Nifty200Value30!$B$87:$IV$87</definedName>
    <definedName name="XDO_GROUP_?G_4?593?">NiftySmallCap250!$B$11:$IV$260</definedName>
    <definedName name="XDO_GROUP_?G_4?594?">NiftySmallCap250!$B$303:$IV$303</definedName>
    <definedName name="XDO_GROUP_?G_4?595?">NiftySmallCap250!$B$308:$IV$308</definedName>
    <definedName name="XDO_GROUP_?G_4?596?">'CRIIBX10-90GiltSDL29'!$B$24:$IV$24</definedName>
    <definedName name="XDO_GROUP_?G_4?597?">'CRIIBX10-90GiltSDL29'!$B$28:$IV$35</definedName>
    <definedName name="XDO_GROUP_?G_4?598?">'CRIIBX10-90GiltSDL29'!$B$62:$IV$62</definedName>
    <definedName name="XDO_GROUP_?G_4?599?">'CRIIBX10-90GiltSDL29'!$B$67:$IV$67</definedName>
    <definedName name="XDO_GROUP_?G_4?6?">#REF!</definedName>
    <definedName name="XDO_GROUP_?G_4?60?">SCOF!$B$87:$IV$87</definedName>
    <definedName name="XDO_GROUP_?G_4?600?">'G-Sec Jul2031'!$B$24:$IV$25</definedName>
    <definedName name="XDO_GROUP_?G_4?601?">'G-Sec Jul2031'!$B$54:$IV$54</definedName>
    <definedName name="XDO_GROUP_?G_4?602?">'G-Sec Jul2031'!$B$59:$IV$59</definedName>
    <definedName name="XDO_GROUP_?G_4?603?">CRIIBXSDLIndexJune34!$B$26:$IV$27</definedName>
    <definedName name="XDO_GROUP_?G_4?604?">CRIIBXSDLIndexJune34!$B$54:$IV$54</definedName>
    <definedName name="XDO_GROUP_?G_4?605?">CRIIBXSDLIndexJune34!$B$59:$IV$59</definedName>
    <definedName name="XDO_GROUP_?G_4?606?">#REF!</definedName>
    <definedName name="XDO_GROUP_?G_4?607?">#REF!</definedName>
    <definedName name="XDO_GROUP_?G_4?608?">SBIRIOS!$B$11:$IV$40</definedName>
    <definedName name="XDO_GROUP_?G_4?609?">SBIRIOS!$B$83:$IV$83</definedName>
    <definedName name="XDO_GROUP_?G_4?61?">SCOF!$B$104:$IV$104</definedName>
    <definedName name="XDO_GROUP_?G_4?610?">SBIRIOS!$B$88:$IV$88</definedName>
    <definedName name="XDO_GROUP_?G_4?611?">#REF!</definedName>
    <definedName name="XDO_GROUP_?G_4?612?">#REF!</definedName>
    <definedName name="XDO_GROUP_?G_4?613?">#REF!</definedName>
    <definedName name="XDO_GROUP_?G_4?614?">#REF!</definedName>
    <definedName name="XDO_GROUP_?G_4?615?">#REF!</definedName>
    <definedName name="XDO_GROUP_?G_4?616?">#REF!</definedName>
    <definedName name="XDO_GROUP_?G_4?617?">#REF!</definedName>
    <definedName name="XDO_GROUP_?G_4?618?">#REF!</definedName>
    <definedName name="XDO_GROUP_?G_4?619?">#REF!</definedName>
    <definedName name="XDO_GROUP_?G_4?62?">SCOF!$B$109:$IV$109</definedName>
    <definedName name="XDO_GROUP_?G_4?620?">#REF!</definedName>
    <definedName name="XDO_GROUP_?G_4?621?">#REF!</definedName>
    <definedName name="XDO_GROUP_?G_4?622?">#REF!</definedName>
    <definedName name="XDO_GROUP_?G_4?623?">#REF!</definedName>
    <definedName name="XDO_GROUP_?G_4?624?">#REF!</definedName>
    <definedName name="XDO_GROUP_?G_4?625?">#REF!</definedName>
    <definedName name="XDO_GROUP_?G_4?626?">#REF!</definedName>
    <definedName name="XDO_GROUP_?G_4?627?">#REF!</definedName>
    <definedName name="XDO_GROUP_?G_4?628?">#REF!</definedName>
    <definedName name="XDO_GROUP_?G_4?629?">#REF!</definedName>
    <definedName name="XDO_GROUP_?G_4?63?">STOF!$B$11:$IV$31</definedName>
    <definedName name="XDO_GROUP_?G_4?630?">#REF!</definedName>
    <definedName name="XDO_GROUP_?G_4?631?">#REF!</definedName>
    <definedName name="XDO_GROUP_?G_4?632?">#REF!</definedName>
    <definedName name="XDO_GROUP_?G_4?633?">#REF!</definedName>
    <definedName name="XDO_GROUP_?G_4?64?">STOF!$B$35:$IV$38</definedName>
    <definedName name="XDO_GROUP_?G_4?65?">STOF!$B$42:$IV$43</definedName>
    <definedName name="XDO_GROUP_?G_4?66?">STOF!$B$66:$IV$66</definedName>
    <definedName name="XDO_GROUP_?G_4?67?">STOF!$B$83:$IV$83</definedName>
    <definedName name="XDO_GROUP_?G_4?68?">STOF!$B$88:$IV$88</definedName>
    <definedName name="XDO_GROUP_?G_4?69?">SHOF!$B$11:$IV$43</definedName>
    <definedName name="XDO_GROUP_?G_4?7?">#REF!</definedName>
    <definedName name="XDO_GROUP_?G_4?70?">SHOF!$B$70:$IV$70</definedName>
    <definedName name="XDO_GROUP_?G_4?71?">SHOF!$B$87:$IV$87</definedName>
    <definedName name="XDO_GROUP_?G_4?72?">SHOF!$B$92:$IV$92</definedName>
    <definedName name="XDO_GROUP_?G_4?73?">SCF!$B$11:$IV$92</definedName>
    <definedName name="XDO_GROUP_?G_4?74?">SCF!$B$102:$IV$102</definedName>
    <definedName name="XDO_GROUP_?G_4?75?">SCF!$B$106:$IV$107</definedName>
    <definedName name="XDO_GROUP_?G_4?76?">SCF!$B$132:$IV$134</definedName>
    <definedName name="XDO_GROUP_?G_4?77?">SCF!$B$151:$IV$151</definedName>
    <definedName name="XDO_GROUP_?G_4?78?">SCF!$B$156:$IV$156</definedName>
    <definedName name="XDO_GROUP_?G_4?79?">SNIF!$B$11:$IV$60</definedName>
    <definedName name="XDO_GROUP_?G_4?8?">#REF!</definedName>
    <definedName name="XDO_GROUP_?G_4?80?">SNIF!$B$103:$IV$103</definedName>
    <definedName name="XDO_GROUP_?G_4?81?">SNIF!$B$108:$IV$108</definedName>
    <definedName name="XDO_GROUP_?G_4?82?">'SMCBF-SP'!$B$11:$IV$31</definedName>
    <definedName name="XDO_GROUP_?G_4?83?">'SMCBF-SP'!$B$37:$IV$37</definedName>
    <definedName name="XDO_GROUP_?G_4?84?">'SMCBF-SP'!$B$43:$IV$51</definedName>
    <definedName name="XDO_GROUP_?G_4?85?">'SMCBF-SP'!$B$55:$IV$55</definedName>
    <definedName name="XDO_GROUP_?G_4?86?">'SMCBF-SP'!$B$63:$IV$65</definedName>
    <definedName name="XDO_GROUP_?G_4?87?">'SMCBF-SP'!$B$69:$IV$74</definedName>
    <definedName name="XDO_GROUP_?G_4?88?">'SMCBF-SP'!$B$83:$IV$83</definedName>
    <definedName name="XDO_GROUP_?G_4?89?">'SMCBF-SP'!$B$89:$IV$89</definedName>
    <definedName name="XDO_GROUP_?G_4?9?">SLMF!$B$11:$IV$90</definedName>
    <definedName name="XDO_GROUP_?G_4?90?">'SMCBF-SP'!$B$96:$IV$96</definedName>
    <definedName name="XDO_GROUP_?G_4?91?">'SMCBF-SP'!$B$108:$IV$108</definedName>
    <definedName name="XDO_GROUP_?G_4?92?">'SMCBF-SP'!$B$113:$IV$113</definedName>
    <definedName name="XDO_GROUP_?G_4?93?">SOF!$B$36:$IV$41</definedName>
    <definedName name="XDO_GROUP_?G_4?94?">SOF!$B$58:$IV$58</definedName>
    <definedName name="XDO_GROUP_?G_4?95?">SOF!$B$63:$IV$63</definedName>
    <definedName name="XDO_GROUP_?G_4?96?">SMMDF!$B$12:$IV$14</definedName>
    <definedName name="XDO_GROUP_?G_4?97?">SMMDF!$B$25:$IV$61</definedName>
    <definedName name="XDO_GROUP_?G_4?98?">SMMDF!$B$65:$IV$66</definedName>
    <definedName name="XDO_GROUP_?G_4?99?">SMMDF!$B$72:$IV$73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7" i="20" l="1"/>
  <c r="K247" i="20"/>
  <c r="F190" i="89" l="1"/>
  <c r="F172" i="89"/>
  <c r="F342" i="77"/>
  <c r="F324" i="77"/>
  <c r="F457" i="53"/>
  <c r="F440" i="53"/>
  <c r="F167" i="49"/>
  <c r="F147" i="49"/>
  <c r="F167" i="40"/>
  <c r="F908" i="39"/>
  <c r="F910" i="39" s="1"/>
  <c r="F904" i="39"/>
  <c r="F177" i="38"/>
  <c r="F277" i="37"/>
  <c r="F198" i="36" l="1"/>
  <c r="F182" i="32"/>
  <c r="F164" i="32"/>
  <c r="F251" i="30"/>
  <c r="F156" i="29"/>
  <c r="F179" i="21"/>
  <c r="F235" i="20"/>
  <c r="F214" i="20"/>
  <c r="F177" i="17"/>
  <c r="F221" i="7" l="1"/>
  <c r="H157" i="20" l="1"/>
  <c r="G157" i="20"/>
  <c r="H170" i="20"/>
  <c r="G170" i="20"/>
  <c r="H99" i="20"/>
  <c r="G99" i="20"/>
  <c r="L108" i="2" l="1"/>
  <c r="K108" i="2"/>
  <c r="I135" i="73" l="1"/>
  <c r="I136" i="73" s="1"/>
  <c r="H136" i="73"/>
  <c r="H144" i="72"/>
  <c r="I143" i="72"/>
  <c r="I142" i="72"/>
  <c r="I144" i="72" s="1"/>
  <c r="H93" i="67"/>
  <c r="I92" i="67"/>
  <c r="I91" i="67"/>
  <c r="I90" i="67"/>
  <c r="I89" i="67"/>
  <c r="H163" i="42"/>
  <c r="I162" i="42"/>
  <c r="I161" i="42"/>
  <c r="H146" i="41"/>
  <c r="I145" i="41"/>
  <c r="I144" i="41"/>
  <c r="I143" i="41"/>
  <c r="I142" i="41"/>
  <c r="I141" i="41"/>
  <c r="I140" i="41"/>
  <c r="I139" i="41"/>
  <c r="I138" i="41"/>
  <c r="I137" i="41"/>
  <c r="I136" i="41"/>
  <c r="I135" i="41"/>
  <c r="G208" i="37"/>
  <c r="H206" i="37"/>
  <c r="H205" i="37"/>
  <c r="H98" i="35"/>
  <c r="I97" i="35"/>
  <c r="I96" i="35"/>
  <c r="I95" i="35"/>
  <c r="I94" i="35"/>
  <c r="I93" i="35"/>
  <c r="I92" i="35"/>
  <c r="I91" i="35"/>
  <c r="I90" i="35"/>
  <c r="I89" i="35"/>
  <c r="I88" i="35"/>
  <c r="I87" i="35"/>
  <c r="I86" i="35"/>
  <c r="I85" i="35"/>
  <c r="I84" i="35"/>
  <c r="I83" i="35"/>
  <c r="I82" i="35"/>
  <c r="I81" i="35"/>
  <c r="I80" i="35"/>
  <c r="I144" i="31"/>
  <c r="I143" i="31"/>
  <c r="I142" i="31"/>
  <c r="I141" i="31"/>
  <c r="I140" i="31"/>
  <c r="I139" i="31"/>
  <c r="I138" i="31"/>
  <c r="I137" i="31"/>
  <c r="H145" i="31"/>
  <c r="I177" i="30"/>
  <c r="I178" i="30" s="1"/>
  <c r="H178" i="30"/>
  <c r="H99" i="26"/>
  <c r="I98" i="26"/>
  <c r="I97" i="26"/>
  <c r="I96" i="26"/>
  <c r="I95" i="26"/>
  <c r="I94" i="26"/>
  <c r="I196" i="13"/>
  <c r="I195" i="13"/>
  <c r="I194" i="13"/>
  <c r="H197" i="13"/>
  <c r="I99" i="26" l="1"/>
  <c r="I93" i="67"/>
  <c r="I163" i="42"/>
  <c r="I146" i="41"/>
  <c r="H208" i="37"/>
  <c r="I98" i="35"/>
  <c r="I145" i="31"/>
  <c r="I197" i="13"/>
  <c r="H59" i="23"/>
  <c r="G59" i="23"/>
</calcChain>
</file>

<file path=xl/sharedStrings.xml><?xml version="1.0" encoding="utf-8"?>
<sst xmlns="http://schemas.openxmlformats.org/spreadsheetml/2006/main" count="44209" uniqueCount="5360">
  <si>
    <t>EQUITY &amp; EQUITY RELATED</t>
  </si>
  <si>
    <t>a) Listed/awaiting listing on Stock Exchanges</t>
  </si>
  <si>
    <t>NIL</t>
  </si>
  <si>
    <t>Foreign Securities and /or overseas ETF</t>
  </si>
  <si>
    <t>b) Unlisted</t>
  </si>
  <si>
    <t>DEBT INSTRUMENTS</t>
  </si>
  <si>
    <t>a) Listed/awaiting listing on the stock exchanges</t>
  </si>
  <si>
    <t>Non-convertible Preference Shares</t>
  </si>
  <si>
    <t>Securitised Debt Instruments</t>
  </si>
  <si>
    <t>Central Government Securities</t>
  </si>
  <si>
    <t>State Government Securities</t>
  </si>
  <si>
    <t>b) Privately Placed/Unlisted</t>
  </si>
  <si>
    <t>Index</t>
  </si>
  <si>
    <t>MONEY MARKET INSTRUMENTS</t>
  </si>
  <si>
    <t>Commercial Paper</t>
  </si>
  <si>
    <t>Certificate of Deposits</t>
  </si>
  <si>
    <t>Treasury Bills</t>
  </si>
  <si>
    <t>STRIPS</t>
  </si>
  <si>
    <t>Bills Re- Discounting</t>
  </si>
  <si>
    <t>OTHERS</t>
  </si>
  <si>
    <t>Mutual Fund Units / Exchange Traded Funds</t>
  </si>
  <si>
    <t>Alternative Investment Funds</t>
  </si>
  <si>
    <t>Short Term Deposits</t>
  </si>
  <si>
    <t>Term Deposits Placed as Margins</t>
  </si>
  <si>
    <t>TREPS / Reverse Repo Investments</t>
  </si>
  <si>
    <t>Other Current Assets / (Liabilities)</t>
  </si>
  <si>
    <t>SBI Mutual Fund</t>
  </si>
  <si>
    <t>007</t>
  </si>
  <si>
    <t>SCHEME NAME :</t>
  </si>
  <si>
    <t>SBI ESG Exclusionary Strategy Fund</t>
  </si>
  <si>
    <t>PORTFOLIO STATEMENT AS ON :</t>
  </si>
  <si>
    <t>Name of the Instrument / Issuer</t>
  </si>
  <si>
    <t>ISIN</t>
  </si>
  <si>
    <t>Rating / Industry^</t>
  </si>
  <si>
    <t>Quantity</t>
  </si>
  <si>
    <t>Market value
(Rs. in Lakhs)</t>
  </si>
  <si>
    <t>% to AUM</t>
  </si>
  <si>
    <t>YTM %</t>
  </si>
  <si>
    <t>YTC % ##</t>
  </si>
  <si>
    <t>Notes &amp; Symbols</t>
  </si>
  <si>
    <t>Equity Shares</t>
  </si>
  <si>
    <t>100012</t>
  </si>
  <si>
    <t>ICICI Bank Ltd.</t>
  </si>
  <si>
    <t>INE090A01021</t>
  </si>
  <si>
    <t>Banks</t>
  </si>
  <si>
    <t>100006</t>
  </si>
  <si>
    <t>HDFC Bank Ltd.</t>
  </si>
  <si>
    <t>INE040A01034</t>
  </si>
  <si>
    <t>100024</t>
  </si>
  <si>
    <t>Axis Bank Ltd.</t>
  </si>
  <si>
    <t>INE238A01034</t>
  </si>
  <si>
    <t>100125</t>
  </si>
  <si>
    <t>Bajaj Finance Ltd.</t>
  </si>
  <si>
    <t>INE296A01032</t>
  </si>
  <si>
    <t>Finance</t>
  </si>
  <si>
    <t>100003</t>
  </si>
  <si>
    <t>Infosys Ltd.</t>
  </si>
  <si>
    <t>INE009A01021</t>
  </si>
  <si>
    <t>IT - Software</t>
  </si>
  <si>
    <t>100106</t>
  </si>
  <si>
    <t>Maruti Suzuki India Ltd.</t>
  </si>
  <si>
    <t>INE585B01010</t>
  </si>
  <si>
    <t>Automobiles</t>
  </si>
  <si>
    <t>100005</t>
  </si>
  <si>
    <t>Larsen &amp; Toubro Ltd.</t>
  </si>
  <si>
    <t>INE018A01030</t>
  </si>
  <si>
    <t>Construction</t>
  </si>
  <si>
    <t>100010</t>
  </si>
  <si>
    <t>State Bank of India</t>
  </si>
  <si>
    <t>INE062A01020</t>
  </si>
  <si>
    <t>100104</t>
  </si>
  <si>
    <t>Kotak Mahindra Bank Ltd.</t>
  </si>
  <si>
    <t>INE237A01036</t>
  </si>
  <si>
    <t>100280</t>
  </si>
  <si>
    <t>TVS Motor Company Ltd.</t>
  </si>
  <si>
    <t>INE494B01023</t>
  </si>
  <si>
    <t>100173</t>
  </si>
  <si>
    <t>Asian Paints Ltd.</t>
  </si>
  <si>
    <t>INE021A01026</t>
  </si>
  <si>
    <t>Consumer Durables</t>
  </si>
  <si>
    <t>100193</t>
  </si>
  <si>
    <t>JSW Steel Ltd.</t>
  </si>
  <si>
    <t>INE019A01038</t>
  </si>
  <si>
    <t>Ferrous Metals</t>
  </si>
  <si>
    <t>100082</t>
  </si>
  <si>
    <t>Ultratech Cement Ltd.</t>
  </si>
  <si>
    <t>INE481G01011</t>
  </si>
  <si>
    <t>Cement &amp; Cement Products</t>
  </si>
  <si>
    <t>100447</t>
  </si>
  <si>
    <t>LTM Ltd.</t>
  </si>
  <si>
    <t>INE214T01019</t>
  </si>
  <si>
    <t>100027</t>
  </si>
  <si>
    <t>Pidilite Industries Ltd.</t>
  </si>
  <si>
    <t>INE318A01026</t>
  </si>
  <si>
    <t>Chemicals &amp; Petrochemicals</t>
  </si>
  <si>
    <t>100115</t>
  </si>
  <si>
    <t>Siemens Ltd.</t>
  </si>
  <si>
    <t>INE003A01024</t>
  </si>
  <si>
    <t>Electrical Equipment</t>
  </si>
  <si>
    <t>102637</t>
  </si>
  <si>
    <t>JSW Cement Ltd.</t>
  </si>
  <si>
    <t>INE718I01012</t>
  </si>
  <si>
    <t>100084</t>
  </si>
  <si>
    <t>ABB India Ltd.</t>
  </si>
  <si>
    <t>INE117A01022</t>
  </si>
  <si>
    <t>100155</t>
  </si>
  <si>
    <t>Divi's Laboratories Ltd.</t>
  </si>
  <si>
    <t>INE361B01024</t>
  </si>
  <si>
    <t>Pharmaceuticals &amp; Biotechnology</t>
  </si>
  <si>
    <t>100661</t>
  </si>
  <si>
    <t>Central Depository Services (I) Ltd.</t>
  </si>
  <si>
    <t>INE736A01011</t>
  </si>
  <si>
    <t>Capital Markets</t>
  </si>
  <si>
    <t>100222</t>
  </si>
  <si>
    <t>The Indian Hotels Company Ltd.</t>
  </si>
  <si>
    <t>INE053A01029</t>
  </si>
  <si>
    <t>Leisure Services</t>
  </si>
  <si>
    <t>101301</t>
  </si>
  <si>
    <t>Sona Blw Precision Forgings Ltd.</t>
  </si>
  <si>
    <t>INE073K01018</t>
  </si>
  <si>
    <t>Auto Components</t>
  </si>
  <si>
    <t>100572</t>
  </si>
  <si>
    <t>Timken India Ltd.</t>
  </si>
  <si>
    <t>INE325A01013</t>
  </si>
  <si>
    <t>Industrial Products</t>
  </si>
  <si>
    <t>101378</t>
  </si>
  <si>
    <t>FSN E-Commerce Ventures Ltd.</t>
  </si>
  <si>
    <t>INE388Y01029</t>
  </si>
  <si>
    <t>Retailing</t>
  </si>
  <si>
    <t>100143</t>
  </si>
  <si>
    <t>Thermax Ltd.</t>
  </si>
  <si>
    <t>INE152A01029</t>
  </si>
  <si>
    <t>100054</t>
  </si>
  <si>
    <t>Oberoi Realty Ltd.</t>
  </si>
  <si>
    <t>INE093I01010</t>
  </si>
  <si>
    <t>Realty</t>
  </si>
  <si>
    <t>100002</t>
  </si>
  <si>
    <t>Reliance Industries Ltd.</t>
  </si>
  <si>
    <t>INE002A01018</t>
  </si>
  <si>
    <t>Petroleum Products</t>
  </si>
  <si>
    <t>100242</t>
  </si>
  <si>
    <t>Schaeffler India Ltd.</t>
  </si>
  <si>
    <t>INE513A01022</t>
  </si>
  <si>
    <t>100126</t>
  </si>
  <si>
    <t>Britannia Industries Ltd.</t>
  </si>
  <si>
    <t>INE216A01030</t>
  </si>
  <si>
    <t>Food Products</t>
  </si>
  <si>
    <t>100218</t>
  </si>
  <si>
    <t>Godrej Properties Ltd.</t>
  </si>
  <si>
    <t>INE484J01027</t>
  </si>
  <si>
    <t>100505</t>
  </si>
  <si>
    <t>ICICI Prudential Life Insurance Company Ltd.</t>
  </si>
  <si>
    <t>INE726G01019</t>
  </si>
  <si>
    <t>Insurance</t>
  </si>
  <si>
    <t>100283</t>
  </si>
  <si>
    <t>Honeywell Automation India Ltd.</t>
  </si>
  <si>
    <t>INE671A01010</t>
  </si>
  <si>
    <t>Industrial Manufacturing</t>
  </si>
  <si>
    <t>101876</t>
  </si>
  <si>
    <t>Mankind Pharma Ltd.</t>
  </si>
  <si>
    <t>INE634S01028</t>
  </si>
  <si>
    <t>100200</t>
  </si>
  <si>
    <t>Page Industries Ltd.</t>
  </si>
  <si>
    <t>INE761H01022</t>
  </si>
  <si>
    <t>Textiles &amp; Apparels</t>
  </si>
  <si>
    <t>100635</t>
  </si>
  <si>
    <t>L&amp;T Technology Services Ltd.</t>
  </si>
  <si>
    <t>INE010V01017</t>
  </si>
  <si>
    <t>IT - Services</t>
  </si>
  <si>
    <t>100196</t>
  </si>
  <si>
    <t>Berger Paints India Ltd.</t>
  </si>
  <si>
    <t>INE463A01038</t>
  </si>
  <si>
    <t>100144</t>
  </si>
  <si>
    <t>Voltas Ltd.</t>
  </si>
  <si>
    <t>INE226A01021</t>
  </si>
  <si>
    <t>100370</t>
  </si>
  <si>
    <t>Biocon Ltd.</t>
  </si>
  <si>
    <t>INE376G01013</t>
  </si>
  <si>
    <t>100775</t>
  </si>
  <si>
    <t>Lemon Tree Hotels Ltd.</t>
  </si>
  <si>
    <t>INE970X01018</t>
  </si>
  <si>
    <t>100227</t>
  </si>
  <si>
    <t>Jubilant Foodworks Ltd.</t>
  </si>
  <si>
    <t>INE797F01020</t>
  </si>
  <si>
    <t>100154</t>
  </si>
  <si>
    <t>Colgate Palmolive (India) Ltd.</t>
  </si>
  <si>
    <t>INE259A01022</t>
  </si>
  <si>
    <t>Personal Products</t>
  </si>
  <si>
    <t>100335</t>
  </si>
  <si>
    <t>Kajaria Ceramics Ltd.</t>
  </si>
  <si>
    <t>INE217B01036</t>
  </si>
  <si>
    <t>100942</t>
  </si>
  <si>
    <t>Brigade Enterprises Ltd.</t>
  </si>
  <si>
    <t>INE791I01019</t>
  </si>
  <si>
    <t>Total</t>
  </si>
  <si>
    <t>100480</t>
  </si>
  <si>
    <t>Jadoonet.Com</t>
  </si>
  <si>
    <t>EQ600401XXXX</t>
  </si>
  <si>
    <t>Software</t>
  </si>
  <si>
    <t>100481</t>
  </si>
  <si>
    <t>Numero Uno International Ltd.</t>
  </si>
  <si>
    <t>INE703F01010</t>
  </si>
  <si>
    <t>1801406</t>
  </si>
  <si>
    <t>364 DAY T-BILL 19.11.26</t>
  </si>
  <si>
    <t>IN002025Z344</t>
  </si>
  <si>
    <t>Sovereign</t>
  </si>
  <si>
    <t>308260100</t>
  </si>
  <si>
    <t>TREPS</t>
  </si>
  <si>
    <t>Net Receivable / Payable</t>
  </si>
  <si>
    <t>GRAND TOTAL (AUM)</t>
  </si>
  <si>
    <t>Notes &amp; Symbols :-</t>
  </si>
  <si>
    <t>#  -&gt; Less Than 0.005% ; A**  -&gt; Awaiting Listing on Stock Exchanges ;  T** -&gt; Thinly Traded Securities ;  N** -&gt; Non Traded Securities ; I**  -&gt; Illiquid Shares ; R** -&gt; Rights Entitlement ; P**    Preference Shares ; W** Warrants ; PP* Partly Paid; S** --&gt; Suspended forTrading</t>
  </si>
  <si>
    <t>1. Non Convertible Debentures and  Bonds are considered as Traded based on information provided by external agencies.</t>
  </si>
  <si>
    <t>2. ^Industry classification as recommended by AMFI and wherever not available, internal classification has been used.</t>
  </si>
  <si>
    <t>3. ## YTC represents Yield to Call. It is disclosed for Perpetual Bond issued by Banks (i.e. AT-1 Bond / Tier 1 Bond / Tier 2 Bond), as per AMFI Best Practices Guidelines Circular no. 91/2020-21 dated March 24, 2021 on Valuation of AT-1 Bonds and Tier 2 Bonds. 
As per SEBI Circular SEBI/HO/IMD/PoD1/CIR/P/2024/106 dated August 05, 2024, valuation of AT-1 Bonds are done on Yield to Call basis w.e.f. August 07, 2024. YTC of AT-1 Bonds are now same as it’s YTM% and hence it is not disclosed separately under YTC%.</t>
  </si>
  <si>
    <t>4. Total number of instances of deviation in valuation of securities of the scheme from the valuation price given by the valuation agencies during the period are: Nil</t>
  </si>
  <si>
    <t>The Great Eastern Shipping Co. Ltd.</t>
  </si>
  <si>
    <t>Transport Services</t>
  </si>
  <si>
    <t>Non - Ferrous Metals</t>
  </si>
  <si>
    <t>017</t>
  </si>
  <si>
    <t>SBI Large and Midcap Fund</t>
  </si>
  <si>
    <t>100090</t>
  </si>
  <si>
    <t>Bharat Forge Ltd.</t>
  </si>
  <si>
    <t>INE465A01025</t>
  </si>
  <si>
    <t>100418</t>
  </si>
  <si>
    <t>Adani Enterprises Ltd.</t>
  </si>
  <si>
    <t>INE423A01024</t>
  </si>
  <si>
    <t>Metals &amp; Minerals Trading</t>
  </si>
  <si>
    <t>100271</t>
  </si>
  <si>
    <t>Balkrishna Industries Ltd.</t>
  </si>
  <si>
    <t>INE787D01026</t>
  </si>
  <si>
    <t>102686</t>
  </si>
  <si>
    <t>Tata Motors Ltd.</t>
  </si>
  <si>
    <t>INE1TAE01010</t>
  </si>
  <si>
    <t>Agricultural, Commercial &amp; Construction Vehicles</t>
  </si>
  <si>
    <t>100365</t>
  </si>
  <si>
    <t>Ashok Leyland Ltd.</t>
  </si>
  <si>
    <t>INE208A01029</t>
  </si>
  <si>
    <t>100217</t>
  </si>
  <si>
    <t>Torrent Power Ltd.</t>
  </si>
  <si>
    <t>INE813H01021</t>
  </si>
  <si>
    <t>Power</t>
  </si>
  <si>
    <t>102449</t>
  </si>
  <si>
    <t>Swiggy Ltd.</t>
  </si>
  <si>
    <t>INE00H001014</t>
  </si>
  <si>
    <t>100140</t>
  </si>
  <si>
    <t>Shree Cement Ltd.</t>
  </si>
  <si>
    <t>INE070A01015</t>
  </si>
  <si>
    <t>100306</t>
  </si>
  <si>
    <t>Abbott India Ltd.</t>
  </si>
  <si>
    <t>INE358A01014</t>
  </si>
  <si>
    <t>100285</t>
  </si>
  <si>
    <t>Alkem Laboratories Ltd.</t>
  </si>
  <si>
    <t>INE540L01014</t>
  </si>
  <si>
    <t>100201</t>
  </si>
  <si>
    <t>Aurobindo Pharma Ltd.</t>
  </si>
  <si>
    <t>INE406A01037</t>
  </si>
  <si>
    <t>100121</t>
  </si>
  <si>
    <t>United Breweries Ltd.</t>
  </si>
  <si>
    <t>INE686F01025</t>
  </si>
  <si>
    <t>Beverages</t>
  </si>
  <si>
    <t>101200</t>
  </si>
  <si>
    <t>Gland Pharma Ltd.</t>
  </si>
  <si>
    <t>INE068V01023</t>
  </si>
  <si>
    <t>100378</t>
  </si>
  <si>
    <t>Jindal Steel Ltd.</t>
  </si>
  <si>
    <t>INE749A01030</t>
  </si>
  <si>
    <t>100706</t>
  </si>
  <si>
    <t>HDFC Life Insurance Company Ltd.</t>
  </si>
  <si>
    <t>INE795G01014</t>
  </si>
  <si>
    <t>102569</t>
  </si>
  <si>
    <t>Hexaware Technologies Ltd.</t>
  </si>
  <si>
    <t>INE093A01041</t>
  </si>
  <si>
    <t>102731</t>
  </si>
  <si>
    <t>ICICI Prudential Asset Management Company Ltd.</t>
  </si>
  <si>
    <t>INE346A01027</t>
  </si>
  <si>
    <t>100099</t>
  </si>
  <si>
    <t>Hindustan Unilever Ltd.</t>
  </si>
  <si>
    <t>INE030A01027</t>
  </si>
  <si>
    <t>Diversified FMCG</t>
  </si>
  <si>
    <t>100091</t>
  </si>
  <si>
    <t>Indus Towers Ltd.</t>
  </si>
  <si>
    <t>INE121J01017</t>
  </si>
  <si>
    <t>Telecom - Services</t>
  </si>
  <si>
    <t>100157</t>
  </si>
  <si>
    <t>Godrej Consumer Products Ltd.</t>
  </si>
  <si>
    <t>INE102D01028</t>
  </si>
  <si>
    <t>100293</t>
  </si>
  <si>
    <t>AIA Engineering Ltd.</t>
  </si>
  <si>
    <t>INE212H01026</t>
  </si>
  <si>
    <t>100221</t>
  </si>
  <si>
    <t>Sundram Fasteners Ltd.</t>
  </si>
  <si>
    <t>INE387A01021</t>
  </si>
  <si>
    <t>101121</t>
  </si>
  <si>
    <t>Adani Energy Solutions Ltd.</t>
  </si>
  <si>
    <t>INE931S01010</t>
  </si>
  <si>
    <t>101553</t>
  </si>
  <si>
    <t>Delhivery Ltd.</t>
  </si>
  <si>
    <t>INE148O01028</t>
  </si>
  <si>
    <t>100137</t>
  </si>
  <si>
    <t>The Ramco Cements Ltd.</t>
  </si>
  <si>
    <t>INE331A01037</t>
  </si>
  <si>
    <t>100043</t>
  </si>
  <si>
    <t>ZF Commercial Vehicle Control Systems India Ltd.</t>
  </si>
  <si>
    <t>INE342J01019</t>
  </si>
  <si>
    <t>100380</t>
  </si>
  <si>
    <t>Bajaj Finserv Ltd.</t>
  </si>
  <si>
    <t>INE918I01026</t>
  </si>
  <si>
    <t>100362</t>
  </si>
  <si>
    <t>JSW Energy Ltd.</t>
  </si>
  <si>
    <t>INE121E01018</t>
  </si>
  <si>
    <t>100083</t>
  </si>
  <si>
    <t>Samvardhana Motherson International Ltd.</t>
  </si>
  <si>
    <t>INE775A01035</t>
  </si>
  <si>
    <t>100028</t>
  </si>
  <si>
    <t>Lupin Ltd.</t>
  </si>
  <si>
    <t>INE326A01037</t>
  </si>
  <si>
    <t>100426</t>
  </si>
  <si>
    <t>Relaxo Footwears Ltd.</t>
  </si>
  <si>
    <t>INE131B01039</t>
  </si>
  <si>
    <t>100037</t>
  </si>
  <si>
    <t>HCL Technologies Ltd.</t>
  </si>
  <si>
    <t>INE860A01027</t>
  </si>
  <si>
    <t>102459</t>
  </si>
  <si>
    <t>Acme Solar Holdings Ltd.</t>
  </si>
  <si>
    <t>INE622W01025</t>
  </si>
  <si>
    <t>100262</t>
  </si>
  <si>
    <t>Ingersoll Rand (India) Ltd.</t>
  </si>
  <si>
    <t>INE177A01018</t>
  </si>
  <si>
    <t>100184</t>
  </si>
  <si>
    <t>Tata Steel Ltd.</t>
  </si>
  <si>
    <t>INE081A01020</t>
  </si>
  <si>
    <t>100047</t>
  </si>
  <si>
    <t>Emami Ltd.</t>
  </si>
  <si>
    <t>INE548C01032</t>
  </si>
  <si>
    <t>100284</t>
  </si>
  <si>
    <t>Dr. Lal Path labs Ltd.</t>
  </si>
  <si>
    <t>INE600L01024</t>
  </si>
  <si>
    <t>Healthcare Services</t>
  </si>
  <si>
    <t>100108</t>
  </si>
  <si>
    <t>Adani Ports and Special Economic Zone Ltd.</t>
  </si>
  <si>
    <t>INE742F01042</t>
  </si>
  <si>
    <t>Transport Infrastructure</t>
  </si>
  <si>
    <t>100011</t>
  </si>
  <si>
    <t>Wipro Ltd.</t>
  </si>
  <si>
    <t>INE075A01022</t>
  </si>
  <si>
    <t>100220</t>
  </si>
  <si>
    <t>Cholamandalam Financial Holdings Ltd.</t>
  </si>
  <si>
    <t>INE149A01033</t>
  </si>
  <si>
    <t>100272</t>
  </si>
  <si>
    <t>JK Cement Ltd.</t>
  </si>
  <si>
    <t>INE823G01014</t>
  </si>
  <si>
    <t>101311</t>
  </si>
  <si>
    <t>G R Infra projects Ltd.</t>
  </si>
  <si>
    <t>INE201P01022</t>
  </si>
  <si>
    <t>101342</t>
  </si>
  <si>
    <t>Nuvoco Vistas Corporation Ltd.</t>
  </si>
  <si>
    <t>INE118D01016</t>
  </si>
  <si>
    <t>100172</t>
  </si>
  <si>
    <t>ACC Ltd.</t>
  </si>
  <si>
    <t>INE012A01025</t>
  </si>
  <si>
    <t>102836</t>
  </si>
  <si>
    <t>Vedanta Aluminium Metal Ltd.</t>
  </si>
  <si>
    <t>INE1CDF01017</t>
  </si>
  <si>
    <t>100660</t>
  </si>
  <si>
    <t>Hatsun Agro Product Ltd.</t>
  </si>
  <si>
    <t>INE473B01035</t>
  </si>
  <si>
    <t>100097</t>
  </si>
  <si>
    <t>Coal India Ltd.</t>
  </si>
  <si>
    <t>INE522F01014</t>
  </si>
  <si>
    <t>Consumable Fuels</t>
  </si>
  <si>
    <t>102677</t>
  </si>
  <si>
    <t>LG Electronics India Ltd.</t>
  </si>
  <si>
    <t>INE324D01010</t>
  </si>
  <si>
    <t>100899</t>
  </si>
  <si>
    <t>Neogen Chemicals Ltd.</t>
  </si>
  <si>
    <t>INE136S01016</t>
  </si>
  <si>
    <t>101348</t>
  </si>
  <si>
    <t>Acutaas Chemicals Ltd.</t>
  </si>
  <si>
    <t>INE00FF01025</t>
  </si>
  <si>
    <t>100814</t>
  </si>
  <si>
    <t>HDFC Asset Management Co. Ltd.</t>
  </si>
  <si>
    <t>INE127D01025</t>
  </si>
  <si>
    <t>100179</t>
  </si>
  <si>
    <t>Hero MotoCorp Ltd.</t>
  </si>
  <si>
    <t>INE158A01026</t>
  </si>
  <si>
    <t>101119</t>
  </si>
  <si>
    <t>SBI Cards &amp; Payment Services Ltd.</t>
  </si>
  <si>
    <t>INE018E01016</t>
  </si>
  <si>
    <t>100119</t>
  </si>
  <si>
    <t>Tata Motors Passenger Vehicles Ltd.</t>
  </si>
  <si>
    <t>INE155A01022</t>
  </si>
  <si>
    <t>101457</t>
  </si>
  <si>
    <t>Motherson Sumi Wiring India Ltd.</t>
  </si>
  <si>
    <t>INE0FS801015</t>
  </si>
  <si>
    <t>100534</t>
  </si>
  <si>
    <t>Sheela Foam Ltd.</t>
  </si>
  <si>
    <t>INE916U01025</t>
  </si>
  <si>
    <t>100461</t>
  </si>
  <si>
    <t>Astral Ltd.</t>
  </si>
  <si>
    <t>INE006I01046</t>
  </si>
  <si>
    <t>100552</t>
  </si>
  <si>
    <t>Ganesha Ecosphere Ltd.</t>
  </si>
  <si>
    <t>INE845D01014</t>
  </si>
  <si>
    <t>100100</t>
  </si>
  <si>
    <t>Hindustan Petroleum Corporation Ltd.</t>
  </si>
  <si>
    <t>INE094A01015</t>
  </si>
  <si>
    <t>100130</t>
  </si>
  <si>
    <t>Gujarat Energy Ltd.</t>
  </si>
  <si>
    <t>INE844O01030</t>
  </si>
  <si>
    <t>Gas</t>
  </si>
  <si>
    <t>102851</t>
  </si>
  <si>
    <t>GSPL Transmission Ltd.</t>
  </si>
  <si>
    <t>INE1TUG01013</t>
  </si>
  <si>
    <t>3000019</t>
  </si>
  <si>
    <t>Epam Systems Inc</t>
  </si>
  <si>
    <t>US29414B1044</t>
  </si>
  <si>
    <t>100427</t>
  </si>
  <si>
    <t>Manpasand Beverages Ltd.</t>
  </si>
  <si>
    <t>INE122R01018</t>
  </si>
  <si>
    <t>100502</t>
  </si>
  <si>
    <t>Padmini Technologies Ltd.</t>
  </si>
  <si>
    <t>INE114B01019</t>
  </si>
  <si>
    <t>Diversified</t>
  </si>
  <si>
    <t>1801480</t>
  </si>
  <si>
    <t>91 DAY T-BILL 03.09.26</t>
  </si>
  <si>
    <t>IN002026X099</t>
  </si>
  <si>
    <t>1801478</t>
  </si>
  <si>
    <t>91 DAY T-BILL 28.08.26</t>
  </si>
  <si>
    <t>IN002026X081</t>
  </si>
  <si>
    <t>018</t>
  </si>
  <si>
    <t>SBI ELSS Tax Saver Fund</t>
  </si>
  <si>
    <t>100153</t>
  </si>
  <si>
    <t>Cipla Ltd.</t>
  </si>
  <si>
    <t>INE059A01026</t>
  </si>
  <si>
    <t>100147</t>
  </si>
  <si>
    <t>Tech Mahindra Ltd.</t>
  </si>
  <si>
    <t>INE669C01036</t>
  </si>
  <si>
    <t>100095</t>
  </si>
  <si>
    <t>Bharti Airtel Ltd.</t>
  </si>
  <si>
    <t>INE397D01024</t>
  </si>
  <si>
    <t>100008</t>
  </si>
  <si>
    <t>Sun Pharmaceutical Industries Ltd.</t>
  </si>
  <si>
    <t>INE044A01036</t>
  </si>
  <si>
    <t>100111</t>
  </si>
  <si>
    <t>Oil &amp; Natural Gas Corporation Ltd.</t>
  </si>
  <si>
    <t>INE213A01029</t>
  </si>
  <si>
    <t>Oil</t>
  </si>
  <si>
    <t>100399</t>
  </si>
  <si>
    <t>Cholamandalam Investment &amp; Finance Co. Ltd.</t>
  </si>
  <si>
    <t>INE121A01024</t>
  </si>
  <si>
    <t>100176</t>
  </si>
  <si>
    <t>GAIL (India) Ltd.</t>
  </si>
  <si>
    <t>INE129A01019</t>
  </si>
  <si>
    <t>100180</t>
  </si>
  <si>
    <t>Hindalco Industries Ltd.</t>
  </si>
  <si>
    <t>INE038A01020</t>
  </si>
  <si>
    <t>100514</t>
  </si>
  <si>
    <t>Grindwell Norton Ltd.</t>
  </si>
  <si>
    <t>INE536A01023</t>
  </si>
  <si>
    <t>100531</t>
  </si>
  <si>
    <t>TVS Holdings Ltd.</t>
  </si>
  <si>
    <t>INE105A01035</t>
  </si>
  <si>
    <t>100224</t>
  </si>
  <si>
    <t>Mahindra Lifespace Developers Ltd.</t>
  </si>
  <si>
    <t>INE813A01018</t>
  </si>
  <si>
    <t>100046</t>
  </si>
  <si>
    <t>Manappuram Finance Ltd.</t>
  </si>
  <si>
    <t>INE522D01027</t>
  </si>
  <si>
    <t>100032</t>
  </si>
  <si>
    <t>Tata Consultancy Services Ltd.</t>
  </si>
  <si>
    <t>INE467B01029</t>
  </si>
  <si>
    <t>100231</t>
  </si>
  <si>
    <t>Muthoot Finance Ltd.</t>
  </si>
  <si>
    <t>INE414G01012</t>
  </si>
  <si>
    <t>101410</t>
  </si>
  <si>
    <t>Medplus Health Services Ltd.</t>
  </si>
  <si>
    <t>INE804L01022</t>
  </si>
  <si>
    <t>100018</t>
  </si>
  <si>
    <t>Tata Communications Ltd.</t>
  </si>
  <si>
    <t>INE151A01013</t>
  </si>
  <si>
    <t>101936</t>
  </si>
  <si>
    <t>Sundaram Clayton Ltd.</t>
  </si>
  <si>
    <t>INE0Q3R01026</t>
  </si>
  <si>
    <t>100161</t>
  </si>
  <si>
    <t>Cummins India Ltd.</t>
  </si>
  <si>
    <t>INE298A01020</t>
  </si>
  <si>
    <t>100128</t>
  </si>
  <si>
    <t>Eicher Motors Ltd.</t>
  </si>
  <si>
    <t>INE066A01021</t>
  </si>
  <si>
    <t>100163</t>
  </si>
  <si>
    <t>Bosch Ltd.</t>
  </si>
  <si>
    <t>INE323A01026</t>
  </si>
  <si>
    <t>100092</t>
  </si>
  <si>
    <t>Bank of Baroda</t>
  </si>
  <si>
    <t>INE028A01039</t>
  </si>
  <si>
    <t>100332</t>
  </si>
  <si>
    <t>Navin Fluorine International Ltd.</t>
  </si>
  <si>
    <t>INE048G01026</t>
  </si>
  <si>
    <t>101469</t>
  </si>
  <si>
    <t>Equitas Small Finance Bank Ltd.</t>
  </si>
  <si>
    <t>INE063P01018</t>
  </si>
  <si>
    <t>100254</t>
  </si>
  <si>
    <t>Karur Vysya Bank Ltd.</t>
  </si>
  <si>
    <t>INE036D01028</t>
  </si>
  <si>
    <t>102450</t>
  </si>
  <si>
    <t>Niva Bupa Health Insurance Company Ltd.</t>
  </si>
  <si>
    <t>INE995S01015</t>
  </si>
  <si>
    <t>100743</t>
  </si>
  <si>
    <t>HeidelbergCement India Ltd.</t>
  </si>
  <si>
    <t>INE578A01017</t>
  </si>
  <si>
    <t>100503</t>
  </si>
  <si>
    <t>Prism Johnson Ltd.</t>
  </si>
  <si>
    <t>INE010A01011</t>
  </si>
  <si>
    <t>101304</t>
  </si>
  <si>
    <t>Krishna Institute of Medical Sciences Ltd.</t>
  </si>
  <si>
    <t>INE967H01025</t>
  </si>
  <si>
    <t>101742</t>
  </si>
  <si>
    <t>Pitti Engineering Ltd.</t>
  </si>
  <si>
    <t>INE450D01021</t>
  </si>
  <si>
    <t>101178</t>
  </si>
  <si>
    <t>Computer Age Management Services Ltd.</t>
  </si>
  <si>
    <t>INE596I01020</t>
  </si>
  <si>
    <t>100824</t>
  </si>
  <si>
    <t>Aavas Financiers Ltd.</t>
  </si>
  <si>
    <t>INE216P01012</t>
  </si>
  <si>
    <t>100377</t>
  </si>
  <si>
    <t>The South Indian Bank Ltd.</t>
  </si>
  <si>
    <t>INE683A01023</t>
  </si>
  <si>
    <t>100771</t>
  </si>
  <si>
    <t>Bandhan Bank Ltd.</t>
  </si>
  <si>
    <t>INE545U01014</t>
  </si>
  <si>
    <t>100653</t>
  </si>
  <si>
    <t>Deepak Fertilizers and Petrochemicals Corporation Ltd.</t>
  </si>
  <si>
    <t>INE501A01019</t>
  </si>
  <si>
    <t>100165</t>
  </si>
  <si>
    <t>Rallis India Ltd.</t>
  </si>
  <si>
    <t>INE613A01020</t>
  </si>
  <si>
    <t>Fertilizers &amp; Agrochemicals</t>
  </si>
  <si>
    <t>100260</t>
  </si>
  <si>
    <t>Solar Industries India Ltd.</t>
  </si>
  <si>
    <t>INE343H01029</t>
  </si>
  <si>
    <t>100159</t>
  </si>
  <si>
    <t>Sanofi India Ltd.</t>
  </si>
  <si>
    <t>INE058A01010</t>
  </si>
  <si>
    <t>102678</t>
  </si>
  <si>
    <t>TATA Capital Ltd.</t>
  </si>
  <si>
    <t>INE976I01016</t>
  </si>
  <si>
    <t>101632</t>
  </si>
  <si>
    <t>Angel One Ltd.</t>
  </si>
  <si>
    <t>INE732I01021</t>
  </si>
  <si>
    <t>021</t>
  </si>
  <si>
    <t>SBI MNC Fund</t>
  </si>
  <si>
    <t>101458</t>
  </si>
  <si>
    <t>Aether Industries Ltd.</t>
  </si>
  <si>
    <t>INE0BWX01014</t>
  </si>
  <si>
    <t>102614</t>
  </si>
  <si>
    <t>Anthem Biosciences Ltd.</t>
  </si>
  <si>
    <t>INE0CZ201020</t>
  </si>
  <si>
    <t>102221</t>
  </si>
  <si>
    <t>Hyundai Motor India Ltd.</t>
  </si>
  <si>
    <t>INE0V6F01027</t>
  </si>
  <si>
    <t>100736</t>
  </si>
  <si>
    <t>CCL Products (India) Ltd.</t>
  </si>
  <si>
    <t>INE421D01022</t>
  </si>
  <si>
    <t>Agricultural Food &amp; other Products</t>
  </si>
  <si>
    <t>100183</t>
  </si>
  <si>
    <t>Vedanta Ltd.</t>
  </si>
  <si>
    <t>INE205A01025</t>
  </si>
  <si>
    <t>Diversified Metals</t>
  </si>
  <si>
    <t>102740</t>
  </si>
  <si>
    <t>Amagi Media Labs Ltd.</t>
  </si>
  <si>
    <t>INE121R01077</t>
  </si>
  <si>
    <t>100234</t>
  </si>
  <si>
    <t>Coforge Ltd.</t>
  </si>
  <si>
    <t>INE591G01025</t>
  </si>
  <si>
    <t>100650</t>
  </si>
  <si>
    <t>Garware Technical Fibres Ltd.</t>
  </si>
  <si>
    <t>INE276A01018</t>
  </si>
  <si>
    <t>101370</t>
  </si>
  <si>
    <t>Gokaldas Exports Ltd.</t>
  </si>
  <si>
    <t>INE887G01027</t>
  </si>
  <si>
    <t>102708</t>
  </si>
  <si>
    <t>Tenneco Clean Air India Ltd.</t>
  </si>
  <si>
    <t>INE19RI01016</t>
  </si>
  <si>
    <t>100769</t>
  </si>
  <si>
    <t>Aster DM Quality Care Ltd.</t>
  </si>
  <si>
    <t>INE914M01019</t>
  </si>
  <si>
    <t>101690</t>
  </si>
  <si>
    <t>Polymedicure Ltd.</t>
  </si>
  <si>
    <t>INE205C01021</t>
  </si>
  <si>
    <t>Healthcare Equipment &amp; Supplies</t>
  </si>
  <si>
    <t>101081</t>
  </si>
  <si>
    <t>Cohance Lifesciences Ltd.</t>
  </si>
  <si>
    <t>INE03QK01018</t>
  </si>
  <si>
    <t>100553</t>
  </si>
  <si>
    <t>Kennametal India Ltd.</t>
  </si>
  <si>
    <t>INE717A01029</t>
  </si>
  <si>
    <t>100558</t>
  </si>
  <si>
    <t>Privi Speciality Chemicals Ltd.</t>
  </si>
  <si>
    <t>INE959A01019</t>
  </si>
  <si>
    <t>102717</t>
  </si>
  <si>
    <t>Sudeep Pharma Ltd.</t>
  </si>
  <si>
    <t>INE0QPI01025</t>
  </si>
  <si>
    <t>102725</t>
  </si>
  <si>
    <t>Aequs Ltd.</t>
  </si>
  <si>
    <t>INE947N01017</t>
  </si>
  <si>
    <t>Aerospace &amp; Defense</t>
  </si>
  <si>
    <t>100025</t>
  </si>
  <si>
    <t>Nestle India Ltd.</t>
  </si>
  <si>
    <t>INE239A01024</t>
  </si>
  <si>
    <t>101312</t>
  </si>
  <si>
    <t>Clean Science &amp; Technology Ltd.</t>
  </si>
  <si>
    <t>INE227W01023</t>
  </si>
  <si>
    <t>102866</t>
  </si>
  <si>
    <t>INDO-MIM Ltd.</t>
  </si>
  <si>
    <t>INE084101034</t>
  </si>
  <si>
    <t>102839</t>
  </si>
  <si>
    <t>Vedanta Oil and Gas Ltd.</t>
  </si>
  <si>
    <t>INE704J01044</t>
  </si>
  <si>
    <t>102838</t>
  </si>
  <si>
    <t>Vedanta Power Ltd.</t>
  </si>
  <si>
    <t>INE694L01019</t>
  </si>
  <si>
    <t>024</t>
  </si>
  <si>
    <t>SBI Equity Hybrid Fund</t>
  </si>
  <si>
    <t>100379</t>
  </si>
  <si>
    <t>Adani Power Ltd.</t>
  </si>
  <si>
    <t>INE814H01029</t>
  </si>
  <si>
    <t>100344</t>
  </si>
  <si>
    <t>MRF Ltd.</t>
  </si>
  <si>
    <t>INE883A01011</t>
  </si>
  <si>
    <t>100465</t>
  </si>
  <si>
    <t>Interglobe Aviation Ltd.</t>
  </si>
  <si>
    <t>INE646L01027</t>
  </si>
  <si>
    <t>100628</t>
  </si>
  <si>
    <t>Avenue Supermarts Ltd.</t>
  </si>
  <si>
    <t>INE192R01011</t>
  </si>
  <si>
    <t>102693</t>
  </si>
  <si>
    <t>Lenskart Solutions Ltd.</t>
  </si>
  <si>
    <t>INE956O01016</t>
  </si>
  <si>
    <t>100302</t>
  </si>
  <si>
    <t>DLF Ltd.</t>
  </si>
  <si>
    <t>INE271C01023</t>
  </si>
  <si>
    <t>101239</t>
  </si>
  <si>
    <t>Max Healthcare Institute Ltd.</t>
  </si>
  <si>
    <t>INE027H01010</t>
  </si>
  <si>
    <t>102512</t>
  </si>
  <si>
    <t>Vishal Mega Mart Ltd.</t>
  </si>
  <si>
    <t>INE01EA01019</t>
  </si>
  <si>
    <t>100019</t>
  </si>
  <si>
    <t>ITC Ltd.</t>
  </si>
  <si>
    <t>INE154A01025</t>
  </si>
  <si>
    <t>102723</t>
  </si>
  <si>
    <t>Meesho Ltd.</t>
  </si>
  <si>
    <t>INE0VDM01015</t>
  </si>
  <si>
    <t>100519</t>
  </si>
  <si>
    <t>Westlife Foodworld Ltd.</t>
  </si>
  <si>
    <t>INE274F01020</t>
  </si>
  <si>
    <t>100363</t>
  </si>
  <si>
    <t>Procter &amp; Gamble Hygiene and Health Care Ltd.</t>
  </si>
  <si>
    <t>INE179A01014</t>
  </si>
  <si>
    <t>101462</t>
  </si>
  <si>
    <t>Vedant Fashions Ltd.</t>
  </si>
  <si>
    <t>INE825V01034</t>
  </si>
  <si>
    <t>100830</t>
  </si>
  <si>
    <t>Varun Beverages Ltd.</t>
  </si>
  <si>
    <t>INE200M01039</t>
  </si>
  <si>
    <t>100132</t>
  </si>
  <si>
    <t>Info Edge (India) Ltd.</t>
  </si>
  <si>
    <t>INE663F01032</t>
  </si>
  <si>
    <t>Compulsory Convertible Debentures</t>
  </si>
  <si>
    <t>6200006</t>
  </si>
  <si>
    <t>INE775A08105</t>
  </si>
  <si>
    <t>100530</t>
  </si>
  <si>
    <t>EQ315201XXXX</t>
  </si>
  <si>
    <t>Non Convertible Debenture</t>
  </si>
  <si>
    <t>705876</t>
  </si>
  <si>
    <t>INE814H07208</t>
  </si>
  <si>
    <t>CRISIL AA</t>
  </si>
  <si>
    <t>N**</t>
  </si>
  <si>
    <t>2100014</t>
  </si>
  <si>
    <t>INE121A07SU3</t>
  </si>
  <si>
    <t>[ICRA]AA+</t>
  </si>
  <si>
    <t>704953</t>
  </si>
  <si>
    <t>Adani Airport Holdings Ltd.</t>
  </si>
  <si>
    <t>INE0GCN07047</t>
  </si>
  <si>
    <t>CRISIL AA-</t>
  </si>
  <si>
    <t>705455</t>
  </si>
  <si>
    <t>Vertis Infrastructure Trust</t>
  </si>
  <si>
    <t>INE0KXY07059</t>
  </si>
  <si>
    <t>CRISIL AAA</t>
  </si>
  <si>
    <t>705555</t>
  </si>
  <si>
    <t>GMR Airports Ltd.</t>
  </si>
  <si>
    <t>INE776C08075</t>
  </si>
  <si>
    <t>CRISIL A+</t>
  </si>
  <si>
    <t>705683</t>
  </si>
  <si>
    <t>Sundaram Finance Ltd.</t>
  </si>
  <si>
    <t>INE660A07SB0</t>
  </si>
  <si>
    <t>705356</t>
  </si>
  <si>
    <t>Renserv Global Pvt Ltd.</t>
  </si>
  <si>
    <t>INE0AY207061</t>
  </si>
  <si>
    <t>CARE A(CE)</t>
  </si>
  <si>
    <t>706080</t>
  </si>
  <si>
    <t>State Bank of India( Tier II Bond under Basel III )</t>
  </si>
  <si>
    <t>INE062A08496</t>
  </si>
  <si>
    <t>2100013</t>
  </si>
  <si>
    <t>INE414G07JZ7</t>
  </si>
  <si>
    <t>CRISIL AA+</t>
  </si>
  <si>
    <t>704796</t>
  </si>
  <si>
    <t>INE105A08022</t>
  </si>
  <si>
    <t>705736</t>
  </si>
  <si>
    <t>Tata Housing Development Co. Ltd.</t>
  </si>
  <si>
    <t>INE582L08078</t>
  </si>
  <si>
    <t>CARE AA</t>
  </si>
  <si>
    <t>705925</t>
  </si>
  <si>
    <t>INE121A08PY9</t>
  </si>
  <si>
    <t>2100016</t>
  </si>
  <si>
    <t>Small Industries Development Bank of India</t>
  </si>
  <si>
    <t>INE556F08LE6</t>
  </si>
  <si>
    <t>705544</t>
  </si>
  <si>
    <t>India Infrastructure Finance Company Ltd.</t>
  </si>
  <si>
    <t>INE787H08212</t>
  </si>
  <si>
    <t>IND AAA</t>
  </si>
  <si>
    <t>705313</t>
  </si>
  <si>
    <t>LIC Housing Finance Ltd.</t>
  </si>
  <si>
    <t>INE115A07RF8</t>
  </si>
  <si>
    <t>704927</t>
  </si>
  <si>
    <t>Tata Power Renewable Energy Ltd. (Guaranteed by Tata Power Ltd.)</t>
  </si>
  <si>
    <t>INE607M08105</t>
  </si>
  <si>
    <t>704936</t>
  </si>
  <si>
    <t>Aditya Birla Renewables Ltd.</t>
  </si>
  <si>
    <t>INE01QP08016</t>
  </si>
  <si>
    <t>704634</t>
  </si>
  <si>
    <t>INE813H07325</t>
  </si>
  <si>
    <t>704910</t>
  </si>
  <si>
    <t>Aditya Birla Real Estate Ltd.</t>
  </si>
  <si>
    <t>INE055A08052</t>
  </si>
  <si>
    <t>704982</t>
  </si>
  <si>
    <t>Summit Digitel Infrastructure Pvt. Ltd.</t>
  </si>
  <si>
    <t>INE507T07153</t>
  </si>
  <si>
    <t>2100018</t>
  </si>
  <si>
    <t>INE414G07KC4</t>
  </si>
  <si>
    <t>705678</t>
  </si>
  <si>
    <t>Canara Bank( AT1 Bond under Basel III )</t>
  </si>
  <si>
    <t>INE476A08167</t>
  </si>
  <si>
    <t>704986</t>
  </si>
  <si>
    <t>Bharti Telecom Ltd.</t>
  </si>
  <si>
    <t>INE403D08264</t>
  </si>
  <si>
    <t>705721</t>
  </si>
  <si>
    <t>INE476A08266</t>
  </si>
  <si>
    <t>705558</t>
  </si>
  <si>
    <t>Torrent Investments Ltd.</t>
  </si>
  <si>
    <t>INE939L08013</t>
  </si>
  <si>
    <t>704905</t>
  </si>
  <si>
    <t>INE476A08241</t>
  </si>
  <si>
    <t>704856</t>
  </si>
  <si>
    <t>INE062A08439</t>
  </si>
  <si>
    <t>704308</t>
  </si>
  <si>
    <t>INE813H07275</t>
  </si>
  <si>
    <t>705263</t>
  </si>
  <si>
    <t>REC Ltd.</t>
  </si>
  <si>
    <t>INE020B08FP0</t>
  </si>
  <si>
    <t>704492</t>
  </si>
  <si>
    <t>Power Finance Corporation Ltd.</t>
  </si>
  <si>
    <t>INE134E08MA1</t>
  </si>
  <si>
    <t>705897</t>
  </si>
  <si>
    <t>INE121A07RP5</t>
  </si>
  <si>
    <t>705330</t>
  </si>
  <si>
    <t>INE414G07JN3</t>
  </si>
  <si>
    <t>706258</t>
  </si>
  <si>
    <t>Jio Credit Ltd.</t>
  </si>
  <si>
    <t>INE282H07083</t>
  </si>
  <si>
    <t>704335</t>
  </si>
  <si>
    <t>HDB Financial Services Ltd.</t>
  </si>
  <si>
    <t>INE756I07DX5</t>
  </si>
  <si>
    <t>705407</t>
  </si>
  <si>
    <t>INE414G07II5</t>
  </si>
  <si>
    <t>704769</t>
  </si>
  <si>
    <t>INE296A07SV1</t>
  </si>
  <si>
    <t>703815</t>
  </si>
  <si>
    <t>State Bank of India( AT1 Bond under Basel III )</t>
  </si>
  <si>
    <t>INE062A08314</t>
  </si>
  <si>
    <t>704305</t>
  </si>
  <si>
    <t>INE813H07309</t>
  </si>
  <si>
    <t>705552</t>
  </si>
  <si>
    <t>INE414G07JQ6</t>
  </si>
  <si>
    <t>704633</t>
  </si>
  <si>
    <t>INE813H07333</t>
  </si>
  <si>
    <t>704987</t>
  </si>
  <si>
    <t>INE403D08256</t>
  </si>
  <si>
    <t>705622</t>
  </si>
  <si>
    <t>INE403D08280</t>
  </si>
  <si>
    <t>704010</t>
  </si>
  <si>
    <t>Bank of India( AT1 Bond Under Basel III )</t>
  </si>
  <si>
    <t>INE084A08169</t>
  </si>
  <si>
    <t>704658</t>
  </si>
  <si>
    <t>INE020B08EW9</t>
  </si>
  <si>
    <t>Zero Coupon Bonds</t>
  </si>
  <si>
    <t>800333</t>
  </si>
  <si>
    <t>JSW Kalinga Steel Ltd.</t>
  </si>
  <si>
    <t>INE2QI808033</t>
  </si>
  <si>
    <t>800327</t>
  </si>
  <si>
    <t>JTPM Metal Traders Ltd.</t>
  </si>
  <si>
    <t>INE02PE08036</t>
  </si>
  <si>
    <t>800323</t>
  </si>
  <si>
    <t>National Highways Infra Trust</t>
  </si>
  <si>
    <t>INE0H7R07058</t>
  </si>
  <si>
    <t>1600018</t>
  </si>
  <si>
    <t>INE1CBK15029</t>
  </si>
  <si>
    <t>CRISIL AAA(SO)</t>
  </si>
  <si>
    <t>900337</t>
  </si>
  <si>
    <t>6.94% CGL 2036</t>
  </si>
  <si>
    <t>IN0020260025</t>
  </si>
  <si>
    <t>900320</t>
  </si>
  <si>
    <t>6.90% CGL 2065</t>
  </si>
  <si>
    <t>IN0020250018</t>
  </si>
  <si>
    <t>900160</t>
  </si>
  <si>
    <t>6.10% CGL 2031</t>
  </si>
  <si>
    <t>IN0020210095</t>
  </si>
  <si>
    <t>900059</t>
  </si>
  <si>
    <t>6.79% CGL 2029</t>
  </si>
  <si>
    <t>IN0020160118</t>
  </si>
  <si>
    <t>1906676</t>
  </si>
  <si>
    <t>8.06% State Government of West Bengal 2049</t>
  </si>
  <si>
    <t>IN3420250489</t>
  </si>
  <si>
    <t>1906340</t>
  </si>
  <si>
    <t>7.57% State Government of West Bengal 2046</t>
  </si>
  <si>
    <t>IN3420250240</t>
  </si>
  <si>
    <t>1906679</t>
  </si>
  <si>
    <t>7.52% State Government of Tamil Nadu 2055</t>
  </si>
  <si>
    <t>IN3120250474</t>
  </si>
  <si>
    <t>1906710</t>
  </si>
  <si>
    <t>7.64% State Government of Rajasthan 2036</t>
  </si>
  <si>
    <t>IN2920260030</t>
  </si>
  <si>
    <t>1011625</t>
  </si>
  <si>
    <t>National Bank for Agriculture and Rural Development</t>
  </si>
  <si>
    <t>INE261F14PT0</t>
  </si>
  <si>
    <t>CRISIL A1+</t>
  </si>
  <si>
    <t>1103786</t>
  </si>
  <si>
    <t>INE028A16MV2</t>
  </si>
  <si>
    <t>IND A1+</t>
  </si>
  <si>
    <t>1103211</t>
  </si>
  <si>
    <t>INE556F16BL5</t>
  </si>
  <si>
    <t>1103411</t>
  </si>
  <si>
    <t>INE556F16CC2</t>
  </si>
  <si>
    <t>1103530</t>
  </si>
  <si>
    <t>INE261F16AO8</t>
  </si>
  <si>
    <t>1801452</t>
  </si>
  <si>
    <t>364 DAY T-BILL 08.04.27</t>
  </si>
  <si>
    <t>IN002026Z011</t>
  </si>
  <si>
    <t>1800702</t>
  </si>
  <si>
    <t>GOI 22.08.2026 GOV</t>
  </si>
  <si>
    <t>IN000826C023</t>
  </si>
  <si>
    <t>Infrastructure Investment Trust</t>
  </si>
  <si>
    <t>3300006</t>
  </si>
  <si>
    <t>Cube Highways Trust</t>
  </si>
  <si>
    <t>INE0NR623014</t>
  </si>
  <si>
    <t>3300005</t>
  </si>
  <si>
    <t>INE0H7R23014</t>
  </si>
  <si>
    <t>028</t>
  </si>
  <si>
    <t>SBI Medium to Long Duration Fund (Erstwhile known as SBI Magnum Income Fund)</t>
  </si>
  <si>
    <t>704307</t>
  </si>
  <si>
    <t>INE813H07283</t>
  </si>
  <si>
    <t>706168</t>
  </si>
  <si>
    <t>INE020B08GD4</t>
  </si>
  <si>
    <t>705774</t>
  </si>
  <si>
    <t>Indostar Capital Finance Ltd.</t>
  </si>
  <si>
    <t>INE896L07AM2</t>
  </si>
  <si>
    <t>CARE AA-</t>
  </si>
  <si>
    <t>705875</t>
  </si>
  <si>
    <t>INE814H07190</t>
  </si>
  <si>
    <t>704918</t>
  </si>
  <si>
    <t>Renew Solar Energy (Jharkhand Five) Pvt. Ltd.</t>
  </si>
  <si>
    <t>INE154Z07011</t>
  </si>
  <si>
    <t>705579</t>
  </si>
  <si>
    <t>Motilal Oswal Finvest Ltd.</t>
  </si>
  <si>
    <t>INE01WN07128</t>
  </si>
  <si>
    <t>705562</t>
  </si>
  <si>
    <t>H.G. Infra Engineering Ltd.</t>
  </si>
  <si>
    <t>INE926X08015</t>
  </si>
  <si>
    <t>[ICRA]AA-</t>
  </si>
  <si>
    <t>706197</t>
  </si>
  <si>
    <t>INE556F08LF3</t>
  </si>
  <si>
    <t>705633</t>
  </si>
  <si>
    <t>JM Financial Credit Solutions Ltd.</t>
  </si>
  <si>
    <t>INE651J07960</t>
  </si>
  <si>
    <t>[ICRA]AA</t>
  </si>
  <si>
    <t>706255</t>
  </si>
  <si>
    <t>Avanse Financial Services Ltd.</t>
  </si>
  <si>
    <t>INE087P07501</t>
  </si>
  <si>
    <t>IND AA</t>
  </si>
  <si>
    <t>706203</t>
  </si>
  <si>
    <t>INE813H07440</t>
  </si>
  <si>
    <t>704493</t>
  </si>
  <si>
    <t>INE020B08EK4</t>
  </si>
  <si>
    <t>706238</t>
  </si>
  <si>
    <t>Tata Power Company Ltd.</t>
  </si>
  <si>
    <t>INE245A08307</t>
  </si>
  <si>
    <t>705530</t>
  </si>
  <si>
    <t>Godrej Seeds &amp; Genetics Ltd.</t>
  </si>
  <si>
    <t>INE316Z08022</t>
  </si>
  <si>
    <t>705531</t>
  </si>
  <si>
    <t>INE316Z08048</t>
  </si>
  <si>
    <t>705532</t>
  </si>
  <si>
    <t>INE316Z08030</t>
  </si>
  <si>
    <t>705533</t>
  </si>
  <si>
    <t>INE316Z08014</t>
  </si>
  <si>
    <t>1600022</t>
  </si>
  <si>
    <t>INE2I7F15012</t>
  </si>
  <si>
    <t>1600021</t>
  </si>
  <si>
    <t>INE2I7G15010</t>
  </si>
  <si>
    <t>900328</t>
  </si>
  <si>
    <t>7.24% CGL 2055</t>
  </si>
  <si>
    <t>IN0020250075</t>
  </si>
  <si>
    <t>900325</t>
  </si>
  <si>
    <t>6.68% CGL 2040</t>
  </si>
  <si>
    <t>IN0020250042</t>
  </si>
  <si>
    <t>1906058</t>
  </si>
  <si>
    <t>6.90% State Government of Bihar 2035</t>
  </si>
  <si>
    <t>IN1320250021</t>
  </si>
  <si>
    <t>6400002</t>
  </si>
  <si>
    <t>INF0RQ622028</t>
  </si>
  <si>
    <t>CDMDF</t>
  </si>
  <si>
    <t>3300014</t>
  </si>
  <si>
    <t>Raajmarg Infra Investment Trust</t>
  </si>
  <si>
    <t>INE2PB023011</t>
  </si>
  <si>
    <t>033</t>
  </si>
  <si>
    <t>SBI Consumption Opportunities Fund</t>
  </si>
  <si>
    <t>100014</t>
  </si>
  <si>
    <t>Mahindra &amp; Mahindra Ltd.</t>
  </si>
  <si>
    <t>INE101A01026</t>
  </si>
  <si>
    <t>101313</t>
  </si>
  <si>
    <t>Eternal Ltd.</t>
  </si>
  <si>
    <t>INE758T01015</t>
  </si>
  <si>
    <t>100081</t>
  </si>
  <si>
    <t>Titan Company Ltd.</t>
  </si>
  <si>
    <t>INE280A01028</t>
  </si>
  <si>
    <t>100050</t>
  </si>
  <si>
    <t>Trent Ltd.</t>
  </si>
  <si>
    <t>INE849A01020</t>
  </si>
  <si>
    <t>102038</t>
  </si>
  <si>
    <t>Doms Industries Ltd.</t>
  </si>
  <si>
    <t>INE321T01012</t>
  </si>
  <si>
    <t>Household Products</t>
  </si>
  <si>
    <t>101679</t>
  </si>
  <si>
    <t>EIH Ltd.</t>
  </si>
  <si>
    <t>INE230A01023</t>
  </si>
  <si>
    <t>100529</t>
  </si>
  <si>
    <t>Hawkins Cookers Ltd.</t>
  </si>
  <si>
    <t>INE979B01015</t>
  </si>
  <si>
    <t>102004</t>
  </si>
  <si>
    <t>Flair Writing Industries Ltd.</t>
  </si>
  <si>
    <t>INE00Y201027</t>
  </si>
  <si>
    <t>102184</t>
  </si>
  <si>
    <t>Brainbees Solutions Ltd.</t>
  </si>
  <si>
    <t>INE02RE01045</t>
  </si>
  <si>
    <t>100282</t>
  </si>
  <si>
    <t>Blue Star Ltd.</t>
  </si>
  <si>
    <t>INE472A01039</t>
  </si>
  <si>
    <t>100257</t>
  </si>
  <si>
    <t>Whirlpool of India Ltd.</t>
  </si>
  <si>
    <t>INE716A01013</t>
  </si>
  <si>
    <t>100102</t>
  </si>
  <si>
    <t>Jyothy Labs Ltd.</t>
  </si>
  <si>
    <t>INE668F01031</t>
  </si>
  <si>
    <t>100068</t>
  </si>
  <si>
    <t>Kansai Nerolac Paints Ltd.</t>
  </si>
  <si>
    <t>INE531A01024</t>
  </si>
  <si>
    <t>100554</t>
  </si>
  <si>
    <t>V-Guard Industries Ltd.</t>
  </si>
  <si>
    <t>INE951I01027</t>
  </si>
  <si>
    <t>101573</t>
  </si>
  <si>
    <t>Campus Activewear Ltd.</t>
  </si>
  <si>
    <t>INE278Y01022</t>
  </si>
  <si>
    <t>100212</t>
  </si>
  <si>
    <t>Bosch Home Comfort India Ltd.</t>
  </si>
  <si>
    <t>INE782A01015</t>
  </si>
  <si>
    <t>102855</t>
  </si>
  <si>
    <t>Kusumgar Ltd.</t>
  </si>
  <si>
    <t>INE0ISX01025</t>
  </si>
  <si>
    <t>101799</t>
  </si>
  <si>
    <t>Sula Vineyards Ltd.</t>
  </si>
  <si>
    <t>INE142Q01026</t>
  </si>
  <si>
    <t>102620</t>
  </si>
  <si>
    <t>Brigade Hotel Ventures Ltd.</t>
  </si>
  <si>
    <t>INE03NU01014</t>
  </si>
  <si>
    <t>100821</t>
  </si>
  <si>
    <t>TTK Prestige Ltd.</t>
  </si>
  <si>
    <t>INE690A01028</t>
  </si>
  <si>
    <t>101303</t>
  </si>
  <si>
    <t>Dodla Dairy Ltd.</t>
  </si>
  <si>
    <t>INE021O01019</t>
  </si>
  <si>
    <t>034</t>
  </si>
  <si>
    <t>SBI Technology Opportunities Fund</t>
  </si>
  <si>
    <t>100188</t>
  </si>
  <si>
    <t>Firstsource Solutions Ltd.</t>
  </si>
  <si>
    <t>INE684F01012</t>
  </si>
  <si>
    <t>Commercial Services &amp; Supplies</t>
  </si>
  <si>
    <t>100026</t>
  </si>
  <si>
    <t>Persistent Systems Ltd.</t>
  </si>
  <si>
    <t>INE262H01021</t>
  </si>
  <si>
    <t>102451</t>
  </si>
  <si>
    <t>BlackBuck Ltd.</t>
  </si>
  <si>
    <t>INE0UIZ01018</t>
  </si>
  <si>
    <t>101390</t>
  </si>
  <si>
    <t>PB Fintech Ltd.</t>
  </si>
  <si>
    <t>INE417T01026</t>
  </si>
  <si>
    <t>Financial Technology (Fintech)</t>
  </si>
  <si>
    <t>102124</t>
  </si>
  <si>
    <t>TBO Tek Ltd.</t>
  </si>
  <si>
    <t>INE673O01025</t>
  </si>
  <si>
    <t>102122</t>
  </si>
  <si>
    <t>Indegene Ltd.</t>
  </si>
  <si>
    <t>INE065X01017</t>
  </si>
  <si>
    <t>102712</t>
  </si>
  <si>
    <t>Capillary Technologies India Ltd.</t>
  </si>
  <si>
    <t>INE0ILV01024</t>
  </si>
  <si>
    <t>100568</t>
  </si>
  <si>
    <t>Cognizant Technology Solutions Corporation</t>
  </si>
  <si>
    <t>US1924461023</t>
  </si>
  <si>
    <t>100825</t>
  </si>
  <si>
    <t>Alphabet Inc.</t>
  </si>
  <si>
    <t>US02079K3059</t>
  </si>
  <si>
    <t>3000005</t>
  </si>
  <si>
    <t>Microsoft Corporation</t>
  </si>
  <si>
    <t>US5949181045</t>
  </si>
  <si>
    <t>100538</t>
  </si>
  <si>
    <t>Indbazaar.Com Ltd.</t>
  </si>
  <si>
    <t>EQ578801XXXX</t>
  </si>
  <si>
    <t>100539</t>
  </si>
  <si>
    <t>SIP Technologies  Ltd.</t>
  </si>
  <si>
    <t>INE468B01019</t>
  </si>
  <si>
    <t>035</t>
  </si>
  <si>
    <t>SBI Healthcare Opportunities Fund</t>
  </si>
  <si>
    <t>100150</t>
  </si>
  <si>
    <t>Apollo Hospitals Enterprise Ltd.</t>
  </si>
  <si>
    <t>INE437A01024</t>
  </si>
  <si>
    <t>100120</t>
  </si>
  <si>
    <t>Torrent Pharmaceuticals Ltd.</t>
  </si>
  <si>
    <t>INE685A01028</t>
  </si>
  <si>
    <t>100566</t>
  </si>
  <si>
    <t>Laurus Labs Ltd.</t>
  </si>
  <si>
    <t>INE947Q01028</t>
  </si>
  <si>
    <t>101933</t>
  </si>
  <si>
    <t>Jupiter Life Line Hospitals Ltd.</t>
  </si>
  <si>
    <t>INE682M01020</t>
  </si>
  <si>
    <t>100382</t>
  </si>
  <si>
    <t>Fortis Healthcare Ltd.</t>
  </si>
  <si>
    <t>INE061F01013</t>
  </si>
  <si>
    <t>102544</t>
  </si>
  <si>
    <t>Sai Life Sciences Ltd.</t>
  </si>
  <si>
    <t>INE570L01029</t>
  </si>
  <si>
    <t>100356</t>
  </si>
  <si>
    <t>Ajanta Pharma Ltd.</t>
  </si>
  <si>
    <t>INE031B01049</t>
  </si>
  <si>
    <t>101930</t>
  </si>
  <si>
    <t>Concord Biotech Ltd.</t>
  </si>
  <si>
    <t>INE338H01029</t>
  </si>
  <si>
    <t>101774</t>
  </si>
  <si>
    <t>Global Health Ltd.</t>
  </si>
  <si>
    <t>INE474Q01031</t>
  </si>
  <si>
    <t>102730</t>
  </si>
  <si>
    <t>Nephrocare Health Service Pvt. Ltd.</t>
  </si>
  <si>
    <t>INE428V01029</t>
  </si>
  <si>
    <t>100469</t>
  </si>
  <si>
    <t>Syngene International Ltd.</t>
  </si>
  <si>
    <t>INE398R01022</t>
  </si>
  <si>
    <t>101548</t>
  </si>
  <si>
    <t>Rainbow Children's Medicare Ltd.</t>
  </si>
  <si>
    <t>INE961O01016</t>
  </si>
  <si>
    <t>100410</t>
  </si>
  <si>
    <t>Healthcare Global Enterprises Ltd.</t>
  </si>
  <si>
    <t>INE075I01017</t>
  </si>
  <si>
    <t>100645</t>
  </si>
  <si>
    <t>Gufic Biosciences Ltd.</t>
  </si>
  <si>
    <t>INE742B01025</t>
  </si>
  <si>
    <t>036</t>
  </si>
  <si>
    <t>SBI Contra Fund</t>
  </si>
  <si>
    <t>100112</t>
  </si>
  <si>
    <t>Punjab National Bank</t>
  </si>
  <si>
    <t>INE160A01022</t>
  </si>
  <si>
    <t>100036</t>
  </si>
  <si>
    <t>Mahindra &amp; Mahindra Financial Services Ltd.</t>
  </si>
  <si>
    <t>INE774D01024</t>
  </si>
  <si>
    <t>100421</t>
  </si>
  <si>
    <t>Dabur India Ltd.</t>
  </si>
  <si>
    <t>INE016A01026</t>
  </si>
  <si>
    <t>100039</t>
  </si>
  <si>
    <t>Bajaj Auto Ltd.</t>
  </si>
  <si>
    <t>INE917I01010</t>
  </si>
  <si>
    <t>101959</t>
  </si>
  <si>
    <t>JSW Infrastructure Ltd.</t>
  </si>
  <si>
    <t>INE880J01026</t>
  </si>
  <si>
    <t>100139</t>
  </si>
  <si>
    <t>UPL Ltd.</t>
  </si>
  <si>
    <t>INE628A01036</t>
  </si>
  <si>
    <t>100286</t>
  </si>
  <si>
    <t>NHPC Ltd.</t>
  </si>
  <si>
    <t>INE848E01016</t>
  </si>
  <si>
    <t>100169</t>
  </si>
  <si>
    <t>Indian Oil Corporation Ltd.</t>
  </si>
  <si>
    <t>INE242A01010</t>
  </si>
  <si>
    <t>100164</t>
  </si>
  <si>
    <t>Petronet LNG Ltd.</t>
  </si>
  <si>
    <t>INE347G01014</t>
  </si>
  <si>
    <t>100223</t>
  </si>
  <si>
    <t>United Spirits Ltd.</t>
  </si>
  <si>
    <t>INE854D01024</t>
  </si>
  <si>
    <t>100374</t>
  </si>
  <si>
    <t>CESC Ltd.</t>
  </si>
  <si>
    <t>INE486A01021</t>
  </si>
  <si>
    <t>100177</t>
  </si>
  <si>
    <t>Grasim Industries Ltd.</t>
  </si>
  <si>
    <t>INE047A01021</t>
  </si>
  <si>
    <t>100723</t>
  </si>
  <si>
    <t>Ashiana Housing Ltd.</t>
  </si>
  <si>
    <t>INE365D01021</t>
  </si>
  <si>
    <t>101550</t>
  </si>
  <si>
    <t>Life Insurance Corporation of India</t>
  </si>
  <si>
    <t>INE0J1Y01017</t>
  </si>
  <si>
    <t>100035</t>
  </si>
  <si>
    <t>NMDC Ltd.</t>
  </si>
  <si>
    <t>INE584A01023</t>
  </si>
  <si>
    <t>Minerals &amp; Mining</t>
  </si>
  <si>
    <t>100570</t>
  </si>
  <si>
    <t>K.P.R. Mill Ltd.</t>
  </si>
  <si>
    <t>INE930H01031</t>
  </si>
  <si>
    <t>100386</t>
  </si>
  <si>
    <t>Carborundum Universal Ltd.</t>
  </si>
  <si>
    <t>INE120A01034</t>
  </si>
  <si>
    <t>100326</t>
  </si>
  <si>
    <t>E.I.D-Parry (India) Ltd.</t>
  </si>
  <si>
    <t>INE126A01031</t>
  </si>
  <si>
    <t>100694</t>
  </si>
  <si>
    <t>Indian Energy Exchange Ltd.</t>
  </si>
  <si>
    <t>INE022Q01020</t>
  </si>
  <si>
    <t>100499</t>
  </si>
  <si>
    <t>Disa India Ltd.</t>
  </si>
  <si>
    <t>INE131C01011</t>
  </si>
  <si>
    <t>101225</t>
  </si>
  <si>
    <t>WENDT (India) Ltd.</t>
  </si>
  <si>
    <t>INE274C01019</t>
  </si>
  <si>
    <t>100292</t>
  </si>
  <si>
    <t>Steel Authority of India Ltd.</t>
  </si>
  <si>
    <t>INE114A01011</t>
  </si>
  <si>
    <t>101452</t>
  </si>
  <si>
    <t>Gateway Distriparks Ltd.</t>
  </si>
  <si>
    <t>INE079J01017</t>
  </si>
  <si>
    <t>100361</t>
  </si>
  <si>
    <t>Bank of India</t>
  </si>
  <si>
    <t>INE084A01016</t>
  </si>
  <si>
    <t>100513</t>
  </si>
  <si>
    <t>Greenply Industries Ltd.</t>
  </si>
  <si>
    <t>INE461C01038</t>
  </si>
  <si>
    <t>100654</t>
  </si>
  <si>
    <t>Automotive Axles Ltd.</t>
  </si>
  <si>
    <t>INE449A01011</t>
  </si>
  <si>
    <t>101775</t>
  </si>
  <si>
    <t>NMDC Steel Ltd.</t>
  </si>
  <si>
    <t>INE0NNS01018</t>
  </si>
  <si>
    <t>Real Estate Investment Trust</t>
  </si>
  <si>
    <t>3200002</t>
  </si>
  <si>
    <t>Embassy Office Parks Reit</t>
  </si>
  <si>
    <t>INE041025011</t>
  </si>
  <si>
    <t>1801472</t>
  </si>
  <si>
    <t>91 DAY T-BILL 13.08.26</t>
  </si>
  <si>
    <t>IN002026X065</t>
  </si>
  <si>
    <t>055</t>
  </si>
  <si>
    <t>SBI Nifty Index Fund</t>
  </si>
  <si>
    <t>100181</t>
  </si>
  <si>
    <t>NTPC Ltd.</t>
  </si>
  <si>
    <t>INE733E01010</t>
  </si>
  <si>
    <t>100114</t>
  </si>
  <si>
    <t>Shriram Finance Ltd.</t>
  </si>
  <si>
    <t>INE721A01047</t>
  </si>
  <si>
    <t>100089</t>
  </si>
  <si>
    <t>Bharat Electronics Ltd.</t>
  </si>
  <si>
    <t>INE263A01024</t>
  </si>
  <si>
    <t>100182</t>
  </si>
  <si>
    <t>Power Grid Corporation of India Ltd.</t>
  </si>
  <si>
    <t>INE752E01010</t>
  </si>
  <si>
    <t>100684</t>
  </si>
  <si>
    <t>SBI Life Insurance Co. Ltd.</t>
  </si>
  <si>
    <t>INE123W01016</t>
  </si>
  <si>
    <t>101889</t>
  </si>
  <si>
    <t>Jio Financial Services Ltd.</t>
  </si>
  <si>
    <t>INE758E01017</t>
  </si>
  <si>
    <t>100020</t>
  </si>
  <si>
    <t>Tata Consumer Products Ltd.</t>
  </si>
  <si>
    <t>INE192A01025</t>
  </si>
  <si>
    <t>100080</t>
  </si>
  <si>
    <t>Dr. Reddy's Laboratories Ltd.</t>
  </si>
  <si>
    <t>INE089A01031</t>
  </si>
  <si>
    <t>056</t>
  </si>
  <si>
    <t>SBI Children's Fund - Savings Plan (Erstwhile known as SBI Magnum Children's Benefit Fund-Svg P)</t>
  </si>
  <si>
    <t>102806</t>
  </si>
  <si>
    <t>Powerica Ltd.</t>
  </si>
  <si>
    <t>INE921L01032</t>
  </si>
  <si>
    <t>102519</t>
  </si>
  <si>
    <t>Sanathan Textiles Ltd.</t>
  </si>
  <si>
    <t>INE0JPD01013</t>
  </si>
  <si>
    <t>100535</t>
  </si>
  <si>
    <t>Thangamayil Jewellery Ltd.</t>
  </si>
  <si>
    <t>INE085J01014</t>
  </si>
  <si>
    <t>100216</t>
  </si>
  <si>
    <t>Wonderla Holidays Ltd.</t>
  </si>
  <si>
    <t>INE066O01014</t>
  </si>
  <si>
    <t>705285</t>
  </si>
  <si>
    <t>INE556F08KX8</t>
  </si>
  <si>
    <t>705307</t>
  </si>
  <si>
    <t>INE261F08EO7</t>
  </si>
  <si>
    <t>706237</t>
  </si>
  <si>
    <t>INE787H08220</t>
  </si>
  <si>
    <t>[ICRA]AAA</t>
  </si>
  <si>
    <t>706170</t>
  </si>
  <si>
    <t>Lodha Developers Ltd.</t>
  </si>
  <si>
    <t>INE670K07315</t>
  </si>
  <si>
    <t>704590</t>
  </si>
  <si>
    <t>INE414G07IS4</t>
  </si>
  <si>
    <t>700805</t>
  </si>
  <si>
    <t>INE752E07OF7</t>
  </si>
  <si>
    <t>700862</t>
  </si>
  <si>
    <t>INE752E07OG5</t>
  </si>
  <si>
    <t>900299</t>
  </si>
  <si>
    <t>7.18% CGL 2033</t>
  </si>
  <si>
    <t>IN0020230085</t>
  </si>
  <si>
    <t>900331</t>
  </si>
  <si>
    <t>6.48% CGL 2035</t>
  </si>
  <si>
    <t>IN0020250091</t>
  </si>
  <si>
    <t>1906722</t>
  </si>
  <si>
    <t>7.73% State Government of Tamil Nadu 2036</t>
  </si>
  <si>
    <t>IN3120260028</t>
  </si>
  <si>
    <t>1906513</t>
  </si>
  <si>
    <t>7.44% State Government of Rajasthan 2033</t>
  </si>
  <si>
    <t>IN2920250395</t>
  </si>
  <si>
    <t>1906801</t>
  </si>
  <si>
    <t>7.66% State Government of Bihar 2041</t>
  </si>
  <si>
    <t>IN1320260053</t>
  </si>
  <si>
    <t>1906508</t>
  </si>
  <si>
    <t>7.47% State Government of Karnataka 2036</t>
  </si>
  <si>
    <t>IN1920250256</t>
  </si>
  <si>
    <t>1906639</t>
  </si>
  <si>
    <t>7.57% State Government of Tamil Nadu 2038</t>
  </si>
  <si>
    <t>IN3120250854</t>
  </si>
  <si>
    <t>1103542</t>
  </si>
  <si>
    <t>INE160A16UH5</t>
  </si>
  <si>
    <t>5100005</t>
  </si>
  <si>
    <t>GOI 16.12.2026 GOV</t>
  </si>
  <si>
    <t>IN001226C074</t>
  </si>
  <si>
    <t>057</t>
  </si>
  <si>
    <t>SBI Overnight Fund</t>
  </si>
  <si>
    <t>1801468</t>
  </si>
  <si>
    <t>91 DAY T-BILL 06.08.26</t>
  </si>
  <si>
    <t>IN002026X057</t>
  </si>
  <si>
    <t>1801477</t>
  </si>
  <si>
    <t>91 DAY T-BILL 20.08.26</t>
  </si>
  <si>
    <t>IN002026X073</t>
  </si>
  <si>
    <t>1801481</t>
  </si>
  <si>
    <t>182 DAY T-BILL 27.08.26</t>
  </si>
  <si>
    <t>IN002025Y479</t>
  </si>
  <si>
    <t>1801492</t>
  </si>
  <si>
    <t>364 DAY T-BILL 20.08.26</t>
  </si>
  <si>
    <t>IN002025Z211</t>
  </si>
  <si>
    <t>069</t>
  </si>
  <si>
    <t>SBI Medium Duration Fund (Erstwhile known as SBI Magnum Medium Duration Fund)</t>
  </si>
  <si>
    <t>3200004</t>
  </si>
  <si>
    <t>Mindspace Business Parks Reit</t>
  </si>
  <si>
    <t>INE0CCU25019</t>
  </si>
  <si>
    <t>3200003</t>
  </si>
  <si>
    <t>Brookfield India Real Estate Trust</t>
  </si>
  <si>
    <t>INE0FDU25010</t>
  </si>
  <si>
    <t>704469</t>
  </si>
  <si>
    <t>INE484J08055</t>
  </si>
  <si>
    <t>701820</t>
  </si>
  <si>
    <t>Yes Bank Ltd.</t>
  </si>
  <si>
    <t>INE528G08345</t>
  </si>
  <si>
    <t>705765</t>
  </si>
  <si>
    <t>Kogta Financial (India) Ltd.</t>
  </si>
  <si>
    <t>INE192U07384</t>
  </si>
  <si>
    <t>705748</t>
  </si>
  <si>
    <t>Gaursons India Pvt. Ltd.</t>
  </si>
  <si>
    <t>INE1BEC07011</t>
  </si>
  <si>
    <t>[ICRA]A-</t>
  </si>
  <si>
    <t>706183</t>
  </si>
  <si>
    <t>Kotak Mahindra Prime Ltd.</t>
  </si>
  <si>
    <t>INE916DA7TM9</t>
  </si>
  <si>
    <t>704339</t>
  </si>
  <si>
    <t>INE115A07QK0</t>
  </si>
  <si>
    <t>705310</t>
  </si>
  <si>
    <t>Chalet Hotels Ltd.</t>
  </si>
  <si>
    <t>INE427F07021</t>
  </si>
  <si>
    <t>703634</t>
  </si>
  <si>
    <t>INE813H07234</t>
  </si>
  <si>
    <t>706114</t>
  </si>
  <si>
    <t>INE896L07AP5</t>
  </si>
  <si>
    <t>705535</t>
  </si>
  <si>
    <t>NJ Capital Pvt. Ltd.</t>
  </si>
  <si>
    <t>INE0MT207015</t>
  </si>
  <si>
    <t>705608</t>
  </si>
  <si>
    <t>INE261F08EQ2</t>
  </si>
  <si>
    <t>705322</t>
  </si>
  <si>
    <t>Astec Lifesciences Ltd.</t>
  </si>
  <si>
    <t>INE563J08023</t>
  </si>
  <si>
    <t>703635</t>
  </si>
  <si>
    <t>INE813H07242</t>
  </si>
  <si>
    <t>705337</t>
  </si>
  <si>
    <t>INE752E08783</t>
  </si>
  <si>
    <t>706132</t>
  </si>
  <si>
    <t>INE556F08LD8</t>
  </si>
  <si>
    <t>705309</t>
  </si>
  <si>
    <t>Motilal Oswal Home Finance Ltd.</t>
  </si>
  <si>
    <t>INE658R07448</t>
  </si>
  <si>
    <t>704799</t>
  </si>
  <si>
    <t>Eris Lifesciences Ltd.</t>
  </si>
  <si>
    <t>INE406M08011</t>
  </si>
  <si>
    <t>900154</t>
  </si>
  <si>
    <t>6.75% CGL 2033</t>
  </si>
  <si>
    <t>IN0020200120</t>
  </si>
  <si>
    <t>1906757</t>
  </si>
  <si>
    <t>7.74% State Government of Tamil Nadu 2036</t>
  </si>
  <si>
    <t>IN3120260051</t>
  </si>
  <si>
    <t>1906782</t>
  </si>
  <si>
    <t>7.61% State Government of Gujarat 2039</t>
  </si>
  <si>
    <t>IN1520260101</t>
  </si>
  <si>
    <t>1906768</t>
  </si>
  <si>
    <t>7.82% State Government of Uttar Pradesh 2046</t>
  </si>
  <si>
    <t>IN3320260042</t>
  </si>
  <si>
    <t>1906198</t>
  </si>
  <si>
    <t>7.49% State Government of Rajasthan 2035</t>
  </si>
  <si>
    <t>IN2920250163</t>
  </si>
  <si>
    <t>1103731</t>
  </si>
  <si>
    <t>INE556F16CE8</t>
  </si>
  <si>
    <t>3300012</t>
  </si>
  <si>
    <t>INE0KXY23015</t>
  </si>
  <si>
    <t>3300013</t>
  </si>
  <si>
    <t>Capital Infra Trust</t>
  </si>
  <si>
    <t>INE0Z8Z23013</t>
  </si>
  <si>
    <t>072</t>
  </si>
  <si>
    <t>SBI Liquid Fund</t>
  </si>
  <si>
    <t>704793</t>
  </si>
  <si>
    <t>INE556F08KH1</t>
  </si>
  <si>
    <t>704353</t>
  </si>
  <si>
    <t>Tata Capital Housing Finance Ltd.</t>
  </si>
  <si>
    <t>INE033L07IC6</t>
  </si>
  <si>
    <t>704450</t>
  </si>
  <si>
    <t>Toyota Financial Services India Ltd.</t>
  </si>
  <si>
    <t>INE692Q07449</t>
  </si>
  <si>
    <t>703012</t>
  </si>
  <si>
    <t>Jamnagar Utilities &amp; Power Pvt. Ltd.</t>
  </si>
  <si>
    <t>INE936D07174</t>
  </si>
  <si>
    <t>900039</t>
  </si>
  <si>
    <t>6.97% CGL 2026</t>
  </si>
  <si>
    <t>IN0020160035</t>
  </si>
  <si>
    <t>1905773</t>
  </si>
  <si>
    <t>6.04% State Government of Gujarat 2026</t>
  </si>
  <si>
    <t>IN1520210130</t>
  </si>
  <si>
    <t>1901553</t>
  </si>
  <si>
    <t>7.38% State Government of Rajasthan 2026</t>
  </si>
  <si>
    <t>IN2920160156</t>
  </si>
  <si>
    <t>1901548</t>
  </si>
  <si>
    <t>7.37% State Government of Tamil Nadu 2026</t>
  </si>
  <si>
    <t>IN3120160103</t>
  </si>
  <si>
    <t>1011559</t>
  </si>
  <si>
    <t>INE261F14PN3</t>
  </si>
  <si>
    <t>1011801</t>
  </si>
  <si>
    <t>INE556F14MO1</t>
  </si>
  <si>
    <t>1011537</t>
  </si>
  <si>
    <t>INE115A14FV6</t>
  </si>
  <si>
    <t>1011551</t>
  </si>
  <si>
    <t>Interise Trust</t>
  </si>
  <si>
    <t>INE790Z14059</t>
  </si>
  <si>
    <t>[ICRA]A1+</t>
  </si>
  <si>
    <t>1011702</t>
  </si>
  <si>
    <t>INE128M14BJ8</t>
  </si>
  <si>
    <t>1011538</t>
  </si>
  <si>
    <t>INE081A14GZ9</t>
  </si>
  <si>
    <t>1011706</t>
  </si>
  <si>
    <t>INE296A14I00</t>
  </si>
  <si>
    <t>1011752</t>
  </si>
  <si>
    <t>INE556F14MN3</t>
  </si>
  <si>
    <t>1011708</t>
  </si>
  <si>
    <t>ICICI Securities Ltd.</t>
  </si>
  <si>
    <t>INE763G14L11</t>
  </si>
  <si>
    <t>1011633</t>
  </si>
  <si>
    <t>INE763G14K53</t>
  </si>
  <si>
    <t>1011404</t>
  </si>
  <si>
    <t>INE763G14C12</t>
  </si>
  <si>
    <t>1011783</t>
  </si>
  <si>
    <t>HDFC Securities Ltd.</t>
  </si>
  <si>
    <t>INE700G14VA3</t>
  </si>
  <si>
    <t>1011661</t>
  </si>
  <si>
    <t>PNB Housing Finance Ltd.</t>
  </si>
  <si>
    <t>INE572E14KL1</t>
  </si>
  <si>
    <t>1011620</t>
  </si>
  <si>
    <t>INE128M14BH2</t>
  </si>
  <si>
    <t>1011609</t>
  </si>
  <si>
    <t>INE018A14LX6</t>
  </si>
  <si>
    <t>1011516</t>
  </si>
  <si>
    <t>INE121A14YT9</t>
  </si>
  <si>
    <t>1011755</t>
  </si>
  <si>
    <t>Bharat Petroleum Corporation Ltd.</t>
  </si>
  <si>
    <t>INE029A14BW6</t>
  </si>
  <si>
    <t>1011696</t>
  </si>
  <si>
    <t>INE282H14121</t>
  </si>
  <si>
    <t>1011539</t>
  </si>
  <si>
    <t>Bajaj Housing Finance Ltd.</t>
  </si>
  <si>
    <t>INE377Y14CG0</t>
  </si>
  <si>
    <t>1011540</t>
  </si>
  <si>
    <t>Motilal Oswal Financial Services Ltd.</t>
  </si>
  <si>
    <t>INE338I14MQ3</t>
  </si>
  <si>
    <t>1011616</t>
  </si>
  <si>
    <t>INE115A14FW4</t>
  </si>
  <si>
    <t>1011632</t>
  </si>
  <si>
    <t>INE081A14HC6</t>
  </si>
  <si>
    <t>1011622</t>
  </si>
  <si>
    <t>INE700G14UG2</t>
  </si>
  <si>
    <t>1011624</t>
  </si>
  <si>
    <t>Poonawalla Fincorp Ltd.</t>
  </si>
  <si>
    <t>INE511C14ZP2</t>
  </si>
  <si>
    <t>1011621</t>
  </si>
  <si>
    <t>INE338I14MW1</t>
  </si>
  <si>
    <t>1011648</t>
  </si>
  <si>
    <t>INE763G14K61</t>
  </si>
  <si>
    <t>1011659</t>
  </si>
  <si>
    <t>INE763G14I81</t>
  </si>
  <si>
    <t>1011660</t>
  </si>
  <si>
    <t>Kotak Securities Ltd.</t>
  </si>
  <si>
    <t>INE028E14XB8</t>
  </si>
  <si>
    <t>1011678</t>
  </si>
  <si>
    <t>INE028E14XC6</t>
  </si>
  <si>
    <t>1011707</t>
  </si>
  <si>
    <t>SMFG India Credit Company Ltd.</t>
  </si>
  <si>
    <t>INE535H14JT6</t>
  </si>
  <si>
    <t>1011773</t>
  </si>
  <si>
    <t>Bharat Heavy Electricals Ltd.</t>
  </si>
  <si>
    <t>INE257A14AJ2</t>
  </si>
  <si>
    <t>1011749</t>
  </si>
  <si>
    <t>INE733E14CE1</t>
  </si>
  <si>
    <t>1011769</t>
  </si>
  <si>
    <t>INE733E14CF8</t>
  </si>
  <si>
    <t>1011796</t>
  </si>
  <si>
    <t>INE700G14VD7</t>
  </si>
  <si>
    <t>1011591</t>
  </si>
  <si>
    <t>Bajaj Financial Securities Ltd.</t>
  </si>
  <si>
    <t>INE01C314FZ1</t>
  </si>
  <si>
    <t>1011721</t>
  </si>
  <si>
    <t>INE572E14KM9</t>
  </si>
  <si>
    <t>1011781</t>
  </si>
  <si>
    <t>INE733E14CG6</t>
  </si>
  <si>
    <t>1011449</t>
  </si>
  <si>
    <t>Aditya Birla Housing Finance Ltd.</t>
  </si>
  <si>
    <t>INE831R14GC0</t>
  </si>
  <si>
    <t>1011772</t>
  </si>
  <si>
    <t>INE01C314FK3</t>
  </si>
  <si>
    <t>1011682</t>
  </si>
  <si>
    <t>INE094A14KD1</t>
  </si>
  <si>
    <t>1011658</t>
  </si>
  <si>
    <t>Godrej Finance Ltd.</t>
  </si>
  <si>
    <t>INE02KN14739</t>
  </si>
  <si>
    <t>1011704</t>
  </si>
  <si>
    <t>Birla Group Holding Pvt. Ltd.</t>
  </si>
  <si>
    <t>INE09OL14JO3</t>
  </si>
  <si>
    <t>1011689</t>
  </si>
  <si>
    <t>INE128M14BI0</t>
  </si>
  <si>
    <t>1011439</t>
  </si>
  <si>
    <t>INE831R14GB2</t>
  </si>
  <si>
    <t>1011541</t>
  </si>
  <si>
    <t>INE028E14WQ8</t>
  </si>
  <si>
    <t>1011547</t>
  </si>
  <si>
    <t>IGH Holdings Pvt Ltd.</t>
  </si>
  <si>
    <t>INE02FN14929</t>
  </si>
  <si>
    <t>1011562</t>
  </si>
  <si>
    <t>INE028E14WU0</t>
  </si>
  <si>
    <t>1011611</t>
  </si>
  <si>
    <t>INE01C314GA2</t>
  </si>
  <si>
    <t>1011666</t>
  </si>
  <si>
    <t>INE338I14MY7</t>
  </si>
  <si>
    <t>1011709</t>
  </si>
  <si>
    <t>INE028E14XE2</t>
  </si>
  <si>
    <t>1011717</t>
  </si>
  <si>
    <t>INE09OL14JP0</t>
  </si>
  <si>
    <t>1011554</t>
  </si>
  <si>
    <t>Reliance Retail Ventures Ltd.</t>
  </si>
  <si>
    <t>INE929O14FA5</t>
  </si>
  <si>
    <t>1011560</t>
  </si>
  <si>
    <t>INE556F14MI3</t>
  </si>
  <si>
    <t>1011601</t>
  </si>
  <si>
    <t>INE929O14FB3</t>
  </si>
  <si>
    <t>1011626</t>
  </si>
  <si>
    <t>INE261F14PS2</t>
  </si>
  <si>
    <t>1011612</t>
  </si>
  <si>
    <t>INE763G14K38</t>
  </si>
  <si>
    <t>1011629</t>
  </si>
  <si>
    <t>INE01C314GB0</t>
  </si>
  <si>
    <t>1011712</t>
  </si>
  <si>
    <t>INE028E14XA0</t>
  </si>
  <si>
    <t>1011636</t>
  </si>
  <si>
    <t>INE02KN14721</t>
  </si>
  <si>
    <t>1011667</t>
  </si>
  <si>
    <t>INE556F14ML7</t>
  </si>
  <si>
    <t>1011548</t>
  </si>
  <si>
    <t>Axis Finance Ltd.</t>
  </si>
  <si>
    <t>INE891K14QA2</t>
  </si>
  <si>
    <t>1011714</t>
  </si>
  <si>
    <t>INE020B14706</t>
  </si>
  <si>
    <t>1011711</t>
  </si>
  <si>
    <t>INE338I14NA5</t>
  </si>
  <si>
    <t>1011677</t>
  </si>
  <si>
    <t>INE522D14OT3</t>
  </si>
  <si>
    <t>1011710</t>
  </si>
  <si>
    <t>TVS Credit Services Ltd.</t>
  </si>
  <si>
    <t>INE729N14IR9</t>
  </si>
  <si>
    <t>1011768</t>
  </si>
  <si>
    <t>DSP Finance Pvt. Ltd.</t>
  </si>
  <si>
    <t>INE422H14529</t>
  </si>
  <si>
    <t>1011784</t>
  </si>
  <si>
    <t>INE511C14ZT4</t>
  </si>
  <si>
    <t>1011461</t>
  </si>
  <si>
    <t>INE403D14627</t>
  </si>
  <si>
    <t>1011602</t>
  </si>
  <si>
    <t>INE976I14RP1</t>
  </si>
  <si>
    <t>1011777</t>
  </si>
  <si>
    <t>INE01C314FQ0</t>
  </si>
  <si>
    <t>1011558</t>
  </si>
  <si>
    <t>INE02FN14937</t>
  </si>
  <si>
    <t>1011148</t>
  </si>
  <si>
    <t>INE976I14QM0</t>
  </si>
  <si>
    <t>1011705</t>
  </si>
  <si>
    <t>INE486A14GD7</t>
  </si>
  <si>
    <t>1011718</t>
  </si>
  <si>
    <t>Tata Projects Ltd.</t>
  </si>
  <si>
    <t>INE725H14EE6</t>
  </si>
  <si>
    <t>1011797</t>
  </si>
  <si>
    <t>INE572E14KQ0</t>
  </si>
  <si>
    <t>1011748</t>
  </si>
  <si>
    <t>INE094A14KI0</t>
  </si>
  <si>
    <t>1011577</t>
  </si>
  <si>
    <t>Axis Securities Ltd.</t>
  </si>
  <si>
    <t>INE110O14IQ2</t>
  </si>
  <si>
    <t>1011623</t>
  </si>
  <si>
    <t>Hero FinCorp Ltd.</t>
  </si>
  <si>
    <t>INE957N14KN1</t>
  </si>
  <si>
    <t>1011630</t>
  </si>
  <si>
    <t>INE957N14KO9</t>
  </si>
  <si>
    <t>1011688</t>
  </si>
  <si>
    <t>INE484J14D57</t>
  </si>
  <si>
    <t>1011703</t>
  </si>
  <si>
    <t>INE484J14D65</t>
  </si>
  <si>
    <t>1011686</t>
  </si>
  <si>
    <t>INE422H14495</t>
  </si>
  <si>
    <t>1011600</t>
  </si>
  <si>
    <t>INE02FN14945</t>
  </si>
  <si>
    <t>1011631</t>
  </si>
  <si>
    <t>INE09OL14JM7</t>
  </si>
  <si>
    <t>1011676</t>
  </si>
  <si>
    <t>INE484J14D40</t>
  </si>
  <si>
    <t>1011716</t>
  </si>
  <si>
    <t>INE563J14DP5</t>
  </si>
  <si>
    <t>1011715</t>
  </si>
  <si>
    <t>INE563J14DO8</t>
  </si>
  <si>
    <t>1103718</t>
  </si>
  <si>
    <t>INE040A16JO8</t>
  </si>
  <si>
    <t>1103799</t>
  </si>
  <si>
    <t>Canara Bank</t>
  </si>
  <si>
    <t>INE476A16K55</t>
  </si>
  <si>
    <t>1103696</t>
  </si>
  <si>
    <t>INE476A16J33</t>
  </si>
  <si>
    <t>1103525</t>
  </si>
  <si>
    <t>INE040A16HL8</t>
  </si>
  <si>
    <t>1103744</t>
  </si>
  <si>
    <t>INE028A16MR0</t>
  </si>
  <si>
    <t>1103749</t>
  </si>
  <si>
    <t>INE028A16MS8</t>
  </si>
  <si>
    <t>1103792</t>
  </si>
  <si>
    <t>Union Bank of India</t>
  </si>
  <si>
    <t>INE692A16MS1</t>
  </si>
  <si>
    <t>1103808</t>
  </si>
  <si>
    <t>INE692A16MX1</t>
  </si>
  <si>
    <t>1103699</t>
  </si>
  <si>
    <t>INE160A16VE0</t>
  </si>
  <si>
    <t>1103646</t>
  </si>
  <si>
    <t>INE040A16JG4</t>
  </si>
  <si>
    <t>1103740</t>
  </si>
  <si>
    <t>INE090AD6360</t>
  </si>
  <si>
    <t>1103700</t>
  </si>
  <si>
    <t>INE238AD6CL0</t>
  </si>
  <si>
    <t>1103761</t>
  </si>
  <si>
    <t>INE160A16VJ9</t>
  </si>
  <si>
    <t>1103800</t>
  </si>
  <si>
    <t>INE040A16JT7</t>
  </si>
  <si>
    <t>1103683</t>
  </si>
  <si>
    <t>IndusInd Bank Ltd.</t>
  </si>
  <si>
    <t>INE095A165E1</t>
  </si>
  <si>
    <t>1103737</t>
  </si>
  <si>
    <t>IDFC First Bank Ltd.</t>
  </si>
  <si>
    <t>INE092T16ZP2</t>
  </si>
  <si>
    <t>1103755</t>
  </si>
  <si>
    <t>INE040A16JQ3</t>
  </si>
  <si>
    <t>1103739</t>
  </si>
  <si>
    <t>INE092T16ZQ0</t>
  </si>
  <si>
    <t>1103748</t>
  </si>
  <si>
    <t>Punjab &amp; Sind Bank</t>
  </si>
  <si>
    <t>INE608A16TK9</t>
  </si>
  <si>
    <t>1103811</t>
  </si>
  <si>
    <t>INE160A16VR2</t>
  </si>
  <si>
    <t>1103688</t>
  </si>
  <si>
    <t>The Jammu &amp; Kashmir Bank Ltd.</t>
  </si>
  <si>
    <t>INE168A16NI1</t>
  </si>
  <si>
    <t>1103736</t>
  </si>
  <si>
    <t>Central Bank of India</t>
  </si>
  <si>
    <t>INE483A16KV3</t>
  </si>
  <si>
    <t>1103694</t>
  </si>
  <si>
    <t>INE063P16BN7</t>
  </si>
  <si>
    <t>1103711</t>
  </si>
  <si>
    <t>INE692A16MJ0</t>
  </si>
  <si>
    <t>1103753</t>
  </si>
  <si>
    <t>INE608A16TL7</t>
  </si>
  <si>
    <t>1103764</t>
  </si>
  <si>
    <t>INE692A16ML6</t>
  </si>
  <si>
    <t>1103687</t>
  </si>
  <si>
    <t>INE028A16MK5</t>
  </si>
  <si>
    <t>1103625</t>
  </si>
  <si>
    <t>IDBI Bank Ltd.</t>
  </si>
  <si>
    <t>INE008A161B2</t>
  </si>
  <si>
    <t>1103766</t>
  </si>
  <si>
    <t>DBS Bank Ltd.</t>
  </si>
  <si>
    <t>INE01GA16301</t>
  </si>
  <si>
    <t>1103709</t>
  </si>
  <si>
    <t>INE028A16MO7</t>
  </si>
  <si>
    <t>1103714</t>
  </si>
  <si>
    <t>INE028A16MP4</t>
  </si>
  <si>
    <t>1103715</t>
  </si>
  <si>
    <t>INE692A16MK8</t>
  </si>
  <si>
    <t>1103765</t>
  </si>
  <si>
    <t>INE168A16NG5</t>
  </si>
  <si>
    <t>1103680</t>
  </si>
  <si>
    <t>INE028A16MI9</t>
  </si>
  <si>
    <t>1103751</t>
  </si>
  <si>
    <t>INE238AD6CQ9</t>
  </si>
  <si>
    <t>1103684</t>
  </si>
  <si>
    <t>INE692A16MH4</t>
  </si>
  <si>
    <t>1103133</t>
  </si>
  <si>
    <t>INE040A16HF0</t>
  </si>
  <si>
    <t>1103460</t>
  </si>
  <si>
    <t>AU Small Finance Bank Ltd.</t>
  </si>
  <si>
    <t>INE949L16DQ5</t>
  </si>
  <si>
    <t>1801482</t>
  </si>
  <si>
    <t>91 DAY T-BILL 10.09.26</t>
  </si>
  <si>
    <t>IN002026X107</t>
  </si>
  <si>
    <t>1801493</t>
  </si>
  <si>
    <t>91 DAY T-BILL 15.10.26</t>
  </si>
  <si>
    <t>IN002026X156</t>
  </si>
  <si>
    <t>1801486</t>
  </si>
  <si>
    <t>91 DAY T-BILL 24.09.26</t>
  </si>
  <si>
    <t>IN002026X123</t>
  </si>
  <si>
    <t>1801483</t>
  </si>
  <si>
    <t>91 DAY T-BILL 17.09.26</t>
  </si>
  <si>
    <t>IN002026X115</t>
  </si>
  <si>
    <t>1801404</t>
  </si>
  <si>
    <t>364 DAY T-BILL 17.09.26</t>
  </si>
  <si>
    <t>IN002025Z252</t>
  </si>
  <si>
    <t>1801439</t>
  </si>
  <si>
    <t>364 DAY T-BILL 03.09.26</t>
  </si>
  <si>
    <t>IN002025Z237</t>
  </si>
  <si>
    <t>1801445</t>
  </si>
  <si>
    <t>364 DAY T-BILL 13.08.26</t>
  </si>
  <si>
    <t>IN002025Z203</t>
  </si>
  <si>
    <t>5100177</t>
  </si>
  <si>
    <t>GOI 05.08.2026 GOV</t>
  </si>
  <si>
    <t>IN000826C031</t>
  </si>
  <si>
    <t>3009269999</t>
  </si>
  <si>
    <t>074</t>
  </si>
  <si>
    <t>SBI Dynamic Bond Fund</t>
  </si>
  <si>
    <t>706232</t>
  </si>
  <si>
    <t>INE261F08EV2</t>
  </si>
  <si>
    <t>704690</t>
  </si>
  <si>
    <t>INE507T07104</t>
  </si>
  <si>
    <t>705294</t>
  </si>
  <si>
    <t>Anzen India Energy Yield Plus Trust</t>
  </si>
  <si>
    <t>INE0MIZ07038</t>
  </si>
  <si>
    <t>147</t>
  </si>
  <si>
    <t>900338</t>
  </si>
  <si>
    <t>7.71% CGL 2066</t>
  </si>
  <si>
    <t>IN0020260033</t>
  </si>
  <si>
    <t>1906773</t>
  </si>
  <si>
    <t>7.28% State Government of Andhra Pradesh 2032</t>
  </si>
  <si>
    <t>IN1020260072</t>
  </si>
  <si>
    <t>1903480</t>
  </si>
  <si>
    <t>7.70% State Government of Maharashtra 2032</t>
  </si>
  <si>
    <t>IN2220220064</t>
  </si>
  <si>
    <t>1904472</t>
  </si>
  <si>
    <t>7.80% State Government of Tamil Nadu 2032</t>
  </si>
  <si>
    <t>IN3120220097</t>
  </si>
  <si>
    <t>1906428</t>
  </si>
  <si>
    <t>7.86% State Government of Bihar 2039</t>
  </si>
  <si>
    <t>IN1320250278</t>
  </si>
  <si>
    <t>1103757</t>
  </si>
  <si>
    <t>INE238AD6CP1</t>
  </si>
  <si>
    <t>1103583</t>
  </si>
  <si>
    <t>INE692A16LP9</t>
  </si>
  <si>
    <t>1103398</t>
  </si>
  <si>
    <t>INE556F16CB4</t>
  </si>
  <si>
    <t>079</t>
  </si>
  <si>
    <t>SBI Savings Fund</t>
  </si>
  <si>
    <t>900067</t>
  </si>
  <si>
    <t>6.79% CGL 2027</t>
  </si>
  <si>
    <t>IN0020170026</t>
  </si>
  <si>
    <t>1901954</t>
  </si>
  <si>
    <t>7.52% State Government of Uttar Pradesh 2027</t>
  </si>
  <si>
    <t>IN3320170043</t>
  </si>
  <si>
    <t>1902255</t>
  </si>
  <si>
    <t>7.40% State Government of Jharkhand 2026</t>
  </si>
  <si>
    <t>IN3720160024</t>
  </si>
  <si>
    <t>1900724</t>
  </si>
  <si>
    <t>7.61% State Government of Kerala 2026</t>
  </si>
  <si>
    <t>IN2020160072</t>
  </si>
  <si>
    <t>1902158</t>
  </si>
  <si>
    <t>7.40% State Government of Telangana 2026</t>
  </si>
  <si>
    <t>IN4520160115</t>
  </si>
  <si>
    <t>1903421</t>
  </si>
  <si>
    <t>7.39% State Government of Himachal Pradesh 2026</t>
  </si>
  <si>
    <t>IN1720160028</t>
  </si>
  <si>
    <t>1902168</t>
  </si>
  <si>
    <t>7.42% State Government of Assam 2026</t>
  </si>
  <si>
    <t>IN1220160023</t>
  </si>
  <si>
    <t>1902165</t>
  </si>
  <si>
    <t>7.25% State Government of Andhra Pradesh 2026</t>
  </si>
  <si>
    <t>IN1020160413</t>
  </si>
  <si>
    <t>1901599</t>
  </si>
  <si>
    <t>7.25% State Government of West Bengal 2026</t>
  </si>
  <si>
    <t>IN3420160084</t>
  </si>
  <si>
    <t>1901567</t>
  </si>
  <si>
    <t>7.39% State Government of Uttar Pradesh 2026</t>
  </si>
  <si>
    <t>IN3320160226</t>
  </si>
  <si>
    <t>1901627</t>
  </si>
  <si>
    <t>7.38% State Government of Madhya Pradesh 2026</t>
  </si>
  <si>
    <t>IN2120160030</t>
  </si>
  <si>
    <t>1011266</t>
  </si>
  <si>
    <t>INE115A14FS2</t>
  </si>
  <si>
    <t>1011265</t>
  </si>
  <si>
    <t>INE282H14097</t>
  </si>
  <si>
    <t>1010973</t>
  </si>
  <si>
    <t>INE121A14YM4</t>
  </si>
  <si>
    <t>1011276</t>
  </si>
  <si>
    <t>INE282H14105</t>
  </si>
  <si>
    <t>1011257</t>
  </si>
  <si>
    <t>L&amp;T Finance Ltd.</t>
  </si>
  <si>
    <t>INE498L14FQ3</t>
  </si>
  <si>
    <t>1011736</t>
  </si>
  <si>
    <t>Muthoot Fincorp Ltd.</t>
  </si>
  <si>
    <t>INE549K14CH1</t>
  </si>
  <si>
    <t>1011157</t>
  </si>
  <si>
    <t>INE414G14VO2</t>
  </si>
  <si>
    <t>1011579</t>
  </si>
  <si>
    <t>INE087P14846</t>
  </si>
  <si>
    <t>1011720</t>
  </si>
  <si>
    <t>INE121A14YV5</t>
  </si>
  <si>
    <t>1011340</t>
  </si>
  <si>
    <t>INE660A14YX8</t>
  </si>
  <si>
    <t>1011462</t>
  </si>
  <si>
    <t>INE742F14RF4</t>
  </si>
  <si>
    <t>1011651</t>
  </si>
  <si>
    <t>INE549K14CQ2</t>
  </si>
  <si>
    <t>1011196</t>
  </si>
  <si>
    <t>Pilani Investment &amp; Industries Corporation Ltd.</t>
  </si>
  <si>
    <t>INE417C14AP5</t>
  </si>
  <si>
    <t>1010862</t>
  </si>
  <si>
    <t>INE685A14187</t>
  </si>
  <si>
    <t>1011578</t>
  </si>
  <si>
    <t>INE087P14838</t>
  </si>
  <si>
    <t>1011401</t>
  </si>
  <si>
    <t>INE549K14CP4</t>
  </si>
  <si>
    <t>1010618</t>
  </si>
  <si>
    <t>INE535H14JS8</t>
  </si>
  <si>
    <t>1011798</t>
  </si>
  <si>
    <t>INE957N14KR2</t>
  </si>
  <si>
    <t>1011799</t>
  </si>
  <si>
    <t>INE957N14KS0</t>
  </si>
  <si>
    <t>1010972</t>
  </si>
  <si>
    <t>Aditya Birla Capital Ltd.</t>
  </si>
  <si>
    <t>INE674K14BX6</t>
  </si>
  <si>
    <t>1010971</t>
  </si>
  <si>
    <t>INE414G14VM6</t>
  </si>
  <si>
    <t>1011738</t>
  </si>
  <si>
    <t>INE692Q14BV9</t>
  </si>
  <si>
    <t>1011735</t>
  </si>
  <si>
    <t>INE763G14L37</t>
  </si>
  <si>
    <t>1011742</t>
  </si>
  <si>
    <t>INE976I14RR7</t>
  </si>
  <si>
    <t>1011268</t>
  </si>
  <si>
    <t>Godrej Housing Finance Ltd.</t>
  </si>
  <si>
    <t>INE02JD14815</t>
  </si>
  <si>
    <t>1010991</t>
  </si>
  <si>
    <t>INE338I14ME9</t>
  </si>
  <si>
    <t>1011782</t>
  </si>
  <si>
    <t>INE742F14RH0</t>
  </si>
  <si>
    <t>1011405</t>
  </si>
  <si>
    <t>INE0CCU14138</t>
  </si>
  <si>
    <t>1011805</t>
  </si>
  <si>
    <t>Dsp Investment Manager Pvt. Ltd.</t>
  </si>
  <si>
    <t>INE422H14545</t>
  </si>
  <si>
    <t>1011809</t>
  </si>
  <si>
    <t>INE414G14VP9</t>
  </si>
  <si>
    <t>1103572</t>
  </si>
  <si>
    <t>INE090AD6303</t>
  </si>
  <si>
    <t>1103426</t>
  </si>
  <si>
    <t>National Bank for Financing Infrastructure and Development</t>
  </si>
  <si>
    <t>INE0KUG16020</t>
  </si>
  <si>
    <t>1103540</t>
  </si>
  <si>
    <t>INE476A16H92</t>
  </si>
  <si>
    <t>1103611</t>
  </si>
  <si>
    <t>INE692A16KQ9</t>
  </si>
  <si>
    <t>1103528</t>
  </si>
  <si>
    <t>INE237AD6174</t>
  </si>
  <si>
    <t>1103535</t>
  </si>
  <si>
    <t>INE160A16UQ6</t>
  </si>
  <si>
    <t>1103366</t>
  </si>
  <si>
    <t>INE160A16UD4</t>
  </si>
  <si>
    <t>1103374</t>
  </si>
  <si>
    <t>INE556F16CA6</t>
  </si>
  <si>
    <t>1103566</t>
  </si>
  <si>
    <t>INE261F16AQ3</t>
  </si>
  <si>
    <t>1103425</t>
  </si>
  <si>
    <t>INE476A16H43</t>
  </si>
  <si>
    <t>1103434</t>
  </si>
  <si>
    <t>INE028A16LR2</t>
  </si>
  <si>
    <t>1103544</t>
  </si>
  <si>
    <t>INE040A16IZ6</t>
  </si>
  <si>
    <t>1103587</t>
  </si>
  <si>
    <t>INE008A168A9</t>
  </si>
  <si>
    <t>1103361</t>
  </si>
  <si>
    <t>Indian Bank</t>
  </si>
  <si>
    <t>INE562A16QH0</t>
  </si>
  <si>
    <t>1103423</t>
  </si>
  <si>
    <t>INE040A16IQ5</t>
  </si>
  <si>
    <t>1103383</t>
  </si>
  <si>
    <t>INE028A16LI1</t>
  </si>
  <si>
    <t>1103407</t>
  </si>
  <si>
    <t>INE040A16IO0</t>
  </si>
  <si>
    <t>1103593</t>
  </si>
  <si>
    <t>INE160A16UX2</t>
  </si>
  <si>
    <t>1103409</t>
  </si>
  <si>
    <t>Indian Overseas Bank</t>
  </si>
  <si>
    <t>INE565A16BT0</t>
  </si>
  <si>
    <t>CARE A1+</t>
  </si>
  <si>
    <t>1103756</t>
  </si>
  <si>
    <t>INE063P16BO5</t>
  </si>
  <si>
    <t>1103760</t>
  </si>
  <si>
    <t>INE063P16BP2</t>
  </si>
  <si>
    <t>1103357</t>
  </si>
  <si>
    <t>INE476A16G44</t>
  </si>
  <si>
    <t>1103539</t>
  </si>
  <si>
    <t>INE028A16LW2</t>
  </si>
  <si>
    <t>1103533</t>
  </si>
  <si>
    <t>INE476A16H84</t>
  </si>
  <si>
    <t>1103803</t>
  </si>
  <si>
    <t>INE168A16NM3</t>
  </si>
  <si>
    <t>1103345</t>
  </si>
  <si>
    <t>INE090AD6279</t>
  </si>
  <si>
    <t>1103582</t>
  </si>
  <si>
    <t>INE692A16LM6</t>
  </si>
  <si>
    <t>1103342</t>
  </si>
  <si>
    <t>INE028A16LD2</t>
  </si>
  <si>
    <t>1103526</t>
  </si>
  <si>
    <t>INE556F16BT8</t>
  </si>
  <si>
    <t>1103267</t>
  </si>
  <si>
    <t>INE028A16KK9</t>
  </si>
  <si>
    <t>1103402</t>
  </si>
  <si>
    <t>INE160A16TZ9</t>
  </si>
  <si>
    <t>1103601</t>
  </si>
  <si>
    <t>INE476A16H35</t>
  </si>
  <si>
    <t>1103675</t>
  </si>
  <si>
    <t>INE040A16IU7</t>
  </si>
  <si>
    <t>1103529</t>
  </si>
  <si>
    <t>INE028A16LS0</t>
  </si>
  <si>
    <t>1103546</t>
  </si>
  <si>
    <t>INE160A16UV6</t>
  </si>
  <si>
    <t>1103584</t>
  </si>
  <si>
    <t>INE556F16CD0</t>
  </si>
  <si>
    <t>1103242</t>
  </si>
  <si>
    <t>INE028A16KI3</t>
  </si>
  <si>
    <t>1103408</t>
  </si>
  <si>
    <t>INE028A16KO1</t>
  </si>
  <si>
    <t>1103621</t>
  </si>
  <si>
    <t>INE476A16I00</t>
  </si>
  <si>
    <t>1103419</t>
  </si>
  <si>
    <t>INE261F16AM2</t>
  </si>
  <si>
    <t>1103240</t>
  </si>
  <si>
    <t>INE556F16BQ4</t>
  </si>
  <si>
    <t>1801487</t>
  </si>
  <si>
    <t>182 DAY T-BILL 24.12.26</t>
  </si>
  <si>
    <t>IN002026Y121</t>
  </si>
  <si>
    <t>1801436</t>
  </si>
  <si>
    <t>364 DAY T-BILL 04.03.27</t>
  </si>
  <si>
    <t>IN002025Z484</t>
  </si>
  <si>
    <t>1801433</t>
  </si>
  <si>
    <t>364 DAY T-BILL 25.02.27</t>
  </si>
  <si>
    <t>IN002025Z476</t>
  </si>
  <si>
    <t>080</t>
  </si>
  <si>
    <t>SBI Credit Risk Fund</t>
  </si>
  <si>
    <t>706206</t>
  </si>
  <si>
    <t>INE725H08287</t>
  </si>
  <si>
    <t>704800</t>
  </si>
  <si>
    <t>INE406M08029</t>
  </si>
  <si>
    <t>704488</t>
  </si>
  <si>
    <t>INE916U08012</t>
  </si>
  <si>
    <t>704000</t>
  </si>
  <si>
    <t>Mahanagar Telephone Nigam Ltd.</t>
  </si>
  <si>
    <t>INE153A08113</t>
  </si>
  <si>
    <t>IND AAA(CE)</t>
  </si>
  <si>
    <t>1906748</t>
  </si>
  <si>
    <t>7.72% State Government of Uttar Pradesh 2036</t>
  </si>
  <si>
    <t>IN3320260026</t>
  </si>
  <si>
    <t>1906709</t>
  </si>
  <si>
    <t>7.55% State Government of Maharashtra 2034</t>
  </si>
  <si>
    <t>IN2220260045</t>
  </si>
  <si>
    <t>1801424</t>
  </si>
  <si>
    <t>364 DAY T-BILL 28.01.27</t>
  </si>
  <si>
    <t>IN002025Z435</t>
  </si>
  <si>
    <t>3300008</t>
  </si>
  <si>
    <t>Indus Infra Trust</t>
  </si>
  <si>
    <t>INE0NHL23019</t>
  </si>
  <si>
    <t>081</t>
  </si>
  <si>
    <t>SBI Focused Fund</t>
  </si>
  <si>
    <t>082</t>
  </si>
  <si>
    <t>SBI Conservative Hybrid Fund</t>
  </si>
  <si>
    <t>102666</t>
  </si>
  <si>
    <t>Kingfa Science &amp; Technology India Ltd.</t>
  </si>
  <si>
    <t>INE473D01015</t>
  </si>
  <si>
    <t>100528</t>
  </si>
  <si>
    <t>Graphite India Ltd.</t>
  </si>
  <si>
    <t>INE371A01025</t>
  </si>
  <si>
    <t>100107</t>
  </si>
  <si>
    <t>Max Financial Services Ltd.</t>
  </si>
  <si>
    <t>INE180A01020</t>
  </si>
  <si>
    <t>100049</t>
  </si>
  <si>
    <t>VST Industries Ltd.</t>
  </si>
  <si>
    <t>INE710A01016</t>
  </si>
  <si>
    <t>Cigarettes &amp; Tobacco Products</t>
  </si>
  <si>
    <t>100559</t>
  </si>
  <si>
    <t>Avanti Feeds Ltd.</t>
  </si>
  <si>
    <t>INE871C01038</t>
  </si>
  <si>
    <t>100400</t>
  </si>
  <si>
    <t>Finolex Industries Ltd.</t>
  </si>
  <si>
    <t>INE183A01024</t>
  </si>
  <si>
    <t>100815</t>
  </si>
  <si>
    <t>Andhra Paper Ltd.</t>
  </si>
  <si>
    <t>INE435A01051</t>
  </si>
  <si>
    <t>Paper, Forest &amp; Jute Products</t>
  </si>
  <si>
    <t>101488</t>
  </si>
  <si>
    <t>Aptus Value Housing Finance India Ltd.</t>
  </si>
  <si>
    <t>INE852O01025</t>
  </si>
  <si>
    <t>100270</t>
  </si>
  <si>
    <t>PI Industries Ltd.</t>
  </si>
  <si>
    <t>INE603J01030</t>
  </si>
  <si>
    <t>100255</t>
  </si>
  <si>
    <t>PNC Infratech Ltd.</t>
  </si>
  <si>
    <t>INE195J01029</t>
  </si>
  <si>
    <t>100750</t>
  </si>
  <si>
    <t>Styrenix Performance Materials Ltd.</t>
  </si>
  <si>
    <t>INE189B01011</t>
  </si>
  <si>
    <t>101708</t>
  </si>
  <si>
    <t>Electronics Mart India Ltd.</t>
  </si>
  <si>
    <t>INE02YR01019</t>
  </si>
  <si>
    <t>102447</t>
  </si>
  <si>
    <t>Afcons Infrastructure Ltd.</t>
  </si>
  <si>
    <t>INE101I01011</t>
  </si>
  <si>
    <t>706209</t>
  </si>
  <si>
    <t>INE660A07RN7</t>
  </si>
  <si>
    <t>706239</t>
  </si>
  <si>
    <t>INE020B08GG7</t>
  </si>
  <si>
    <t>705316</t>
  </si>
  <si>
    <t>INE121A08PT9</t>
  </si>
  <si>
    <t>706210</t>
  </si>
  <si>
    <t>INE115A07RJ0</t>
  </si>
  <si>
    <t>705358</t>
  </si>
  <si>
    <t>Godrej Industries Ltd.</t>
  </si>
  <si>
    <t>INE233A08170</t>
  </si>
  <si>
    <t>705121</t>
  </si>
  <si>
    <t>INE261F08EM1</t>
  </si>
  <si>
    <t>706227</t>
  </si>
  <si>
    <t>INE377Y07672</t>
  </si>
  <si>
    <t>706104</t>
  </si>
  <si>
    <t>INE414G07JX2</t>
  </si>
  <si>
    <t>704589</t>
  </si>
  <si>
    <t>INE725H08162</t>
  </si>
  <si>
    <t>705507</t>
  </si>
  <si>
    <t>INE121A08PU7</t>
  </si>
  <si>
    <t>704700</t>
  </si>
  <si>
    <t>IndiGrid Infrastructure Trust</t>
  </si>
  <si>
    <t>INE219X07447</t>
  </si>
  <si>
    <t>706076</t>
  </si>
  <si>
    <t>INE261F08EU4</t>
  </si>
  <si>
    <t>705197</t>
  </si>
  <si>
    <t>INE936D07190</t>
  </si>
  <si>
    <t>706173</t>
  </si>
  <si>
    <t>INE756I07FH3</t>
  </si>
  <si>
    <t>704826</t>
  </si>
  <si>
    <t>INE414G07JG7</t>
  </si>
  <si>
    <t>703918</t>
  </si>
  <si>
    <t>INE153A08105</t>
  </si>
  <si>
    <t>704701</t>
  </si>
  <si>
    <t>INE219X07439</t>
  </si>
  <si>
    <t>704995</t>
  </si>
  <si>
    <t>INE115A07QW5</t>
  </si>
  <si>
    <t>704592</t>
  </si>
  <si>
    <t>INE414G07IR6</t>
  </si>
  <si>
    <t>2100010</t>
  </si>
  <si>
    <t>INE774D07VP7</t>
  </si>
  <si>
    <t>706191</t>
  </si>
  <si>
    <t>INE774D07VQ5</t>
  </si>
  <si>
    <t>705973</t>
  </si>
  <si>
    <t>INE033L07IP8</t>
  </si>
  <si>
    <t>704479</t>
  </si>
  <si>
    <t>Punjab National Bank( AT1 Bond under Basel III )</t>
  </si>
  <si>
    <t>INE160A08282</t>
  </si>
  <si>
    <t>IND AA+</t>
  </si>
  <si>
    <t>706201</t>
  </si>
  <si>
    <t>INE233A08212</t>
  </si>
  <si>
    <t>706200</t>
  </si>
  <si>
    <t>INE233A08204</t>
  </si>
  <si>
    <t>703739</t>
  </si>
  <si>
    <t>Union Bank of India( AT1 Bond under Basel III )</t>
  </si>
  <si>
    <t>INE692A08193</t>
  </si>
  <si>
    <t>900323</t>
  </si>
  <si>
    <t>6.79% CGL 2031</t>
  </si>
  <si>
    <t>IN0020240191</t>
  </si>
  <si>
    <t>900335</t>
  </si>
  <si>
    <t>6.36% CGL 2031</t>
  </si>
  <si>
    <t>IN0020250141</t>
  </si>
  <si>
    <t>1905202</t>
  </si>
  <si>
    <t>7.74% State Government of Rajasthan 2033</t>
  </si>
  <si>
    <t>IN2920230355</t>
  </si>
  <si>
    <t>1103363</t>
  </si>
  <si>
    <t>INE028A16LE0</t>
  </si>
  <si>
    <t>1103563</t>
  </si>
  <si>
    <t>INE261F16AP5</t>
  </si>
  <si>
    <t>1103401</t>
  </si>
  <si>
    <t>INE160A16UE2</t>
  </si>
  <si>
    <t>086</t>
  </si>
  <si>
    <t>SBI Ultra Short Duration Fund (Erstwhile known as SBI Magnum Ultra Short Duration Fund)</t>
  </si>
  <si>
    <t>704431</t>
  </si>
  <si>
    <t>INE151A08349</t>
  </si>
  <si>
    <t>CARE AAA</t>
  </si>
  <si>
    <t>705545</t>
  </si>
  <si>
    <t>INE1TAE08049</t>
  </si>
  <si>
    <t>705775</t>
  </si>
  <si>
    <t>INE896L07AN0</t>
  </si>
  <si>
    <t>705346</t>
  </si>
  <si>
    <t>INE115A07RA9</t>
  </si>
  <si>
    <t>705663</t>
  </si>
  <si>
    <t>INE093I07074</t>
  </si>
  <si>
    <t>CARE AA+</t>
  </si>
  <si>
    <t>705611</t>
  </si>
  <si>
    <t>INE634S07025</t>
  </si>
  <si>
    <t>704907</t>
  </si>
  <si>
    <t>INE725H08196</t>
  </si>
  <si>
    <t>705743</t>
  </si>
  <si>
    <t>INE658R07430</t>
  </si>
  <si>
    <t>705716</t>
  </si>
  <si>
    <t>JM Financial Services Ltd.</t>
  </si>
  <si>
    <t>INE012I07116</t>
  </si>
  <si>
    <t>705538</t>
  </si>
  <si>
    <t>INE725H08204</t>
  </si>
  <si>
    <t>705589</t>
  </si>
  <si>
    <t>INE414G07JB8</t>
  </si>
  <si>
    <t>705744</t>
  </si>
  <si>
    <t>Phoenix Arc Pvt. Ltd.</t>
  </si>
  <si>
    <t>INE163K07139</t>
  </si>
  <si>
    <t>705745</t>
  </si>
  <si>
    <t>INE163K07147</t>
  </si>
  <si>
    <t>705746</t>
  </si>
  <si>
    <t>INE163K07154</t>
  </si>
  <si>
    <t>705742</t>
  </si>
  <si>
    <t>JM Financial Products Ltd.</t>
  </si>
  <si>
    <t>INE523H07CB9</t>
  </si>
  <si>
    <t>704692</t>
  </si>
  <si>
    <t>INE813H07382</t>
  </si>
  <si>
    <t>705662</t>
  </si>
  <si>
    <t>INE721A07RQ0</t>
  </si>
  <si>
    <t>800317</t>
  </si>
  <si>
    <t>INE134E08MS3</t>
  </si>
  <si>
    <t>1600020</t>
  </si>
  <si>
    <t>INE2I7H15018</t>
  </si>
  <si>
    <t>1600017</t>
  </si>
  <si>
    <t>INE1CBK15011</t>
  </si>
  <si>
    <t>1905849</t>
  </si>
  <si>
    <t>7.03% State Government of Chhattisgarh 2026</t>
  </si>
  <si>
    <t>IN3520190015</t>
  </si>
  <si>
    <t>1901544</t>
  </si>
  <si>
    <t>7.15% State Government of Maharashtra 2026</t>
  </si>
  <si>
    <t>IN2220160088</t>
  </si>
  <si>
    <t>1902164</t>
  </si>
  <si>
    <t>7.42% State Government of Andhra Pradesh 2026</t>
  </si>
  <si>
    <t>IN1020160371</t>
  </si>
  <si>
    <t>1900022</t>
  </si>
  <si>
    <t>7.86% State Government of Karnataka 2027</t>
  </si>
  <si>
    <t>IN1920160117</t>
  </si>
  <si>
    <t>1011253</t>
  </si>
  <si>
    <t>INE549K14CO7</t>
  </si>
  <si>
    <t>1010629</t>
  </si>
  <si>
    <t>INE012I14SA5</t>
  </si>
  <si>
    <t>1010669</t>
  </si>
  <si>
    <t>INE549K14CC2</t>
  </si>
  <si>
    <t>1103433</t>
  </si>
  <si>
    <t>INE237AD6166</t>
  </si>
  <si>
    <t>1103427</t>
  </si>
  <si>
    <t>INE160A16UM5</t>
  </si>
  <si>
    <t>1103775</t>
  </si>
  <si>
    <t>INE476A16I26</t>
  </si>
  <si>
    <t>1103589</t>
  </si>
  <si>
    <t>INE476A16I42</t>
  </si>
  <si>
    <t>1103364</t>
  </si>
  <si>
    <t>INE556F16BY8</t>
  </si>
  <si>
    <t>1103385</t>
  </si>
  <si>
    <t>INE476A16H01</t>
  </si>
  <si>
    <t>1103436</t>
  </si>
  <si>
    <t>INE028A16KW4</t>
  </si>
  <si>
    <t>1103450</t>
  </si>
  <si>
    <t>INE160A16UI3</t>
  </si>
  <si>
    <t>1103585</t>
  </si>
  <si>
    <t>INE692A16LU9</t>
  </si>
  <si>
    <t>1801494</t>
  </si>
  <si>
    <t>91 DAY T-BILL 22.10.26</t>
  </si>
  <si>
    <t>IN002026X164</t>
  </si>
  <si>
    <t>091</t>
  </si>
  <si>
    <t>SBI Midcap Fund</t>
  </si>
  <si>
    <t>100235</t>
  </si>
  <si>
    <t>CRISIL Ltd.</t>
  </si>
  <si>
    <t>INE007A01025</t>
  </si>
  <si>
    <t>100056</t>
  </si>
  <si>
    <t>Supreme Industries Ltd.</t>
  </si>
  <si>
    <t>INE195A01028</t>
  </si>
  <si>
    <t>100116</t>
  </si>
  <si>
    <t>INE660A01013</t>
  </si>
  <si>
    <t>100682</t>
  </si>
  <si>
    <t>ICICI Lombard General Insurance Company Ltd.</t>
  </si>
  <si>
    <t>INE765G01017</t>
  </si>
  <si>
    <t>100055</t>
  </si>
  <si>
    <t>The Federal Bank Ltd.</t>
  </si>
  <si>
    <t>INE171A01029</t>
  </si>
  <si>
    <t>100088</t>
  </si>
  <si>
    <t>INE257A01026</t>
  </si>
  <si>
    <t>100243</t>
  </si>
  <si>
    <t>Multi Commodity Exchange of India Ltd.</t>
  </si>
  <si>
    <t>INE745G01043</t>
  </si>
  <si>
    <t>100314</t>
  </si>
  <si>
    <t>SRF Ltd.</t>
  </si>
  <si>
    <t>INE647A01010</t>
  </si>
  <si>
    <t>102610</t>
  </si>
  <si>
    <t>INE756I01012</t>
  </si>
  <si>
    <t>100843</t>
  </si>
  <si>
    <t>Dalmia Bharat Ltd.</t>
  </si>
  <si>
    <t>INE00R701025</t>
  </si>
  <si>
    <t>100906</t>
  </si>
  <si>
    <t>360 ONE WAM Ltd.</t>
  </si>
  <si>
    <t>INE466L01038</t>
  </si>
  <si>
    <t>101432</t>
  </si>
  <si>
    <t>Star Health &amp; Allied Insurance Co. Ltd.</t>
  </si>
  <si>
    <t>INE575P01011</t>
  </si>
  <si>
    <t>100022</t>
  </si>
  <si>
    <t>The Phoenix Mills Ltd.</t>
  </si>
  <si>
    <t>INE211B01039</t>
  </si>
  <si>
    <t>102649</t>
  </si>
  <si>
    <t>Urban Company Ltd.</t>
  </si>
  <si>
    <t>INE0CAZ01013</t>
  </si>
  <si>
    <t>100565</t>
  </si>
  <si>
    <t>Glaxosmithkline Pharmaceuticals Ltd.</t>
  </si>
  <si>
    <t>INE159A01016</t>
  </si>
  <si>
    <t>102694</t>
  </si>
  <si>
    <t>Billionbrains Garage Ventures Ltd.</t>
  </si>
  <si>
    <t>INE0HOQ01053</t>
  </si>
  <si>
    <t>100307</t>
  </si>
  <si>
    <t>The India Cements Ltd.</t>
  </si>
  <si>
    <t>INE383A01012</t>
  </si>
  <si>
    <t>092</t>
  </si>
  <si>
    <t>SBI Constant Maturity 10-Year Gilt Fund (Erstwhile known as SBI Magnum Constant Maturity Fund)</t>
  </si>
  <si>
    <t>900295</t>
  </si>
  <si>
    <t>7.18% CGL 2037</t>
  </si>
  <si>
    <t>IN0020230077</t>
  </si>
  <si>
    <t>900313</t>
  </si>
  <si>
    <t>6.79% CGL 2034</t>
  </si>
  <si>
    <t>IN0020240126</t>
  </si>
  <si>
    <t>1906652</t>
  </si>
  <si>
    <t>7.57% State Government of Maharashtra 2036</t>
  </si>
  <si>
    <t>IN2220250533</t>
  </si>
  <si>
    <t>094</t>
  </si>
  <si>
    <t>SBI Comma Fund</t>
  </si>
  <si>
    <t>100258</t>
  </si>
  <si>
    <t>Arvind Ltd.</t>
  </si>
  <si>
    <t>INE034A01011</t>
  </si>
  <si>
    <t>100388</t>
  </si>
  <si>
    <t>Balrampur Chini Mills Ltd.</t>
  </si>
  <si>
    <t>INE119A01028</t>
  </si>
  <si>
    <t>100267</t>
  </si>
  <si>
    <t>Oil India Ltd.</t>
  </si>
  <si>
    <t>INE274J01014</t>
  </si>
  <si>
    <t>101696</t>
  </si>
  <si>
    <t>Shyam Metalics and Energy Ltd.</t>
  </si>
  <si>
    <t>INE810G01011</t>
  </si>
  <si>
    <t>101686</t>
  </si>
  <si>
    <t>Jindal Stainless Ltd.</t>
  </si>
  <si>
    <t>INE220G01021</t>
  </si>
  <si>
    <t>102845</t>
  </si>
  <si>
    <t>CMR Green Technologies Ltd.</t>
  </si>
  <si>
    <t>INE00WV01027</t>
  </si>
  <si>
    <t>100225</t>
  </si>
  <si>
    <t>Hindustan Zinc Ltd.</t>
  </si>
  <si>
    <t>INE267A01025</t>
  </si>
  <si>
    <t>100442</t>
  </si>
  <si>
    <t>Coromandel International Ltd.</t>
  </si>
  <si>
    <t>INE169A01031</t>
  </si>
  <si>
    <t>100178</t>
  </si>
  <si>
    <t>Ambuja Cements Ltd.</t>
  </si>
  <si>
    <t>INE079A01024</t>
  </si>
  <si>
    <t>101555</t>
  </si>
  <si>
    <t>Paradeep Phosphates Ltd.</t>
  </si>
  <si>
    <t>INE088F01024</t>
  </si>
  <si>
    <t>100550</t>
  </si>
  <si>
    <t>Sagar Cements Ltd.</t>
  </si>
  <si>
    <t>INE229C01021</t>
  </si>
  <si>
    <t>097</t>
  </si>
  <si>
    <t>SBI Gilt Fund (Erstwhile known as SBI Magnum Gilt Fund)</t>
  </si>
  <si>
    <t>900333</t>
  </si>
  <si>
    <t>7.43% CGL 2076</t>
  </si>
  <si>
    <t>IN0020250117</t>
  </si>
  <si>
    <t>1906642</t>
  </si>
  <si>
    <t>7.79% State Government of West Bengal 2045</t>
  </si>
  <si>
    <t>IN3420250430</t>
  </si>
  <si>
    <t>1906356</t>
  </si>
  <si>
    <t>7.58% State Government of West Bengal 2042</t>
  </si>
  <si>
    <t>IN3420250232</t>
  </si>
  <si>
    <t>1906467</t>
  </si>
  <si>
    <t>7.66% State Government of Kerala 2039</t>
  </si>
  <si>
    <t>IN2020250253</t>
  </si>
  <si>
    <t>1906438</t>
  </si>
  <si>
    <t>7.85% State Government of Mizoram 2042</t>
  </si>
  <si>
    <t>IN2520250092</t>
  </si>
  <si>
    <t>1906766</t>
  </si>
  <si>
    <t>7.37% State Government of Chhattisgarh 2031</t>
  </si>
  <si>
    <t>IN3520260016</t>
  </si>
  <si>
    <t>1801461</t>
  </si>
  <si>
    <t>182 DAY T-BILL 10.09.26</t>
  </si>
  <si>
    <t>IN002025Y495</t>
  </si>
  <si>
    <t>099</t>
  </si>
  <si>
    <t>SBI Flexicap Fund</t>
  </si>
  <si>
    <t>100194</t>
  </si>
  <si>
    <t>INE134E01011</t>
  </si>
  <si>
    <t>100663</t>
  </si>
  <si>
    <t>INE949L01017</t>
  </si>
  <si>
    <t>101741</t>
  </si>
  <si>
    <t>Pearl Global Industries Ltd.</t>
  </si>
  <si>
    <t>INE940H01022</t>
  </si>
  <si>
    <t>100094</t>
  </si>
  <si>
    <t>INE029A01011</t>
  </si>
  <si>
    <t>100453</t>
  </si>
  <si>
    <t>RBL Bank Ltd.</t>
  </si>
  <si>
    <t>INE976G01028</t>
  </si>
  <si>
    <t>102157</t>
  </si>
  <si>
    <t>Emcure Pharmaceuticals Ltd.</t>
  </si>
  <si>
    <t>INE168P01015</t>
  </si>
  <si>
    <t>100562</t>
  </si>
  <si>
    <t>Power Mech Projects Ltd.</t>
  </si>
  <si>
    <t>INE211R01019</t>
  </si>
  <si>
    <t>100717</t>
  </si>
  <si>
    <t>Star Cement Ltd.</t>
  </si>
  <si>
    <t>INE460H01021</t>
  </si>
  <si>
    <t>102702</t>
  </si>
  <si>
    <t>Pine Labs Ltd.</t>
  </si>
  <si>
    <t>INE15B701018</t>
  </si>
  <si>
    <t>100536</t>
  </si>
  <si>
    <t>VIP Industries Ltd.</t>
  </si>
  <si>
    <t>INE054A01027</t>
  </si>
  <si>
    <t>3000010</t>
  </si>
  <si>
    <t>Nvidia Corporation</t>
  </si>
  <si>
    <t>US67066G1040</t>
  </si>
  <si>
    <t>IT - Hardware</t>
  </si>
  <si>
    <t>101</t>
  </si>
  <si>
    <t>SBI Multi Asset Allocation Fund</t>
  </si>
  <si>
    <t>101366</t>
  </si>
  <si>
    <t>Aditya Birla Sun Life Amc Ltd.</t>
  </si>
  <si>
    <t>INE404A01024</t>
  </si>
  <si>
    <t>100675</t>
  </si>
  <si>
    <t>VRL Logistics Ltd.</t>
  </si>
  <si>
    <t>INE366I01010</t>
  </si>
  <si>
    <t>100259</t>
  </si>
  <si>
    <t>Kalpataru Projects International Ltd.</t>
  </si>
  <si>
    <t>INE220B01022</t>
  </si>
  <si>
    <t>102760</t>
  </si>
  <si>
    <t>Sedemac Mechatronics Ltd.</t>
  </si>
  <si>
    <t>INE00XB01019</t>
  </si>
  <si>
    <t>100085</t>
  </si>
  <si>
    <t>Ashoka Buildcon Ltd.</t>
  </si>
  <si>
    <t>INE442H01029</t>
  </si>
  <si>
    <t>100768</t>
  </si>
  <si>
    <t>V-Mart Retail Ltd.</t>
  </si>
  <si>
    <t>INE665J01013</t>
  </si>
  <si>
    <t>100138</t>
  </si>
  <si>
    <t>PVR Inox Ltd.</t>
  </si>
  <si>
    <t>INE191H01014</t>
  </si>
  <si>
    <t>Entertainment</t>
  </si>
  <si>
    <t>101801</t>
  </si>
  <si>
    <t>Elin Electronics Ltd.</t>
  </si>
  <si>
    <t>INE050401020</t>
  </si>
  <si>
    <t>705901</t>
  </si>
  <si>
    <t>INE556F08LC0</t>
  </si>
  <si>
    <t>705933</t>
  </si>
  <si>
    <t>INE134E08OC3</t>
  </si>
  <si>
    <t>706171</t>
  </si>
  <si>
    <t>INE756I07FQ4</t>
  </si>
  <si>
    <t>706141</t>
  </si>
  <si>
    <t>INE192U07392</t>
  </si>
  <si>
    <t>704778</t>
  </si>
  <si>
    <t>INE121A07SB3</t>
  </si>
  <si>
    <t>706213</t>
  </si>
  <si>
    <t>INE121A08PZ6</t>
  </si>
  <si>
    <t>705442</t>
  </si>
  <si>
    <t>INE896L07AK6</t>
  </si>
  <si>
    <t>705031</t>
  </si>
  <si>
    <t>INE233A08154</t>
  </si>
  <si>
    <t>706155</t>
  </si>
  <si>
    <t>INE377Y07656</t>
  </si>
  <si>
    <t>706130</t>
  </si>
  <si>
    <t>INE729N08055</t>
  </si>
  <si>
    <t>704639</t>
  </si>
  <si>
    <t>Mahindra Rural Housing Finance Ltd.</t>
  </si>
  <si>
    <t>INE950O07438</t>
  </si>
  <si>
    <t>704631</t>
  </si>
  <si>
    <t>SMFG India Home Finance Co. Ltd.</t>
  </si>
  <si>
    <t>INE213W07277</t>
  </si>
  <si>
    <t>706233</t>
  </si>
  <si>
    <t>INE756I07FR2</t>
  </si>
  <si>
    <t>704671</t>
  </si>
  <si>
    <t>INE651J07978</t>
  </si>
  <si>
    <t>704976</t>
  </si>
  <si>
    <t>INE556F08KT6</t>
  </si>
  <si>
    <t>704693</t>
  </si>
  <si>
    <t>INE950O07446</t>
  </si>
  <si>
    <t>900327</t>
  </si>
  <si>
    <t>6.01% CGL 2030</t>
  </si>
  <si>
    <t>IN0020250067</t>
  </si>
  <si>
    <t>1906554</t>
  </si>
  <si>
    <t>7.56% State Government of Madhya Pradesh 2039</t>
  </si>
  <si>
    <t>IN2120250450</t>
  </si>
  <si>
    <t>1906616</t>
  </si>
  <si>
    <t>7.74% State Government of Madhya Pradesh 2047</t>
  </si>
  <si>
    <t>IN2120250492</t>
  </si>
  <si>
    <t>1010872</t>
  </si>
  <si>
    <t>INE012I14SG2</t>
  </si>
  <si>
    <t>417210</t>
  </si>
  <si>
    <t>SBI Gold ETF</t>
  </si>
  <si>
    <t>INF200KA16D8</t>
  </si>
  <si>
    <t>2800002</t>
  </si>
  <si>
    <t>SBI Silver ETF</t>
  </si>
  <si>
    <t>INF200KB1217</t>
  </si>
  <si>
    <t>103</t>
  </si>
  <si>
    <t>SBI Large Cap Fund</t>
  </si>
  <si>
    <t>102687</t>
  </si>
  <si>
    <t>SKF India (Industrial) Ltd.</t>
  </si>
  <si>
    <t>INE2J8701016</t>
  </si>
  <si>
    <t>100237</t>
  </si>
  <si>
    <t>SKF India Ltd.</t>
  </si>
  <si>
    <t>INE640A01023</t>
  </si>
  <si>
    <t>102837</t>
  </si>
  <si>
    <t>Vedanta Iron and Steel Ltd.</t>
  </si>
  <si>
    <t>INE1CLE01013</t>
  </si>
  <si>
    <t>114</t>
  </si>
  <si>
    <t>SBI Arbitrage Opportunities Fund</t>
  </si>
  <si>
    <t>100174</t>
  </si>
  <si>
    <t>Vodafone Idea Ltd.</t>
  </si>
  <si>
    <t>INE669E01016</t>
  </si>
  <si>
    <t>100781</t>
  </si>
  <si>
    <t>Adani Green Energy Ltd.</t>
  </si>
  <si>
    <t>INE364U01010</t>
  </si>
  <si>
    <t>100191</t>
  </si>
  <si>
    <t>INE476A01022</t>
  </si>
  <si>
    <t>100195</t>
  </si>
  <si>
    <t>INE020B01018</t>
  </si>
  <si>
    <t>100773</t>
  </si>
  <si>
    <t>Hindustan Aeronautics Ltd.</t>
  </si>
  <si>
    <t>INE066F01020</t>
  </si>
  <si>
    <t>100185</t>
  </si>
  <si>
    <t>INE245A01021</t>
  </si>
  <si>
    <t>100098</t>
  </si>
  <si>
    <t>Glenmark Pharmaceuticals Ltd.</t>
  </si>
  <si>
    <t>INE935A01035</t>
  </si>
  <si>
    <t>100211</t>
  </si>
  <si>
    <t>INE092T01019</t>
  </si>
  <si>
    <t>100416</t>
  </si>
  <si>
    <t>INE776C01039</t>
  </si>
  <si>
    <t>101255</t>
  </si>
  <si>
    <t>Kalyan Jewellers India Ltd.</t>
  </si>
  <si>
    <t>INE303R01014</t>
  </si>
  <si>
    <t>101396</t>
  </si>
  <si>
    <t>One 97 Communications Ltd.</t>
  </si>
  <si>
    <t>INE982J01020</t>
  </si>
  <si>
    <t>100435</t>
  </si>
  <si>
    <t>Crompton Greaves Consumer Electricals Ltd.</t>
  </si>
  <si>
    <t>INE299U01018</t>
  </si>
  <si>
    <t>100122</t>
  </si>
  <si>
    <t>INE692A01016</t>
  </si>
  <si>
    <t>100665</t>
  </si>
  <si>
    <t>INE674K01013</t>
  </si>
  <si>
    <t>100575</t>
  </si>
  <si>
    <t>BSE Ltd.</t>
  </si>
  <si>
    <t>INE118H01025</t>
  </si>
  <si>
    <t>101063</t>
  </si>
  <si>
    <t>Hitachi Energy India Ltd.</t>
  </si>
  <si>
    <t>INE07Y701011</t>
  </si>
  <si>
    <t>100324</t>
  </si>
  <si>
    <t>NBCC (India) Ltd.</t>
  </si>
  <si>
    <t>INE095N01031</t>
  </si>
  <si>
    <t>100033</t>
  </si>
  <si>
    <t>INE562A01011</t>
  </si>
  <si>
    <t>100017</t>
  </si>
  <si>
    <t>National Aluminium Company Ltd.</t>
  </si>
  <si>
    <t>INE139A01034</t>
  </si>
  <si>
    <t>100096</t>
  </si>
  <si>
    <t>Container Corporation of India Ltd.</t>
  </si>
  <si>
    <t>INE111A01025</t>
  </si>
  <si>
    <t>100127</t>
  </si>
  <si>
    <t>CG Power and Industrial Solutions Ltd.</t>
  </si>
  <si>
    <t>INE067A01029</t>
  </si>
  <si>
    <t>100273</t>
  </si>
  <si>
    <t>Havells India Ltd.</t>
  </si>
  <si>
    <t>INE176B01034</t>
  </si>
  <si>
    <t>100134</t>
  </si>
  <si>
    <t>Inox Wind Ltd.</t>
  </si>
  <si>
    <t>INE066P01011</t>
  </si>
  <si>
    <t>100755</t>
  </si>
  <si>
    <t>Amber Enterprises India Ltd.</t>
  </si>
  <si>
    <t>INE371P01015</t>
  </si>
  <si>
    <t>100013</t>
  </si>
  <si>
    <t>INE095A01012</t>
  </si>
  <si>
    <t>100042</t>
  </si>
  <si>
    <t>INE115A01026</t>
  </si>
  <si>
    <t>100739</t>
  </si>
  <si>
    <t>UNO Minda Ltd.</t>
  </si>
  <si>
    <t>INE405E01023</t>
  </si>
  <si>
    <t>100105</t>
  </si>
  <si>
    <t>Marico Ltd.</t>
  </si>
  <si>
    <t>INE196A01026</t>
  </si>
  <si>
    <t>100133</t>
  </si>
  <si>
    <t>Oracle Financial Services Software Ltd.</t>
  </si>
  <si>
    <t>INE881D01027</t>
  </si>
  <si>
    <t>100896</t>
  </si>
  <si>
    <t>Polycab India Ltd.</t>
  </si>
  <si>
    <t>INE455K01017</t>
  </si>
  <si>
    <t>100358</t>
  </si>
  <si>
    <t>Suzlon Energy Ltd.</t>
  </si>
  <si>
    <t>INE040H01021</t>
  </si>
  <si>
    <t>100004</t>
  </si>
  <si>
    <t>Zydus Lifesciences Ltd.</t>
  </si>
  <si>
    <t>INE010B01027</t>
  </si>
  <si>
    <t>100477</t>
  </si>
  <si>
    <t>INE572E01012</t>
  </si>
  <si>
    <t>100325</t>
  </si>
  <si>
    <t>Bajaj Holdings &amp; Investment Ltd.</t>
  </si>
  <si>
    <t>INE118A01012</t>
  </si>
  <si>
    <t>101670</t>
  </si>
  <si>
    <t>Patanjali Foods Ltd.</t>
  </si>
  <si>
    <t>INE619A01035</t>
  </si>
  <si>
    <t>100913</t>
  </si>
  <si>
    <t>Rail Vikas Nigam Ltd.</t>
  </si>
  <si>
    <t>INE415G01027</t>
  </si>
  <si>
    <t>100123</t>
  </si>
  <si>
    <t>GE Vernova T&amp;D India Ltd.</t>
  </si>
  <si>
    <t>INE200A01026</t>
  </si>
  <si>
    <t>100816</t>
  </si>
  <si>
    <t>APL Apollo Tubes Ltd.</t>
  </si>
  <si>
    <t>INE702C01027</t>
  </si>
  <si>
    <t>100872</t>
  </si>
  <si>
    <t>KPIT Technologies Ltd.</t>
  </si>
  <si>
    <t>INE04I401011</t>
  </si>
  <si>
    <t>102196</t>
  </si>
  <si>
    <t>Premier Energies Ltd</t>
  </si>
  <si>
    <t>INE0BS701011</t>
  </si>
  <si>
    <t>100315</t>
  </si>
  <si>
    <t>Prestige Estates Projects Ltd.</t>
  </si>
  <si>
    <t>INE811K01011</t>
  </si>
  <si>
    <t>100117</t>
  </si>
  <si>
    <t>Tata Elxsi Ltd.</t>
  </si>
  <si>
    <t>INE670A01012</t>
  </si>
  <si>
    <t>100029</t>
  </si>
  <si>
    <t>Mphasis Ltd.</t>
  </si>
  <si>
    <t>INE356A01018</t>
  </si>
  <si>
    <t>102161</t>
  </si>
  <si>
    <t>PG Electroplast Ltd.</t>
  </si>
  <si>
    <t>INE457L01029</t>
  </si>
  <si>
    <t>100670</t>
  </si>
  <si>
    <t>Tube Investments of India Ltd.</t>
  </si>
  <si>
    <t>INE974X01010</t>
  </si>
  <si>
    <t>100742</t>
  </si>
  <si>
    <t>Force Motors Ltd.</t>
  </si>
  <si>
    <t>INE451A01017</t>
  </si>
  <si>
    <t>101547</t>
  </si>
  <si>
    <t>Indian Railway Finance Corporation Ltd.</t>
  </si>
  <si>
    <t>INE053F01010</t>
  </si>
  <si>
    <t>100533</t>
  </si>
  <si>
    <t>Radico Khaitan Ltd.</t>
  </si>
  <si>
    <t>INE944F01028</t>
  </si>
  <si>
    <t>101962</t>
  </si>
  <si>
    <t>Kaynes Technology India Ltd.</t>
  </si>
  <si>
    <t>INE918Z01012</t>
  </si>
  <si>
    <t>100148</t>
  </si>
  <si>
    <t>INE338I01027</t>
  </si>
  <si>
    <t>100667</t>
  </si>
  <si>
    <t>Cochin Shipyard Ltd.</t>
  </si>
  <si>
    <t>INE704P01025</t>
  </si>
  <si>
    <t>5200001</t>
  </si>
  <si>
    <t>INE494B04019</t>
  </si>
  <si>
    <t>1103784</t>
  </si>
  <si>
    <t>INE476A16K14</t>
  </si>
  <si>
    <t>1103370</t>
  </si>
  <si>
    <t>INE028A16LG5</t>
  </si>
  <si>
    <t>1103195</t>
  </si>
  <si>
    <t>INE063P16BB2</t>
  </si>
  <si>
    <t>1103628</t>
  </si>
  <si>
    <t>INE090AD6337</t>
  </si>
  <si>
    <t>417108</t>
  </si>
  <si>
    <t>INF200K01SZ5</t>
  </si>
  <si>
    <t>417195</t>
  </si>
  <si>
    <t>INF200K01VM7</t>
  </si>
  <si>
    <t>400003</t>
  </si>
  <si>
    <t>INF200K01UT4</t>
  </si>
  <si>
    <t>144</t>
  </si>
  <si>
    <t>SBI Infrastructure Fund</t>
  </si>
  <si>
    <t>100498</t>
  </si>
  <si>
    <t>Ahluwalia Contracts (India) Ltd.</t>
  </si>
  <si>
    <t>INE758C01029</t>
  </si>
  <si>
    <t>101949</t>
  </si>
  <si>
    <t>Samhi Hotels Ltd.</t>
  </si>
  <si>
    <t>INE08U801020</t>
  </si>
  <si>
    <t>102568</t>
  </si>
  <si>
    <t>Ajax Engineering Ltd.</t>
  </si>
  <si>
    <t>INE274Y01021</t>
  </si>
  <si>
    <t>102611</t>
  </si>
  <si>
    <t>Kalpataru Ltd.</t>
  </si>
  <si>
    <t>INE227J01012</t>
  </si>
  <si>
    <t>100512</t>
  </si>
  <si>
    <t>Elgi Equipments Ltd.</t>
  </si>
  <si>
    <t>INE285A01027</t>
  </si>
  <si>
    <t>102872</t>
  </si>
  <si>
    <t>Juniper Green Energy Ltd.</t>
  </si>
  <si>
    <t>INE05C901015</t>
  </si>
  <si>
    <t>100160</t>
  </si>
  <si>
    <t>ICRA Ltd.</t>
  </si>
  <si>
    <t>INE725G01011</t>
  </si>
  <si>
    <t>SBI Low Duration Fund (Erstwhile known as SBI Magnum Low Duration Fund)</t>
  </si>
  <si>
    <t>705991</t>
  </si>
  <si>
    <t>INE403D08314</t>
  </si>
  <si>
    <t>706199</t>
  </si>
  <si>
    <t>Housing and Urban Development Corporation Ltd.</t>
  </si>
  <si>
    <t>INE031A08AC8</t>
  </si>
  <si>
    <t>706187</t>
  </si>
  <si>
    <t>INE0KUG08142</t>
  </si>
  <si>
    <t>706186</t>
  </si>
  <si>
    <t>INE660A07SE4</t>
  </si>
  <si>
    <t>705546</t>
  </si>
  <si>
    <t>INE1TAE08056</t>
  </si>
  <si>
    <t>705529</t>
  </si>
  <si>
    <t>INE261F08EP4</t>
  </si>
  <si>
    <t>704933</t>
  </si>
  <si>
    <t>INE261F08EK5</t>
  </si>
  <si>
    <t>704647</t>
  </si>
  <si>
    <t>INE725H08188</t>
  </si>
  <si>
    <t>706093</t>
  </si>
  <si>
    <t>INE414G07JW4</t>
  </si>
  <si>
    <t>700703</t>
  </si>
  <si>
    <t>INE134E08IX1</t>
  </si>
  <si>
    <t>705216</t>
  </si>
  <si>
    <t>INE831R07540</t>
  </si>
  <si>
    <t>705720</t>
  </si>
  <si>
    <t>INE403D08298</t>
  </si>
  <si>
    <t>705772</t>
  </si>
  <si>
    <t>INE685A07132</t>
  </si>
  <si>
    <t>704890</t>
  </si>
  <si>
    <t>INE535H07CK4</t>
  </si>
  <si>
    <t>705487</t>
  </si>
  <si>
    <t>Tata Chemicals Ltd.</t>
  </si>
  <si>
    <t>INE092A08071</t>
  </si>
  <si>
    <t>705534</t>
  </si>
  <si>
    <t>INE403D08207</t>
  </si>
  <si>
    <t>704966</t>
  </si>
  <si>
    <t>INE634S07033</t>
  </si>
  <si>
    <t>705475</t>
  </si>
  <si>
    <t>INE020B08FX4</t>
  </si>
  <si>
    <t>704797</t>
  </si>
  <si>
    <t>INE020B08FC8</t>
  </si>
  <si>
    <t>704286</t>
  </si>
  <si>
    <t>INE261F08EA6</t>
  </si>
  <si>
    <t>1600015</t>
  </si>
  <si>
    <t>INE16J715027</t>
  </si>
  <si>
    <t>IND AAA(SO)</t>
  </si>
  <si>
    <t>900254</t>
  </si>
  <si>
    <t>7.38% CGL 2027</t>
  </si>
  <si>
    <t>IN0020220037</t>
  </si>
  <si>
    <t>900002</t>
  </si>
  <si>
    <t>8.28% CGL 2027</t>
  </si>
  <si>
    <t>IN0020070069</t>
  </si>
  <si>
    <t>1010668</t>
  </si>
  <si>
    <t>INE012I14SC1</t>
  </si>
  <si>
    <t>1103486</t>
  </si>
  <si>
    <t>INE562A16QI8</t>
  </si>
  <si>
    <t>1103443</t>
  </si>
  <si>
    <t>INE028A16LH3</t>
  </si>
  <si>
    <t>148</t>
  </si>
  <si>
    <t>SBI Short Term Debt Fund</t>
  </si>
  <si>
    <t>706211</t>
  </si>
  <si>
    <t>INE296A07UA1</t>
  </si>
  <si>
    <t>706194</t>
  </si>
  <si>
    <t>Bajaj Auto Credit Ltd.</t>
  </si>
  <si>
    <t>INE18UV07020</t>
  </si>
  <si>
    <t>704983</t>
  </si>
  <si>
    <t>INE950O07495</t>
  </si>
  <si>
    <t>704408</t>
  </si>
  <si>
    <t>INE936D07182</t>
  </si>
  <si>
    <t>705336</t>
  </si>
  <si>
    <t>INE692Q07563</t>
  </si>
  <si>
    <t>705727</t>
  </si>
  <si>
    <t>INE0CCU07181</t>
  </si>
  <si>
    <t>705353</t>
  </si>
  <si>
    <t>INE0NR607058</t>
  </si>
  <si>
    <t>706164</t>
  </si>
  <si>
    <t>INE831R07656</t>
  </si>
  <si>
    <t>706174</t>
  </si>
  <si>
    <t>INE976I07DF6</t>
  </si>
  <si>
    <t>704997</t>
  </si>
  <si>
    <t>INE0CCU07132</t>
  </si>
  <si>
    <t>701491</t>
  </si>
  <si>
    <t>INE134E08JX9</t>
  </si>
  <si>
    <t>706172</t>
  </si>
  <si>
    <t>INE033L07IT0</t>
  </si>
  <si>
    <t>705625</t>
  </si>
  <si>
    <t>INE790Z07061</t>
  </si>
  <si>
    <t>705506</t>
  </si>
  <si>
    <t>Sustainable Energy Infra Trust</t>
  </si>
  <si>
    <t>INE0R8O07036</t>
  </si>
  <si>
    <t>705428</t>
  </si>
  <si>
    <t>Aadhar Housing Finance Ltd.</t>
  </si>
  <si>
    <t>INE883F07405</t>
  </si>
  <si>
    <t>705635</t>
  </si>
  <si>
    <t>INE950O07529</t>
  </si>
  <si>
    <t>704869</t>
  </si>
  <si>
    <t>INE020B08FF1</t>
  </si>
  <si>
    <t>705199</t>
  </si>
  <si>
    <t>INE377Y07532</t>
  </si>
  <si>
    <t>705429</t>
  </si>
  <si>
    <t>INE414G07JO1</t>
  </si>
  <si>
    <t>705597</t>
  </si>
  <si>
    <t>INE316Z08063</t>
  </si>
  <si>
    <t>705717</t>
  </si>
  <si>
    <t>INE18UV07012</t>
  </si>
  <si>
    <t>703224</t>
  </si>
  <si>
    <t>Sikka Ports &amp; Terminals Ltd.</t>
  </si>
  <si>
    <t>INE941D07166</t>
  </si>
  <si>
    <t>704984</t>
  </si>
  <si>
    <t>INE403D08231</t>
  </si>
  <si>
    <t>705331</t>
  </si>
  <si>
    <t>INE831R07573</t>
  </si>
  <si>
    <t>705669</t>
  </si>
  <si>
    <t>INE950O07537</t>
  </si>
  <si>
    <t>704578</t>
  </si>
  <si>
    <t>Nexus Select Trust</t>
  </si>
  <si>
    <t>INE0NDH07027</t>
  </si>
  <si>
    <t>704615</t>
  </si>
  <si>
    <t>INE261F08EF5</t>
  </si>
  <si>
    <t>705747</t>
  </si>
  <si>
    <t>INE163K07162</t>
  </si>
  <si>
    <t>705596</t>
  </si>
  <si>
    <t>INE316Z08055</t>
  </si>
  <si>
    <t>705890</t>
  </si>
  <si>
    <t>INE556F08LB2</t>
  </si>
  <si>
    <t>705715</t>
  </si>
  <si>
    <t>INE556F08LA4</t>
  </si>
  <si>
    <t>1600016</t>
  </si>
  <si>
    <t>INE16J715035</t>
  </si>
  <si>
    <t>900291</t>
  </si>
  <si>
    <t>7.17% CGL 2030</t>
  </si>
  <si>
    <t>IN0020230036</t>
  </si>
  <si>
    <t>1906781</t>
  </si>
  <si>
    <t>7.43% State Government of Gujarat 2035</t>
  </si>
  <si>
    <t>IN1520260093</t>
  </si>
  <si>
    <t>1906550</t>
  </si>
  <si>
    <t>7.31% State Government of Karnataka 2033</t>
  </si>
  <si>
    <t>IN1920250264</t>
  </si>
  <si>
    <t>1904503</t>
  </si>
  <si>
    <t>7.75% State Government of Tamil Nadu 2032</t>
  </si>
  <si>
    <t>IN3120220113</t>
  </si>
  <si>
    <t>1905910</t>
  </si>
  <si>
    <t>7.02% State Government of Tamil Nadu 2029</t>
  </si>
  <si>
    <t>IN3120240699</t>
  </si>
  <si>
    <t>1906142</t>
  </si>
  <si>
    <t>6.84% State Government of Tamil Nadu 2029</t>
  </si>
  <si>
    <t>IN3120250227</t>
  </si>
  <si>
    <t>1905003</t>
  </si>
  <si>
    <t>7.68% State Government of Tamil Nadu 2030</t>
  </si>
  <si>
    <t>IN3120230302</t>
  </si>
  <si>
    <t>1901315</t>
  </si>
  <si>
    <t>6.86% State Government of Karnataka 2030</t>
  </si>
  <si>
    <t>IN1920200293</t>
  </si>
  <si>
    <t>1906319</t>
  </si>
  <si>
    <t>7.29% State Government of Chhattisgarh 2030</t>
  </si>
  <si>
    <t>IN3520230019</t>
  </si>
  <si>
    <t>1902174</t>
  </si>
  <si>
    <t>7.26% State Government of Gujarat 2029</t>
  </si>
  <si>
    <t>IN1520190159</t>
  </si>
  <si>
    <t>1905088</t>
  </si>
  <si>
    <t>7.66% State Government of Tamil Nadu 2033</t>
  </si>
  <si>
    <t>IN3120230344</t>
  </si>
  <si>
    <t>1905800</t>
  </si>
  <si>
    <t>7.17% State Government of Tamil Nadu 2033</t>
  </si>
  <si>
    <t>IN3120240574</t>
  </si>
  <si>
    <t>1103817</t>
  </si>
  <si>
    <t>INE692A16NB5</t>
  </si>
  <si>
    <t>1103588</t>
  </si>
  <si>
    <t>INE692A16LS3</t>
  </si>
  <si>
    <t>1103472</t>
  </si>
  <si>
    <t>INE562A16QN8</t>
  </si>
  <si>
    <t>5100024</t>
  </si>
  <si>
    <t>GOI 15.06.2027 GOV</t>
  </si>
  <si>
    <t>IN000627C058</t>
  </si>
  <si>
    <t>186</t>
  </si>
  <si>
    <t>Gold</t>
  </si>
  <si>
    <t>500001</t>
  </si>
  <si>
    <t>IDIA00500001</t>
  </si>
  <si>
    <t>192</t>
  </si>
  <si>
    <t>SBI PSU Fund</t>
  </si>
  <si>
    <t>100733</t>
  </si>
  <si>
    <t>General Insurance Corporation of India</t>
  </si>
  <si>
    <t>INE481Y01014</t>
  </si>
  <si>
    <t>100219</t>
  </si>
  <si>
    <t>Indraprastha Gas Ltd.</t>
  </si>
  <si>
    <t>INE203G01027</t>
  </si>
  <si>
    <t>102681</t>
  </si>
  <si>
    <t>Canara Robeco Asset Management Company Ltd.</t>
  </si>
  <si>
    <t>INE218I01013</t>
  </si>
  <si>
    <t>100129</t>
  </si>
  <si>
    <t>Engineers India Ltd.</t>
  </si>
  <si>
    <t>INE510A01028</t>
  </si>
  <si>
    <t>246</t>
  </si>
  <si>
    <t>SBI Gold Fund</t>
  </si>
  <si>
    <t>326</t>
  </si>
  <si>
    <t>SBI BSE Sensex ETF</t>
  </si>
  <si>
    <t>346</t>
  </si>
  <si>
    <t>SBI Smallcap Fund</t>
  </si>
  <si>
    <t>102597</t>
  </si>
  <si>
    <t>Ather Energy Ltd.</t>
  </si>
  <si>
    <t>INE0LEZ01016</t>
  </si>
  <si>
    <t>100256</t>
  </si>
  <si>
    <t>City Union Bank Ltd.</t>
  </si>
  <si>
    <t>INE491A01021</t>
  </si>
  <si>
    <t>102654</t>
  </si>
  <si>
    <t>Belrise Industries Ltd.</t>
  </si>
  <si>
    <t>INE894V01022</t>
  </si>
  <si>
    <t>101404</t>
  </si>
  <si>
    <t>AnandRathi Wealth Ltd.</t>
  </si>
  <si>
    <t>INE463V01026</t>
  </si>
  <si>
    <t>101929</t>
  </si>
  <si>
    <t>SBFC Finance Ltd.</t>
  </si>
  <si>
    <t>INE423Y01016</t>
  </si>
  <si>
    <t>100873</t>
  </si>
  <si>
    <t>INE427F01016</t>
  </si>
  <si>
    <t>102041</t>
  </si>
  <si>
    <t>Happy Forgings Ltd.</t>
  </si>
  <si>
    <t>INE330T01021</t>
  </si>
  <si>
    <t>101352</t>
  </si>
  <si>
    <t>Sansera Engineering Ltd.</t>
  </si>
  <si>
    <t>INE953O01021</t>
  </si>
  <si>
    <t>101102</t>
  </si>
  <si>
    <t>ESAB India Ltd.</t>
  </si>
  <si>
    <t>INE284A01012</t>
  </si>
  <si>
    <t>100586</t>
  </si>
  <si>
    <t>Ratnamani Metals &amp; Tubes Ltd.</t>
  </si>
  <si>
    <t>INE703B01027</t>
  </si>
  <si>
    <t>101434</t>
  </si>
  <si>
    <t>CMS Info Systems Ltd.</t>
  </si>
  <si>
    <t>INE925R01014</t>
  </si>
  <si>
    <t>102750</t>
  </si>
  <si>
    <t>Fractal Analytics Ltd.</t>
  </si>
  <si>
    <t>INE212S01015</t>
  </si>
  <si>
    <t>100941</t>
  </si>
  <si>
    <t>CSB Bank Ltd.</t>
  </si>
  <si>
    <t>INE679A01013</t>
  </si>
  <si>
    <t>100794</t>
  </si>
  <si>
    <t>Fine Organic Industries Ltd.</t>
  </si>
  <si>
    <t>INE686Y01026</t>
  </si>
  <si>
    <t>101782</t>
  </si>
  <si>
    <t>Archean Chemical Industries Ltd.</t>
  </si>
  <si>
    <t>INE128X01021</t>
  </si>
  <si>
    <t>101346</t>
  </si>
  <si>
    <t>Chemplast Sanmar Ltd.</t>
  </si>
  <si>
    <t>INE488A01050</t>
  </si>
  <si>
    <t>100541</t>
  </si>
  <si>
    <t>Rajratan Global Wire Ltd.</t>
  </si>
  <si>
    <t>INE451D01029</t>
  </si>
  <si>
    <t>101397</t>
  </si>
  <si>
    <t>Go Fashion (India) Ltd.</t>
  </si>
  <si>
    <t>INE0BJS01011</t>
  </si>
  <si>
    <t>102710</t>
  </si>
  <si>
    <t>Physicswallah Ltd.</t>
  </si>
  <si>
    <t>INE0LP301011</t>
  </si>
  <si>
    <t>Other Consumer Services</t>
  </si>
  <si>
    <t>101176</t>
  </si>
  <si>
    <t>Happiest Minds Technologies Ltd.</t>
  </si>
  <si>
    <t>INE419U01012</t>
  </si>
  <si>
    <t>348</t>
  </si>
  <si>
    <t>SBI Banking &amp; PSU Fund</t>
  </si>
  <si>
    <t>704616</t>
  </si>
  <si>
    <t>INE752E08726</t>
  </si>
  <si>
    <t>704651</t>
  </si>
  <si>
    <t>ONGC Petro Additions Ltd.</t>
  </si>
  <si>
    <t>INE163N08289</t>
  </si>
  <si>
    <t>704185</t>
  </si>
  <si>
    <t>INE129A08014</t>
  </si>
  <si>
    <t>703087</t>
  </si>
  <si>
    <t>Punjab National Bank( Tier II Bond under Basel III )</t>
  </si>
  <si>
    <t>INE160A08191</t>
  </si>
  <si>
    <t>704160</t>
  </si>
  <si>
    <t>INE020B08EH0</t>
  </si>
  <si>
    <t>704276</t>
  </si>
  <si>
    <t>INE040A08666</t>
  </si>
  <si>
    <t>704601</t>
  </si>
  <si>
    <t>INE556F08KM1</t>
  </si>
  <si>
    <t>706234</t>
  </si>
  <si>
    <t>INE572E07308</t>
  </si>
  <si>
    <t>702410</t>
  </si>
  <si>
    <t>INE848E07AV9</t>
  </si>
  <si>
    <t>705928</t>
  </si>
  <si>
    <t>INE261F08ES8</t>
  </si>
  <si>
    <t>704638</t>
  </si>
  <si>
    <t>INE556F08KN9</t>
  </si>
  <si>
    <t>704996</t>
  </si>
  <si>
    <t>INE752E08742</t>
  </si>
  <si>
    <t>705788</t>
  </si>
  <si>
    <t>INE062A08405</t>
  </si>
  <si>
    <t>700732</t>
  </si>
  <si>
    <t>INE020B08AH8</t>
  </si>
  <si>
    <t>704005</t>
  </si>
  <si>
    <t>INE020B08EA5</t>
  </si>
  <si>
    <t>704666</t>
  </si>
  <si>
    <t>INE848E07AQ9</t>
  </si>
  <si>
    <t>701987</t>
  </si>
  <si>
    <t>Nuclear Power Corporation of India Ltd.</t>
  </si>
  <si>
    <t>INE206D08428</t>
  </si>
  <si>
    <t>705930</t>
  </si>
  <si>
    <t>INE020B08GB8</t>
  </si>
  <si>
    <t>705416</t>
  </si>
  <si>
    <t>INE020B08FW6</t>
  </si>
  <si>
    <t>704678</t>
  </si>
  <si>
    <t>Canara Bank( AT1 Bond Under Basel III )</t>
  </si>
  <si>
    <t>INE476A08225</t>
  </si>
  <si>
    <t>701753</t>
  </si>
  <si>
    <t>INE752E07KA6</t>
  </si>
  <si>
    <t>702411</t>
  </si>
  <si>
    <t>INE848E07AW7</t>
  </si>
  <si>
    <t>1901211</t>
  </si>
  <si>
    <t>7.11% State Government of Assam 2030</t>
  </si>
  <si>
    <t>IN1220190186</t>
  </si>
  <si>
    <t>1904557</t>
  </si>
  <si>
    <t>7.45% State Government of Telangana 2030</t>
  </si>
  <si>
    <t>IN4520220141</t>
  </si>
  <si>
    <t>1905121</t>
  </si>
  <si>
    <t>7.63% State Government of Maharashtra 2036</t>
  </si>
  <si>
    <t>IN2220230204</t>
  </si>
  <si>
    <t>1906411</t>
  </si>
  <si>
    <t>7.50% State Government of Tamil Nadu 2036</t>
  </si>
  <si>
    <t>IN3120250664</t>
  </si>
  <si>
    <t>464</t>
  </si>
  <si>
    <t>SBI Banking And Financial Services Fund</t>
  </si>
  <si>
    <t>100073</t>
  </si>
  <si>
    <t>CARE Ratings Ltd.</t>
  </si>
  <si>
    <t>INE752H01013</t>
  </si>
  <si>
    <t>466</t>
  </si>
  <si>
    <t>SBI Nifty Next 50 ETF</t>
  </si>
  <si>
    <t>101617</t>
  </si>
  <si>
    <t>INE670K01029</t>
  </si>
  <si>
    <t>102585</t>
  </si>
  <si>
    <t>Siemens Energy India Ltd.</t>
  </si>
  <si>
    <t>INE1NPP01017</t>
  </si>
  <si>
    <t>101184</t>
  </si>
  <si>
    <t>Mazagon Dock Shipbuilders Ltd.</t>
  </si>
  <si>
    <t>INE249Z01020</t>
  </si>
  <si>
    <t>467</t>
  </si>
  <si>
    <t>SBI Nifty Bank ETF</t>
  </si>
  <si>
    <t>100149</t>
  </si>
  <si>
    <t>INE528G01035</t>
  </si>
  <si>
    <t>468</t>
  </si>
  <si>
    <t>SBI BSE 100 ETF</t>
  </si>
  <si>
    <t>695</t>
  </si>
  <si>
    <t>638</t>
  </si>
  <si>
    <t>100677</t>
  </si>
  <si>
    <t>Dixon Technologies (India) Ltd.</t>
  </si>
  <si>
    <t>INE935N01020</t>
  </si>
  <si>
    <t>473</t>
  </si>
  <si>
    <t>SBI Equity Savings Fund</t>
  </si>
  <si>
    <t>705299</t>
  </si>
  <si>
    <t>INE556F08KW0</t>
  </si>
  <si>
    <t>1905304</t>
  </si>
  <si>
    <t>7.10% CGL 2034</t>
  </si>
  <si>
    <t>IN0020240019</t>
  </si>
  <si>
    <t>1801411</t>
  </si>
  <si>
    <t>364 DAY T-BILL 12.11.26</t>
  </si>
  <si>
    <t>IN002025Z336</t>
  </si>
  <si>
    <t>3300016</t>
  </si>
  <si>
    <t>Altius Telecom Infrastructure Trust</t>
  </si>
  <si>
    <t>INE0BWS23018</t>
  </si>
  <si>
    <t>483</t>
  </si>
  <si>
    <t>SBI Nifty 50 ETF</t>
  </si>
  <si>
    <t>504</t>
  </si>
  <si>
    <t>SBI Nifty 10 yr Benchmark G-Sec ETF</t>
  </si>
  <si>
    <t>511</t>
  </si>
  <si>
    <t>SBI Long Term Advantage Fund - Series IV</t>
  </si>
  <si>
    <t>100651</t>
  </si>
  <si>
    <t>GKW Ltd.</t>
  </si>
  <si>
    <t>INE528A01020</t>
  </si>
  <si>
    <t>524</t>
  </si>
  <si>
    <t>SBI Long Term Advantage Fund - Series V</t>
  </si>
  <si>
    <t>100687</t>
  </si>
  <si>
    <t>West Coast Paper Mills Ltd.</t>
  </si>
  <si>
    <t>INE976A01021</t>
  </si>
  <si>
    <t>692</t>
  </si>
  <si>
    <t>535</t>
  </si>
  <si>
    <t>SBI Long Term Advantage Fund - Series VI</t>
  </si>
  <si>
    <t>547</t>
  </si>
  <si>
    <t>SBI BSE Sensex Next 50 ETF</t>
  </si>
  <si>
    <t>556</t>
  </si>
  <si>
    <t>SBI NIFTY 200 Quality 30 ETF</t>
  </si>
  <si>
    <t>566</t>
  </si>
  <si>
    <t>SBI Corporate Bond Fund</t>
  </si>
  <si>
    <t>704716</t>
  </si>
  <si>
    <t>Pipeline Infrastructure Pvt Ltd.</t>
  </si>
  <si>
    <t>INE01XX07034</t>
  </si>
  <si>
    <t>705751</t>
  </si>
  <si>
    <t>INE0FDU07018</t>
  </si>
  <si>
    <t>706097</t>
  </si>
  <si>
    <t>INE115A07QP9</t>
  </si>
  <si>
    <t>706195</t>
  </si>
  <si>
    <t>Knowledge Realty Trust</t>
  </si>
  <si>
    <t>INE1JAR07036</t>
  </si>
  <si>
    <t>705623</t>
  </si>
  <si>
    <t>INE403D08272</t>
  </si>
  <si>
    <t>704637</t>
  </si>
  <si>
    <t>INE0KXY07034</t>
  </si>
  <si>
    <t>704113</t>
  </si>
  <si>
    <t>INE261F08DV4</t>
  </si>
  <si>
    <t>706236</t>
  </si>
  <si>
    <t>INE556F08LG1</t>
  </si>
  <si>
    <t>705753</t>
  </si>
  <si>
    <t>INE535H07CQ1</t>
  </si>
  <si>
    <t>705476</t>
  </si>
  <si>
    <t>John Deere Financial India Pvt. Ltd.</t>
  </si>
  <si>
    <t>INE00V208132</t>
  </si>
  <si>
    <t>705452</t>
  </si>
  <si>
    <t>INE020B08FZ9</t>
  </si>
  <si>
    <t>705352</t>
  </si>
  <si>
    <t>INE033L07IN3</t>
  </si>
  <si>
    <t>703902</t>
  </si>
  <si>
    <t>INE219X07462</t>
  </si>
  <si>
    <t>706228</t>
  </si>
  <si>
    <t>INE282H07075</t>
  </si>
  <si>
    <t>705935</t>
  </si>
  <si>
    <t>INE0CCU07199</t>
  </si>
  <si>
    <t>706240</t>
  </si>
  <si>
    <t>INE494B08044</t>
  </si>
  <si>
    <t>705878</t>
  </si>
  <si>
    <t>INE0NDH07068</t>
  </si>
  <si>
    <t>705737</t>
  </si>
  <si>
    <t>RJ Corp Ltd.</t>
  </si>
  <si>
    <t>INE460K08053</t>
  </si>
  <si>
    <t>705347</t>
  </si>
  <si>
    <t>INE0NDH07035</t>
  </si>
  <si>
    <t>706193</t>
  </si>
  <si>
    <t>INE535H07CU3</t>
  </si>
  <si>
    <t>706212</t>
  </si>
  <si>
    <t>INE020B08GF9</t>
  </si>
  <si>
    <t>704445</t>
  </si>
  <si>
    <t>INE0CCU07090</t>
  </si>
  <si>
    <t>704919</t>
  </si>
  <si>
    <t>INE0CCU07116</t>
  </si>
  <si>
    <t>705547</t>
  </si>
  <si>
    <t>INE00V208140</t>
  </si>
  <si>
    <t>706229</t>
  </si>
  <si>
    <t>INE976I07DG4</t>
  </si>
  <si>
    <t>705453</t>
  </si>
  <si>
    <t>INE219X07538</t>
  </si>
  <si>
    <t>706146</t>
  </si>
  <si>
    <t>INE115A07QC7</t>
  </si>
  <si>
    <t>705584</t>
  </si>
  <si>
    <t>INE0CCU07165</t>
  </si>
  <si>
    <t>706202</t>
  </si>
  <si>
    <t>INE377Y07631</t>
  </si>
  <si>
    <t>705349</t>
  </si>
  <si>
    <t>Sundaram Home Finance Ltd.</t>
  </si>
  <si>
    <t>INE667F07JA5</t>
  </si>
  <si>
    <t>702601</t>
  </si>
  <si>
    <t>Bharat Sanchar Nigam Ltd.</t>
  </si>
  <si>
    <t>INE103D08021</t>
  </si>
  <si>
    <t>CRISIL AAA(CE)</t>
  </si>
  <si>
    <t>704925</t>
  </si>
  <si>
    <t>INE752E08759</t>
  </si>
  <si>
    <t>800322</t>
  </si>
  <si>
    <t>INE0H7R07066</t>
  </si>
  <si>
    <t>800326</t>
  </si>
  <si>
    <t>INE660A07RI7</t>
  </si>
  <si>
    <t>645</t>
  </si>
  <si>
    <t>1600019</t>
  </si>
  <si>
    <t>INE1CBK15037</t>
  </si>
  <si>
    <t>626</t>
  </si>
  <si>
    <t>1906767</t>
  </si>
  <si>
    <t>7.63% State Government of Gujarat 2037</t>
  </si>
  <si>
    <t>IN1520260051</t>
  </si>
  <si>
    <t>1904774</t>
  </si>
  <si>
    <t>7.73% State Government of Gujarat 2036</t>
  </si>
  <si>
    <t>IN1520220329</t>
  </si>
  <si>
    <t>1906284</t>
  </si>
  <si>
    <t>6.84% State Government of Gujarat 2031</t>
  </si>
  <si>
    <t>IN1520250177</t>
  </si>
  <si>
    <t>1906777</t>
  </si>
  <si>
    <t>6.87% State Government of Andhra Pradesh 2033</t>
  </si>
  <si>
    <t>IN1020250230</t>
  </si>
  <si>
    <t>1906692</t>
  </si>
  <si>
    <t>7.24% State Government of Tamil Nadu 2031</t>
  </si>
  <si>
    <t>IN3120250862</t>
  </si>
  <si>
    <t>1904693</t>
  </si>
  <si>
    <t>7.63% State Government of Jharkhand 2030</t>
  </si>
  <si>
    <t>IN3720220042</t>
  </si>
  <si>
    <t>575</t>
  </si>
  <si>
    <t>SBI Equity Minimum Variance Fund</t>
  </si>
  <si>
    <t>581</t>
  </si>
  <si>
    <t>SBI Fixed Maturity Plan (FMP)- Series 1</t>
  </si>
  <si>
    <t>900018</t>
  </si>
  <si>
    <t>7.59% CGL 2029</t>
  </si>
  <si>
    <t>IN0020150069</t>
  </si>
  <si>
    <t>1900289</t>
  </si>
  <si>
    <t>8.35% State Government of Gujarat 2029</t>
  </si>
  <si>
    <t>IN1520180317</t>
  </si>
  <si>
    <t>1900308</t>
  </si>
  <si>
    <t>8.39% State Government of Uttar Pradesh 2029</t>
  </si>
  <si>
    <t>IN3320180182</t>
  </si>
  <si>
    <t>1900298</t>
  </si>
  <si>
    <t>8.30% State Government of Gujarat 2029</t>
  </si>
  <si>
    <t>IN1520180325</t>
  </si>
  <si>
    <t>1900306</t>
  </si>
  <si>
    <t>8.39% State Government of Bihar 2029</t>
  </si>
  <si>
    <t>IN1320180079</t>
  </si>
  <si>
    <t>1900305</t>
  </si>
  <si>
    <t>8.06% State Government of Karnataka 2029</t>
  </si>
  <si>
    <t>IN1920180222</t>
  </si>
  <si>
    <t>1900304</t>
  </si>
  <si>
    <t>8.05% State Government of Gujarat 2029</t>
  </si>
  <si>
    <t>IN1520180341</t>
  </si>
  <si>
    <t>5100014</t>
  </si>
  <si>
    <t>GOI 16.12.2028 GOV</t>
  </si>
  <si>
    <t>IN001228C070</t>
  </si>
  <si>
    <t>5100122</t>
  </si>
  <si>
    <t>GOI 06.11.2028 GOV</t>
  </si>
  <si>
    <t>IN001128C023</t>
  </si>
  <si>
    <t>5100088</t>
  </si>
  <si>
    <t>GOI 19.03.2029 GOV</t>
  </si>
  <si>
    <t>IN000329C044</t>
  </si>
  <si>
    <t>1800647</t>
  </si>
  <si>
    <t>GOI 12.06.2028 GOV</t>
  </si>
  <si>
    <t>IN000628C049</t>
  </si>
  <si>
    <t>1800735</t>
  </si>
  <si>
    <t>GOI 22.02.2029 GOV</t>
  </si>
  <si>
    <t>IN000229C020</t>
  </si>
  <si>
    <t>5100103</t>
  </si>
  <si>
    <t>GOI 12.12.2028 GOV</t>
  </si>
  <si>
    <t>IN001228C047</t>
  </si>
  <si>
    <t>5100105</t>
  </si>
  <si>
    <t>GOI 12.03.2029 GOV</t>
  </si>
  <si>
    <t>IN000329C051</t>
  </si>
  <si>
    <t>587</t>
  </si>
  <si>
    <t>SBI Fixed Maturity Plan (FMP)- Series 6</t>
  </si>
  <si>
    <t>900249</t>
  </si>
  <si>
    <t>7.10% CGL 2029</t>
  </si>
  <si>
    <t>IN0020220011</t>
  </si>
  <si>
    <t>1900362</t>
  </si>
  <si>
    <t>8.15% State Government of Rajasthan 2029</t>
  </si>
  <si>
    <t>IN2920190021</t>
  </si>
  <si>
    <t>900100</t>
  </si>
  <si>
    <t>8.16% State Government of Karnataka 2029</t>
  </si>
  <si>
    <t>IN1920180214</t>
  </si>
  <si>
    <t>5100121</t>
  </si>
  <si>
    <t>GOI 06.05.2029 GOV</t>
  </si>
  <si>
    <t>IN000529C023</t>
  </si>
  <si>
    <t>1800689</t>
  </si>
  <si>
    <t>GOI 17.12.2028 GOV</t>
  </si>
  <si>
    <t>IN001228C039</t>
  </si>
  <si>
    <t>5100094</t>
  </si>
  <si>
    <t>GOI 19.12.2028 GOV</t>
  </si>
  <si>
    <t>IN001228C096</t>
  </si>
  <si>
    <t>618</t>
  </si>
  <si>
    <t>SBI Fixed Maturity Plan (FMP)- Series 34</t>
  </si>
  <si>
    <t>1901217</t>
  </si>
  <si>
    <t>6.84% State Government of Rajasthan 2030</t>
  </si>
  <si>
    <t>IN2920190443</t>
  </si>
  <si>
    <t>5100089</t>
  </si>
  <si>
    <t>GOI 19.09.2029 GOV</t>
  </si>
  <si>
    <t>IN000929C041</t>
  </si>
  <si>
    <t>5100117</t>
  </si>
  <si>
    <t>GOI 22.04.2030 GOV</t>
  </si>
  <si>
    <t>IN000430C032</t>
  </si>
  <si>
    <t>1800740</t>
  </si>
  <si>
    <t>GOI 15.12.2029 GOV</t>
  </si>
  <si>
    <t>IN001229C052</t>
  </si>
  <si>
    <t>619</t>
  </si>
  <si>
    <t>SBI Children's Fund - Investment Plan (Erstwhile known as SBI Magnum Children's Benefit Fund- IP)</t>
  </si>
  <si>
    <t>100371</t>
  </si>
  <si>
    <t>Sun TV Network Ltd.</t>
  </si>
  <si>
    <t>INE424H01027</t>
  </si>
  <si>
    <t>102135</t>
  </si>
  <si>
    <t>Le Travenues Technology Ltd.</t>
  </si>
  <si>
    <t>INE0HV901016</t>
  </si>
  <si>
    <t>100311</t>
  </si>
  <si>
    <t>Asahi India Glass Ltd.</t>
  </si>
  <si>
    <t>INE439A01020</t>
  </si>
  <si>
    <t>102507</t>
  </si>
  <si>
    <t>Pakka Ltd.</t>
  </si>
  <si>
    <t>INE551D01018</t>
  </si>
  <si>
    <t>3000021</t>
  </si>
  <si>
    <t>Renew Energy Global</t>
  </si>
  <si>
    <t>GB00BNQMPN80</t>
  </si>
  <si>
    <t>3000103</t>
  </si>
  <si>
    <t>Fairfax India Holdings Corporation</t>
  </si>
  <si>
    <t>CA3038971022</t>
  </si>
  <si>
    <t>620</t>
  </si>
  <si>
    <t>SBI Floating Rate Debt Fund</t>
  </si>
  <si>
    <t>704780</t>
  </si>
  <si>
    <t>INE261F08EI9</t>
  </si>
  <si>
    <t>706082</t>
  </si>
  <si>
    <t>INE976I07DC3</t>
  </si>
  <si>
    <t>705489</t>
  </si>
  <si>
    <t>INE831R07607</t>
  </si>
  <si>
    <t>900311</t>
  </si>
  <si>
    <t>7.02% CGL 2031</t>
  </si>
  <si>
    <t>IN0020240076</t>
  </si>
  <si>
    <t>1906259</t>
  </si>
  <si>
    <t>7.57% State Government of Gujarat 2031</t>
  </si>
  <si>
    <t>IN1520220188</t>
  </si>
  <si>
    <t>1902082</t>
  </si>
  <si>
    <t>7.00% State Government of Tamil Nadu 2031</t>
  </si>
  <si>
    <t>IN3120210163</t>
  </si>
  <si>
    <t>1906653</t>
  </si>
  <si>
    <t>7.87% State Government of Sikkim 2036</t>
  </si>
  <si>
    <t>IN3020250079</t>
  </si>
  <si>
    <t>1906257</t>
  </si>
  <si>
    <t>7.57% State Government of Maharashtra 2031</t>
  </si>
  <si>
    <t>IN2220220155</t>
  </si>
  <si>
    <t>1902181</t>
  </si>
  <si>
    <t>IN1520210106</t>
  </si>
  <si>
    <t>1011802</t>
  </si>
  <si>
    <t>INE660A14YZ3</t>
  </si>
  <si>
    <t>1103633</t>
  </si>
  <si>
    <t>INE238AD6CA3</t>
  </si>
  <si>
    <t>621</t>
  </si>
  <si>
    <t>SBI Nifty IT ETF</t>
  </si>
  <si>
    <t>622</t>
  </si>
  <si>
    <t>SBI Nifty Private Bank ETF</t>
  </si>
  <si>
    <t>623</t>
  </si>
  <si>
    <t>SBI RETIREMENT BENEFIT FUND - AGGRESSIVE PLAN</t>
  </si>
  <si>
    <t>701249</t>
  </si>
  <si>
    <t>INE031A08681</t>
  </si>
  <si>
    <t>900136</t>
  </si>
  <si>
    <t>6.64% CGL 2031</t>
  </si>
  <si>
    <t>IN0020180041</t>
  </si>
  <si>
    <t>624</t>
  </si>
  <si>
    <t>SBI RETIREMENT BENEFIT FUND - AGGRESSIVE HYBRID PLAN</t>
  </si>
  <si>
    <t>625</t>
  </si>
  <si>
    <t>SBI RETIREMENT BENEFIT FUND - CONSERVATIVE HYBRID PLAN</t>
  </si>
  <si>
    <t>704046</t>
  </si>
  <si>
    <t>INE103D08039</t>
  </si>
  <si>
    <t>704066</t>
  </si>
  <si>
    <t>INE020B08EE7</t>
  </si>
  <si>
    <t>704191</t>
  </si>
  <si>
    <t>INE134E08MJ2</t>
  </si>
  <si>
    <t>706216</t>
  </si>
  <si>
    <t>INE296A07UC7</t>
  </si>
  <si>
    <t>703085</t>
  </si>
  <si>
    <t>INE692A08169</t>
  </si>
  <si>
    <t>SBI RETIREMENT BENEFIT FUND - CONSERVATIVE PLAN</t>
  </si>
  <si>
    <t>710</t>
  </si>
  <si>
    <t>627</t>
  </si>
  <si>
    <t>SBI US Specific Equity Active FoF</t>
  </si>
  <si>
    <t>Overseas Mutual Fund</t>
  </si>
  <si>
    <t>101468</t>
  </si>
  <si>
    <t>Amundi Funds US Pioneer Fund -I15 USD CAP</t>
  </si>
  <si>
    <t>LU2428739630</t>
  </si>
  <si>
    <t>631</t>
  </si>
  <si>
    <t>SBI Nifty Next 50 Index Fund</t>
  </si>
  <si>
    <t>634</t>
  </si>
  <si>
    <t>SBI Nifty Consumption ETF</t>
  </si>
  <si>
    <t>706</t>
  </si>
  <si>
    <t>SBI Balanced Advantage Fund</t>
  </si>
  <si>
    <t>102727</t>
  </si>
  <si>
    <t>Kwality Walls India Ltd.</t>
  </si>
  <si>
    <t>INE2KCE01013</t>
  </si>
  <si>
    <t>705085</t>
  </si>
  <si>
    <t>INE726G08022</t>
  </si>
  <si>
    <t>704998</t>
  </si>
  <si>
    <t>INE556F08KU4</t>
  </si>
  <si>
    <t>705771</t>
  </si>
  <si>
    <t>INE685A07157</t>
  </si>
  <si>
    <t>705232</t>
  </si>
  <si>
    <t>INE795G08043</t>
  </si>
  <si>
    <t>705503</t>
  </si>
  <si>
    <t>INE155A08480</t>
  </si>
  <si>
    <t>705426</t>
  </si>
  <si>
    <t>INE115A07RG6</t>
  </si>
  <si>
    <t>900302</t>
  </si>
  <si>
    <t>7.32% CGL 2030</t>
  </si>
  <si>
    <t>IN0020230135</t>
  </si>
  <si>
    <t>1103435</t>
  </si>
  <si>
    <t>INE040A16IT9</t>
  </si>
  <si>
    <t>1103348</t>
  </si>
  <si>
    <t>INE261F16AH2</t>
  </si>
  <si>
    <t>639</t>
  </si>
  <si>
    <t>SBI Fixed Maturity Plan (FMP)- Series 49</t>
  </si>
  <si>
    <t>1901541</t>
  </si>
  <si>
    <t>6.24% State Government of Maharashtra 2026</t>
  </si>
  <si>
    <t>IN2220210214</t>
  </si>
  <si>
    <t>640</t>
  </si>
  <si>
    <t>SBI Fixed Maturity Plan (FMP)- Series 50</t>
  </si>
  <si>
    <t>1901556</t>
  </si>
  <si>
    <t>7.39% State Government of Uttarakhand 2026</t>
  </si>
  <si>
    <t>IN3620160033</t>
  </si>
  <si>
    <t>1901027</t>
  </si>
  <si>
    <t>7.62% State Government of Tamil Nadu 2026</t>
  </si>
  <si>
    <t>IN3120160087</t>
  </si>
  <si>
    <t>5100048</t>
  </si>
  <si>
    <t>GOI 19.09.2026 GOV</t>
  </si>
  <si>
    <t>IN000926C047</t>
  </si>
  <si>
    <t>641</t>
  </si>
  <si>
    <t>SBI Fixed Maturity Plan (FMP)- Series 51</t>
  </si>
  <si>
    <t>1901563</t>
  </si>
  <si>
    <t>7.16% State Government of Madhya Pradesh 2026</t>
  </si>
  <si>
    <t>IN2120160048</t>
  </si>
  <si>
    <t>1901554</t>
  </si>
  <si>
    <t>7.37% State Government of Maharashtra 2026</t>
  </si>
  <si>
    <t>IN2220160062</t>
  </si>
  <si>
    <t>1901562</t>
  </si>
  <si>
    <t>7.60% State Government of Gujarat 2026</t>
  </si>
  <si>
    <t>IN1520160087</t>
  </si>
  <si>
    <t>1901564</t>
  </si>
  <si>
    <t>7.62% State Government of Telangana 2026</t>
  </si>
  <si>
    <t>IN4520160081</t>
  </si>
  <si>
    <t>1901568</t>
  </si>
  <si>
    <t>7.16% State Government of Maharashtra 2026</t>
  </si>
  <si>
    <t>IN2220160070</t>
  </si>
  <si>
    <t>1801438</t>
  </si>
  <si>
    <t>364 DAY T-BILL 02.10.26</t>
  </si>
  <si>
    <t>IN002025Z278</t>
  </si>
  <si>
    <t>5100013</t>
  </si>
  <si>
    <t>GOI 15.09.2026 GOV</t>
  </si>
  <si>
    <t>IN000926C021</t>
  </si>
  <si>
    <t>5100080</t>
  </si>
  <si>
    <t>GOI 12.09.2026 GOV</t>
  </si>
  <si>
    <t>IN000926C054</t>
  </si>
  <si>
    <t>642</t>
  </si>
  <si>
    <t>SBI Fixed Maturity Plan (FMP)- Series 52</t>
  </si>
  <si>
    <t>1900657</t>
  </si>
  <si>
    <t>8.72% State Government of Tamil Nadu 2026</t>
  </si>
  <si>
    <t>IN3120180127</t>
  </si>
  <si>
    <t>1901584</t>
  </si>
  <si>
    <t>7.19% State Government of West Bengal 2026</t>
  </si>
  <si>
    <t>IN3420160068</t>
  </si>
  <si>
    <t>1801471</t>
  </si>
  <si>
    <t>182 DAY T-BILL 08.10.26</t>
  </si>
  <si>
    <t>IN002026Y014</t>
  </si>
  <si>
    <t>1801392</t>
  </si>
  <si>
    <t>364 DAY T-BILL 08.10.26</t>
  </si>
  <si>
    <t>IN002025Z286</t>
  </si>
  <si>
    <t>643</t>
  </si>
  <si>
    <t>SBI Fixed Maturity Plan (FMP)- Series 53</t>
  </si>
  <si>
    <t>1901594</t>
  </si>
  <si>
    <t>7.39% State Government of Telangana 2026</t>
  </si>
  <si>
    <t>IN4520160099</t>
  </si>
  <si>
    <t>1901596</t>
  </si>
  <si>
    <t>7.15% State Government of Madhya Pradesh 2026</t>
  </si>
  <si>
    <t>IN2120160055</t>
  </si>
  <si>
    <t>1904110</t>
  </si>
  <si>
    <t>7.16% State Government of Telangana 2026</t>
  </si>
  <si>
    <t>IN4520160107</t>
  </si>
  <si>
    <t>1901598</t>
  </si>
  <si>
    <t>7.23% State Government of Tamil Nadu 2026</t>
  </si>
  <si>
    <t>IN3120160129</t>
  </si>
  <si>
    <t>1901597</t>
  </si>
  <si>
    <t>7.17% State Government of Himachal Pradesh 2026</t>
  </si>
  <si>
    <t>IN1720160010</t>
  </si>
  <si>
    <t>1901602</t>
  </si>
  <si>
    <t>7.25% State Government of Jharkhand 2026</t>
  </si>
  <si>
    <t>IN3720160016</t>
  </si>
  <si>
    <t>1901601</t>
  </si>
  <si>
    <t>7.14% State Government of Tamil Nadu 2026</t>
  </si>
  <si>
    <t>IN3120160111</t>
  </si>
  <si>
    <t>5100114</t>
  </si>
  <si>
    <t>GOI 22.10.2026 GOV</t>
  </si>
  <si>
    <t>IN001026C037</t>
  </si>
  <si>
    <t>5100119</t>
  </si>
  <si>
    <t>GOI 06.11.2026 GOV</t>
  </si>
  <si>
    <t>IN001126C027</t>
  </si>
  <si>
    <t>5100087</t>
  </si>
  <si>
    <t>GOI 26.10.2026 GOV</t>
  </si>
  <si>
    <t>IN001026C011</t>
  </si>
  <si>
    <t>644</t>
  </si>
  <si>
    <t>SBI Fixed Maturity Plan (FMP)- Series 54</t>
  </si>
  <si>
    <t>900163</t>
  </si>
  <si>
    <t>5.74% CGL 2026</t>
  </si>
  <si>
    <t>IN0020210186</t>
  </si>
  <si>
    <t>1900001</t>
  </si>
  <si>
    <t>7.41% State Government of Uttar Pradesh 2026</t>
  </si>
  <si>
    <t>IN3320160267</t>
  </si>
  <si>
    <t>1901611</t>
  </si>
  <si>
    <t>7.05% State Government of Tamil Nadu 2026</t>
  </si>
  <si>
    <t>IN3120190191</t>
  </si>
  <si>
    <t>1900123</t>
  </si>
  <si>
    <t>7.39% State Government of Maharashtra 2026</t>
  </si>
  <si>
    <t>IN2220160104</t>
  </si>
  <si>
    <t>SBI Fixed Maturity Plan (FMP)- Series 55</t>
  </si>
  <si>
    <t>1901616</t>
  </si>
  <si>
    <t>7.39% State Government of Haryana 2026</t>
  </si>
  <si>
    <t>IN1620160227</t>
  </si>
  <si>
    <t>1901551</t>
  </si>
  <si>
    <t>7.14% State Government of Karnataka 2026</t>
  </si>
  <si>
    <t>IN1920160018</t>
  </si>
  <si>
    <t>1901619</t>
  </si>
  <si>
    <t>7.42% State Government of Uttarakhand 2026</t>
  </si>
  <si>
    <t>IN3620160074</t>
  </si>
  <si>
    <t>1901614</t>
  </si>
  <si>
    <t>6.84% State Government of Tamil Nadu 2026</t>
  </si>
  <si>
    <t>IN3120160145</t>
  </si>
  <si>
    <t>1901613</t>
  </si>
  <si>
    <t>6.82% State Government of Rajasthan 2026</t>
  </si>
  <si>
    <t>IN2920160198</t>
  </si>
  <si>
    <t>1900796</t>
  </si>
  <si>
    <t>7.08% State Government of Karnataka 2026</t>
  </si>
  <si>
    <t>IN1920160059</t>
  </si>
  <si>
    <t>1904605</t>
  </si>
  <si>
    <t>7.57% State Government of Gujarat 2026</t>
  </si>
  <si>
    <t>IN1520220154</t>
  </si>
  <si>
    <t>1901623</t>
  </si>
  <si>
    <t>7.05% State Government of Gujarat 2026</t>
  </si>
  <si>
    <t>IN1520160152</t>
  </si>
  <si>
    <t>1900918</t>
  </si>
  <si>
    <t>7.10% State Government of West Bengal 2026</t>
  </si>
  <si>
    <t>IN3420160118</t>
  </si>
  <si>
    <t>5100002</t>
  </si>
  <si>
    <t>GOI 15.12.2026 GOV</t>
  </si>
  <si>
    <t>IN001226C058</t>
  </si>
  <si>
    <t>5100092</t>
  </si>
  <si>
    <t>GOI 12.12.2026 GOV</t>
  </si>
  <si>
    <t>IN001226C041</t>
  </si>
  <si>
    <t>5100004</t>
  </si>
  <si>
    <t>GOI 01.12.2026 GOV</t>
  </si>
  <si>
    <t>IN001226C082</t>
  </si>
  <si>
    <t>647</t>
  </si>
  <si>
    <t>SBI Fixed Maturity Plan (FMP)- Series 57</t>
  </si>
  <si>
    <t>1900015</t>
  </si>
  <si>
    <t>7.07% State Government of Tamil Nadu 2026</t>
  </si>
  <si>
    <t>IN3120160152</t>
  </si>
  <si>
    <t>1901546</t>
  </si>
  <si>
    <t>6.86% State Government of Haryana 2026</t>
  </si>
  <si>
    <t>IN1620160235</t>
  </si>
  <si>
    <t>1801458</t>
  </si>
  <si>
    <t>364 DAY T-BILL 17.12.26</t>
  </si>
  <si>
    <t>IN002025Z385</t>
  </si>
  <si>
    <t>5100003</t>
  </si>
  <si>
    <t>GOI 17.12.2026 GOV</t>
  </si>
  <si>
    <t>IN001226C033</t>
  </si>
  <si>
    <t>5100104</t>
  </si>
  <si>
    <t>GOI 19.12.2026 GOV</t>
  </si>
  <si>
    <t>IN001226C090</t>
  </si>
  <si>
    <t>648</t>
  </si>
  <si>
    <t>SBI Fixed Maturity Plan (FMP)- Series 58</t>
  </si>
  <si>
    <t>1901882</t>
  </si>
  <si>
    <t>7.16% State Government of Tamil Nadu 2027</t>
  </si>
  <si>
    <t>IN3120160178</t>
  </si>
  <si>
    <t>1901883</t>
  </si>
  <si>
    <t>7.15% State Government of Karnataka 2027</t>
  </si>
  <si>
    <t>IN1920160075</t>
  </si>
  <si>
    <t>1901884</t>
  </si>
  <si>
    <t>7.14% State Government of Gujarat 2027</t>
  </si>
  <si>
    <t>IN1520160178</t>
  </si>
  <si>
    <t>1901887</t>
  </si>
  <si>
    <t>7.17% State Government of Uttar Pradesh 2027</t>
  </si>
  <si>
    <t>IN3320160291</t>
  </si>
  <si>
    <t>1901889</t>
  </si>
  <si>
    <t>7.15% State Government of Kerala 2027</t>
  </si>
  <si>
    <t>IN2020160130</t>
  </si>
  <si>
    <t>1901870</t>
  </si>
  <si>
    <t>6.29% State Government of Rajasthan 2026</t>
  </si>
  <si>
    <t>IN2920210407</t>
  </si>
  <si>
    <t>1901893</t>
  </si>
  <si>
    <t>7.15% State Government of Rajasthan 2027</t>
  </si>
  <si>
    <t>IN2920160222</t>
  </si>
  <si>
    <t>649</t>
  </si>
  <si>
    <t>SBI CPSE Bond Plus SDL Sep 2026 50 50 Index Fund</t>
  </si>
  <si>
    <t>704532</t>
  </si>
  <si>
    <t>INE020B08EP3</t>
  </si>
  <si>
    <t>706121</t>
  </si>
  <si>
    <t>INE733E07KF5</t>
  </si>
  <si>
    <t>703778</t>
  </si>
  <si>
    <t>INE733E07KE8</t>
  </si>
  <si>
    <t>704315</t>
  </si>
  <si>
    <t>INE556F08KI9</t>
  </si>
  <si>
    <t>702958</t>
  </si>
  <si>
    <t>INE134E08LK2</t>
  </si>
  <si>
    <t>704430</t>
  </si>
  <si>
    <t>INE134E08MT1</t>
  </si>
  <si>
    <t>704190</t>
  </si>
  <si>
    <t>INE134E08MK0</t>
  </si>
  <si>
    <t>703030</t>
  </si>
  <si>
    <t>Export-Import Bank of India</t>
  </si>
  <si>
    <t>INE514E08FG5</t>
  </si>
  <si>
    <t>704435</t>
  </si>
  <si>
    <t>INE134E08IK8</t>
  </si>
  <si>
    <t>700230</t>
  </si>
  <si>
    <t>INE134E08II2</t>
  </si>
  <si>
    <t>703814</t>
  </si>
  <si>
    <t>INE134E08LS5</t>
  </si>
  <si>
    <t>705023</t>
  </si>
  <si>
    <t>INE556F08KJ7</t>
  </si>
  <si>
    <t>701892</t>
  </si>
  <si>
    <t>INE134E08DU8</t>
  </si>
  <si>
    <t>701093</t>
  </si>
  <si>
    <t>INE134E08DS2</t>
  </si>
  <si>
    <t>700</t>
  </si>
  <si>
    <t>703692</t>
  </si>
  <si>
    <t>INE848E07AL0</t>
  </si>
  <si>
    <t>1904546</t>
  </si>
  <si>
    <t>7.49% State Government of Gujarat 2026</t>
  </si>
  <si>
    <t>IN1520220097</t>
  </si>
  <si>
    <t>1901921</t>
  </si>
  <si>
    <t>7.63% State Government of West Bengal 2026</t>
  </si>
  <si>
    <t>IN3420160043</t>
  </si>
  <si>
    <t>1904007</t>
  </si>
  <si>
    <t>7.18% State Government of Haryana 2026</t>
  </si>
  <si>
    <t>IN1620160193</t>
  </si>
  <si>
    <t>1901243</t>
  </si>
  <si>
    <t>7.02% State Government of Gujarat 2026</t>
  </si>
  <si>
    <t>IN1520190092</t>
  </si>
  <si>
    <t>1901909</t>
  </si>
  <si>
    <t>7.58% State Government of Maharashtra 2026</t>
  </si>
  <si>
    <t>IN2220160054</t>
  </si>
  <si>
    <t>1901901</t>
  </si>
  <si>
    <t>7.62% State Government of Madhya Pradesh 2026</t>
  </si>
  <si>
    <t>IN2120160014</t>
  </si>
  <si>
    <t>1901903</t>
  </si>
  <si>
    <t>7.63% State Government of Uttar Pradesh 2026</t>
  </si>
  <si>
    <t>IN3320160200</t>
  </si>
  <si>
    <t>1901880</t>
  </si>
  <si>
    <t>7.19% State Government of Uttar Pradesh 2026</t>
  </si>
  <si>
    <t>IN3320160234</t>
  </si>
  <si>
    <t>1901902</t>
  </si>
  <si>
    <t>7.63% State Government of Andhra Pradesh 2026</t>
  </si>
  <si>
    <t>IN1020160066</t>
  </si>
  <si>
    <t>1901295</t>
  </si>
  <si>
    <t>7.04% State Government of Gujarat 2026</t>
  </si>
  <si>
    <t>IN1520190084</t>
  </si>
  <si>
    <t>1901897</t>
  </si>
  <si>
    <t>7.58% State Government of Uttar Pradesh 2026</t>
  </si>
  <si>
    <t>IN3320160218</t>
  </si>
  <si>
    <t>1901960</t>
  </si>
  <si>
    <t>7.35% State Government of Haryana 2026</t>
  </si>
  <si>
    <t>IN1620160185</t>
  </si>
  <si>
    <t>1901910</t>
  </si>
  <si>
    <t>7.17% State Government of Rajasthan 2026</t>
  </si>
  <si>
    <t>IN2920160164</t>
  </si>
  <si>
    <t>1901542</t>
  </si>
  <si>
    <t>7.58% State Government of Tamil Nadu 2026</t>
  </si>
  <si>
    <t>IN3120160095</t>
  </si>
  <si>
    <t>1906799</t>
  </si>
  <si>
    <t>5.99% State Government of Madhya Pradesh 2026</t>
  </si>
  <si>
    <t>IN2120210025</t>
  </si>
  <si>
    <t>1901895</t>
  </si>
  <si>
    <t>7.59% State Government of Kerala 2026</t>
  </si>
  <si>
    <t>IN2020160080</t>
  </si>
  <si>
    <t>651</t>
  </si>
  <si>
    <t>SBI Fixed Maturity Plan (FMP)- Series 60</t>
  </si>
  <si>
    <t>1900978</t>
  </si>
  <si>
    <t>7.88% State Government of Andhra Pradesh 2027</t>
  </si>
  <si>
    <t>IN1020160454</t>
  </si>
  <si>
    <t>1901927</t>
  </si>
  <si>
    <t>7.62% State Government of Andhra Pradesh 2027</t>
  </si>
  <si>
    <t>IN1020160462</t>
  </si>
  <si>
    <t>1900459</t>
  </si>
  <si>
    <t>7.62% State Government of Tamil Nadu 2027</t>
  </si>
  <si>
    <t>IN3120161424</t>
  </si>
  <si>
    <t>1901886</t>
  </si>
  <si>
    <t>7.61% State Government of Rajasthan 2027</t>
  </si>
  <si>
    <t>IN2920160446</t>
  </si>
  <si>
    <t>1900021</t>
  </si>
  <si>
    <t>7.75% State Government of Karnataka 2027</t>
  </si>
  <si>
    <t>IN1920160109</t>
  </si>
  <si>
    <t>5100042</t>
  </si>
  <si>
    <t>GOI 19.03.2027 GOV</t>
  </si>
  <si>
    <t>IN000327C048</t>
  </si>
  <si>
    <t>5100007</t>
  </si>
  <si>
    <t>GOI 22.02.2027 GOV</t>
  </si>
  <si>
    <t>IN000227C024</t>
  </si>
  <si>
    <t>5100047</t>
  </si>
  <si>
    <t>GOI 12.03.2027 GOV</t>
  </si>
  <si>
    <t>IN000327C055</t>
  </si>
  <si>
    <t>652</t>
  </si>
  <si>
    <t>SBI MultiCap Fund</t>
  </si>
  <si>
    <t>102503</t>
  </si>
  <si>
    <t>ASK Automotive Ltd.</t>
  </si>
  <si>
    <t>INE491J01022</t>
  </si>
  <si>
    <t>100701</t>
  </si>
  <si>
    <t>Nippon Life India Asset Management Ltd.</t>
  </si>
  <si>
    <t>INE298J01013</t>
  </si>
  <si>
    <t>101284</t>
  </si>
  <si>
    <t>Craftsman Automation Ltd.</t>
  </si>
  <si>
    <t>INE00LO01017</t>
  </si>
  <si>
    <t>101958</t>
  </si>
  <si>
    <t>Sai Silks (Kalamandir) Ltd.</t>
  </si>
  <si>
    <t>INE438K01021</t>
  </si>
  <si>
    <t>102148</t>
  </si>
  <si>
    <t>Stanley Lifestyles Ltd.</t>
  </si>
  <si>
    <t>INE01A001028</t>
  </si>
  <si>
    <t>653</t>
  </si>
  <si>
    <t>SBI Fixed Maturity Plan (FMP)- Series 61</t>
  </si>
  <si>
    <t>1901948</t>
  </si>
  <si>
    <t>7.23% State Government of Rajasthan 2027</t>
  </si>
  <si>
    <t>IN2920170023</t>
  </si>
  <si>
    <t>1901953</t>
  </si>
  <si>
    <t>7.52% State Government of Tamil Nadu 2027</t>
  </si>
  <si>
    <t>IN3120170037</t>
  </si>
  <si>
    <t>1901951</t>
  </si>
  <si>
    <t>7.26% State Government of Haryana 2027</t>
  </si>
  <si>
    <t>IN1620170028</t>
  </si>
  <si>
    <t>1901950</t>
  </si>
  <si>
    <t>7.24% State Government of Tamil Nadu 2027</t>
  </si>
  <si>
    <t>IN3120170052</t>
  </si>
  <si>
    <t>1901579</t>
  </si>
  <si>
    <t>7.52% State Government of Gujarat 2027</t>
  </si>
  <si>
    <t>IN1520170045</t>
  </si>
  <si>
    <t>1901952</t>
  </si>
  <si>
    <t>7.51% State Government of Maharashtra 2027</t>
  </si>
  <si>
    <t>IN2220170020</t>
  </si>
  <si>
    <t>1901957</t>
  </si>
  <si>
    <t>7.27% State Government of Jharkhand 2027</t>
  </si>
  <si>
    <t>IN3720170015</t>
  </si>
  <si>
    <t>1900764</t>
  </si>
  <si>
    <t>8.34% State Government of Andhra Pradesh 2027</t>
  </si>
  <si>
    <t>IN1020180098</t>
  </si>
  <si>
    <t>1901958</t>
  </si>
  <si>
    <t>7.23% State Government of Tamil Nadu 2027</t>
  </si>
  <si>
    <t>IN3120170045</t>
  </si>
  <si>
    <t>1901955</t>
  </si>
  <si>
    <t>7.20% State Government of Gujarat 2027</t>
  </si>
  <si>
    <t>IN1520170052</t>
  </si>
  <si>
    <t>5100128</t>
  </si>
  <si>
    <t>GOI 15.04.2027 GOV</t>
  </si>
  <si>
    <t>IN000427C046</t>
  </si>
  <si>
    <t>5100090</t>
  </si>
  <si>
    <t>GOI 12.06.2027 GOV</t>
  </si>
  <si>
    <t>IN000627C041</t>
  </si>
  <si>
    <t>5100020</t>
  </si>
  <si>
    <t>GOI 16.06.2027 GOV</t>
  </si>
  <si>
    <t>IN000627C074</t>
  </si>
  <si>
    <t>5100115</t>
  </si>
  <si>
    <t>GOI 22.04.2027 GOV</t>
  </si>
  <si>
    <t>IN000427C038</t>
  </si>
  <si>
    <t>5100011</t>
  </si>
  <si>
    <t>GOI 23.12.2026 GOV</t>
  </si>
  <si>
    <t>IN001226C066</t>
  </si>
  <si>
    <t>5100108</t>
  </si>
  <si>
    <t>GOI 19.06.2027 GOV</t>
  </si>
  <si>
    <t>IN000627C090</t>
  </si>
  <si>
    <t>656</t>
  </si>
  <si>
    <t>SBI Fixed Maturity Plan (FMP)- Series 67</t>
  </si>
  <si>
    <t>661</t>
  </si>
  <si>
    <t>SBI Nifty Midcap 150 Index Fund</t>
  </si>
  <si>
    <t>100746</t>
  </si>
  <si>
    <t>KEI Industries Ltd.</t>
  </si>
  <si>
    <t>INE878B01027</t>
  </si>
  <si>
    <t>101730</t>
  </si>
  <si>
    <t>Lloyds Metals And Energy Ltd.</t>
  </si>
  <si>
    <t>INE281B01032</t>
  </si>
  <si>
    <t>100236</t>
  </si>
  <si>
    <t>INE498L01015</t>
  </si>
  <si>
    <t>102458</t>
  </si>
  <si>
    <t>Waaree Energies Ltd.</t>
  </si>
  <si>
    <t>INE377N01017</t>
  </si>
  <si>
    <t>100034</t>
  </si>
  <si>
    <t>IPCA Laboratories Ltd.</t>
  </si>
  <si>
    <t>INE571A01038</t>
  </si>
  <si>
    <t>100632</t>
  </si>
  <si>
    <t>Apar Industries Ltd.</t>
  </si>
  <si>
    <t>INE372A01015</t>
  </si>
  <si>
    <t>100367</t>
  </si>
  <si>
    <t>Exide Industries Ltd.</t>
  </si>
  <si>
    <t>INE302A01020</t>
  </si>
  <si>
    <t>100939</t>
  </si>
  <si>
    <t>Gujarat Fluorochemicals Ltd.</t>
  </si>
  <si>
    <t>INE09N301011</t>
  </si>
  <si>
    <t>102554</t>
  </si>
  <si>
    <t>ITC Hotels Ltd.</t>
  </si>
  <si>
    <t>INE379A01028</t>
  </si>
  <si>
    <t>100186</t>
  </si>
  <si>
    <t>101209</t>
  </si>
  <si>
    <t>Adani Total Gas Ltd.</t>
  </si>
  <si>
    <t>INE399L01023</t>
  </si>
  <si>
    <t>100456</t>
  </si>
  <si>
    <t>Bank of Maharashtra</t>
  </si>
  <si>
    <t>INE457A01014</t>
  </si>
  <si>
    <t>100945</t>
  </si>
  <si>
    <t>Indian Railway Catering &amp; Tourism Corporation Ltd.</t>
  </si>
  <si>
    <t>INE335Y01020</t>
  </si>
  <si>
    <t>102529</t>
  </si>
  <si>
    <t>Authum Investment &amp; Infrastructure Ltd.</t>
  </si>
  <si>
    <t>INE206F01022</t>
  </si>
  <si>
    <t>101574</t>
  </si>
  <si>
    <t>Linde India Ltd.</t>
  </si>
  <si>
    <t>INE473A01011</t>
  </si>
  <si>
    <t>100372</t>
  </si>
  <si>
    <t>Apollo Tyres Ltd.</t>
  </si>
  <si>
    <t>INE438A01022</t>
  </si>
  <si>
    <t>102097</t>
  </si>
  <si>
    <t>Bharti Hexacom Ltd.</t>
  </si>
  <si>
    <t>INE343G01021</t>
  </si>
  <si>
    <t>101674</t>
  </si>
  <si>
    <t>Bharat Dynamics Ltd.</t>
  </si>
  <si>
    <t>INE171Z01026</t>
  </si>
  <si>
    <t>100268</t>
  </si>
  <si>
    <t>NLC India Ltd.</t>
  </si>
  <si>
    <t>INE589A01014</t>
  </si>
  <si>
    <t>101668</t>
  </si>
  <si>
    <t>AWL Agri Business Ltd.</t>
  </si>
  <si>
    <t>INE699H01024</t>
  </si>
  <si>
    <t>100168</t>
  </si>
  <si>
    <t>Escorts Kubota Ltd.</t>
  </si>
  <si>
    <t>INE042A01014</t>
  </si>
  <si>
    <t>100151</t>
  </si>
  <si>
    <t>3M India Ltd.</t>
  </si>
  <si>
    <t>INE470A01017</t>
  </si>
  <si>
    <t>100644</t>
  </si>
  <si>
    <t>INE031A01017</t>
  </si>
  <si>
    <t>100471</t>
  </si>
  <si>
    <t>Endurance Technologies Ltd.</t>
  </si>
  <si>
    <t>INE913H01037</t>
  </si>
  <si>
    <t>102198</t>
  </si>
  <si>
    <t>INE377Y01014</t>
  </si>
  <si>
    <t>102003</t>
  </si>
  <si>
    <t>Indian Renewable Energy Development Agency Ltd.</t>
  </si>
  <si>
    <t>INE202E01016</t>
  </si>
  <si>
    <t>100710</t>
  </si>
  <si>
    <t>Tata Investment Corporation Ltd.</t>
  </si>
  <si>
    <t>INE672A01026</t>
  </si>
  <si>
    <t>100638</t>
  </si>
  <si>
    <t>Godfrey Phillips India Ltd.</t>
  </si>
  <si>
    <t>INE260B01028</t>
  </si>
  <si>
    <t>102453</t>
  </si>
  <si>
    <t>NTPC Green Energy Ltd.</t>
  </si>
  <si>
    <t>INE0ONG01011</t>
  </si>
  <si>
    <t>100059</t>
  </si>
  <si>
    <t>INE233A01035</t>
  </si>
  <si>
    <t>100412</t>
  </si>
  <si>
    <t>SJVN Ltd.</t>
  </si>
  <si>
    <t>INE002L01015</t>
  </si>
  <si>
    <t>100759</t>
  </si>
  <si>
    <t>The New India Assurance Co. Ltd.</t>
  </si>
  <si>
    <t>INE470Y01017</t>
  </si>
  <si>
    <t>662</t>
  </si>
  <si>
    <t>SBI Nifty Smallcap 250 Index Fund</t>
  </si>
  <si>
    <t>102655</t>
  </si>
  <si>
    <t>Piramal Finance Ltd.</t>
  </si>
  <si>
    <t>INE202B01038</t>
  </si>
  <si>
    <t>100728</t>
  </si>
  <si>
    <t>Welspun Corp Ltd.</t>
  </si>
  <si>
    <t>INE191B01025</t>
  </si>
  <si>
    <t>101681</t>
  </si>
  <si>
    <t>HFCL Ltd.</t>
  </si>
  <si>
    <t>INE548A01028</t>
  </si>
  <si>
    <t>100517</t>
  </si>
  <si>
    <t>Redington Ltd.</t>
  </si>
  <si>
    <t>INE891D01026</t>
  </si>
  <si>
    <t>100162</t>
  </si>
  <si>
    <t>Kirloskar Oil Engines Ltd.</t>
  </si>
  <si>
    <t>INE146L01010</t>
  </si>
  <si>
    <t>100636</t>
  </si>
  <si>
    <t>Himadri Speciality Chemical Ltd.</t>
  </si>
  <si>
    <t>INE019C01026</t>
  </si>
  <si>
    <t>100230</t>
  </si>
  <si>
    <t>INE511C01022</t>
  </si>
  <si>
    <t>100394</t>
  </si>
  <si>
    <t>Neuland Laboratories Ltd.</t>
  </si>
  <si>
    <t>INE794A01010</t>
  </si>
  <si>
    <t>100359</t>
  </si>
  <si>
    <t>Wockhardt Ltd.</t>
  </si>
  <si>
    <t>INE049B01025</t>
  </si>
  <si>
    <t>100737</t>
  </si>
  <si>
    <t>Hindustan Copper Ltd.</t>
  </si>
  <si>
    <t>INE531E01026</t>
  </si>
  <si>
    <t>100745</t>
  </si>
  <si>
    <t>Aegis Logistics Ltd.</t>
  </si>
  <si>
    <t>INE208C01025</t>
  </si>
  <si>
    <t>100294</t>
  </si>
  <si>
    <t>IIFL Finance Ltd.</t>
  </si>
  <si>
    <t>INE530B01024</t>
  </si>
  <si>
    <t>100474</t>
  </si>
  <si>
    <t>Narayana Hrudayalaya Ltd.</t>
  </si>
  <si>
    <t>INE410P01011</t>
  </si>
  <si>
    <t>102095</t>
  </si>
  <si>
    <t>Nuvama Wealth Management Ltd.</t>
  </si>
  <si>
    <t>INE531F01023</t>
  </si>
  <si>
    <t>100052</t>
  </si>
  <si>
    <t>INE017A01032</t>
  </si>
  <si>
    <t>101489</t>
  </si>
  <si>
    <t>Data Patterns (India) Ltd.</t>
  </si>
  <si>
    <t>INE0IX101010</t>
  </si>
  <si>
    <t>102005</t>
  </si>
  <si>
    <t>Tata Technologies Ltd.</t>
  </si>
  <si>
    <t>INE142M01025</t>
  </si>
  <si>
    <t>102509</t>
  </si>
  <si>
    <t>Onesource Specialty Pharma Ltd.</t>
  </si>
  <si>
    <t>INE013P01021</t>
  </si>
  <si>
    <t>101803</t>
  </si>
  <si>
    <t>Kfin Technologies Ltd.</t>
  </si>
  <si>
    <t>INE138Y01010</t>
  </si>
  <si>
    <t>100449</t>
  </si>
  <si>
    <t>Sammaan Capital Ltd.</t>
  </si>
  <si>
    <t>INE148I01020</t>
  </si>
  <si>
    <t>101623</t>
  </si>
  <si>
    <t>Piramal Pharma Ltd.</t>
  </si>
  <si>
    <t>INE0DK501011</t>
  </si>
  <si>
    <t>100578</t>
  </si>
  <si>
    <t>Granules India Ltd.</t>
  </si>
  <si>
    <t>INE101D01020</t>
  </si>
  <si>
    <t>101345</t>
  </si>
  <si>
    <t>CarTrade Tech Ltd.</t>
  </si>
  <si>
    <t>INE290S01011</t>
  </si>
  <si>
    <t>101228</t>
  </si>
  <si>
    <t>Home First Finance Company India Ltd.</t>
  </si>
  <si>
    <t>INE481N01025</t>
  </si>
  <si>
    <t>100060</t>
  </si>
  <si>
    <t>Deepak Nitrite Ltd.</t>
  </si>
  <si>
    <t>INE288B01029</t>
  </si>
  <si>
    <t>100253</t>
  </si>
  <si>
    <t>Amara Raja Energy &amp; Mobility Ltd.</t>
  </si>
  <si>
    <t>INE885A01032</t>
  </si>
  <si>
    <t>102216</t>
  </si>
  <si>
    <t>PTC Industries Ltd.</t>
  </si>
  <si>
    <t>INE596F01018</t>
  </si>
  <si>
    <t>100145</t>
  </si>
  <si>
    <t>Atul Ltd.</t>
  </si>
  <si>
    <t>INE100A01010</t>
  </si>
  <si>
    <t>101618</t>
  </si>
  <si>
    <t>Syrma SGS Technology Ltd.</t>
  </si>
  <si>
    <t>INE0DYJ01015</t>
  </si>
  <si>
    <t>101783</t>
  </si>
  <si>
    <t>Five Star Business Finance Ltd.</t>
  </si>
  <si>
    <t>INE128S01021</t>
  </si>
  <si>
    <t>100118</t>
  </si>
  <si>
    <t>INE092A01019</t>
  </si>
  <si>
    <t>Zee Entertainment Enterprises Ltd.</t>
  </si>
  <si>
    <t>INE256A01028</t>
  </si>
  <si>
    <t>100473</t>
  </si>
  <si>
    <t>Aarti Industries Ltd.</t>
  </si>
  <si>
    <t>INE769A01020</t>
  </si>
  <si>
    <t>101616</t>
  </si>
  <si>
    <t>AFFLE 3I Ltd.</t>
  </si>
  <si>
    <t>INE00WC01027</t>
  </si>
  <si>
    <t>102457</t>
  </si>
  <si>
    <t>Sagility Ltd.</t>
  </si>
  <si>
    <t>INE0W2G01015</t>
  </si>
  <si>
    <t>101883</t>
  </si>
  <si>
    <t>Anant Raj Ltd.</t>
  </si>
  <si>
    <t>INE242C01024</t>
  </si>
  <si>
    <t>102517</t>
  </si>
  <si>
    <t>Inventurus Knowledge Solutions Ltd.</t>
  </si>
  <si>
    <t>INE115Q01022</t>
  </si>
  <si>
    <t>102628</t>
  </si>
  <si>
    <t>Aditya Infotech Ltd.</t>
  </si>
  <si>
    <t>INE819V01029</t>
  </si>
  <si>
    <t>101963</t>
  </si>
  <si>
    <t>Usha Martin Ltd.</t>
  </si>
  <si>
    <t>INE228A01035</t>
  </si>
  <si>
    <t>101677</t>
  </si>
  <si>
    <t>Capri Global Capital Ltd.</t>
  </si>
  <si>
    <t>INE180C01042</t>
  </si>
  <si>
    <t>102215</t>
  </si>
  <si>
    <t>Jaiprakash Power Ventures Ltd.</t>
  </si>
  <si>
    <t>INE351F01018</t>
  </si>
  <si>
    <t>100152</t>
  </si>
  <si>
    <t>Castrol India Ltd.</t>
  </si>
  <si>
    <t>INE172A01027</t>
  </si>
  <si>
    <t>102180</t>
  </si>
  <si>
    <t>Ola Electric Mobility Ltd.</t>
  </si>
  <si>
    <t>INE0LXG01040</t>
  </si>
  <si>
    <t>101210</t>
  </si>
  <si>
    <t>CreditAccess Grameen Ltd.</t>
  </si>
  <si>
    <t>INE741K01010</t>
  </si>
  <si>
    <t>101947</t>
  </si>
  <si>
    <t>R R Kabel Ltd.</t>
  </si>
  <si>
    <t>INE777K01022</t>
  </si>
  <si>
    <t>102121</t>
  </si>
  <si>
    <t>Netweb Technologies India Ltd.</t>
  </si>
  <si>
    <t>INE0NT901020</t>
  </si>
  <si>
    <t>100317</t>
  </si>
  <si>
    <t>Natco Pharma Ltd.</t>
  </si>
  <si>
    <t>INE987B01026</t>
  </si>
  <si>
    <t>102094</t>
  </si>
  <si>
    <t>HBL Engineering Ltd.</t>
  </si>
  <si>
    <t>INE292B01021</t>
  </si>
  <si>
    <t>100470</t>
  </si>
  <si>
    <t>Schneider Electric Infrastructure Ltd.</t>
  </si>
  <si>
    <t>INE839M01018</t>
  </si>
  <si>
    <t>100210</t>
  </si>
  <si>
    <t>IRB Infrastructure Developers Ltd.</t>
  </si>
  <si>
    <t>INE821I01022</t>
  </si>
  <si>
    <t>100656</t>
  </si>
  <si>
    <t>Nava Ltd.</t>
  </si>
  <si>
    <t>INE725A01030</t>
  </si>
  <si>
    <t>100826</t>
  </si>
  <si>
    <t>Garden Reach Shipbuilders &amp; Engineers Ltd.</t>
  </si>
  <si>
    <t>INE382Z01011</t>
  </si>
  <si>
    <t>100048</t>
  </si>
  <si>
    <t>Cemindia Projects Ltd.</t>
  </si>
  <si>
    <t>INE686A01026</t>
  </si>
  <si>
    <t>100411</t>
  </si>
  <si>
    <t>Jubilant Pharmova Ltd.</t>
  </si>
  <si>
    <t>INE700A01033</t>
  </si>
  <si>
    <t>100233</t>
  </si>
  <si>
    <t>eClerx Services Ltd.</t>
  </si>
  <si>
    <t>INE738I01010</t>
  </si>
  <si>
    <t>102147</t>
  </si>
  <si>
    <t>Zen Technologies Ltd.</t>
  </si>
  <si>
    <t>INE251B01027</t>
  </si>
  <si>
    <t>100156</t>
  </si>
  <si>
    <t>Finolex Cables Ltd.</t>
  </si>
  <si>
    <t>INE235A01022</t>
  </si>
  <si>
    <t>100281</t>
  </si>
  <si>
    <t>INE055A01016</t>
  </si>
  <si>
    <t>100339</t>
  </si>
  <si>
    <t>Gabriel India Ltd.</t>
  </si>
  <si>
    <t>INE524A01029</t>
  </si>
  <si>
    <t>100662</t>
  </si>
  <si>
    <t>INE406M01024</t>
  </si>
  <si>
    <t>100275</t>
  </si>
  <si>
    <t>Pfizer Ltd.</t>
  </si>
  <si>
    <t>INE182A01018</t>
  </si>
  <si>
    <t>100238</t>
  </si>
  <si>
    <t>Cyient Ltd.</t>
  </si>
  <si>
    <t>INE136B01020</t>
  </si>
  <si>
    <t>100417</t>
  </si>
  <si>
    <t>CEAT Ltd.</t>
  </si>
  <si>
    <t>INE482A01020</t>
  </si>
  <si>
    <t>100385</t>
  </si>
  <si>
    <t>Triveni Turbine Ltd.</t>
  </si>
  <si>
    <t>INE152M01016</t>
  </si>
  <si>
    <t>101715</t>
  </si>
  <si>
    <t>Choice International Ltd.</t>
  </si>
  <si>
    <t>INE102B01014</t>
  </si>
  <si>
    <t>100228</t>
  </si>
  <si>
    <t>INE168A01041</t>
  </si>
  <si>
    <t>100240</t>
  </si>
  <si>
    <t>Can Fin Homes Ltd.</t>
  </si>
  <si>
    <t>INE477A01020</t>
  </si>
  <si>
    <t>102051</t>
  </si>
  <si>
    <t>Jyoti CNC Automation Ltd.</t>
  </si>
  <si>
    <t>INE980O01024</t>
  </si>
  <si>
    <t>100376</t>
  </si>
  <si>
    <t>Reliance Power Ltd.</t>
  </si>
  <si>
    <t>INE614G01033</t>
  </si>
  <si>
    <t>100261</t>
  </si>
  <si>
    <t>Ramkrishna Forgings Ltd.</t>
  </si>
  <si>
    <t>INE399G01023</t>
  </si>
  <si>
    <t>100263</t>
  </si>
  <si>
    <t>BEML Ltd.</t>
  </si>
  <si>
    <t>INE258A01024</t>
  </si>
  <si>
    <t>100170</t>
  </si>
  <si>
    <t>Titagarh Rail Systems Ltd.</t>
  </si>
  <si>
    <t>INE615H01020</t>
  </si>
  <si>
    <t>101349</t>
  </si>
  <si>
    <t>Vijaya Diagnostic Centre Ltd.</t>
  </si>
  <si>
    <t>INE043W01024</t>
  </si>
  <si>
    <t>100425</t>
  </si>
  <si>
    <t>Chambal Fertilisers and Chemicals Ltd.</t>
  </si>
  <si>
    <t>INE085A01013</t>
  </si>
  <si>
    <t>101292</t>
  </si>
  <si>
    <t>Intellect Design Arena Ltd.</t>
  </si>
  <si>
    <t>INE306R01017</t>
  </si>
  <si>
    <t>100441</t>
  </si>
  <si>
    <t>Mahanagar Gas Ltd.</t>
  </si>
  <si>
    <t>INE002S01010</t>
  </si>
  <si>
    <t>101152</t>
  </si>
  <si>
    <t>Sumitomo Chemical India Ltd.</t>
  </si>
  <si>
    <t>INE258G01013</t>
  </si>
  <si>
    <t>100900</t>
  </si>
  <si>
    <t>Sonata Software Ltd.</t>
  </si>
  <si>
    <t>INE269A01021</t>
  </si>
  <si>
    <t>100633</t>
  </si>
  <si>
    <t>Gillette India Ltd.</t>
  </si>
  <si>
    <t>INE322A01010</t>
  </si>
  <si>
    <t>101229</t>
  </si>
  <si>
    <t>Jubilant Ingrevia Ltd.</t>
  </si>
  <si>
    <t>INE0BY001018</t>
  </si>
  <si>
    <t>102013</t>
  </si>
  <si>
    <t>Honasa Consumer Ltd.</t>
  </si>
  <si>
    <t>INE0J5401028</t>
  </si>
  <si>
    <t>102127</t>
  </si>
  <si>
    <t>GO Digit General Insurance Ltd.</t>
  </si>
  <si>
    <t>INE03JT01014</t>
  </si>
  <si>
    <t>100071</t>
  </si>
  <si>
    <t>Sobha Ltd.</t>
  </si>
  <si>
    <t>INE671H01015</t>
  </si>
  <si>
    <t>100061</t>
  </si>
  <si>
    <t>KEC International Ltd.</t>
  </si>
  <si>
    <t>INE389H01022</t>
  </si>
  <si>
    <t>100573</t>
  </si>
  <si>
    <t>Chennai Petroleum Corporation Ltd.</t>
  </si>
  <si>
    <t>INE178A01016</t>
  </si>
  <si>
    <t>100697</t>
  </si>
  <si>
    <t>Jindal Saw Ltd.</t>
  </si>
  <si>
    <t>INE324A01032</t>
  </si>
  <si>
    <t>101380</t>
  </si>
  <si>
    <t>Godawari Power &amp; Ispat Ltd.</t>
  </si>
  <si>
    <t>INE177H01039</t>
  </si>
  <si>
    <t>100342</t>
  </si>
  <si>
    <t>Vardhman Textiles Ltd.</t>
  </si>
  <si>
    <t>INE825A01020</t>
  </si>
  <si>
    <t>100828</t>
  </si>
  <si>
    <t>Zensar Technologies Ltd.</t>
  </si>
  <si>
    <t>INE520A01027</t>
  </si>
  <si>
    <t>100229</t>
  </si>
  <si>
    <t>NCC Ltd.</t>
  </si>
  <si>
    <t>INE868B01028</t>
  </si>
  <si>
    <t>100714</t>
  </si>
  <si>
    <t>LT Foods Ltd.</t>
  </si>
  <si>
    <t>INE818H01020</t>
  </si>
  <si>
    <t>100738</t>
  </si>
  <si>
    <t>Minda Corporation Ltd.</t>
  </si>
  <si>
    <t>INE842C01021</t>
  </si>
  <si>
    <t>100444</t>
  </si>
  <si>
    <t>PCBL Chemical Ltd.</t>
  </si>
  <si>
    <t>INE602A01031</t>
  </si>
  <si>
    <t>100389</t>
  </si>
  <si>
    <t>Zydus Wellness Ltd.</t>
  </si>
  <si>
    <t>INE768C01028</t>
  </si>
  <si>
    <t>100916</t>
  </si>
  <si>
    <t>Indiamart Intermesh Ltd.</t>
  </si>
  <si>
    <t>INE933S01016</t>
  </si>
  <si>
    <t>102605</t>
  </si>
  <si>
    <t>Aditya Birla Lifestyle Brands Ltd.</t>
  </si>
  <si>
    <t>INE14LE01019</t>
  </si>
  <si>
    <t>100671</t>
  </si>
  <si>
    <t>HEG Ltd.</t>
  </si>
  <si>
    <t>INE545A01024</t>
  </si>
  <si>
    <t>101689</t>
  </si>
  <si>
    <t>Olectra Greentech Ltd.</t>
  </si>
  <si>
    <t>INE260D01016</t>
  </si>
  <si>
    <t>100031</t>
  </si>
  <si>
    <t>Bayer Cropscience Ltd.</t>
  </si>
  <si>
    <t>INE462A01022</t>
  </si>
  <si>
    <t>102199</t>
  </si>
  <si>
    <t>INE883F01010</t>
  </si>
  <si>
    <t>101676</t>
  </si>
  <si>
    <t>INE483A01010</t>
  </si>
  <si>
    <t>100069</t>
  </si>
  <si>
    <t>CIE Automotive India Ltd.</t>
  </si>
  <si>
    <t>INE536H01010</t>
  </si>
  <si>
    <t>101680</t>
  </si>
  <si>
    <t>Fertilisers And Chemicals Travancore Ltd.</t>
  </si>
  <si>
    <t>INE188A01015</t>
  </si>
  <si>
    <t>100672</t>
  </si>
  <si>
    <t>Gravita India Ltd.</t>
  </si>
  <si>
    <t>INE024L01027</t>
  </si>
  <si>
    <t>100580</t>
  </si>
  <si>
    <t>IFCI Ltd.</t>
  </si>
  <si>
    <t>INE039A01010</t>
  </si>
  <si>
    <t>100209</t>
  </si>
  <si>
    <t>JSW Dulux Ltd.</t>
  </si>
  <si>
    <t>INE133A01011</t>
  </si>
  <si>
    <t>100476</t>
  </si>
  <si>
    <t>Caplin Point Laboratories Ltd.</t>
  </si>
  <si>
    <t>INE475E01026</t>
  </si>
  <si>
    <t>100432</t>
  </si>
  <si>
    <t>Birlasoft Ltd.</t>
  </si>
  <si>
    <t>INE836A01035</t>
  </si>
  <si>
    <t>100390</t>
  </si>
  <si>
    <t>JK Tyre &amp; Industries Ltd.</t>
  </si>
  <si>
    <t>INE573A01042</t>
  </si>
  <si>
    <t>100327</t>
  </si>
  <si>
    <t>Welspun Living Ltd.</t>
  </si>
  <si>
    <t>INE192B01031</t>
  </si>
  <si>
    <t>101684</t>
  </si>
  <si>
    <t>INE565A01014</t>
  </si>
  <si>
    <t>100113</t>
  </si>
  <si>
    <t>Shipping Corporation of India Ltd.</t>
  </si>
  <si>
    <t>INE109A01011</t>
  </si>
  <si>
    <t>100551</t>
  </si>
  <si>
    <t>Techno Electric &amp; Engineering Company Ltd.</t>
  </si>
  <si>
    <t>INE285K01026</t>
  </si>
  <si>
    <t>101344</t>
  </si>
  <si>
    <t>Devyani International Ltd.</t>
  </si>
  <si>
    <t>INE872J01023</t>
  </si>
  <si>
    <t>101931</t>
  </si>
  <si>
    <t>Sarda Energy &amp; Minerals Ltd.</t>
  </si>
  <si>
    <t>INE385C01021</t>
  </si>
  <si>
    <t>100783</t>
  </si>
  <si>
    <t>JM Financial Ltd.</t>
  </si>
  <si>
    <t>INE780C01023</t>
  </si>
  <si>
    <t>100079</t>
  </si>
  <si>
    <t>INE008A01015</t>
  </si>
  <si>
    <t>100016</t>
  </si>
  <si>
    <t>Gujarat Mineral Development Corporation Ltd.</t>
  </si>
  <si>
    <t>INE131A01031</t>
  </si>
  <si>
    <t>101565</t>
  </si>
  <si>
    <t>Supreme Petrochem Ltd.</t>
  </si>
  <si>
    <t>INE663A01033</t>
  </si>
  <si>
    <t>100086</t>
  </si>
  <si>
    <t>Bata India Ltd.</t>
  </si>
  <si>
    <t>INE176A01028</t>
  </si>
  <si>
    <t>100072</t>
  </si>
  <si>
    <t>Action Construction Equipment Ltd.</t>
  </si>
  <si>
    <t>INE731H01025</t>
  </si>
  <si>
    <t>101496</t>
  </si>
  <si>
    <t>Sapphire Foods India Ltd.</t>
  </si>
  <si>
    <t>INE806T01020</t>
  </si>
  <si>
    <t>101698</t>
  </si>
  <si>
    <t>Swan Corp Ltd.</t>
  </si>
  <si>
    <t>INE665A01038</t>
  </si>
  <si>
    <t>102772</t>
  </si>
  <si>
    <t>Emmvee Photovoltaic Power Ltd.</t>
  </si>
  <si>
    <t>INE1C6T01020</t>
  </si>
  <si>
    <t>101701</t>
  </si>
  <si>
    <t>Tejas Networks Ltd.</t>
  </si>
  <si>
    <t>INE010J01012</t>
  </si>
  <si>
    <t>Telecom - Equipment &amp; Accessories</t>
  </si>
  <si>
    <t>101786</t>
  </si>
  <si>
    <t>Bikaji Foods International Ltd.</t>
  </si>
  <si>
    <t>INE00E101023</t>
  </si>
  <si>
    <t>102665</t>
  </si>
  <si>
    <t>Aegis Vopak Terminals Ltd.</t>
  </si>
  <si>
    <t>INE0INX01018</t>
  </si>
  <si>
    <t>100827</t>
  </si>
  <si>
    <t>Ircon International Ltd.</t>
  </si>
  <si>
    <t>INE962Y01021</t>
  </si>
  <si>
    <t>100585</t>
  </si>
  <si>
    <t>DCM Shriram Ltd.</t>
  </si>
  <si>
    <t>INE499A01024</t>
  </si>
  <si>
    <t>102606</t>
  </si>
  <si>
    <t>Leela Palaces Hotels &amp; Resorts Ltd.</t>
  </si>
  <si>
    <t>INE0AQ201015</t>
  </si>
  <si>
    <t>101181</t>
  </si>
  <si>
    <t>UTI Asset Management Co. Ltd.</t>
  </si>
  <si>
    <t>INE094J01016</t>
  </si>
  <si>
    <t>101289</t>
  </si>
  <si>
    <t>SAREGAMA India Ltd.</t>
  </si>
  <si>
    <t>INE979A01025</t>
  </si>
  <si>
    <t>100057</t>
  </si>
  <si>
    <t>Elecon Engineering Company Ltd.</t>
  </si>
  <si>
    <t>INE205B01031</t>
  </si>
  <si>
    <t>101672</t>
  </si>
  <si>
    <t>Anupam Rasayan India Ltd.</t>
  </si>
  <si>
    <t>INE930P01018</t>
  </si>
  <si>
    <t>102518</t>
  </si>
  <si>
    <t>International Gemological Institute Ltd.</t>
  </si>
  <si>
    <t>INE0Q9301021</t>
  </si>
  <si>
    <t>100753</t>
  </si>
  <si>
    <t>Newgen Software Technologies Ltd.</t>
  </si>
  <si>
    <t>INE619B01017</t>
  </si>
  <si>
    <t>100398</t>
  </si>
  <si>
    <t>Aditya Birla Fashion and Retail Ltd.</t>
  </si>
  <si>
    <t>INE647O01011</t>
  </si>
  <si>
    <t>101726</t>
  </si>
  <si>
    <t>Jupiter Wagons Ltd.</t>
  </si>
  <si>
    <t>INE209L01016</t>
  </si>
  <si>
    <t>102684</t>
  </si>
  <si>
    <t>Canara HSBC Life Insurance Co.Ltd.</t>
  </si>
  <si>
    <t>INE01TY01017</t>
  </si>
  <si>
    <t>102571</t>
  </si>
  <si>
    <t>Allied Blenders And Distillers Ltd.</t>
  </si>
  <si>
    <t>INE552Z01027</t>
  </si>
  <si>
    <t>102096</t>
  </si>
  <si>
    <t>Signatureglobal (India) Ltd.</t>
  </si>
  <si>
    <t>INE903U01023</t>
  </si>
  <si>
    <t>102500</t>
  </si>
  <si>
    <t>Blue Jet Healthcare Ltd.</t>
  </si>
  <si>
    <t>INE0KBH01020</t>
  </si>
  <si>
    <t>102150</t>
  </si>
  <si>
    <t>Transformers &amp; Rectifiers (India) Ltd.</t>
  </si>
  <si>
    <t>INE763I01026</t>
  </si>
  <si>
    <t>100741</t>
  </si>
  <si>
    <t>Trident Ltd.</t>
  </si>
  <si>
    <t>INE064C01022</t>
  </si>
  <si>
    <t>100093</t>
  </si>
  <si>
    <t>Blue Dart Express Ltd.</t>
  </si>
  <si>
    <t>INE233B01017</t>
  </si>
  <si>
    <t>100015</t>
  </si>
  <si>
    <t>Mangalore Refinery and Petrochemicals Ltd.</t>
  </si>
  <si>
    <t>INE103A01014</t>
  </si>
  <si>
    <t>101293</t>
  </si>
  <si>
    <t>UCO Bank</t>
  </si>
  <si>
    <t>INE691A01018</t>
  </si>
  <si>
    <t>100691</t>
  </si>
  <si>
    <t>BLS International Services Ltd.</t>
  </si>
  <si>
    <t>INE153T01027</t>
  </si>
  <si>
    <t>100809</t>
  </si>
  <si>
    <t>Rites Ltd.</t>
  </si>
  <si>
    <t>INE320J01015</t>
  </si>
  <si>
    <t>101685</t>
  </si>
  <si>
    <t>ITI Ltd.</t>
  </si>
  <si>
    <t>INE248A01017</t>
  </si>
  <si>
    <t>101482</t>
  </si>
  <si>
    <t>JBM Auto Ltd.</t>
  </si>
  <si>
    <t>INE927D01051</t>
  </si>
  <si>
    <t>100297</t>
  </si>
  <si>
    <t>The Bombay Burmah Trading Corporation Ltd.</t>
  </si>
  <si>
    <t>INE050A01025</t>
  </si>
  <si>
    <t>101237</t>
  </si>
  <si>
    <t>Railtel Corporation of India Ltd.</t>
  </si>
  <si>
    <t>INE0DD101019</t>
  </si>
  <si>
    <t>102658</t>
  </si>
  <si>
    <t>Jain Resource Recycling Ltd.</t>
  </si>
  <si>
    <t>INE0YD401026</t>
  </si>
  <si>
    <t>101403</t>
  </si>
  <si>
    <t>Tega Industries Ltd.</t>
  </si>
  <si>
    <t>INE011K01018</t>
  </si>
  <si>
    <t>102613</t>
  </si>
  <si>
    <t>Travel Food Services Ltd.</t>
  </si>
  <si>
    <t>INE103V01028</t>
  </si>
  <si>
    <t>100561</t>
  </si>
  <si>
    <t>RHI Magnesita India Ltd.</t>
  </si>
  <si>
    <t>INE743M01012</t>
  </si>
  <si>
    <t>101399</t>
  </si>
  <si>
    <t>Latent View Analytics Ltd.</t>
  </si>
  <si>
    <t>INE0I7C01011</t>
  </si>
  <si>
    <t>101413</t>
  </si>
  <si>
    <t>C.E.Info Systems Ltd.</t>
  </si>
  <si>
    <t>INE0BV301023</t>
  </si>
  <si>
    <t>101671</t>
  </si>
  <si>
    <t>Tata Teleservices (Maharastra) Ltd.</t>
  </si>
  <si>
    <t>INE517B01013</t>
  </si>
  <si>
    <t>102734</t>
  </si>
  <si>
    <t>Prime Focus Ltd.</t>
  </si>
  <si>
    <t>INE367G01038</t>
  </si>
  <si>
    <t>102671</t>
  </si>
  <si>
    <t>Gallantt Ispat Ltd.</t>
  </si>
  <si>
    <t>INE297H01019</t>
  </si>
  <si>
    <t>101688</t>
  </si>
  <si>
    <t>MMTC LTD</t>
  </si>
  <si>
    <t>INE123F01029</t>
  </si>
  <si>
    <t>663</t>
  </si>
  <si>
    <t>SBI CRISIL IBX Gilt Index- June 2036 Fund</t>
  </si>
  <si>
    <t>900251</t>
  </si>
  <si>
    <t>7.54% CGL 2036</t>
  </si>
  <si>
    <t>IN0020220029</t>
  </si>
  <si>
    <t>664</t>
  </si>
  <si>
    <t>SBI CRISIL IBX Gilt Index-APR-2029 Fund</t>
  </si>
  <si>
    <t>665</t>
  </si>
  <si>
    <t>SBI CRISIL IBX SDL Index-Sept 2027 Fund</t>
  </si>
  <si>
    <t>1900147</t>
  </si>
  <si>
    <t>7.18% State Government of Tamil Nadu 2027</t>
  </si>
  <si>
    <t>IN3120170078</t>
  </si>
  <si>
    <t>1900152</t>
  </si>
  <si>
    <t>7.20% State Government of Maharashtra 2027</t>
  </si>
  <si>
    <t>IN2220170061</t>
  </si>
  <si>
    <t>1900652</t>
  </si>
  <si>
    <t>7.45% State Government of Rajasthan 2027</t>
  </si>
  <si>
    <t>IN2920170072</t>
  </si>
  <si>
    <t>1900178</t>
  </si>
  <si>
    <t>7.33% State Government of Maharashtra 2027</t>
  </si>
  <si>
    <t>IN2220170103</t>
  </si>
  <si>
    <t>1902160</t>
  </si>
  <si>
    <t>7.25% State Government of Gujarat 2027</t>
  </si>
  <si>
    <t>IN1520170094</t>
  </si>
  <si>
    <t>1904740</t>
  </si>
  <si>
    <t>7.17% State Government of Gujarat 2027</t>
  </si>
  <si>
    <t>IN1520170078</t>
  </si>
  <si>
    <t>1902024</t>
  </si>
  <si>
    <t>7.46% State Government of Madhya Pradesh 2027</t>
  </si>
  <si>
    <t>IN2120170047</t>
  </si>
  <si>
    <t>1902062</t>
  </si>
  <si>
    <t>7.47% State Government of Chhattisgarh 2027</t>
  </si>
  <si>
    <t>IN3520170017</t>
  </si>
  <si>
    <t>1906171</t>
  </si>
  <si>
    <t>6.27% State Government of Tamil Nadu 2027</t>
  </si>
  <si>
    <t>IN3120250243</t>
  </si>
  <si>
    <t>1901572</t>
  </si>
  <si>
    <t>7.30% State Government of Punjab 2027</t>
  </si>
  <si>
    <t>IN2820170099</t>
  </si>
  <si>
    <t>1906599</t>
  </si>
  <si>
    <t>7.38% State Government of Telangana 2027</t>
  </si>
  <si>
    <t>IN4520190104</t>
  </si>
  <si>
    <t>1906705</t>
  </si>
  <si>
    <t>7.41% State Government of Mizoram 2027</t>
  </si>
  <si>
    <t>IN2520170027</t>
  </si>
  <si>
    <t>1901064</t>
  </si>
  <si>
    <t>7.29% State Government of Haryana 2027</t>
  </si>
  <si>
    <t>IN1620170036</t>
  </si>
  <si>
    <t>1901557</t>
  </si>
  <si>
    <t>6.28% State Government of Gujarat 2027</t>
  </si>
  <si>
    <t>IN1520210098</t>
  </si>
  <si>
    <t>1905534</t>
  </si>
  <si>
    <t>7.41% State Government of Haryana 2027</t>
  </si>
  <si>
    <t>IN1620170051</t>
  </si>
  <si>
    <t>1904761</t>
  </si>
  <si>
    <t>7.25% State Government of Kerala 2027</t>
  </si>
  <si>
    <t>IN2020170055</t>
  </si>
  <si>
    <t>1901994</t>
  </si>
  <si>
    <t>7.19% State Government of Uttar Pradesh 2027</t>
  </si>
  <si>
    <t>IN3320170068</t>
  </si>
  <si>
    <t>670</t>
  </si>
  <si>
    <t>SBI Long Duration Fund</t>
  </si>
  <si>
    <t>676</t>
  </si>
  <si>
    <t>SBI Dividend Yield Fund</t>
  </si>
  <si>
    <t>102140</t>
  </si>
  <si>
    <t>Sanofi Consumer Healthcare India Ltd.</t>
  </si>
  <si>
    <t>INE0UOS01011</t>
  </si>
  <si>
    <t>3200005</t>
  </si>
  <si>
    <t>INE0NDH25011</t>
  </si>
  <si>
    <t>681</t>
  </si>
  <si>
    <t>SBI BSE Sensex Index Fund</t>
  </si>
  <si>
    <t>682</t>
  </si>
  <si>
    <t>SBI NIFTY 1D Rate Liquid ETF - IDCW</t>
  </si>
  <si>
    <t>684</t>
  </si>
  <si>
    <t>SBI Nifty50 Equal Weight Index Fund</t>
  </si>
  <si>
    <t>686</t>
  </si>
  <si>
    <t>SBI Energy Opportunities Fund</t>
  </si>
  <si>
    <t>101625</t>
  </si>
  <si>
    <t>Savita Oil Technologies Ltd.</t>
  </si>
  <si>
    <t>INE035D01020</t>
  </si>
  <si>
    <t>101746</t>
  </si>
  <si>
    <t>Shivalik Bimetal Controls Ltd.</t>
  </si>
  <si>
    <t>INE386D01027</t>
  </si>
  <si>
    <t>102039</t>
  </si>
  <si>
    <t>Inox India Ltd.</t>
  </si>
  <si>
    <t>INE616N01034</t>
  </si>
  <si>
    <t>687</t>
  </si>
  <si>
    <t>SBI Automotive Opportunities Fund</t>
  </si>
  <si>
    <t>102134</t>
  </si>
  <si>
    <t>Alicon Castalloy Ltd.</t>
  </si>
  <si>
    <t>INE062D01024</t>
  </si>
  <si>
    <t>688</t>
  </si>
  <si>
    <t>Silver</t>
  </si>
  <si>
    <t>500002</t>
  </si>
  <si>
    <t>IDIA00500002</t>
  </si>
  <si>
    <t>689</t>
  </si>
  <si>
    <t>SBI Silver ETF Fund of Fund</t>
  </si>
  <si>
    <t>690</t>
  </si>
  <si>
    <t>SBI Nifty50 Equal Weight ETF</t>
  </si>
  <si>
    <t>691</t>
  </si>
  <si>
    <t>SBI Innovative Opportunities Fund</t>
  </si>
  <si>
    <t>101880</t>
  </si>
  <si>
    <t>NIIT Learning Systems Ltd.</t>
  </si>
  <si>
    <t>INE342G01023</t>
  </si>
  <si>
    <t>101177</t>
  </si>
  <si>
    <t>Route Mobile Ltd.</t>
  </si>
  <si>
    <t>INE450U01017</t>
  </si>
  <si>
    <t>100405</t>
  </si>
  <si>
    <t>TeamLease Services Ltd.</t>
  </si>
  <si>
    <t>INE985S01024</t>
  </si>
  <si>
    <t>SBI Nifty 500 Index Fund</t>
  </si>
  <si>
    <t>704</t>
  </si>
  <si>
    <t>712</t>
  </si>
  <si>
    <t>693</t>
  </si>
  <si>
    <t>SBI Nifty India Consumption Index Fund</t>
  </si>
  <si>
    <t>694</t>
  </si>
  <si>
    <t>SBI Quant Fund</t>
  </si>
  <si>
    <t>SBI Nifty Bank Index Fund</t>
  </si>
  <si>
    <t>696</t>
  </si>
  <si>
    <t>SBI Nifty IT Index Fund</t>
  </si>
  <si>
    <t>697</t>
  </si>
  <si>
    <t>SBI BSE PSU Bank ETF</t>
  </si>
  <si>
    <t>698</t>
  </si>
  <si>
    <t>SBI BSE PSU Bank Index Fund</t>
  </si>
  <si>
    <t>699</t>
  </si>
  <si>
    <t>SBI Income Plus Arbitrage Active FOF</t>
  </si>
  <si>
    <t>417178</t>
  </si>
  <si>
    <t>INF200K01QU0</t>
  </si>
  <si>
    <t>417233</t>
  </si>
  <si>
    <t>INF200K01V08</t>
  </si>
  <si>
    <t>417866</t>
  </si>
  <si>
    <t>INF200KA1YR4</t>
  </si>
  <si>
    <t>417204</t>
  </si>
  <si>
    <t>INF200K01VE4</t>
  </si>
  <si>
    <t>SBI Nifty200 Quality 30 Index Fund</t>
  </si>
  <si>
    <t>701</t>
  </si>
  <si>
    <t>SBI Nifty200 Momentum 30 Index Fund</t>
  </si>
  <si>
    <t>702</t>
  </si>
  <si>
    <t>SBI Nifty100 Low Volatility 30 Index Fund</t>
  </si>
  <si>
    <t>703</t>
  </si>
  <si>
    <t>SBI Nifty 1D Rate Liquid ETF - Growth</t>
  </si>
  <si>
    <t>SBI Dynamic Asset Allocation Active FoF</t>
  </si>
  <si>
    <t>417085</t>
  </si>
  <si>
    <t>INF200K01VB0</t>
  </si>
  <si>
    <t>417119</t>
  </si>
  <si>
    <t>INF200K01RJ1</t>
  </si>
  <si>
    <t>417019</t>
  </si>
  <si>
    <t>INF200K01UJ5</t>
  </si>
  <si>
    <t>417050</t>
  </si>
  <si>
    <t>INF200K01SR2</t>
  </si>
  <si>
    <t>4171288</t>
  </si>
  <si>
    <t>INF200KA14W3</t>
  </si>
  <si>
    <t>417101</t>
  </si>
  <si>
    <t>INF200K01RD4</t>
  </si>
  <si>
    <t>417066</t>
  </si>
  <si>
    <t>INF200K01UP2</t>
  </si>
  <si>
    <t>417061</t>
  </si>
  <si>
    <t>INF200K01RV6</t>
  </si>
  <si>
    <t>417162</t>
  </si>
  <si>
    <t>INF200K01UG1</t>
  </si>
  <si>
    <t>417482</t>
  </si>
  <si>
    <t>INF200KA1507</t>
  </si>
  <si>
    <t>417057</t>
  </si>
  <si>
    <t>INF200K01RM5</t>
  </si>
  <si>
    <t>417146</t>
  </si>
  <si>
    <t>INF200K01SB6</t>
  </si>
  <si>
    <t>705</t>
  </si>
  <si>
    <t>SBI Quality Fund</t>
  </si>
  <si>
    <t>102635</t>
  </si>
  <si>
    <t>Vintage Coffee And Beverages Ltd.</t>
  </si>
  <si>
    <t>INE498Q01014</t>
  </si>
  <si>
    <t>SBI Nifty Midcap 150 Momentum 50 ETF</t>
  </si>
  <si>
    <t>707</t>
  </si>
  <si>
    <t>SBI Nifty Midcap150 ETF</t>
  </si>
  <si>
    <t>708</t>
  </si>
  <si>
    <t>SBI CRISIL-IBX Financial Services 3-6 Months Debt Index Fund</t>
  </si>
  <si>
    <t>706192</t>
  </si>
  <si>
    <t>INE756I07EU9</t>
  </si>
  <si>
    <t>704544</t>
  </si>
  <si>
    <t>INE053F08338</t>
  </si>
  <si>
    <t>705423</t>
  </si>
  <si>
    <t>INE916DA7SP4</t>
  </si>
  <si>
    <t>704586</t>
  </si>
  <si>
    <t>INE306N07NO7</t>
  </si>
  <si>
    <t>704604</t>
  </si>
  <si>
    <t>INE115A07PN6</t>
  </si>
  <si>
    <t>1011785</t>
  </si>
  <si>
    <t>INE763G14H25</t>
  </si>
  <si>
    <t>1011646</t>
  </si>
  <si>
    <t>INE296A14D13</t>
  </si>
  <si>
    <t>1103451</t>
  </si>
  <si>
    <t>INE556F16BS0</t>
  </si>
  <si>
    <t>1103440</t>
  </si>
  <si>
    <t>INE556F16BR2</t>
  </si>
  <si>
    <t>1103693</t>
  </si>
  <si>
    <t>INE040A16HY1</t>
  </si>
  <si>
    <t>1103275</t>
  </si>
  <si>
    <t>INE238AD6BP3</t>
  </si>
  <si>
    <t>1103645</t>
  </si>
  <si>
    <t>INE562A16QM0</t>
  </si>
  <si>
    <t>1103717</t>
  </si>
  <si>
    <t>INE028A16MQ2</t>
  </si>
  <si>
    <t>1103722</t>
  </si>
  <si>
    <t>INE238AD6CN6</t>
  </si>
  <si>
    <t>1103750</t>
  </si>
  <si>
    <t>INE476A16J90</t>
  </si>
  <si>
    <t>1103390</t>
  </si>
  <si>
    <t>INE040A16IJ0</t>
  </si>
  <si>
    <t>1103590</t>
  </si>
  <si>
    <t>INE160A16UT0</t>
  </si>
  <si>
    <t>709</t>
  </si>
  <si>
    <t>SBI CRISIL-IBX Financial Services 9-12 Months Debt Index Fund</t>
  </si>
  <si>
    <t>706253</t>
  </si>
  <si>
    <t>INE831R07391</t>
  </si>
  <si>
    <t>705360</t>
  </si>
  <si>
    <t>INE377Y07557</t>
  </si>
  <si>
    <t>705133</t>
  </si>
  <si>
    <t>INE115A07PR7</t>
  </si>
  <si>
    <t>1011375</t>
  </si>
  <si>
    <t>INE774D14TL6</t>
  </si>
  <si>
    <t>1011389</t>
  </si>
  <si>
    <t>INE296A14G28</t>
  </si>
  <si>
    <t>SBI Nifty 200 Value 30 ETF</t>
  </si>
  <si>
    <t>711</t>
  </si>
  <si>
    <t>SBI Nifty Small Cap 250 ETF</t>
  </si>
  <si>
    <t>SBI CRISIL-IBX 10:90 Gilt +SDL Index - Dec 2029 Index Fund</t>
  </si>
  <si>
    <t>1906765</t>
  </si>
  <si>
    <t>6.77% State Government of Tamil Nadu 2029</t>
  </si>
  <si>
    <t>IN3120250482</t>
  </si>
  <si>
    <t>1904087</t>
  </si>
  <si>
    <t>7.29% State Government of Uttar Pradesh 2029</t>
  </si>
  <si>
    <t>IN3320190157</t>
  </si>
  <si>
    <t>1902137</t>
  </si>
  <si>
    <t>7.14% State Government of Karnataka 2029</t>
  </si>
  <si>
    <t>IN1920190114</t>
  </si>
  <si>
    <t>1906772</t>
  </si>
  <si>
    <t>6.75% State Government of Himachal Pradesh 2029</t>
  </si>
  <si>
    <t>IN1720250118</t>
  </si>
  <si>
    <t>1906745</t>
  </si>
  <si>
    <t>6.55% State Government of Tamil Nadu 2029</t>
  </si>
  <si>
    <t>IN3120250391</t>
  </si>
  <si>
    <t>1902173</t>
  </si>
  <si>
    <t>7.24% State Government of Gujarat 2029</t>
  </si>
  <si>
    <t>IN1520190142</t>
  </si>
  <si>
    <t>1901201</t>
  </si>
  <si>
    <t>7.17% State Government of Tamil Nadu 2029</t>
  </si>
  <si>
    <t>IN3120190217</t>
  </si>
  <si>
    <t>713</t>
  </si>
  <si>
    <t>SBI Nifty G-Sec Jul 2031 Index Fund</t>
  </si>
  <si>
    <t>714</t>
  </si>
  <si>
    <t>SBI CRI IBX SDL Index-June 2034 Ind Fund</t>
  </si>
  <si>
    <t>1905208</t>
  </si>
  <si>
    <t>7.36% State Government of Karnataka 2034</t>
  </si>
  <si>
    <t>IN1920230316</t>
  </si>
  <si>
    <t>801</t>
  </si>
  <si>
    <t>SBI Resurgent India Opportunities Scheme</t>
  </si>
  <si>
    <t>SMEEF</t>
  </si>
  <si>
    <t>SLMF</t>
  </si>
  <si>
    <t>SLTEF</t>
  </si>
  <si>
    <t>SMGLF</t>
  </si>
  <si>
    <t>SEHF</t>
  </si>
  <si>
    <t>SMIF</t>
  </si>
  <si>
    <t>SCOF</t>
  </si>
  <si>
    <t>STOF</t>
  </si>
  <si>
    <t>SHOF</t>
  </si>
  <si>
    <t>SCF</t>
  </si>
  <si>
    <t>SNIF</t>
  </si>
  <si>
    <t>SMCBF-SP</t>
  </si>
  <si>
    <t>SOF</t>
  </si>
  <si>
    <t>SMMDF</t>
  </si>
  <si>
    <t>SLF</t>
  </si>
  <si>
    <t>SDBF</t>
  </si>
  <si>
    <t>SSF</t>
  </si>
  <si>
    <t>SCRF</t>
  </si>
  <si>
    <t>SFEF</t>
  </si>
  <si>
    <t>SCHF</t>
  </si>
  <si>
    <t>SMUSD</t>
  </si>
  <si>
    <t>SMIDCAP</t>
  </si>
  <si>
    <t>SMCMF</t>
  </si>
  <si>
    <t>SMCOMMA</t>
  </si>
  <si>
    <t>SMGF</t>
  </si>
  <si>
    <t>SFLEXI</t>
  </si>
  <si>
    <t>SMAAF</t>
  </si>
  <si>
    <t>SBLUECHIP</t>
  </si>
  <si>
    <t>SAOF</t>
  </si>
  <si>
    <t>SIF</t>
  </si>
  <si>
    <t>SMLDF</t>
  </si>
  <si>
    <t>SSTDF</t>
  </si>
  <si>
    <t>SETFGOLD</t>
  </si>
  <si>
    <t>SPSU</t>
  </si>
  <si>
    <t>SGF</t>
  </si>
  <si>
    <t>SBISENSEX</t>
  </si>
  <si>
    <t>SSCF</t>
  </si>
  <si>
    <t>SBPF</t>
  </si>
  <si>
    <t>SBFS</t>
  </si>
  <si>
    <t>SETFNN50</t>
  </si>
  <si>
    <t>SETFNIFBK</t>
  </si>
  <si>
    <t>SETFBSE100</t>
  </si>
  <si>
    <t>SESF</t>
  </si>
  <si>
    <t>SETFNIF50</t>
  </si>
  <si>
    <t>SETF10GILT</t>
  </si>
  <si>
    <t>SLTAF-IV</t>
  </si>
  <si>
    <t>SLTAF-V</t>
  </si>
  <si>
    <t>SLTAF-VI</t>
  </si>
  <si>
    <t>SETFSN50</t>
  </si>
  <si>
    <t>SBIETFQLTY</t>
  </si>
  <si>
    <t>SCBF</t>
  </si>
  <si>
    <t>SEMVF</t>
  </si>
  <si>
    <t>SFMP- Series 1</t>
  </si>
  <si>
    <t>SFMP- Series 6</t>
  </si>
  <si>
    <t>SFMP- Series 34</t>
  </si>
  <si>
    <t>SMCBF-IP</t>
  </si>
  <si>
    <t>SFRDF</t>
  </si>
  <si>
    <t>SBIETFIT</t>
  </si>
  <si>
    <t>SBIETFPB</t>
  </si>
  <si>
    <t>SRBF-AP</t>
  </si>
  <si>
    <t>SRBF-AHP</t>
  </si>
  <si>
    <t>SRBF-CHP</t>
  </si>
  <si>
    <t>SRBF-CP</t>
  </si>
  <si>
    <t>SIA-US EQUITY FOF</t>
  </si>
  <si>
    <t>SNN50</t>
  </si>
  <si>
    <t>SBIETFCON</t>
  </si>
  <si>
    <t>SBAF</t>
  </si>
  <si>
    <t>SFMP- Series 49</t>
  </si>
  <si>
    <t>SFMP- Series 50</t>
  </si>
  <si>
    <t>SFMP- Series 51</t>
  </si>
  <si>
    <t>SFMP- Series 52</t>
  </si>
  <si>
    <t>SFMP- Series 53</t>
  </si>
  <si>
    <t>SFMP- Series 54</t>
  </si>
  <si>
    <t>SFMP- Series 55</t>
  </si>
  <si>
    <t>SFMP- Series 57</t>
  </si>
  <si>
    <t>SFMP- Series 58</t>
  </si>
  <si>
    <t>SCPSE</t>
  </si>
  <si>
    <t>SFMP- Series 60</t>
  </si>
  <si>
    <t>SMCF</t>
  </si>
  <si>
    <t>SFMP- Series 61</t>
  </si>
  <si>
    <t>SFMP- Series 67</t>
  </si>
  <si>
    <t>SNM150IF</t>
  </si>
  <si>
    <t>SNS250IF</t>
  </si>
  <si>
    <t>SCIGI-JUN 2036</t>
  </si>
  <si>
    <t>SCIGI-APR 2029</t>
  </si>
  <si>
    <t>SCISI-SEP 2027</t>
  </si>
  <si>
    <t>SLDF</t>
  </si>
  <si>
    <t>SDYF</t>
  </si>
  <si>
    <t>SBI-BSE-SENSEX-IF</t>
  </si>
  <si>
    <t>LIQUIDSBI</t>
  </si>
  <si>
    <t>SN50EWIF</t>
  </si>
  <si>
    <t>SEOF</t>
  </si>
  <si>
    <t>SBI-AOF</t>
  </si>
  <si>
    <t>SETFSILVER</t>
  </si>
  <si>
    <t>SETFSILVER-FOF</t>
  </si>
  <si>
    <t>SN50EW-ETF</t>
  </si>
  <si>
    <t>SIOF</t>
  </si>
  <si>
    <t>SN500IF</t>
  </si>
  <si>
    <t>SNICIF</t>
  </si>
  <si>
    <t>SQF</t>
  </si>
  <si>
    <t>SNBIF</t>
  </si>
  <si>
    <t>SNITIF</t>
  </si>
  <si>
    <t>SIPAAFOF</t>
  </si>
  <si>
    <t>SBI Nifty200 Quality 30</t>
  </si>
  <si>
    <t>SBI Nifty200 Mom 30</t>
  </si>
  <si>
    <t>SBI Nifty100 Low Vol 30</t>
  </si>
  <si>
    <t>SBILIQETF</t>
  </si>
  <si>
    <t>SDAAAFOF</t>
  </si>
  <si>
    <t>SQLF</t>
  </si>
  <si>
    <t>SNM150M50ETF</t>
  </si>
  <si>
    <t>SNM150ETF</t>
  </si>
  <si>
    <t>SCRIBXFS3-6M</t>
  </si>
  <si>
    <t>CRIBXFS9-12M</t>
  </si>
  <si>
    <t>Nifty200Value30</t>
  </si>
  <si>
    <t>NiftySmallCap250</t>
  </si>
  <si>
    <t>CRIIBX10-90GiltSDL29</t>
  </si>
  <si>
    <t>G-Sec Jul2031</t>
  </si>
  <si>
    <t>CRIIBXSDLIndexJune34</t>
  </si>
  <si>
    <t>SBIRIOS</t>
  </si>
  <si>
    <t>Back to Index</t>
  </si>
  <si>
    <t>Scheme Code</t>
  </si>
  <si>
    <t>Scheme Short code</t>
  </si>
  <si>
    <t>Scheme Name</t>
  </si>
  <si>
    <t>Long</t>
  </si>
  <si>
    <t>Index Futures</t>
  </si>
  <si>
    <t>FSN E-Commerce Ventures Ltd. 25.08.2026</t>
  </si>
  <si>
    <t>Short</t>
  </si>
  <si>
    <t>Stock Futures</t>
  </si>
  <si>
    <t>Tata Motors Passenger Vehicles Ltd. 25.08.2026</t>
  </si>
  <si>
    <t>Wipro Ltd. 25.08.2026</t>
  </si>
  <si>
    <t>Stock Options</t>
  </si>
  <si>
    <t>Name of the Instrument</t>
  </si>
  <si>
    <t>Long / Short</t>
  </si>
  <si>
    <t>Industry ^</t>
  </si>
  <si>
    <t>Market value 
(Rs. in Lakhs)</t>
  </si>
  <si>
    <t>Derivatives Total</t>
  </si>
  <si>
    <t>DERIVATIVES</t>
  </si>
  <si>
    <t>HDFC Bank Ltd. 25.08.2026</t>
  </si>
  <si>
    <t>Reliance Industries Ltd. 25.08.2026</t>
  </si>
  <si>
    <t>State Bank of India 25.08.2026</t>
  </si>
  <si>
    <t>ICICI Bank Ltd. 25.08.2026</t>
  </si>
  <si>
    <t>Bajaj Finance Ltd. 25.08.2026</t>
  </si>
  <si>
    <t>Bharti Airtel Ltd. 25.08.2026</t>
  </si>
  <si>
    <t>JSW Steel Ltd. 25.08.2026</t>
  </si>
  <si>
    <t>Adani Enterprises Ltd. 25.08.2026</t>
  </si>
  <si>
    <t>Axis Bank Ltd. 25.08.2026</t>
  </si>
  <si>
    <t>Bharat Electronics Ltd. 25.08.2026</t>
  </si>
  <si>
    <t>HDFC Bank Ltd. 29.09.2026</t>
  </si>
  <si>
    <t>TVS Motor Company Ltd. 25.08.2026</t>
  </si>
  <si>
    <t>Vodafone Idea Ltd. 25.08.2026</t>
  </si>
  <si>
    <t>Adani Energy Solutions Ltd. 25.08.2026</t>
  </si>
  <si>
    <t>Adani Green Energy Ltd. 25.08.2026</t>
  </si>
  <si>
    <t>Kotak Mahindra Bank Ltd. 25.08.2026</t>
  </si>
  <si>
    <t>Bharat Heavy Electricals Ltd. 25.08.2026</t>
  </si>
  <si>
    <t>Canara Bank 25.08.2026</t>
  </si>
  <si>
    <t>REC Ltd. 25.08.2026</t>
  </si>
  <si>
    <t>Power Finance Corporation Ltd. 25.08.2026</t>
  </si>
  <si>
    <t>Divi's Laboratories Ltd. 25.08.2026</t>
  </si>
  <si>
    <t>Jio Financial Services Ltd. 25.08.2026</t>
  </si>
  <si>
    <t>Larsen &amp; Toubro Ltd. 25.08.2026</t>
  </si>
  <si>
    <t>Hindustan Aeronautics Ltd. 25.08.2026</t>
  </si>
  <si>
    <t>Punjab National Bank 25.08.2026</t>
  </si>
  <si>
    <t>Tata Consumer Products Ltd. 25.08.2026</t>
  </si>
  <si>
    <t>Cholamandalam Investment &amp; Finance Co. Ltd. 25.08.2026</t>
  </si>
  <si>
    <t>Mahindra &amp; Mahindra Ltd. 25.08.2026</t>
  </si>
  <si>
    <t>Adani Power Ltd. 25.08.2026</t>
  </si>
  <si>
    <t>Coal India Ltd. 25.08.2026</t>
  </si>
  <si>
    <t>Shriram Finance Ltd. 25.08.2026</t>
  </si>
  <si>
    <t>Maruti Suzuki India Ltd. 25.08.2026</t>
  </si>
  <si>
    <t>Hindalco Industries Ltd. 25.08.2026</t>
  </si>
  <si>
    <t>Indus Towers Ltd. 25.08.2026</t>
  </si>
  <si>
    <t>Tata Power Company Ltd. 25.08.2026</t>
  </si>
  <si>
    <t>Reliance Industries Ltd. 29.09.2026</t>
  </si>
  <si>
    <t>Laurus Labs Ltd. 25.08.2026</t>
  </si>
  <si>
    <t>Hindustan Unilever Ltd. 25.08.2026</t>
  </si>
  <si>
    <t>Glenmark Pharmaceuticals Ltd. 25.08.2026</t>
  </si>
  <si>
    <t>ITC Ltd. 25.08.2026</t>
  </si>
  <si>
    <t>State Bank of India 29.09.2026</t>
  </si>
  <si>
    <t>Info Edge (India) Ltd. 25.08.2026</t>
  </si>
  <si>
    <t>GMR Airports Ltd. 25.08.2026</t>
  </si>
  <si>
    <t>IDFC First Bank Ltd. 25.08.2026</t>
  </si>
  <si>
    <t>Manappuram Finance Ltd. 25.08.2026</t>
  </si>
  <si>
    <t>Varun Beverages Ltd. 25.08.2026</t>
  </si>
  <si>
    <t>The Indian Hotels Company Ltd. 25.08.2026</t>
  </si>
  <si>
    <t>Ultratech Cement Ltd. 25.08.2026</t>
  </si>
  <si>
    <t>Ambuja Cements Ltd. 25.08.2026</t>
  </si>
  <si>
    <t>Eicher Motors Ltd. 25.08.2026</t>
  </si>
  <si>
    <t>Indian Oil Corporation Ltd. 25.08.2026</t>
  </si>
  <si>
    <t>One 97 Communications Ltd. 25.08.2026</t>
  </si>
  <si>
    <t>Kalyan Jewellers India Ltd. 25.08.2026</t>
  </si>
  <si>
    <t>Bank of Baroda 25.08.2026</t>
  </si>
  <si>
    <t>Tata Steel Ltd. 25.08.2026</t>
  </si>
  <si>
    <t>ITC Ltd. 29.09.2026</t>
  </si>
  <si>
    <t>DLF Ltd. 25.08.2026</t>
  </si>
  <si>
    <t>Crompton Greaves Consumer Electricals Ltd. 25.08.2026</t>
  </si>
  <si>
    <t>Union Bank of India 25.08.2026</t>
  </si>
  <si>
    <t>Biocon Ltd. 25.08.2026</t>
  </si>
  <si>
    <t>HDFC Life Insurance Company Ltd. 25.08.2026</t>
  </si>
  <si>
    <t>HDFC Asset Management Co. Ltd. 25.08.2026</t>
  </si>
  <si>
    <t>Apollo Hospitals Enterprise Ltd. 25.08.2026</t>
  </si>
  <si>
    <t>Aditya Birla Capital Ltd. 25.08.2026</t>
  </si>
  <si>
    <t>Max Financial Services Ltd. 25.08.2026</t>
  </si>
  <si>
    <t>Solar Industries India Ltd. 25.08.2026</t>
  </si>
  <si>
    <t>Infosys Ltd. 25.08.2026</t>
  </si>
  <si>
    <t>NTPC Ltd. 29.09.2026</t>
  </si>
  <si>
    <t>Aurobindo Pharma Ltd. 25.08.2026</t>
  </si>
  <si>
    <t>Bandhan Bank Ltd. 25.08.2026</t>
  </si>
  <si>
    <t>Axis Bank Ltd. 29.09.2026</t>
  </si>
  <si>
    <t>Adani Ports and Special Economic Zone Ltd. 25.08.2026</t>
  </si>
  <si>
    <t>BSE Ltd. 25.08.2026</t>
  </si>
  <si>
    <t>Steel Authority of India Ltd. 25.08.2026</t>
  </si>
  <si>
    <t>The Federal Bank Ltd. 25.08.2026</t>
  </si>
  <si>
    <t>NMDC Ltd. 25.08.2026</t>
  </si>
  <si>
    <t>Godrej Consumer Products Ltd. 25.08.2026</t>
  </si>
  <si>
    <t>Interglobe Aviation Ltd. 25.08.2026</t>
  </si>
  <si>
    <t>Bank of India 25.08.2026</t>
  </si>
  <si>
    <t>NTPC Ltd. 25.08.2026</t>
  </si>
  <si>
    <t>Dabur India Ltd. 25.08.2026</t>
  </si>
  <si>
    <t>Grasim Industries Ltd. 25.08.2026</t>
  </si>
  <si>
    <t>Ashok Leyland Ltd. 25.08.2026</t>
  </si>
  <si>
    <t>RBL Bank Ltd. 25.08.2026</t>
  </si>
  <si>
    <t>Hitachi Energy India Ltd. 25.08.2026</t>
  </si>
  <si>
    <t>Shriram Finance Ltd. 29.09.2026</t>
  </si>
  <si>
    <t>Hero MotoCorp Ltd. 25.08.2026</t>
  </si>
  <si>
    <t>AU Small Finance Bank Ltd. 25.08.2026</t>
  </si>
  <si>
    <t>Hindustan Zinc Ltd. 25.08.2026</t>
  </si>
  <si>
    <t>ICICI Prudential Life Insurance Company Ltd. 25.08.2026</t>
  </si>
  <si>
    <t>Bajaj Auto Ltd. 25.08.2026</t>
  </si>
  <si>
    <t>Oil &amp; Natural Gas Corporation Ltd. 25.08.2026</t>
  </si>
  <si>
    <t>NBCC (India) Ltd. 25.08.2026</t>
  </si>
  <si>
    <t>Titan Company Ltd. 29.09.2026</t>
  </si>
  <si>
    <t>Titan Company Ltd. 25.08.2026</t>
  </si>
  <si>
    <t>PB Fintech Ltd. 25.08.2026</t>
  </si>
  <si>
    <t>Indian Bank 25.08.2026</t>
  </si>
  <si>
    <t>Delhivery Ltd. 25.08.2026</t>
  </si>
  <si>
    <t>Samvardhana Motherson International Ltd. 25.08.2026</t>
  </si>
  <si>
    <t>Multi Commodity Exchange of India Ltd. 25.08.2026</t>
  </si>
  <si>
    <t>Jindal Steel Ltd. 25.08.2026</t>
  </si>
  <si>
    <t>UPL Ltd. 25.08.2026</t>
  </si>
  <si>
    <t>Power Grid Corporation of India Ltd. 25.08.2026</t>
  </si>
  <si>
    <t>Steel Authority of India Ltd. 29.09.2026</t>
  </si>
  <si>
    <t>Nestle India Ltd. 25.08.2026</t>
  </si>
  <si>
    <t>Bosch Ltd. 25.08.2026</t>
  </si>
  <si>
    <t>Asian Paints Ltd. 25.08.2026</t>
  </si>
  <si>
    <t>Cummins India Ltd. 29.09.2026</t>
  </si>
  <si>
    <t>SBI Life Insurance Co. Ltd. 25.08.2026</t>
  </si>
  <si>
    <t>National Aluminium Company Ltd. 25.08.2026</t>
  </si>
  <si>
    <t>Container Corporation of India Ltd. 25.08.2026</t>
  </si>
  <si>
    <t>Eternal Ltd. 25.08.2026</t>
  </si>
  <si>
    <t>Fortis Healthcare Ltd. 25.08.2026</t>
  </si>
  <si>
    <t>Kotak Mahindra Bank Ltd. 27.10.2026</t>
  </si>
  <si>
    <t>Power Grid Corporation of India Ltd. 29.09.2026</t>
  </si>
  <si>
    <t>Godrej Properties Ltd. 25.08.2026</t>
  </si>
  <si>
    <t>Bajaj Finserv Ltd. 25.08.2026</t>
  </si>
  <si>
    <t>Cipla Ltd. 25.08.2026</t>
  </si>
  <si>
    <t>Sun Pharmaceutical Industries Ltd. 25.08.2026</t>
  </si>
  <si>
    <t>ICICI Bank Ltd. 29.09.2026</t>
  </si>
  <si>
    <t>Inox Wind Ltd. 25.08.2026</t>
  </si>
  <si>
    <t>Havells India Ltd. 25.08.2026</t>
  </si>
  <si>
    <t>Jio Financial Services Ltd. 29.09.2026</t>
  </si>
  <si>
    <t>Tata Consultancy Services Ltd. 25.08.2026</t>
  </si>
  <si>
    <t>The Indian Hotels Company Ltd. 29.09.2026</t>
  </si>
  <si>
    <t>Hindustan Petroleum Corporation Ltd. 25.08.2026</t>
  </si>
  <si>
    <t>Amber Enterprises India Ltd. 25.08.2026</t>
  </si>
  <si>
    <t>UNO Minda Ltd. 25.08.2026</t>
  </si>
  <si>
    <t>LIC Housing Finance Ltd. 25.08.2026</t>
  </si>
  <si>
    <t>Vodafone Idea Ltd. 29.09.2026</t>
  </si>
  <si>
    <t>Bharat Petroleum Corporation Ltd. 25.08.2026</t>
  </si>
  <si>
    <t>GAIL (India) Ltd. 25.08.2026</t>
  </si>
  <si>
    <t>Marico Ltd. 25.08.2026</t>
  </si>
  <si>
    <t>Pidilite Industries Ltd. 25.08.2026</t>
  </si>
  <si>
    <t>The Phoenix Mills Ltd. 25.08.2026</t>
  </si>
  <si>
    <t>Power Finance Corporation Ltd. 29.09.2026</t>
  </si>
  <si>
    <t>Oracle Financial Services Software Ltd. 25.08.2026</t>
  </si>
  <si>
    <t>IndusInd Bank Ltd. 29.09.2026</t>
  </si>
  <si>
    <t>Mankind Pharma Ltd. 25.08.2026</t>
  </si>
  <si>
    <t>Polycab India Ltd. 25.08.2026</t>
  </si>
  <si>
    <t>Larsen &amp; Toubro Ltd. 29.09.2026</t>
  </si>
  <si>
    <t>Zydus Lifesciences Ltd. 25.08.2026</t>
  </si>
  <si>
    <t>Coforge Ltd. 25.08.2026</t>
  </si>
  <si>
    <t>Muthoot Finance Ltd. 25.08.2026</t>
  </si>
  <si>
    <t>Voltas Ltd. 25.08.2026</t>
  </si>
  <si>
    <t>LTM Ltd. 25.08.2026</t>
  </si>
  <si>
    <t>Suzlon Energy Ltd. 25.08.2026</t>
  </si>
  <si>
    <t>Bajaj Holdings &amp; Investment Ltd. 25.08.2026</t>
  </si>
  <si>
    <t>JSW Energy Ltd. 25.08.2026</t>
  </si>
  <si>
    <t>CG Power and Industrial Solutions Ltd. 29.09.2026</t>
  </si>
  <si>
    <t>Supreme Industries Ltd. 25.08.2026</t>
  </si>
  <si>
    <t>PNB Housing Finance Ltd. 25.08.2026</t>
  </si>
  <si>
    <t>Indian Energy Exchange Ltd. 25.08.2026</t>
  </si>
  <si>
    <t>CG Power and Industrial Solutions Ltd. 25.08.2026</t>
  </si>
  <si>
    <t>Britannia Industries Ltd. 25.08.2026</t>
  </si>
  <si>
    <t>Mahindra &amp; Mahindra Ltd. 29.09.2026</t>
  </si>
  <si>
    <t>NMDC Ltd. 29.09.2026</t>
  </si>
  <si>
    <t>Rail Vikas Nigam Ltd. 25.08.2026</t>
  </si>
  <si>
    <t>ICICI Lombard General Insurance Company Ltd. 25.08.2026</t>
  </si>
  <si>
    <t>Patanjali Foods Ltd. 25.08.2026</t>
  </si>
  <si>
    <t>GE Vernova T&amp;D India Ltd. 25.08.2026</t>
  </si>
  <si>
    <t>Bharat Electronics Ltd. 29.09.2026</t>
  </si>
  <si>
    <t>Alkem Laboratories Ltd. 25.08.2026</t>
  </si>
  <si>
    <t>APL Apollo Tubes Ltd. 29.09.2026</t>
  </si>
  <si>
    <t>HDFC Bank Ltd. 27.10.2026</t>
  </si>
  <si>
    <t>Dalmia Bharat Ltd. 25.08.2026</t>
  </si>
  <si>
    <t>United Spirits Ltd. 25.08.2026</t>
  </si>
  <si>
    <t>Bank of Baroda 29.09.2026</t>
  </si>
  <si>
    <t>Oil &amp; Natural Gas Corporation Ltd. 29.09.2026</t>
  </si>
  <si>
    <t>Lupin Ltd. 25.08.2026</t>
  </si>
  <si>
    <t>Oberoi Realty Ltd. 25.08.2026</t>
  </si>
  <si>
    <t>Vedanta Ltd. 25.08.2026</t>
  </si>
  <si>
    <t>Premier Energies Ltd 25.08.2026</t>
  </si>
  <si>
    <t>Canara Bank 29.09.2026</t>
  </si>
  <si>
    <t>KPIT Technologies Ltd. 25.08.2026</t>
  </si>
  <si>
    <t>Max Healthcare Institute Ltd. 25.08.2026</t>
  </si>
  <si>
    <t>Kotak Mahindra Bank Ltd. 29.09.2026</t>
  </si>
  <si>
    <t>Adani Ports and Special Economic Zone Ltd. 29.09.2026</t>
  </si>
  <si>
    <t>Reliance Industries Ltd. 27.10.2026</t>
  </si>
  <si>
    <t>Prestige Estates Projects Ltd. 25.08.2026</t>
  </si>
  <si>
    <t>Mphasis Ltd. 25.08.2026</t>
  </si>
  <si>
    <t>National Aluminium Company Ltd. 29.09.2026</t>
  </si>
  <si>
    <t>Colgate Palmolive (India) Ltd. 25.08.2026</t>
  </si>
  <si>
    <t>Bharat Forge Ltd. 25.08.2026</t>
  </si>
  <si>
    <t>IndusInd Bank Ltd. 25.08.2026</t>
  </si>
  <si>
    <t>Sona Blw Precision Forgings Ltd. 25.08.2026</t>
  </si>
  <si>
    <t>Tata Elxsi Ltd. 25.08.2026</t>
  </si>
  <si>
    <t>Petronet LNG Ltd. 25.08.2026</t>
  </si>
  <si>
    <t>Punjab National Bank 29.09.2026</t>
  </si>
  <si>
    <t>Ambuja Cements Ltd. 29.09.2026</t>
  </si>
  <si>
    <t>Central Depository Services (I) Ltd. 25.08.2026</t>
  </si>
  <si>
    <t>Tata Steel Ltd. 29.09.2026</t>
  </si>
  <si>
    <t>HDFC Life Insurance Company Ltd. 29.09.2026</t>
  </si>
  <si>
    <t>Adani Enterprises Ltd. 29.09.2026</t>
  </si>
  <si>
    <t>Adani Green Energy Ltd. 29.09.2026</t>
  </si>
  <si>
    <t>Hindalco Industries Ltd. 29.09.2026</t>
  </si>
  <si>
    <t>360 ONE WAM Ltd. 25.08.2026</t>
  </si>
  <si>
    <t>Maruti Suzuki India Ltd. 29.09.2026</t>
  </si>
  <si>
    <t>Apollo Hospitals Enterprise Ltd. 29.09.2026</t>
  </si>
  <si>
    <t>Computer Age Management Services Ltd. 25.08.2026</t>
  </si>
  <si>
    <t>PG Electroplast Ltd. 25.08.2026</t>
  </si>
  <si>
    <t>Vishal Mega Mart Ltd. 25.08.2026</t>
  </si>
  <si>
    <t>Persistent Systems Ltd. 25.08.2026</t>
  </si>
  <si>
    <t>ABB India Ltd. 25.08.2026</t>
  </si>
  <si>
    <t>HCL Technologies Ltd. 25.08.2026</t>
  </si>
  <si>
    <t>JSW Steel Ltd. 27.10.2026</t>
  </si>
  <si>
    <t>Biocon Ltd. 29.09.2026</t>
  </si>
  <si>
    <t>Laurus Labs Ltd. 29.09.2026</t>
  </si>
  <si>
    <t>Cummins India Ltd. 25.08.2026</t>
  </si>
  <si>
    <t>Marico Ltd. 29.09.2026</t>
  </si>
  <si>
    <t>Kalyan Jewellers India Ltd. 29.09.2026</t>
  </si>
  <si>
    <t>Interglobe Aviation Ltd. 29.09.2026</t>
  </si>
  <si>
    <t>Eternal Ltd. 29.09.2026</t>
  </si>
  <si>
    <t>JSW Steel Ltd. 29.09.2026</t>
  </si>
  <si>
    <t>Tata Power Company Ltd. 29.09.2026</t>
  </si>
  <si>
    <t>Hindustan Unilever Ltd. 29.09.2026</t>
  </si>
  <si>
    <t>Adani Power Ltd. 29.09.2026</t>
  </si>
  <si>
    <t>Nestle India Ltd. 29.09.2026</t>
  </si>
  <si>
    <t>Hindustan Aeronautics Ltd. 29.09.2026</t>
  </si>
  <si>
    <t>ICICI Prudential Life Insurance Company Ltd. 29.09.2026</t>
  </si>
  <si>
    <t>NBCC (India) Ltd. 29.09.2026</t>
  </si>
  <si>
    <t>Indian Oil Corporation Ltd. 29.09.2026</t>
  </si>
  <si>
    <t>Radico Khaitan Ltd. 25.08.2026</t>
  </si>
  <si>
    <t>Tube Investments of India Ltd. 25.08.2026</t>
  </si>
  <si>
    <t>SRF Ltd. 25.08.2026</t>
  </si>
  <si>
    <t>Kaynes Technology India Ltd. 25.08.2026</t>
  </si>
  <si>
    <t>Bharti Airtel Ltd. 29.09.2026</t>
  </si>
  <si>
    <t>HDFC Life Insurance Company Ltd. 27.10.2026</t>
  </si>
  <si>
    <t>Larsen &amp; Toubro Ltd. 27.10.2026</t>
  </si>
  <si>
    <t>Mahindra &amp; Mahindra Ltd. 27.10.2026</t>
  </si>
  <si>
    <t>Coal India Ltd. 29.09.2026</t>
  </si>
  <si>
    <t>Tata Steel Ltd. 27.10.2026</t>
  </si>
  <si>
    <t>Bharat Electronics Ltd. 27.10.2026</t>
  </si>
  <si>
    <t>ITC Ltd. 27.10.2026</t>
  </si>
  <si>
    <t>Adani Ports and Special Economic Zone Ltd. 27.10.2026</t>
  </si>
  <si>
    <t>Indian Railway Finance Corporation Ltd. 25.08.2026</t>
  </si>
  <si>
    <t>Jio Financial Services Ltd. 27.10.2026</t>
  </si>
  <si>
    <t>Force Motors Ltd. 25.08.2026</t>
  </si>
  <si>
    <t>Motilal Oswal Financial Services Ltd. 25.08.2026</t>
  </si>
  <si>
    <t>Oil India Ltd. 25.08.2026</t>
  </si>
  <si>
    <t>Havells India Ltd. 29.09.2026</t>
  </si>
  <si>
    <t>Bajaj Finance Ltd. 29.09.2026</t>
  </si>
  <si>
    <t>Varun Beverages Ltd. 29.09.2026</t>
  </si>
  <si>
    <t>Indus Towers Ltd. 29.09.2026</t>
  </si>
  <si>
    <t>Bank of India 29.09.2026</t>
  </si>
  <si>
    <t>Bajaj Finserv Ltd. 29.09.2026</t>
  </si>
  <si>
    <t>Cipla Ltd. 29.09.2026</t>
  </si>
  <si>
    <t>Dabur India Ltd. 29.09.2026</t>
  </si>
  <si>
    <t>Hindustan Zinc Ltd. 29.09.2026</t>
  </si>
  <si>
    <t>Inox Wind Ltd. 29.09.2026</t>
  </si>
  <si>
    <t>Solar Industries India Ltd. 29.09.2026</t>
  </si>
  <si>
    <t>Tata Motors Passenger Vehicles Ltd. 29.09.2026</t>
  </si>
  <si>
    <t>Ashok Leyland Ltd. 29.09.2026</t>
  </si>
  <si>
    <t>AU Small Finance Bank Ltd. 29.09.2026</t>
  </si>
  <si>
    <t>Patanjali Foods Ltd. 29.09.2026</t>
  </si>
  <si>
    <t>Bandhan Bank Ltd. 29.09.2026</t>
  </si>
  <si>
    <t>Grasim Industries Ltd. 29.09.2026</t>
  </si>
  <si>
    <t>Hero MotoCorp Ltd. 29.09.2026</t>
  </si>
  <si>
    <t>Divi's Laboratories Ltd. 29.09.2026</t>
  </si>
  <si>
    <t>SBI Life Insurance Co. Ltd. 29.09.2026</t>
  </si>
  <si>
    <t>One 97 Communications Ltd. 29.09.2026</t>
  </si>
  <si>
    <t>Bharat Heavy Electricals Ltd. 29.09.2026</t>
  </si>
  <si>
    <t>Crompton Greaves Consumer Electricals Ltd. 29.09.2026</t>
  </si>
  <si>
    <t>Angel One Ltd. 25.08.2026</t>
  </si>
  <si>
    <t>IDFC First Bank Ltd. 29.09.2026</t>
  </si>
  <si>
    <t>APL Apollo Tubes Ltd. 25.08.2026</t>
  </si>
  <si>
    <t>Hindustan Petroleum Corporation Ltd. 29.09.2026</t>
  </si>
  <si>
    <t>Petronet LNG Ltd. 29.09.2026</t>
  </si>
  <si>
    <t>Info Edge (India) Ltd. 29.09.2026</t>
  </si>
  <si>
    <t>Cochin Shipyard Ltd. 25.08.2026</t>
  </si>
  <si>
    <t>SBI Cards &amp; Payment Services Ltd. 25.08.2026</t>
  </si>
  <si>
    <t>Adani Enterprises Ltd. 27.10.2026</t>
  </si>
  <si>
    <t>Vodafone Idea Ltd. 27.10.2026</t>
  </si>
  <si>
    <t>Maruti Suzuki India Ltd. 27.10.2026</t>
  </si>
  <si>
    <t>Tata Power Company Ltd. 27.10.2026</t>
  </si>
  <si>
    <t>Axis Bank Ltd. 27.10.2026</t>
  </si>
  <si>
    <t>ICICI Bank Ltd. 27.10.2026</t>
  </si>
  <si>
    <t>Suzlon Energy Ltd. 27.10.2026</t>
  </si>
  <si>
    <t>Tata Motors Passenger Vehicles Ltd. 27.10.2026</t>
  </si>
  <si>
    <t>Canara Bank 27.10.2026</t>
  </si>
  <si>
    <t>NTPC Ltd. 27.10.2026</t>
  </si>
  <si>
    <t>Bharti Airtel Ltd. 27.10.2026</t>
  </si>
  <si>
    <t>Bank of India 27.10.2026</t>
  </si>
  <si>
    <t>Bank of Baroda 27.10.2026</t>
  </si>
  <si>
    <t>Punjab National Bank 27.10.2026</t>
  </si>
  <si>
    <t>Ultratech Cement Ltd. 29.09.2026</t>
  </si>
  <si>
    <t>Trent Ltd. 25.08.2026</t>
  </si>
  <si>
    <t>Hindustan Zinc Ltd. 27.10.2026</t>
  </si>
  <si>
    <t>LIC Housing Finance Ltd. 27.10.2026</t>
  </si>
  <si>
    <t>Inox Wind Ltd. 27.10.2026</t>
  </si>
  <si>
    <t>Adani Energy Solutions Ltd. 29.09.2026</t>
  </si>
  <si>
    <t>Hindustan Unilever Ltd. 27.10.2026</t>
  </si>
  <si>
    <t>State Bank of India 27.10.2026</t>
  </si>
  <si>
    <t>GMR Airports Ltd. 29.09.2026</t>
  </si>
  <si>
    <t>Tata Consumer Products Ltd. 29.09.2026</t>
  </si>
  <si>
    <t>Bharat Petroleum Corporation Ltd. 29.09.2026</t>
  </si>
  <si>
    <t>Lupin Ltd. 29.09.2026</t>
  </si>
  <si>
    <t>Nestle India Ltd. 27.10.2026</t>
  </si>
  <si>
    <t>Silver 04.09.2026</t>
  </si>
  <si>
    <t>Exchange Traded Commodity Derivatives</t>
  </si>
  <si>
    <t>Asian Paints Ltd. 29.09.2026</t>
  </si>
  <si>
    <t>Sun Pharmaceutical Industries Ltd. 29.09.2026</t>
  </si>
  <si>
    <t>Swiggy Ltd. 25.08.2026</t>
  </si>
  <si>
    <t>UPL Ltd. 29.09.2026</t>
  </si>
  <si>
    <t>Jindal Steel Ltd. 29.09.2026</t>
  </si>
  <si>
    <t>Pidilite Industries Ltd. 29.09.2026</t>
  </si>
  <si>
    <t>Margin amount for Derivative positions</t>
  </si>
  <si>
    <t>#</t>
  </si>
  <si>
    <t>Mutual Fund/ETF</t>
  </si>
  <si>
    <t>SBI Savings Fund - Direct Plan - Growth Option</t>
  </si>
  <si>
    <t>SBI Low Duration Fund - Direct Plan - Growth Option</t>
  </si>
  <si>
    <t>SBI Liquid Fund - Direct Plan - Growth Option</t>
  </si>
  <si>
    <t>SBI Arbitrage Opportunities Fund - Direct Plan - Growth Option</t>
  </si>
  <si>
    <t>SBI Banking &amp; PSU Fund - Direct Plan - Growth Option</t>
  </si>
  <si>
    <t>SBI Corporate Bond Fund - Direct Plan - Growth Option</t>
  </si>
  <si>
    <t>SBI Short Term Debt Fund - Direct Plan - Growth Option</t>
  </si>
  <si>
    <t>SBI Medium Duration Fund - Direct Plan - Growth Option</t>
  </si>
  <si>
    <t>SBI Focused Fund - Direct Plan - Growth Option</t>
  </si>
  <si>
    <t>SBI Large and Midcap Fund - Direct Plan - Growth Option</t>
  </si>
  <si>
    <t>SBI Medium to Long Duration Fund - Direct Plan - Growth Option</t>
  </si>
  <si>
    <t>SBI Dividend Yield Fund - Direct Plan - Growth Option</t>
  </si>
  <si>
    <t>SBI Dynamic Bond Fund - Direct Plan - Growth Option</t>
  </si>
  <si>
    <t>SBI Healthcare Opportunities Fund - Direct Plan -Growth</t>
  </si>
  <si>
    <t>SBI Technology Opportunities Fund - Direct Plan - Growth Option</t>
  </si>
  <si>
    <t>SBI Flexicap Fund - Direct Plan - Growth Option</t>
  </si>
  <si>
    <t>SBI Banking And Financial Services Fund - Direct Plan - Growth Option</t>
  </si>
  <si>
    <t>SBI Consumption Opportunities Fund - Direct Plan - Growth Option</t>
  </si>
  <si>
    <t>SBI Comma Fund - Direct Plan - Growth Option</t>
  </si>
  <si>
    <t>5. Aggregate investments by other schemes of SBI Mutual Fund at the end of the period is Rs.22003.75 Lakhs</t>
  </si>
  <si>
    <t>5. Aggregate investments by other schemes of SBI Mutual Fund at the end of the period is Rs.20822.3 Lakhs</t>
  </si>
  <si>
    <t>5. Aggregate investments by other schemes of SBI Mutual Fund at the end of the period is Rs.12839.12 Lakhs</t>
  </si>
  <si>
    <t>5. Aggregate investments by other schemes of SBI Mutual Fund at the end of the period is Rs.13616.34 Lakhs</t>
  </si>
  <si>
    <t>5. Aggregate investments by other schemes of SBI Mutual Fund at the end of the period is Rs.44354.99 Lakhs</t>
  </si>
  <si>
    <t>5. Aggregate investments by other schemes of SBI Mutual Fund at the end of the period is Rs.143854.48 Lakhs</t>
  </si>
  <si>
    <t>5. Aggregate investments by other schemes of SBI Mutual Fund at the end of the period is Rs.17962.73 Lakhs</t>
  </si>
  <si>
    <t>5. Aggregate investments by other schemes of SBI Mutual Fund at the end of the period is Rs.598279.47 Lakhs</t>
  </si>
  <si>
    <t>5. Aggregate investments by other schemes of SBI Mutual Fund at the end of the period is Rs.23043.57 Lakhs</t>
  </si>
  <si>
    <t>5. Aggregate investments by other schemes of SBI Mutual Fund at the end of the period is Rs.9713.54 Lakhs</t>
  </si>
  <si>
    <t>5. Aggregate investments by other schemes of SBI Mutual Fund at the end of the period is Rs.13249.16 Lakhs</t>
  </si>
  <si>
    <t>5. Aggregate investments by other schemes of SBI Mutual Fund at the end of the period is Rs.67165.44 Lakhs</t>
  </si>
  <si>
    <t>5. Aggregate investments by other schemes of SBI Mutual Fund at the end of the period is Rs.129248.05 Lakhs</t>
  </si>
  <si>
    <t>5. Aggregate investments by other schemes of SBI Mutual Fund at the end of the period is Rs.31495.62 Lakhs</t>
  </si>
  <si>
    <t>5. Aggregate investments by other schemes of SBI Mutual Fund at the end of the period is Rs.137384.2 Lakhs</t>
  </si>
  <si>
    <t>5. Aggregate investments by other schemes of SBI Mutual Fund at the end of the period is Rs.51675.88 Lakhs</t>
  </si>
  <si>
    <t>5. Aggregate investments by other schemes of SBI Mutual Fund at the end of the period is Rs.12915.93 Lakhs</t>
  </si>
  <si>
    <t>5. Aggregate investments by other schemes of SBI Mutual Fund at the end of the period is Rs.20397.72 Lakhs</t>
  </si>
  <si>
    <t>5. Aggregate investments by other schemes of SBI Mutual Fund at the end of the period is Rs.73854.27 Lakhs</t>
  </si>
  <si>
    <t>5. Aggregate investments by other schemes of SBI Mutual Fund at the end of the period is Rs.14195.81 Lakhs</t>
  </si>
  <si>
    <t>5. Aggregate investments by other schemes of SBI Mutual Fund at the end of the period is Rs.42170.13 Lakhs</t>
  </si>
  <si>
    <t>TREPS 30-09-2026-2</t>
  </si>
  <si>
    <t>TREP30092026</t>
  </si>
  <si>
    <t>India Universal Trust AL2 (Obligor - HDFC Bank Ltd.)</t>
  </si>
  <si>
    <t>Siddhivinayak Securitisation Trust (Obligor - Digital Fibre Infrastructure Trust)</t>
  </si>
  <si>
    <t>Shivshakti Securitisation Trust (Obligor - Digital Fibre Infrastructure Trust)</t>
  </si>
  <si>
    <t>Radhakrishna Securitisation Trust (Obligor - Digital Fibre Infrastructure Trust)</t>
  </si>
  <si>
    <t>India Universal Trust AL1 (Obligor - HDFC Bank Ltd.)</t>
  </si>
  <si>
    <t>Corporate Debt Market Development Fund-A2</t>
  </si>
  <si>
    <t>L&amp;T Metro Rail (Hyderabad) Ltd.</t>
  </si>
  <si>
    <t>Call/Put</t>
  </si>
  <si>
    <t>Notional Value
(Rs. in Lakhs)</t>
  </si>
  <si>
    <t>INTEREST RATE SWAPS</t>
  </si>
  <si>
    <t>ICICI Securities Primary Dealership Ltd. 04-06-2029</t>
  </si>
  <si>
    <t>Nomura Fixed Income Securities Pvt. Ltd. 02-06-2028</t>
  </si>
  <si>
    <t>Deutsche Bank AG 26-07-2029</t>
  </si>
  <si>
    <t>ICICI Securities Primary Dealership Ltd. 08-07-2031</t>
  </si>
  <si>
    <t>Standard Chartered Bank 09-07-2031</t>
  </si>
  <si>
    <t>HSBC Ltd. 14-07-2031</t>
  </si>
  <si>
    <t>State Bank of India 14-07-2031</t>
  </si>
  <si>
    <t>Deutsche Bank AG 14-07-2031</t>
  </si>
  <si>
    <t>IDFC First Bank Ltd. 22-05-2028</t>
  </si>
  <si>
    <t>ICICI Bank Ltd. 05-10-2026</t>
  </si>
  <si>
    <t>Deutsche Bank AG 15-02-2027</t>
  </si>
  <si>
    <t>BNP Paribas 09-07-2031</t>
  </si>
  <si>
    <t>ICICI Bank Ltd. 09-07-2031</t>
  </si>
  <si>
    <t>BNP Paribas 14-07-2031</t>
  </si>
  <si>
    <t>Standard Chartered Bank 14-07-2031</t>
  </si>
  <si>
    <t>IDFC First Bank Ltd. 14-07-2031</t>
  </si>
  <si>
    <t>ICICI Bank Ltd. 14-07-2031</t>
  </si>
  <si>
    <t>Nomura Fixed Income Securities Pvt. Ltd. 14-07-2031</t>
  </si>
  <si>
    <t>ICICI Securities Primary Dealership Ltd. 14-07-2031</t>
  </si>
  <si>
    <t>Nomura Fixed Income Securities Pvt. Ltd. 15-07-2031</t>
  </si>
  <si>
    <t>Standard Chartered Bank 15-07-2031</t>
  </si>
  <si>
    <t>Deutsche Bank AG 15-07-2031</t>
  </si>
  <si>
    <t>ICICI Securities Primary Dealership Ltd. 23-07-2031</t>
  </si>
  <si>
    <t>HSBC Ltd. 23-07-2031</t>
  </si>
  <si>
    <t>Standard Chartered Bank 23-07-2031</t>
  </si>
  <si>
    <t>HSBC Ltd. 16-07-2029</t>
  </si>
  <si>
    <t>Standard Chartered Bank 19-06-2028</t>
  </si>
  <si>
    <t>ICICI Securities Primary Dealership Ltd. 19-06-2028</t>
  </si>
  <si>
    <t>Deutsche Bank AG 17-06-2027</t>
  </si>
  <si>
    <t>Standard Chartered Bank 03-07-2028</t>
  </si>
  <si>
    <t>Nomura Fixed Income Securities Pvt. Ltd. 03-07-2028</t>
  </si>
  <si>
    <t>Nomura Fixed Income Securities Pvt. Ltd. 10-07-2028</t>
  </si>
  <si>
    <t>Standard Chartered Bank 10-07-2028</t>
  </si>
  <si>
    <t>Deutsche Bank AG 10-07-2028</t>
  </si>
  <si>
    <t>ICICI Securities Primary Dealership Ltd. 05-06-2028</t>
  </si>
  <si>
    <t>BNP Paribas 06-07-2028</t>
  </si>
  <si>
    <t>Deutsche Bank AG 09-06-2031</t>
  </si>
  <si>
    <t>Deutsche Bank AG 24-08-2026</t>
  </si>
  <si>
    <t>Deutsche Bank AG 31-08-2026</t>
  </si>
  <si>
    <t>Deutsche Bank AG 23-07-2031</t>
  </si>
  <si>
    <t>I**</t>
  </si>
  <si>
    <t>Bank Nifty Index  25-08-2026</t>
  </si>
  <si>
    <t>Nifty Index 25-08-2026</t>
  </si>
  <si>
    <t>SYMBOL / TICKER</t>
  </si>
  <si>
    <t>SBISILVER</t>
  </si>
  <si>
    <t>SBINEQWETF</t>
  </si>
  <si>
    <t>SBIBPB</t>
  </si>
  <si>
    <t>SBIMIDMOM</t>
  </si>
  <si>
    <t>SBINMID150</t>
  </si>
  <si>
    <t>SBIVALETF</t>
  </si>
  <si>
    <t>SBISMLETF</t>
  </si>
  <si>
    <t xml:space="preserve">BRSR Scores 
(also called as ESG Scores) </t>
  </si>
  <si>
    <t xml:space="preserve">BRSR Core Scores
(also called as ESG Core Scores) </t>
  </si>
  <si>
    <t>Link to BRSR disclosures</t>
  </si>
  <si>
    <t>Link to BRSR Core Assured disclosures</t>
  </si>
  <si>
    <t>Weighted Average of BRSR Scores  &amp; BRSR Core Scores</t>
  </si>
  <si>
    <t>6.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</si>
  <si>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5.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</si>
  <si>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 xml:space="preserve"> A**</t>
  </si>
  <si>
    <t>5. (i) Business Responsibility and Sustainability Reporting (BRSR) is a framework mandated by SEBI for the top 1,000 listed companies to disclose their ESG initiatives and performance. It has 140 parameters. This is rated/scored by SEBI registered ESG rating Providers (ERPs) who
          give ESG scores/BRSR scores to companies based on these reports. Links of BRSRs and the ESG scores are available above.
     (ii) BRSR Core is a subset of the comprehensive BRSR framework, focusing on 49 parameters across 9 ESG attributes. These KPIs are designed to provide measurable and outcome-oriented metrics. In FY24, reasonable assurance of BRSR Core was mandatory for top 150 listed
           companies, in FY25, this will be mandatory for 250 companies and so on. These are rated by SEBI registered ERPs who give ESG Core/BRSR Core scores based on these parameters. Links of assured BRSR Core and ESG Core scores are available above.
     (iii) Security wise ESG scores/BRSR scores and ESG core scores/BRSR core scores disclosed above are as provided by Stakeholder Empowerment Services (SES) which is SEBI registered ESG rating provider.</t>
  </si>
  <si>
    <t>6. Weighted Average BRSR Scores &amp; BRSR Core Scores : Unrated Securities, TREPS / Reverse Repo Investments and Other Current Assets / (Liabilities) is considered as 0 for calculation of Weighted Average BRSR Scores and BRSR Core Scores.</t>
  </si>
  <si>
    <t>https://www.bseindia.com/XBRLFILES/BRSRPDFUploadDocument/BRSR_532174_18072026194923.pdf</t>
  </si>
  <si>
    <t>https://www.bseindia.com/XBRLFILES/BRSRPDFUploadDocument/BRSR_500180_11072026001419.pdf</t>
  </si>
  <si>
    <t>https://www.bseindia.com/XBRLFILES/BRSRPDFUploadDocument/BRSR_532215_25062026143522.pdf</t>
  </si>
  <si>
    <t>https://www.bseindia.com/XBRLFILES/BRSRPDFUploadDocument/BRSR_500034_07072026221403.pdf</t>
  </si>
  <si>
    <t>https://www.bseindia.com/XBRLFILES/BRSRPDFUploadDocument/BRSR_500209_10062026191217.pdf</t>
  </si>
  <si>
    <t>https://www.bseindia.com/xml-data/corpfiling/AttachHis//bf787958-642f-4d2e-8b39-4642011531dc.pdf</t>
  </si>
  <si>
    <t>https://www.bseindia.com/XBRLFILES/BRSRPDFUploadDocument/BRSR_500510_14052026190156.pdf</t>
  </si>
  <si>
    <t>https://www.bseindia.com/XBRLFILES/BRSRPDFUploadDocument/BRSR_500112_04062026190815.pdf</t>
  </si>
  <si>
    <t>https://www.bseindia.com/XBRLFILES/BRSRPDFUploadDocument/BRSR_500247_24072026155606.pdf</t>
  </si>
  <si>
    <t>https://www.bseindia.com/XBRLFILES/BRSRPDFUploadDocument/BRSR_532343_30062026151030.pdf</t>
  </si>
  <si>
    <t>https://www.bseindia.com/XBRLFILES/BRSRPDFUploadDocument/BRSR_500820_12062026171703.pdf</t>
  </si>
  <si>
    <t>https://www.bseindia.com/XBRLFILES/BRSRPDFUploadDocument/BRSR_500228_03072026120019.pdf</t>
  </si>
  <si>
    <t>https://www.bseindia.com/XBRLFILES/BRSRPDFUploadDocument/BRSR_532538_24072026121719.pdf</t>
  </si>
  <si>
    <t>https://www.bseindia.com/XBRLFILES/BRSRPDFUploadDocument/BRSR_540005_11052026131742.pdf</t>
  </si>
  <si>
    <t>https://www.bseindia.com/XBRLFILES/BRSRPDFUploadDocument/BRSR_500331_06072026175735.pdf</t>
  </si>
  <si>
    <t>https://www.bseindia.com/xml-data/corpfiling/attachhis/af1c888d-9e71-4ee9-b4eb-8aaf715a20e3.pdf</t>
  </si>
  <si>
    <t>https://www.bseindia.com/XBRLFILES/BRSRPDFUploadDocument/BRSR_544480_09072026170039.pdf</t>
  </si>
  <si>
    <t>https://www.bseindia.com/XBRLFILES/BRSRPDFUploadDocument/BRSR_500002_13042026154647.pdf</t>
  </si>
  <si>
    <t>https://www.bseindia.com/XBRLFILES/BRSRPDFUploadDocument/BRSR_532488_15072026172447.pdf</t>
  </si>
  <si>
    <t>https://www.bseindia.com/XBRLFILES/BRSRPDFUploadDocument/BRSR_500850_04062026211847.pdf</t>
  </si>
  <si>
    <t>https://www.bseindia.com/XBRLFILES/BRSRPDFUploadDocument/BRSR_543300_20062026191930.pdf</t>
  </si>
  <si>
    <t>https://www.bseindia.com/XBRLFILES/BRSRPDFUploadDocument/BRSR_522113_21072026170234.pdf</t>
  </si>
  <si>
    <t>https://www.bseindia.com/XBRLFILES/BRSRPDFUploadDocument/BRSR_543384_01082026194924.pdf</t>
  </si>
  <si>
    <t>https://www.bseindia.com/XBRLFILES/BRSRPDFUploadDocument/BRSR_500411_03072026181104.pdf</t>
  </si>
  <si>
    <t>https://www.bseindia.com/XBRLFILES/BRSRPDFUploadDocument/BRSR_533273_03062026185028.pdf</t>
  </si>
  <si>
    <t>https://www.bseindia.com/XBRLFILES/BRSRPDFUploadDocument/BRSR_500325_28052026144009.pdf</t>
  </si>
  <si>
    <t>https://www.bseindia.com/xml-data/corpfiling/attachhis/f728157e-7ca2-42ea-acc7-fb7388227024.pdf</t>
  </si>
  <si>
    <t>https://www.bseindia.com/XBRLFILES/BRSRPDFUploadDocument/BRSR_500825_17072026000120.pdf</t>
  </si>
  <si>
    <t>https://www.bseindia.com/XBRLFILES/BRSRPDFUploadDocument/BRSR_533150_08072026163034.pdf</t>
  </si>
  <si>
    <t>https://www.bseindia.com/XBRLFILES/BRSRPDFUploadDocument/BRSR_540133_04062026201006.pdf</t>
  </si>
  <si>
    <t>https://www.bseindia.com/XBRLFILES/BRSRPDFUploadDocument/BRSR_517174_07072026165553.pdf</t>
  </si>
  <si>
    <t>https://www.bseindia.com/XBRLFILES/BRSRPDFUploadDocument/BRSR_543904_09072026170038.pdf</t>
  </si>
  <si>
    <t>https://www.bseindia.com/xml-data/corpfiling/AttachHis//fa5b7565-50e5-4648-ab6b-ce9ccbe47259.pdf</t>
  </si>
  <si>
    <t>https://www.bseindia.com/XBRLFILES/BRSRPDFUploadDocument/BRSR_540115_09052026224401.pdf</t>
  </si>
  <si>
    <t>https://www.bseindia.com/XBRLFILES/BRSRPDFUploadDocument/BRSR_509480_21072026185028.pdf</t>
  </si>
  <si>
    <t>https://www.bseindia.com/XBRLFILES/BRSRPDFUploadDocument/BRSR_500575_06062026234424.pdf</t>
  </si>
  <si>
    <t>https://www.bseindia.com/XBRLFILES/BRSRPDFUploadDocument/BRSR_532523_15072026153056.pdf</t>
  </si>
  <si>
    <t>https://www.bseindia.com/xml-data/corpfiling/AttachHis//aaa09021-8479-494d-b51f-3b879645219b.pdf</t>
  </si>
  <si>
    <t>https://www.bseindia.com/XBRLFILES/BRSRPDFUploadDocument/BRSR_533155_31072026224859.pdf</t>
  </si>
  <si>
    <t>https://www.bseindia.com/XBRLFILES/BRSRPDFUploadDocument/BRSR_500830_04072026150703.pdf</t>
  </si>
  <si>
    <t>https://www.bseindia.com/xml-data/corpfiling/AttachHis//61ad4c1b-7a46-4dac-8e33-6e6661db8240.pdf</t>
  </si>
  <si>
    <t>https://www.bseindia.com/XBRLFILES/BRSRPDFUploadDocument/BRSR_532929_22072026012617.pdf</t>
  </si>
  <si>
    <t>N/A</t>
  </si>
  <si>
    <t>Tata Steel Ltd. (CALL Option)</t>
  </si>
  <si>
    <t>ICICI Bank Ltd. (CALL Option)</t>
  </si>
  <si>
    <t>Tech Mahindra Ltd. (CALL Option)</t>
  </si>
  <si>
    <t>5. Debt Index Replication Factor : 100%</t>
  </si>
  <si>
    <t>5. Debt Index Replication Factor : 71.63%</t>
  </si>
  <si>
    <t>5. Debt Index Replication Factor : 99.62%</t>
  </si>
  <si>
    <t>5. Debt Index Replication Factor : 98.91%</t>
  </si>
  <si>
    <t>5. Debt Index Replication Factor : 92.28%</t>
  </si>
  <si>
    <t>5. Debt Index Replication Factor : 72.83%</t>
  </si>
  <si>
    <t>5. Debt Index Replication Factor : 58.6%</t>
  </si>
  <si>
    <t>5. Debt Index Replication Factor : 95.8%</t>
  </si>
  <si>
    <t>5. Debt Index Replication Factor : 96.06%</t>
  </si>
  <si>
    <t>(A)  Securities is in default beyond its maturity date and its percentage to NAV :</t>
  </si>
  <si>
    <t>(B)  Total value and percentage of illiquid equity shares :</t>
  </si>
  <si>
    <t>(D)  Total outstanding exposure in derivative instruments at the end of the period :</t>
  </si>
  <si>
    <t>(E)  Total investments in foreign securities / ADRs / GDRs at the end of the period :</t>
  </si>
  <si>
    <t>(F)  Portfolio turnover ratio (Equity Schemes) :</t>
  </si>
  <si>
    <t>N.A.</t>
  </si>
  <si>
    <t>(G)  The Average maturity period (Debt Schemes) :</t>
  </si>
  <si>
    <t>Plan Name:</t>
  </si>
  <si>
    <t>NAV as on 30.06.2026 (Rs.)</t>
  </si>
  <si>
    <t>NAV as on 31.07.2026 (Rs.)</t>
  </si>
  <si>
    <t>Regular Plan - IDCW Option</t>
  </si>
  <si>
    <t>Regular Plan - Growth Option</t>
  </si>
  <si>
    <t>Direct Plan - IDCW Option</t>
  </si>
  <si>
    <t>Direct Plan - Growth Option</t>
  </si>
  <si>
    <t>Regular Plan - Bonus Option</t>
  </si>
  <si>
    <t>Regular Plan - Half Yearly IDCW Option</t>
  </si>
  <si>
    <t>Regular Plan - Quarterly IDCW Option</t>
  </si>
  <si>
    <t>Direct Plan - Bonus Option</t>
  </si>
  <si>
    <t>Direct Plan - Half Yearly IDCW Option</t>
  </si>
  <si>
    <t>Direct Plan - Quarterly IDCW Option</t>
  </si>
  <si>
    <t>Regular Plan - Daily IDCW Option</t>
  </si>
  <si>
    <t>Regular Plan - Weekly IDCW Option</t>
  </si>
  <si>
    <t>Direct Plan - Daily IDCW Option</t>
  </si>
  <si>
    <t>Direct Plan - Weekly IDCW Option</t>
  </si>
  <si>
    <t>Institutional Plan - Daily IDCW Option</t>
  </si>
  <si>
    <t>Institutional Plan - Growth Option</t>
  </si>
  <si>
    <t>Regular Plan - Fortnightly IDCW Option</t>
  </si>
  <si>
    <t>Direct Plan - Fortnightly IDCW Option</t>
  </si>
  <si>
    <t>Regular Plan - Monthly IDCW Option</t>
  </si>
  <si>
    <t>Direct Plan - Monthly IDCW Option</t>
  </si>
  <si>
    <t>Regular Plan - Yearly IDCW Option</t>
  </si>
  <si>
    <t>Direct Plan - Yearly IDCW Option</t>
  </si>
  <si>
    <t>Regular Plan - Cash Option</t>
  </si>
  <si>
    <t>Direct Plan - Cash Option</t>
  </si>
  <si>
    <t>PF 1 Year - IDCW Option</t>
  </si>
  <si>
    <t>PF 2 Year - IDCW Option</t>
  </si>
  <si>
    <t>PF 3 Year - IDCW Option</t>
  </si>
  <si>
    <t>PF 3 Year - Growth Option</t>
  </si>
  <si>
    <t>PF Regular - Growth Option</t>
  </si>
  <si>
    <t>Institutional Plan - Weekly IDCW Option</t>
  </si>
  <si>
    <t>Retail Plan - Fortnightly IDCW Option</t>
  </si>
  <si>
    <t>Retail Plan - Growth Option</t>
  </si>
  <si>
    <t>Retail Plan - Monthly IDCW Option</t>
  </si>
  <si>
    <t>Retail Plan - Weekly IDCW Option</t>
  </si>
  <si>
    <t>Single Plan</t>
  </si>
  <si>
    <t>IDCW: IDCW stands for ‘Income Distribution cum Capital Withdrawal’. Investors may note that the amounts can be distributed out of investors’ capital (Equalization Reserve), which is part of the sale price that represents realized gains. In line with SEBI Circular no. SEBI/HO/IMD/DF3/CIR/P/2020/194 dated October 5, 2020, nomenclature of Dividend plans / options has been rephrased with Income Distribution cum Capital Withdrawal (IDCW) options w.e.f April 1, 2021. For details on IDCW, please refer notice cum addendum dated March 27, 2021.</t>
  </si>
  <si>
    <t>Record date</t>
  </si>
  <si>
    <t>Dividend 
 Individuals/HUF 
 (Rs. Per Unit)</t>
  </si>
  <si>
    <t>Dividend 
Others 
(Rs. Per Unit)</t>
  </si>
  <si>
    <t>Portfolio Turnover Ratio = Lower of purchases or sales of securities during the twelve months ended July 31, 2026 / Average Net Assets during the twelve months ended July 31, 2026.</t>
  </si>
  <si>
    <t>Rs. 30101.29 Lakhs</t>
  </si>
  <si>
    <t>1.31 Years</t>
  </si>
  <si>
    <t>7.23 Years</t>
  </si>
  <si>
    <t>Rs. 55069.5 Lakhs</t>
  </si>
  <si>
    <t>Rs. 102752.93 Lakhs</t>
  </si>
  <si>
    <t>4.87 Years</t>
  </si>
  <si>
    <t>4 Days</t>
  </si>
  <si>
    <t>3.98 Years</t>
  </si>
  <si>
    <t>0.12 Years</t>
  </si>
  <si>
    <t>9.73 Years</t>
  </si>
  <si>
    <t>0.53 Years</t>
  </si>
  <si>
    <t>2.49 Years</t>
  </si>
  <si>
    <t>Rs. 533678.05 Lakhs</t>
  </si>
  <si>
    <t>2.82 Years</t>
  </si>
  <si>
    <t>0.64 Years</t>
  </si>
  <si>
    <t>9.46 Years</t>
  </si>
  <si>
    <t>21.77 Years</t>
  </si>
  <si>
    <t>Rs. 72016.25 Lakhs</t>
  </si>
  <si>
    <t>1.08 Years</t>
  </si>
  <si>
    <t>1.58 Years</t>
  </si>
  <si>
    <t>3.81 Years</t>
  </si>
  <si>
    <t>3.74 Years</t>
  </si>
  <si>
    <t>0.47 Years</t>
  </si>
  <si>
    <t>9.64 Years</t>
  </si>
  <si>
    <t>4.62 Years</t>
  </si>
  <si>
    <t>2.46 Years</t>
  </si>
  <si>
    <t>2.48 Years</t>
  </si>
  <si>
    <t>3.28 Years</t>
  </si>
  <si>
    <t>Rs. 94932.33 Lakhs</t>
  </si>
  <si>
    <t>1 Day</t>
  </si>
  <si>
    <t>4.32 Years</t>
  </si>
  <si>
    <t>0.01 Years</t>
  </si>
  <si>
    <t>0.02 Years</t>
  </si>
  <si>
    <t>3.25 Years</t>
  </si>
  <si>
    <t>4 Years</t>
  </si>
  <si>
    <t>Rs. 118522.78 Lakhs</t>
  </si>
  <si>
    <t>1.06 Years</t>
  </si>
  <si>
    <t>0.05 Years</t>
  </si>
  <si>
    <t>0.09 Years</t>
  </si>
  <si>
    <t>0.11 Years</t>
  </si>
  <si>
    <t>0.15 Years</t>
  </si>
  <si>
    <t>0.24 Years</t>
  </si>
  <si>
    <t>0.26 Years</t>
  </si>
  <si>
    <t>0.3 Years</t>
  </si>
  <si>
    <t>0.4 Years</t>
  </si>
  <si>
    <t>0.56 Years</t>
  </si>
  <si>
    <t>0.77 Years</t>
  </si>
  <si>
    <t>9.65 Years</t>
  </si>
  <si>
    <t>2.64 Years</t>
  </si>
  <si>
    <t>0.98 Years</t>
  </si>
  <si>
    <t>27.19 Years</t>
  </si>
  <si>
    <t>3 Days</t>
  </si>
  <si>
    <t>0 Years</t>
  </si>
  <si>
    <t>Rs. 7787.37 Lakhs</t>
  </si>
  <si>
    <t>0.29 Years</t>
  </si>
  <si>
    <t>0.62 Years</t>
  </si>
  <si>
    <t>4.25 Years</t>
  </si>
  <si>
    <t>4.72 Years</t>
  </si>
  <si>
    <t>7.14 Years</t>
  </si>
  <si>
    <t>(C)  NAV at the beginning and end of the month period and dividend bonus etc, if applicable, declared during the period  :</t>
  </si>
  <si>
    <t>(i) NAV at the beginning and end of the month period :</t>
  </si>
  <si>
    <t>(ii) Dividend declared by the Scheme during the month ending July 31, 2026:</t>
  </si>
  <si>
    <t>(iii) Bonus declared by the Scheme during the month ending July 31, 2026:</t>
  </si>
  <si>
    <t>(H) Repo transactions in corporate debt securities during the month ending July 31, 2026 :</t>
  </si>
  <si>
    <t>0.00 Lakhs</t>
  </si>
  <si>
    <t xml:space="preserve">Hedging Positions through Futures as on  31-July-2026 : </t>
  </si>
  <si>
    <t>Underlying</t>
  </si>
  <si>
    <t>Series</t>
  </si>
  <si>
    <t>Futures Price when purchased 
( Rs. Per unit)</t>
  </si>
  <si>
    <t>Current price of the contract
( Rs. Per unit)</t>
  </si>
  <si>
    <t>Margin maintained in Rs. Lakhs</t>
  </si>
  <si>
    <t>Nil</t>
  </si>
  <si>
    <t>Total %age of existing assets hedged through futures: Nil</t>
  </si>
  <si>
    <t xml:space="preserve">For the period 01-July-2026 to 31-July-2026, the following details specified for hedging transactions through futures which have been squared off/expired : </t>
  </si>
  <si>
    <t>Total Number of contracts where futures were bought (opening balance)</t>
  </si>
  <si>
    <t>Total Number of contracts where futures were bought</t>
  </si>
  <si>
    <t>Total Number of contracts where futures were sold (opening balance)</t>
  </si>
  <si>
    <t>Total Number of contracts where futures were sold</t>
  </si>
  <si>
    <t>Gross Notional Value of contracts where futures were bought (opening balance) Rs.</t>
  </si>
  <si>
    <t>Gross Notional Value of contracts where futures were bought Rs.</t>
  </si>
  <si>
    <t>Gross Notional Value of contracts where futures were sold (opening balance) Rs.</t>
  </si>
  <si>
    <t>Gross Notional Value of contracts where futures were sold Rs.</t>
  </si>
  <si>
    <t>Net Profit/Loss value on all contracts combined Rs.</t>
  </si>
  <si>
    <t>Other than Hedging Positions through Futures as on 31-July-2026 :</t>
  </si>
  <si>
    <t>Total exposure due to futures (non hedging positions) as a %age of net assets : 0.41%</t>
  </si>
  <si>
    <t xml:space="preserve">For the period 01-July-2026 to 31-July-2026, the following details specified for non-hedging transactions through futures which have been squared off/expired : </t>
  </si>
  <si>
    <t>Hedging Position through Put Option as on 31-July-2026 :</t>
  </si>
  <si>
    <t>Number of Contracts</t>
  </si>
  <si>
    <t>Option Price when purchased (Rs. Per unit)</t>
  </si>
  <si>
    <t>Current Option Price 
( Rs. Per unit)</t>
  </si>
  <si>
    <t>Total %age of existing assets hedged through put options: Nil</t>
  </si>
  <si>
    <t>For the period 01-July-2026 to 31-July-2026, the following details specified for hedging transactions through options which have already been exercised/expired :</t>
  </si>
  <si>
    <t>Total Number of contracts entered into</t>
  </si>
  <si>
    <t>Gross Notional Value of contracts entered into Rs.</t>
  </si>
  <si>
    <t>Net Profit/Loss value on all contracts (treat premium paid as loss) Rs.</t>
  </si>
  <si>
    <t>Exposure created due to over hedging through options (quantity of hedging position exceeding the quantity of existing position being hedged) is reported in the next table.</t>
  </si>
  <si>
    <t>Other than Hedging Positions through Options as on 31-July-2026 :</t>
  </si>
  <si>
    <t>Current Option Price ( Rs. Per unit)</t>
  </si>
  <si>
    <t>Total exposure through options as a % of net assets : Nil</t>
  </si>
  <si>
    <t>For the period 01-July-2026 to 31-July-2026, the following details specified for non-hedging transactions through options which have already been exercised/expired :</t>
  </si>
  <si>
    <t>Hedging Positions through Swaps as on 31-July-2026 : Nil</t>
  </si>
  <si>
    <t>Total exposure due to futures (non hedging positions) as a %age of net assets : Nil</t>
  </si>
  <si>
    <t xml:space="preserve">Hedging Positions through Swaps as on 31-July-2026 : </t>
  </si>
  <si>
    <t>Underlying Security</t>
  </si>
  <si>
    <t>Position</t>
  </si>
  <si>
    <t>Instrument Type</t>
  </si>
  <si>
    <t>Maturity/Next Interest Fixing ₸</t>
  </si>
  <si>
    <t>Notional Value</t>
  </si>
  <si>
    <t>(Rs in lakhs)</t>
  </si>
  <si>
    <t>MUTHOOT FINANCE LIMITED (3MTBILL+3.15% SPREAD) 26-07-2029 ( SERIES 50 A-OPTION 1)</t>
  </si>
  <si>
    <t>Fixed</t>
  </si>
  <si>
    <t>Floating</t>
  </si>
  <si>
    <t>CHOLAMANDALAM INVESTMENT AND FIN CO LTD 3MTBILL+2.75% SPREAD 27-02-2029 (SERIES 665)</t>
  </si>
  <si>
    <r>
      <t>₸</t>
    </r>
    <r>
      <rPr>
        <sz val="11"/>
        <color indexed="56"/>
        <rFont val="Calibri"/>
        <family val="2"/>
      </rPr>
      <t xml:space="preserve"> </t>
    </r>
    <r>
      <rPr>
        <sz val="11"/>
        <color indexed="8"/>
        <rFont val="Calibri"/>
        <family val="2"/>
      </rPr>
      <t>The maturity equivalent is the next interest fixing date in case of the floating Leg and for the fixed leg it is the final maturity date of the contract.</t>
    </r>
  </si>
  <si>
    <t>Total exposure due to futures (non hedging positions) as a %age of net assets : 0.53%</t>
  </si>
  <si>
    <t>Total %age of existing assets hedged through futures: 0.51.%</t>
  </si>
  <si>
    <t>Total exposure due to futures (non hedging positions) as a %age of net assets : 9.12%</t>
  </si>
  <si>
    <t>Call</t>
  </si>
  <si>
    <t>Total exposure due to futures (non hedging positions) as a %age of net assets : 0.40%</t>
  </si>
  <si>
    <t>GOVT OF BIHAR 7.86% MAT 11-02-2039</t>
  </si>
  <si>
    <t>NATIONAL HIGHWAYS INFRA TRUST 0% 30-01-2035 (SERIES I- STRPP B)</t>
  </si>
  <si>
    <t>SUMMIT DIGITEL INFRASTRUCTURE LTD 8.44% 02-11-2032</t>
  </si>
  <si>
    <t>GOVT OF INDIA  7.71% 18-05-2066</t>
  </si>
  <si>
    <t>GOVT OF MAHARASHTRA 7.70% 25-05-2032</t>
  </si>
  <si>
    <t>GOVT OF TAMIL NADU 07.80% 27-07-2032</t>
  </si>
  <si>
    <t>GOVT OF ANDHRA PRADESH 7.28% 17-06-2032</t>
  </si>
  <si>
    <t>MAHINDRA &amp; MAHINDRA FINANCIAL SERVICES LTD (3M TBILL +2.10%) 18-05-2029  SER AC2026</t>
  </si>
  <si>
    <t>INDOSTAR CAPITAL FINANCE LTD 8.85%  22-05-2028 ( SERIES XXVIII) (R)</t>
  </si>
  <si>
    <t>PHOENIX ARC PRIVATE LIMITED 8.95%  23-12-2027 ( SERIES I) (R)</t>
  </si>
  <si>
    <t>TATA PROJECTS LIMITED  8.35% 22-07-2027 (SERIES R) (R)</t>
  </si>
  <si>
    <t>NATIONAL BANK FOR AGRICULTURE AND RURAL DEVELOPMENT CD MAT 02-03-2027</t>
  </si>
  <si>
    <t>ADANI POWER LIMITED 8% 27-01-2028 ( SERIES I) (R)</t>
  </si>
  <si>
    <t>MUTHOOT FINANCE LIMITED 8.05% 25-11-2027</t>
  </si>
  <si>
    <t>SMALL INDUSTRIES DEVELOPMENT BANK OF INDIA CD MAT 18-02-2027</t>
  </si>
  <si>
    <t>CANARA BANK CD MAT 26-02-2027</t>
  </si>
  <si>
    <t>BANK OF BARODA CD MAT 08-03-2027</t>
  </si>
  <si>
    <t>KOTAK MAHINDRA BANK  LTD CD MAT  05-03-2027</t>
  </si>
  <si>
    <t>PHOENIX ARC PRIVATE LIMITED 8.95%  23-03-2028 ( SERIES II) (R)</t>
  </si>
  <si>
    <t>MUTHOOT FINCORP LIMITED MAT 12-03-2027</t>
  </si>
  <si>
    <t>HDFC BANK  LIMITED CD MAT  12-03-2027</t>
  </si>
  <si>
    <t>TORRENT POWER LIMITED 8.32%  28-02-2027 (SERIES 13) TRANCH 13B (R)</t>
  </si>
  <si>
    <t>PHOENIX ARC PRIVATE LIMITED 8.95%  23-06-2028 ( SERIES III) (R)</t>
  </si>
  <si>
    <t>GOVT OF WEST BENGAL 07.79%  18-03-2045</t>
  </si>
  <si>
    <t>GOVT OF MAHARASHTRA SGS 7.55%  22-04-2034</t>
  </si>
  <si>
    <t>GOVT OF INDIA  WN  7.43% 19-01-2076</t>
  </si>
  <si>
    <t>GOVT OF WEST BENGAL SGS 07.58%  31-12-2042</t>
  </si>
  <si>
    <t>GOVT OF KERALA 07.66% 18-02-2039</t>
  </si>
  <si>
    <t>Total exposure due to futures (non hedging positions) as a %age of net assets : 0.06%</t>
  </si>
  <si>
    <t>SILVER-04Sep2026-MCX</t>
  </si>
  <si>
    <t>Total exposure due to futures (non hedging positions) as a %age of net assets : 0.03%</t>
  </si>
  <si>
    <t>Adani Ports &amp; Special Economic Zone Ltd.</t>
  </si>
  <si>
    <t>Cholamandalam Investment &amp; Fin Co Ltd.</t>
  </si>
  <si>
    <t>ICICI Lombard General Insurance Co. Ltd.</t>
  </si>
  <si>
    <t>Total %age of existing assets hedged through futures: 73,81%</t>
  </si>
  <si>
    <t>For the period 01-July-2026 to 31-July-2026, the following details specified for non-hedging transactions through futures which have been squared off/expired :</t>
  </si>
  <si>
    <t xml:space="preserve">For the period 01-July-2026 to 31-July-2026, the following details specified for hedging transactions through options which have already been exercised/expired : </t>
  </si>
  <si>
    <t>BHARTI TELECOM LTD 7.75% 29-02-2028 (SERIES XXIX)</t>
  </si>
  <si>
    <t>NATIONAL BANK FOR AGRICULTURE AND RURAL DEVELOPMENT 6.66% 12-10-2028 (26A)</t>
  </si>
  <si>
    <t>NATIONAL BANK FOR AGRICULTURE &amp; RURAL DEVELOPMENT 7.48% 15-09-2028 (SERIES 25G)</t>
  </si>
  <si>
    <t>REC LIMITED 7.38% 28-02-2029 ( SERIES 253)</t>
  </si>
  <si>
    <t>TATA HOUSING DEVELOPMENT COMPANY LIMITED 7.51% 08-12-2028 (SERIES 1)</t>
  </si>
  <si>
    <t>SUNDARAM FINANCE LIMITED 7.95% 14-08-2029 (SERIES - AA1)</t>
  </si>
  <si>
    <t>NATIONAL BANK FOR FINANCING INFRASTRUCTURE AND DEVELOPMENT 7.37% 16-07-2029  (SERIES I)</t>
  </si>
  <si>
    <t>HOUSING AND URBAN DEVELOPMENT CORPORATION LIMITED 7.23% 18-07-2029 (SERIES A)</t>
  </si>
  <si>
    <t>LIC HOUSING FINANCE LTD 7.57% 23-11-2029 (TRANCHE 458)</t>
  </si>
  <si>
    <t>POWER FINANCE CORPORATION LIMITED 6.96% 02-03-2028 (259A)</t>
  </si>
  <si>
    <t>ADITYA BIRLA HOUSING FINANCE LTD. 7.8639% 08-06-2028 ( SERIE K1)</t>
  </si>
  <si>
    <t>TORRENT PHARMACEUTICALS LTD 7.45% 19-01-2028 (SERIES 1) (R)</t>
  </si>
  <si>
    <t>SMALL INDUSTRIES DEVELOPMENT BANK OF INDIA 7.40% 18-06-2031 ( SERIES III)</t>
  </si>
  <si>
    <t>TATA PROJECTS LIMITED  8.33% 24-06-2027 (SERIES P) (R)</t>
  </si>
  <si>
    <t>TATA CHEMICALS LIMITED 7.81%  20-08-2027  (R)</t>
  </si>
  <si>
    <t>MUTHOOT FINANCE LIMITED 8.65% 23-09-2027 (STRPP 2B)</t>
  </si>
  <si>
    <t>MANKIND PHARMA LIMITED 7.97% 16-11-2027 (R)</t>
  </si>
  <si>
    <t>NATIONAL BANK FOR AGRICULTURE &amp; RURAL DEVELOPMENT 7.44% 24-02-2028 (25C)</t>
  </si>
  <si>
    <t>BAJAJ AUTO CREDIT LIMITED 8.10% 19-06-2029</t>
  </si>
  <si>
    <t>TOYOTA FINANCIAL SERVICES INDIA LIMITED  7.6950% 13-06-2028 (SERIES S52)</t>
  </si>
  <si>
    <t>JAMNAGAR UTILITIES &amp; POWER PRIVATE LIMITED 7.90% 10-08-2028 (SER PPD7)</t>
  </si>
  <si>
    <t>Total exposure due to futures (non hedging positions) as a %age of net assets : 5.05%</t>
  </si>
  <si>
    <t>Total %age of existing assets hedged through futures: 48.52%</t>
  </si>
  <si>
    <t>GOVT OF GUJARAT 6.84%  19-11-2031</t>
  </si>
  <si>
    <t>BANK OF BARODA CD MAT 02-02-2027</t>
  </si>
  <si>
    <t>BHARTI TELECOM LIMITED 7.35%  15-10-2027 (SERIES XXV)</t>
  </si>
  <si>
    <t>GOVT OF MAHARASHTRA  7.57% 25-01-2031</t>
  </si>
  <si>
    <t>GOVT OF SIKKIM SGS 7.87%  25-03-2036</t>
  </si>
  <si>
    <t>GOVT OF GUJARAT 7.57%  28-12-2031</t>
  </si>
  <si>
    <t>ADITYA BIRLA HOUSING FINANCE LIMITED  7.1104% 30-07-2027 ( SER D1)</t>
  </si>
  <si>
    <t>NATIONAL BANK FOR AGRICULTURE &amp; RURAL DEVELOPMENT 7.70% 30-09-2027 (SR 25A)</t>
  </si>
  <si>
    <t>CANARA BANK CD MAT 02-02-2027</t>
  </si>
  <si>
    <t>GOVT OF TAMIL NADU 7%  11-08-2031</t>
  </si>
  <si>
    <t>GOVT 07-12-2031 (FRB)</t>
  </si>
  <si>
    <t>Total %age of existing assets hedged through futures: 14.91%</t>
  </si>
  <si>
    <t>Total exposure due to futures (non hedging positions) as a %age of net assets : 0.37%</t>
  </si>
  <si>
    <t xml:space="preserve">          Scheme Risk-O-Meter</t>
  </si>
  <si>
    <t xml:space="preserve">         Benchmark Risk-O-Meter</t>
  </si>
  <si>
    <t>Benchmark Name : NIFTY100 ESG TRI</t>
  </si>
  <si>
    <t>Benchmark Name : NIFTY LARGEMIDCAP 250 TRI</t>
  </si>
  <si>
    <t>Benchmark Name : BSE 500 TRI</t>
  </si>
  <si>
    <t>Benchmark Name : NIFTY MNC TRI</t>
  </si>
  <si>
    <t>Benchmark Name : CRISIL HYBRID 35+65 - AGGRESSIVE INDEX</t>
  </si>
  <si>
    <t>Benchmark Name : CRISIL MEDIUM TO LONG DURATION DEBT A-III INDEX</t>
  </si>
  <si>
    <t>Benchmark Name : NIFTY INDIA CONSUMPTION TRI</t>
  </si>
  <si>
    <t>Benchmark Name : BSE TECK TRI</t>
  </si>
  <si>
    <t>Benchmark Name : BSE HEALTHCARE TRI</t>
  </si>
  <si>
    <t>Benchmark Name : NIFTY 50 TRI</t>
  </si>
  <si>
    <t>Benchmark Name : NIFTY 50 HYBRID COMPOSITE DEBT 15:85 INDEX</t>
  </si>
  <si>
    <t>Benchmark Name : CRISIL LIQUID OVERNIGHT INDEX</t>
  </si>
  <si>
    <t>Benchmark Name : NIFTY MEDIUM DURATION DEBT INDEX A-III</t>
  </si>
  <si>
    <t>Benchmark Name : NIFTY LIQUID INDEX A-I</t>
  </si>
  <si>
    <t>Benchmark Name : CRISIL DYNAMIC BOND A-III INDEX</t>
  </si>
  <si>
    <t>Benchmark Name : CRISIL MONEY MARKET A-I INDEX</t>
  </si>
  <si>
    <t>Benchmark Name : NIFTY CREDIT RISK BOND INDEX B-II</t>
  </si>
  <si>
    <t>Benchmark Name : CRISIL ULTRA SHORT DURATION DEBT A-I INDEX</t>
  </si>
  <si>
    <t>Benchmark Name : NIFTY MIDCAP 150 TRI</t>
  </si>
  <si>
    <t>Benchmark Name : NIFTY 10 YR BENCHMARK G-SEC</t>
  </si>
  <si>
    <t>Benchmark Name : NIFTY COMMODITIES TRI</t>
  </si>
  <si>
    <t>Benchmark Name : NIFTY ALL DURATION G-SEC INDEX</t>
  </si>
  <si>
    <t>Benchmark Name : 45% BSE 500 TRI + 40% CRISIL COMPOSITE BOND FUND INDEX + 10% DOMESTIC PRICES OF GOLD + 5% DOMESTIC PRICES OF SILVER</t>
  </si>
  <si>
    <t>Benchmark Name : BSE 100 TRI</t>
  </si>
  <si>
    <t>Benchmark Name : NIFTY 50 ARBITRAGE</t>
  </si>
  <si>
    <t>Benchmark Name : NIFTY INFRASTRUCTURE TRI</t>
  </si>
  <si>
    <t>Benchmark Name : CRISIL LOW DURATION DEBT A-I INDEX</t>
  </si>
  <si>
    <t>Benchmark Name : CRISIL SHORT DURATION DEBT A-II INDEX</t>
  </si>
  <si>
    <t>Benchmark Name : PRICE OF GOLD</t>
  </si>
  <si>
    <t>Benchmark Name : BSE PSU TRI</t>
  </si>
  <si>
    <t>Benchmark Name : BSE SENSEX TRI</t>
  </si>
  <si>
    <t>Benchmark Name : BSE 250 SMALLCAP INDEX TRI</t>
  </si>
  <si>
    <t>Benchmark Name : NIFTY BANKING &amp; PSU DEBT INDEX A-II</t>
  </si>
  <si>
    <t>Benchmark Name : NIFTY FINANCIAL SERVICES TRI</t>
  </si>
  <si>
    <t>Benchmark Name : NIFTY NEXT 50 TRI</t>
  </si>
  <si>
    <t>Benchmark Name : NIFTY BANK TRI</t>
  </si>
  <si>
    <t>Benchmark Name : NIFTY EQUITY SAVINGS INDEX</t>
  </si>
  <si>
    <t>Benchmark Name : BSE SENSEX NEXT 50 TRI</t>
  </si>
  <si>
    <t>Benchmark Name : NIFTY200 QUALITY 30 TRI</t>
  </si>
  <si>
    <t>Benchmark Name : NIFTY CORPORATE BOND INDEX A-II</t>
  </si>
  <si>
    <t>Benchmark Name : CRISIL LONG DURATION DEBT A-III INDEX</t>
  </si>
  <si>
    <t>Benchmark Name : NIFTY SHORT DURATION DEBT INDEX A-II</t>
  </si>
  <si>
    <t>Benchmark Name : NIFTY IT TRI</t>
  </si>
  <si>
    <t>Benchmark Name : NIFTY PRIVATE BANK TRI</t>
  </si>
  <si>
    <t>Benchmark Name : CRISIL HYBRID 65+35 - CONSERVATIVE INDEX</t>
  </si>
  <si>
    <t>Benchmark Name : CRISIL HYBRID 85+15 - CONSERVATIVE INDEX</t>
  </si>
  <si>
    <t>Benchmark Name : S&amp;P 500</t>
  </si>
  <si>
    <t>Benchmark Name : NIFTY 50 HYBRID COMPOSITE DEBT 50:50 INDEX</t>
  </si>
  <si>
    <t>Benchmark Name : NIFTY CPSE BOND PLUS SDL SEP 2026 50:50 INDEX</t>
  </si>
  <si>
    <t>Benchmark Name : NIFTY500 MULTICAP 50:25:25 TRI</t>
  </si>
  <si>
    <t>Benchmark Name : NIFTY SMALLCAP 250 TRI</t>
  </si>
  <si>
    <t>Benchmark Name : CRISIL IBX GILT INDEX - JUNE 2036</t>
  </si>
  <si>
    <t>Benchmark Name : CRISIL IBX GILT INDEX - APRIL 2029</t>
  </si>
  <si>
    <t>Benchmark Name : CRISIL IBX SDL INDEX - SEPTEMBER 2027</t>
  </si>
  <si>
    <t>Benchmark Name : NIFTY 500 TRI</t>
  </si>
  <si>
    <t>Benchmark Name : NIFTY 1D RATE INDEX</t>
  </si>
  <si>
    <t>Benchmark Name : NIFTY50 EQUAL WEIGHT TRI</t>
  </si>
  <si>
    <t>Benchmark Name : NIFTY ENERGY TRI</t>
  </si>
  <si>
    <t>Benchmark Name : NIFTY AUTO TRI</t>
  </si>
  <si>
    <t>Benchmark Name : DOMESTIC PRICE OF SILVER</t>
  </si>
  <si>
    <t>Benchmark Name : BSE 200 TRI</t>
  </si>
  <si>
    <t>Benchmark Name : BSE PSU BANK TRI</t>
  </si>
  <si>
    <t>Benchmark Name : 65% NIFTY COMPOSITE DEBT INDEX + 35% NIFTY 50 ARBITRAGE INDEX</t>
  </si>
  <si>
    <t>Benchmark Name : NIFTY200 MOMENTUM 30 TRI</t>
  </si>
  <si>
    <t>Benchmark Name : NIFTY100 LOW VOLATILITY 30 TRI</t>
  </si>
  <si>
    <t>Benchmark Name : NIFTY 1 D RATE INDEX</t>
  </si>
  <si>
    <t>Benchmark Name : NIFTY MIDCAP 150 MOMENTUM 50 TRI</t>
  </si>
  <si>
    <t>Benchmark Name : NIFTY MIDCAP 150  TRI</t>
  </si>
  <si>
    <t>Benchmark Name : CRISIL-IBX FINANCIAL SERVICES 3-6 MONTHS DEBT INDEX</t>
  </si>
  <si>
    <t>Benchmark Name : CRISIL-IBX FINANCIAL SERVICES 9-12 MONTHS DEBT INDEX</t>
  </si>
  <si>
    <t>Benchmark Name : NIFTY200 VALUE 30 TRI</t>
  </si>
  <si>
    <t>Benchmark Name : CRISIL IBX 10:90 GILT + SDL INDEX – DEC 2029 INDEX</t>
  </si>
  <si>
    <t>Benchmark Name : NIFTY G-SEC JUL 2031 INDEX</t>
  </si>
  <si>
    <t>Benchmark Name : CRISIL – IBX SDL INDEX – JUNE 2034 INDEX</t>
  </si>
  <si>
    <t>i) Hedging Positions through Options as on July 31, 2026 :</t>
  </si>
  <si>
    <t>a) through Covered Call Options :</t>
  </si>
  <si>
    <t>Long/Short</t>
  </si>
  <si>
    <t>Strike Price</t>
  </si>
  <si>
    <t>Option Price when Sold</t>
  </si>
  <si>
    <t>Current Option Price</t>
  </si>
  <si>
    <t xml:space="preserve">Market Value
of Underlying Assets </t>
  </si>
  <si>
    <t>Total Exposure through options as a %age of net assets
   (In terms of Market Value of Underlying Assets)</t>
  </si>
  <si>
    <t>(Rs. Per Unit)</t>
  </si>
  <si>
    <t>(Rs in Lakhs)</t>
  </si>
  <si>
    <t>%</t>
  </si>
  <si>
    <t>CALL</t>
  </si>
  <si>
    <t>Total %age of existing assets hedged through Options</t>
  </si>
  <si>
    <t>b) through Put Options :</t>
  </si>
  <si>
    <t xml:space="preserve">Option Price when Purchased </t>
  </si>
  <si>
    <t>Market Value
(In terms of Premium)</t>
  </si>
  <si>
    <t>Total Exposure through options as a %age of net assets 
 (In terms of Premium)</t>
  </si>
  <si>
    <t xml:space="preserve">ii) For the month ended July 31, 2026, details of hedging transactions through Options which have already been exercised/expired are : </t>
  </si>
  <si>
    <t>Amount Rupees in Lakhs</t>
  </si>
  <si>
    <t>For the year ended</t>
  </si>
  <si>
    <t>Gross Notional Value of contracts entered into</t>
  </si>
  <si>
    <t>Net Profit/Loss value on all contracts (treat premium paid as loss)</t>
  </si>
  <si>
    <t>SBI CONTRA FUND</t>
  </si>
  <si>
    <t>i) Other than Hedging Positions through Options as on July 31, 2026 : NIL</t>
  </si>
  <si>
    <t>ii) For the month ended July 31, 2026, details of non-hedging transactions through Options which have already been exercised/expired are : NIL (Previous Year : NIL)</t>
  </si>
  <si>
    <t>SBI EQUITY SAVINGS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</si>
</sst>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dd/mm/yyyy;@"/>
    <numFmt numFmtId="166" formatCode="_(* #,##0_);_(* \(#,##0\);_(* &quot;-&quot;??_);_(@_)"/>
    <numFmt numFmtId="167" formatCode="mmmm\ dd\,\ yyyy"/>
    <numFmt numFmtId="168" formatCode="#,##0.0000_);\(#,##0.0000\)"/>
    <numFmt numFmtId="169" formatCode="dd\-mmm\-yyyy"/>
    <numFmt numFmtId="170" formatCode="0.000000"/>
    <numFmt numFmtId="171" formatCode="_(* #,##0.000_);_(* \(#,##0.000\);_(* &quot;-&quot;??_);_(@_)"/>
    <numFmt numFmtId="172" formatCode="_(* #,##0_);_(* \(#,##0\);_(* &quot;-&quot;_);_(* @_)"/>
    <numFmt numFmtId="173" formatCode="[$-409]mmmm/yy;@"/>
    <numFmt numFmtId="174" formatCode="_(* #,##0.00_);_(* \(#,##0.00\);_(* &quot;-&quot;_);_(* @_)"/>
  </numFmts>
  <fonts count="32" x14ac:knownFonts="1">
    <font>
      <sz val="11"/>
      <color theme="1"/>
      <name val="Calibri"/>
      <family val="2"/>
      <scheme val="minor"/>
    </font>
    <font>
      <sz val="10"/>
      <name val="Arial"/>
      <family val="2"/>
    </font>
    <font>
      <b/>
      <sz val="10"/>
      <name val="Franklin Gothic Book"/>
      <family val="2"/>
    </font>
    <font>
      <sz val="10"/>
      <name val="Franklin Gothic Book"/>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4"/>
      <color theme="1"/>
      <name val="Calibri"/>
      <family val="2"/>
      <scheme val="minor"/>
    </font>
    <font>
      <b/>
      <sz val="11"/>
      <color theme="1"/>
      <name val="Franklin Gothic Book"/>
      <family val="2"/>
    </font>
    <font>
      <sz val="10"/>
      <color theme="1"/>
      <name val="Calibri"/>
      <family val="2"/>
      <scheme val="minor"/>
    </font>
    <font>
      <b/>
      <sz val="10"/>
      <color indexed="8"/>
      <name val="Franklin Gothic Book"/>
      <family val="2"/>
    </font>
    <font>
      <sz val="10"/>
      <color indexed="56"/>
      <name val="Tahoma"/>
      <family val="2"/>
    </font>
    <font>
      <b/>
      <sz val="10"/>
      <color rgb="FFFF0000"/>
      <name val="Franklin Gothic Book"/>
      <family val="2"/>
    </font>
    <font>
      <b/>
      <sz val="11"/>
      <color rgb="FF000000"/>
      <name val="Calibri"/>
      <family val="2"/>
    </font>
    <font>
      <sz val="11"/>
      <color indexed="72"/>
      <name val="Calibri"/>
      <family val="2"/>
      <scheme val="minor"/>
    </font>
    <font>
      <sz val="11"/>
      <color indexed="56"/>
      <name val="Calibri"/>
      <family val="2"/>
    </font>
    <font>
      <sz val="11"/>
      <color indexed="8"/>
      <name val="Calibri"/>
      <family val="2"/>
    </font>
    <font>
      <b/>
      <sz val="11"/>
      <color indexed="8"/>
      <name val="Calibri"/>
      <family val="2"/>
    </font>
    <font>
      <b/>
      <sz val="11"/>
      <name val="Calibri"/>
      <family val="2"/>
    </font>
    <font>
      <b/>
      <sz val="10"/>
      <color indexed="8"/>
      <name val="Calibri"/>
      <family val="2"/>
      <scheme val="minor"/>
    </font>
    <font>
      <sz val="10"/>
      <name val="Calibri"/>
      <family val="2"/>
      <scheme val="minor"/>
    </font>
    <font>
      <sz val="10"/>
      <color indexed="8"/>
      <name val="Calibri"/>
      <family val="2"/>
      <scheme val="minor"/>
    </font>
    <font>
      <b/>
      <sz val="10"/>
      <color theme="1"/>
      <name val="Calibri"/>
      <family val="2"/>
      <scheme val="minor"/>
    </font>
    <font>
      <b/>
      <sz val="10"/>
      <name val="Calibri"/>
      <family val="2"/>
      <scheme val="minor"/>
    </font>
    <font>
      <b/>
      <sz val="10"/>
      <color indexed="8"/>
      <name val="Calibri"/>
      <family val="2"/>
    </font>
    <font>
      <sz val="10"/>
      <color indexed="8"/>
      <name val="Franklin Gothic Book"/>
      <family val="2"/>
    </font>
  </fonts>
  <fills count="3">
    <fill>
      <patternFill patternType="none"/>
    </fill>
    <fill>
      <patternFill patternType="gray125"/>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top style="thin">
        <color indexed="64"/>
      </top>
      <bottom style="thin">
        <color theme="0" tint="-0.14996795556505021"/>
      </bottom>
      <diagonal/>
    </border>
    <border>
      <left style="thin">
        <color indexed="64"/>
      </left>
      <right/>
      <top/>
      <bottom style="thin">
        <color theme="0" tint="-0.14996795556505021"/>
      </bottom>
      <diagonal/>
    </border>
    <border>
      <left style="thin">
        <color indexed="64"/>
      </left>
      <right/>
      <top style="thin">
        <color theme="0" tint="-0.14996795556505021"/>
      </top>
      <bottom style="medium">
        <color indexed="64"/>
      </bottom>
      <diagonal/>
    </border>
    <border>
      <left style="thin">
        <color indexed="64"/>
      </left>
      <right style="medium">
        <color indexed="64"/>
      </right>
      <top style="thin">
        <color indexed="64"/>
      </top>
      <bottom style="thin">
        <color theme="0" tint="-0.14996795556505021"/>
      </bottom>
      <diagonal/>
    </border>
    <border>
      <left style="thin">
        <color indexed="64"/>
      </left>
      <right style="medium">
        <color indexed="64"/>
      </right>
      <top/>
      <bottom style="thin">
        <color theme="0" tint="-0.14996795556505021"/>
      </bottom>
      <diagonal/>
    </border>
    <border>
      <left style="thin">
        <color indexed="64"/>
      </left>
      <right style="medium">
        <color indexed="64"/>
      </right>
      <top style="thin">
        <color theme="0" tint="-0.14996795556505021"/>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164" fontId="4"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 fillId="0" borderId="0"/>
    <xf numFmtId="0" fontId="5" fillId="0" borderId="0" applyNumberFormat="0" applyFill="0" applyBorder="0" applyAlignment="0" applyProtection="0">
      <alignment vertical="top"/>
      <protection locked="0"/>
    </xf>
    <xf numFmtId="0" fontId="1" fillId="0" borderId="0"/>
    <xf numFmtId="0" fontId="4" fillId="0" borderId="0"/>
    <xf numFmtId="164" fontId="1" fillId="0" borderId="0" applyFont="0" applyFill="0" applyBorder="0" applyAlignment="0" applyProtection="0"/>
  </cellStyleXfs>
  <cellXfs count="294">
    <xf numFmtId="0" fontId="0" fillId="0" borderId="0" xfId="0"/>
    <xf numFmtId="0" fontId="7" fillId="0" borderId="0" xfId="0" applyFont="1"/>
    <xf numFmtId="0" fontId="8" fillId="0" borderId="0" xfId="0" applyFont="1"/>
    <xf numFmtId="165" fontId="8" fillId="0" borderId="0" xfId="0" applyNumberFormat="1" applyFont="1"/>
    <xf numFmtId="0" fontId="8" fillId="0" borderId="7" xfId="0" applyFont="1" applyBorder="1"/>
    <xf numFmtId="0" fontId="2" fillId="2" borderId="8" xfId="0" applyFont="1" applyFill="1" applyBorder="1" applyAlignment="1">
      <alignment horizontal="center"/>
    </xf>
    <xf numFmtId="0" fontId="8" fillId="0" borderId="9" xfId="0" applyFont="1" applyBorder="1"/>
    <xf numFmtId="0" fontId="9" fillId="0" borderId="0" xfId="0" applyFont="1"/>
    <xf numFmtId="0" fontId="10" fillId="0" borderId="0" xfId="0" applyFont="1"/>
    <xf numFmtId="0" fontId="2" fillId="0" borderId="2" xfId="0" applyFont="1" applyBorder="1" applyAlignment="1">
      <alignment vertical="center"/>
    </xf>
    <xf numFmtId="0" fontId="10" fillId="2" borderId="3" xfId="4" applyFont="1" applyFill="1" applyBorder="1"/>
    <xf numFmtId="165" fontId="10" fillId="0" borderId="0" xfId="0" applyNumberFormat="1" applyFont="1"/>
    <xf numFmtId="164" fontId="10" fillId="0" borderId="0" xfId="1" applyFont="1"/>
    <xf numFmtId="164" fontId="8" fillId="0" borderId="0" xfId="1" applyFont="1"/>
    <xf numFmtId="164" fontId="2" fillId="0" borderId="2" xfId="1" applyFont="1" applyFill="1" applyBorder="1" applyAlignment="1">
      <alignment vertical="center" wrapText="1"/>
    </xf>
    <xf numFmtId="166" fontId="10" fillId="0" borderId="0" xfId="1" applyNumberFormat="1" applyFont="1"/>
    <xf numFmtId="166" fontId="8" fillId="0" borderId="0" xfId="1" applyNumberFormat="1" applyFont="1"/>
    <xf numFmtId="166" fontId="2" fillId="0" borderId="2" xfId="1" applyNumberFormat="1" applyFont="1" applyFill="1" applyBorder="1" applyAlignment="1">
      <alignment vertical="center"/>
    </xf>
    <xf numFmtId="166" fontId="8" fillId="0" borderId="7" xfId="1" applyNumberFormat="1" applyFont="1" applyBorder="1"/>
    <xf numFmtId="166" fontId="8" fillId="0" borderId="9" xfId="1" applyNumberFormat="1" applyFont="1" applyBorder="1"/>
    <xf numFmtId="166" fontId="8" fillId="0" borderId="8" xfId="1" applyNumberFormat="1" applyFont="1" applyBorder="1"/>
    <xf numFmtId="0" fontId="11" fillId="0" borderId="0" xfId="0" applyFont="1"/>
    <xf numFmtId="167" fontId="12" fillId="0" borderId="0" xfId="0" applyNumberFormat="1" applyFont="1" applyAlignment="1">
      <alignment horizontal="left"/>
    </xf>
    <xf numFmtId="164" fontId="8" fillId="0" borderId="7" xfId="1" applyFont="1" applyBorder="1" applyAlignment="1">
      <alignment horizontal="right"/>
    </xf>
    <xf numFmtId="164" fontId="8" fillId="0" borderId="9" xfId="1" applyFont="1" applyBorder="1" applyAlignment="1">
      <alignment horizontal="right"/>
    </xf>
    <xf numFmtId="164" fontId="2" fillId="2" borderId="1" xfId="1" applyFont="1" applyFill="1" applyBorder="1" applyAlignment="1">
      <alignment horizontal="right"/>
    </xf>
    <xf numFmtId="164" fontId="7" fillId="0" borderId="4" xfId="1" applyFont="1" applyBorder="1" applyAlignment="1">
      <alignment horizontal="right"/>
    </xf>
    <xf numFmtId="0" fontId="6" fillId="0" borderId="0" xfId="0" applyFont="1"/>
    <xf numFmtId="0" fontId="10" fillId="2" borderId="0" xfId="4" applyFont="1" applyFill="1"/>
    <xf numFmtId="164" fontId="2" fillId="0" borderId="5" xfId="1" applyFont="1" applyFill="1" applyBorder="1" applyAlignment="1">
      <alignment vertical="center"/>
    </xf>
    <xf numFmtId="164" fontId="8" fillId="0" borderId="10" xfId="1" applyFont="1" applyBorder="1"/>
    <xf numFmtId="164" fontId="8" fillId="0" borderId="11" xfId="1" applyFont="1" applyBorder="1"/>
    <xf numFmtId="164" fontId="8" fillId="0" borderId="12" xfId="1" applyFont="1" applyBorder="1"/>
    <xf numFmtId="4" fontId="2" fillId="0" borderId="6" xfId="6" applyNumberFormat="1" applyFont="1" applyBorder="1" applyAlignment="1">
      <alignment vertical="center" wrapText="1"/>
    </xf>
    <xf numFmtId="165" fontId="8" fillId="0" borderId="13" xfId="0" applyNumberFormat="1" applyFont="1" applyBorder="1"/>
    <xf numFmtId="165" fontId="8" fillId="0" borderId="14" xfId="0" applyNumberFormat="1" applyFont="1" applyBorder="1"/>
    <xf numFmtId="165" fontId="8" fillId="0" borderId="15" xfId="0" applyNumberFormat="1" applyFont="1" applyBorder="1"/>
    <xf numFmtId="0" fontId="3" fillId="0" borderId="0" xfId="0" applyFont="1" applyAlignment="1">
      <alignment vertical="top"/>
    </xf>
    <xf numFmtId="164" fontId="5" fillId="0" borderId="0" xfId="3" quotePrefix="1" applyNumberFormat="1" applyAlignment="1" applyProtection="1"/>
    <xf numFmtId="0" fontId="6" fillId="0" borderId="1" xfId="0" applyFont="1" applyBorder="1"/>
    <xf numFmtId="0" fontId="0" fillId="0" borderId="1" xfId="0" applyBorder="1"/>
    <xf numFmtId="0" fontId="5" fillId="0" borderId="1" xfId="3" applyBorder="1" applyAlignment="1" applyProtection="1"/>
    <xf numFmtId="0" fontId="7" fillId="0" borderId="0" xfId="0" applyFont="1" applyAlignment="1">
      <alignment vertical="center"/>
    </xf>
    <xf numFmtId="0" fontId="7" fillId="0" borderId="1" xfId="0" applyFont="1" applyBorder="1" applyAlignment="1">
      <alignment vertical="center"/>
    </xf>
    <xf numFmtId="164" fontId="7" fillId="0" borderId="1" xfId="1" applyFont="1" applyBorder="1" applyAlignment="1">
      <alignment vertical="center"/>
    </xf>
    <xf numFmtId="164" fontId="7" fillId="0" borderId="1" xfId="1" applyFont="1" applyBorder="1" applyAlignment="1">
      <alignment vertical="center" wrapText="1"/>
    </xf>
    <xf numFmtId="0" fontId="8" fillId="0" borderId="1" xfId="0" applyFont="1" applyBorder="1"/>
    <xf numFmtId="164" fontId="8" fillId="0" borderId="1" xfId="1" applyFont="1" applyBorder="1"/>
    <xf numFmtId="0" fontId="7" fillId="0" borderId="1" xfId="0" applyFont="1" applyBorder="1"/>
    <xf numFmtId="164" fontId="7" fillId="0" borderId="1" xfId="1" applyFont="1" applyBorder="1"/>
    <xf numFmtId="0" fontId="14" fillId="0" borderId="0" xfId="0" applyFont="1"/>
    <xf numFmtId="164" fontId="14" fillId="0" borderId="0" xfId="1" applyFont="1"/>
    <xf numFmtId="0" fontId="2" fillId="0" borderId="16" xfId="6" applyFont="1" applyBorder="1" applyAlignment="1">
      <alignment vertical="center"/>
    </xf>
    <xf numFmtId="0" fontId="8" fillId="0" borderId="17" xfId="0" applyFont="1" applyBorder="1"/>
    <xf numFmtId="0" fontId="8" fillId="0" borderId="18" xfId="0" applyFont="1" applyBorder="1"/>
    <xf numFmtId="0" fontId="2" fillId="2" borderId="19" xfId="0" applyFont="1" applyFill="1" applyBorder="1"/>
    <xf numFmtId="0" fontId="2" fillId="0" borderId="20" xfId="6" applyFont="1" applyBorder="1" applyAlignment="1">
      <alignment vertical="center"/>
    </xf>
    <xf numFmtId="0" fontId="8" fillId="0" borderId="21" xfId="0" applyFont="1" applyBorder="1"/>
    <xf numFmtId="0" fontId="7" fillId="0" borderId="21" xfId="0" applyFont="1" applyBorder="1"/>
    <xf numFmtId="0" fontId="2" fillId="2" borderId="21" xfId="4" applyFont="1" applyFill="1" applyBorder="1"/>
    <xf numFmtId="0" fontId="3" fillId="2" borderId="21" xfId="4" applyFont="1" applyFill="1" applyBorder="1"/>
    <xf numFmtId="0" fontId="2" fillId="2" borderId="22" xfId="0" applyFont="1" applyFill="1" applyBorder="1"/>
    <xf numFmtId="2" fontId="8" fillId="0" borderId="9" xfId="1" applyNumberFormat="1" applyFont="1" applyBorder="1" applyAlignment="1">
      <alignment horizontal="right"/>
    </xf>
    <xf numFmtId="2" fontId="2" fillId="2" borderId="1" xfId="1" applyNumberFormat="1" applyFont="1" applyFill="1" applyBorder="1" applyAlignment="1">
      <alignment horizontal="right"/>
    </xf>
    <xf numFmtId="164" fontId="14" fillId="0" borderId="0" xfId="1" applyFont="1" applyFill="1"/>
    <xf numFmtId="164" fontId="7" fillId="0" borderId="1" xfId="1" applyFont="1" applyFill="1" applyBorder="1" applyAlignment="1">
      <alignment vertical="center"/>
    </xf>
    <xf numFmtId="164" fontId="7" fillId="0" borderId="1" xfId="1" applyFont="1" applyFill="1" applyBorder="1" applyAlignment="1">
      <alignment vertical="center" wrapText="1"/>
    </xf>
    <xf numFmtId="0" fontId="8" fillId="0" borderId="1" xfId="0" applyFont="1" applyBorder="1" applyAlignment="1">
      <alignment vertical="center"/>
    </xf>
    <xf numFmtId="164" fontId="8" fillId="0" borderId="1" xfId="1" applyFont="1" applyFill="1" applyBorder="1" applyAlignment="1">
      <alignment vertical="center"/>
    </xf>
    <xf numFmtId="164" fontId="8" fillId="0" borderId="1" xfId="1" applyFont="1" applyFill="1" applyBorder="1" applyAlignment="1">
      <alignment vertical="center" wrapText="1"/>
    </xf>
    <xf numFmtId="164" fontId="8" fillId="0" borderId="1" xfId="1" applyFont="1" applyFill="1" applyBorder="1"/>
    <xf numFmtId="164" fontId="7" fillId="0" borderId="1" xfId="1" applyFont="1" applyFill="1" applyBorder="1"/>
    <xf numFmtId="166" fontId="7" fillId="0" borderId="0" xfId="1" applyNumberFormat="1" applyFont="1"/>
    <xf numFmtId="164" fontId="7" fillId="0" borderId="0" xfId="1" applyFont="1"/>
    <xf numFmtId="164" fontId="2" fillId="0" borderId="5" xfId="1" applyFont="1" applyFill="1" applyBorder="1" applyAlignment="1">
      <alignment vertical="center" wrapText="1"/>
    </xf>
    <xf numFmtId="165" fontId="8" fillId="0" borderId="15" xfId="0" applyNumberFormat="1" applyFont="1" applyBorder="1" applyAlignment="1">
      <alignment wrapText="1"/>
    </xf>
    <xf numFmtId="164" fontId="5" fillId="0" borderId="11" xfId="3" applyNumberFormat="1" applyBorder="1" applyAlignment="1" applyProtection="1"/>
    <xf numFmtId="164" fontId="8" fillId="0" borderId="11" xfId="1" applyFont="1" applyBorder="1" applyAlignment="1">
      <alignment horizontal="right"/>
    </xf>
    <xf numFmtId="164" fontId="7" fillId="0" borderId="12" xfId="1" applyFont="1" applyBorder="1"/>
    <xf numFmtId="0" fontId="7" fillId="0" borderId="0" xfId="0" applyFont="1" applyAlignment="1">
      <alignment vertical="top" wrapText="1"/>
    </xf>
    <xf numFmtId="166" fontId="7" fillId="0" borderId="0" xfId="1" applyNumberFormat="1" applyFont="1" applyAlignment="1">
      <alignment vertical="top" wrapText="1"/>
    </xf>
    <xf numFmtId="164" fontId="7" fillId="0" borderId="0" xfId="1" applyFont="1" applyAlignment="1">
      <alignment vertical="top" wrapText="1"/>
    </xf>
    <xf numFmtId="165" fontId="7" fillId="0" borderId="0" xfId="0" applyNumberFormat="1" applyFont="1" applyAlignment="1">
      <alignment vertical="top" wrapText="1"/>
    </xf>
    <xf numFmtId="0" fontId="6" fillId="0" borderId="0" xfId="0" applyFont="1" applyAlignment="1">
      <alignment vertical="top" wrapText="1"/>
    </xf>
    <xf numFmtId="0" fontId="7" fillId="0" borderId="26" xfId="0" applyFont="1" applyBorder="1" applyAlignment="1">
      <alignment vertical="top" wrapText="1"/>
    </xf>
    <xf numFmtId="0" fontId="8" fillId="0" borderId="1" xfId="0" applyFont="1" applyBorder="1" applyAlignment="1">
      <alignment vertical="top" wrapText="1"/>
    </xf>
    <xf numFmtId="0" fontId="8" fillId="0" borderId="26" xfId="0" applyFont="1" applyBorder="1" applyAlignment="1">
      <alignment vertical="top" wrapText="1"/>
    </xf>
    <xf numFmtId="0" fontId="7" fillId="0" borderId="26" xfId="0" applyFont="1" applyBorder="1" applyAlignment="1">
      <alignment horizontal="center" vertical="top" wrapText="1"/>
    </xf>
    <xf numFmtId="168" fontId="7" fillId="0" borderId="26" xfId="0" applyNumberFormat="1" applyFont="1" applyBorder="1" applyAlignment="1">
      <alignment horizontal="center" vertical="top" wrapText="1"/>
    </xf>
    <xf numFmtId="168" fontId="8" fillId="0" borderId="26" xfId="0" applyNumberFormat="1" applyFont="1" applyBorder="1" applyAlignment="1">
      <alignment horizontal="center" vertical="top" wrapText="1"/>
    </xf>
    <xf numFmtId="168" fontId="8" fillId="0" borderId="1" xfId="0" applyNumberFormat="1" applyFont="1" applyBorder="1" applyAlignment="1">
      <alignment horizontal="center" vertical="top" wrapText="1"/>
    </xf>
    <xf numFmtId="169" fontId="0" fillId="0" borderId="1" xfId="0" applyNumberFormat="1" applyBorder="1" applyAlignment="1">
      <alignment horizontal="left"/>
    </xf>
    <xf numFmtId="170" fontId="0" fillId="0" borderId="1" xfId="0" applyNumberFormat="1" applyBorder="1" applyAlignment="1">
      <alignment horizontal="center"/>
    </xf>
    <xf numFmtId="169" fontId="0" fillId="0" borderId="26" xfId="0" applyNumberFormat="1" applyBorder="1" applyAlignment="1">
      <alignment horizontal="left"/>
    </xf>
    <xf numFmtId="170" fontId="0" fillId="0" borderId="26" xfId="0" applyNumberFormat="1" applyBorder="1" applyAlignment="1">
      <alignment horizontal="center"/>
    </xf>
    <xf numFmtId="169" fontId="6" fillId="0" borderId="26" xfId="0" applyNumberFormat="1" applyFont="1" applyBorder="1" applyAlignment="1">
      <alignment horizontal="center" vertical="top" wrapText="1"/>
    </xf>
    <xf numFmtId="2" fontId="8" fillId="0" borderId="0" xfId="0" applyNumberFormat="1" applyFont="1" applyAlignment="1">
      <alignment horizontal="left"/>
    </xf>
    <xf numFmtId="0" fontId="8" fillId="0" borderId="0" xfId="0" applyFont="1" applyAlignment="1">
      <alignment horizontal="left"/>
    </xf>
    <xf numFmtId="10" fontId="8" fillId="0" borderId="0" xfId="0" applyNumberFormat="1" applyFont="1" applyAlignment="1">
      <alignment horizontal="left"/>
    </xf>
    <xf numFmtId="0" fontId="15" fillId="0" borderId="0" xfId="0" applyFont="1"/>
    <xf numFmtId="0" fontId="2" fillId="0" borderId="1" xfId="0" applyFont="1" applyBorder="1" applyAlignment="1">
      <alignment vertical="top" wrapText="1"/>
    </xf>
    <xf numFmtId="0" fontId="3" fillId="0" borderId="1" xfId="0" applyFont="1" applyBorder="1"/>
    <xf numFmtId="166" fontId="3" fillId="0" borderId="0" xfId="2" applyNumberFormat="1" applyFont="1" applyFill="1" applyBorder="1"/>
    <xf numFmtId="2" fontId="17" fillId="0" borderId="0" xfId="0" applyNumberFormat="1" applyFont="1" applyAlignment="1">
      <alignment horizontal="right"/>
    </xf>
    <xf numFmtId="171" fontId="15" fillId="0" borderId="0" xfId="1" applyNumberFormat="1" applyFont="1" applyBorder="1"/>
    <xf numFmtId="166" fontId="15" fillId="0" borderId="0" xfId="0" applyNumberFormat="1" applyFont="1"/>
    <xf numFmtId="0" fontId="3" fillId="0" borderId="0" xfId="2" applyNumberFormat="1" applyFont="1" applyFill="1" applyBorder="1" applyAlignment="1">
      <alignment horizontal="left"/>
    </xf>
    <xf numFmtId="172" fontId="3" fillId="0" borderId="0" xfId="2" applyNumberFormat="1" applyFont="1" applyFill="1" applyBorder="1"/>
    <xf numFmtId="173" fontId="3" fillId="0" borderId="1" xfId="0" applyNumberFormat="1" applyFont="1" applyBorder="1"/>
    <xf numFmtId="0" fontId="3" fillId="0" borderId="1" xfId="0" applyFont="1" applyBorder="1" applyAlignment="1">
      <alignment vertical="top" wrapText="1"/>
    </xf>
    <xf numFmtId="164" fontId="3" fillId="0" borderId="1" xfId="1" applyFont="1" applyBorder="1" applyAlignment="1">
      <alignment vertical="top" wrapText="1"/>
    </xf>
    <xf numFmtId="166" fontId="3" fillId="0" borderId="0" xfId="1" applyNumberFormat="1" applyFont="1" applyFill="1" applyBorder="1"/>
    <xf numFmtId="164" fontId="15" fillId="0" borderId="0" xfId="0" applyNumberFormat="1" applyFont="1"/>
    <xf numFmtId="10" fontId="3" fillId="0" borderId="0" xfId="5" applyNumberFormat="1" applyFont="1" applyFill="1" applyBorder="1" applyAlignment="1">
      <alignment horizontal="left"/>
    </xf>
    <xf numFmtId="164" fontId="15" fillId="0" borderId="3" xfId="1" applyFont="1" applyBorder="1"/>
    <xf numFmtId="0" fontId="2" fillId="0" borderId="0" xfId="0" applyFont="1"/>
    <xf numFmtId="164" fontId="15" fillId="0" borderId="0" xfId="1" applyFont="1" applyBorder="1"/>
    <xf numFmtId="0" fontId="16" fillId="0" borderId="0" xfId="0" applyFont="1"/>
    <xf numFmtId="0" fontId="3" fillId="0" borderId="0" xfId="0" applyFont="1"/>
    <xf numFmtId="164" fontId="3" fillId="0" borderId="0" xfId="1" applyFont="1" applyBorder="1"/>
    <xf numFmtId="0" fontId="2" fillId="0" borderId="0" xfId="0" applyFont="1" applyAlignment="1">
      <alignment vertical="top" wrapText="1"/>
    </xf>
    <xf numFmtId="0" fontId="3" fillId="0" borderId="0" xfId="0" applyFont="1" applyAlignment="1">
      <alignment vertical="top" wrapText="1"/>
    </xf>
    <xf numFmtId="164" fontId="3" fillId="0" borderId="0" xfId="1" applyFont="1" applyFill="1" applyBorder="1"/>
    <xf numFmtId="173" fontId="3" fillId="0" borderId="0" xfId="0" applyNumberFormat="1" applyFont="1"/>
    <xf numFmtId="164" fontId="3" fillId="0" borderId="0" xfId="1" applyFont="1" applyBorder="1" applyAlignment="1">
      <alignment vertical="top" wrapText="1"/>
    </xf>
    <xf numFmtId="0" fontId="3" fillId="0" borderId="0" xfId="0" applyFont="1" applyAlignment="1">
      <alignment horizontal="center" vertical="top" wrapText="1"/>
    </xf>
    <xf numFmtId="166" fontId="3" fillId="0" borderId="0" xfId="2" applyNumberFormat="1" applyFont="1" applyFill="1" applyBorder="1" applyAlignment="1">
      <alignment vertical="top"/>
    </xf>
    <xf numFmtId="164" fontId="3" fillId="0" borderId="0" xfId="1" applyFont="1" applyFill="1" applyBorder="1" applyAlignment="1">
      <alignment vertical="top"/>
    </xf>
    <xf numFmtId="166" fontId="3" fillId="0" borderId="0" xfId="0" applyNumberFormat="1" applyFont="1"/>
    <xf numFmtId="4" fontId="3" fillId="0" borderId="0" xfId="0" applyNumberFormat="1" applyFont="1"/>
    <xf numFmtId="174" fontId="3" fillId="0" borderId="0" xfId="0" applyNumberFormat="1" applyFont="1"/>
    <xf numFmtId="0" fontId="18" fillId="0" borderId="0" xfId="0" applyFont="1"/>
    <xf numFmtId="0" fontId="3" fillId="0" borderId="0" xfId="0" applyFont="1" applyAlignment="1">
      <alignment horizontal="left"/>
    </xf>
    <xf numFmtId="164" fontId="2" fillId="0" borderId="1" xfId="1" applyFont="1" applyBorder="1" applyAlignment="1">
      <alignment vertical="top" wrapText="1"/>
    </xf>
    <xf numFmtId="174" fontId="3" fillId="0" borderId="1" xfId="0" applyNumberFormat="1" applyFont="1" applyBorder="1"/>
    <xf numFmtId="0" fontId="19" fillId="0" borderId="1" xfId="0" applyFont="1" applyBorder="1" applyAlignment="1">
      <alignment horizontal="center" vertical="center"/>
    </xf>
    <xf numFmtId="15" fontId="0" fillId="0" borderId="1" xfId="0" applyNumberFormat="1" applyBorder="1"/>
    <xf numFmtId="15" fontId="0" fillId="0" borderId="0" xfId="0" applyNumberFormat="1"/>
    <xf numFmtId="0" fontId="20" fillId="0" borderId="0" xfId="0" applyFont="1" applyAlignment="1">
      <alignment horizontal="left" vertical="top"/>
    </xf>
    <xf numFmtId="0" fontId="3" fillId="0" borderId="1" xfId="0" applyFont="1" applyBorder="1" applyAlignment="1">
      <alignment horizontal="center"/>
    </xf>
    <xf numFmtId="164" fontId="3" fillId="0" borderId="1" xfId="1" applyFont="1" applyFill="1" applyBorder="1"/>
    <xf numFmtId="166" fontId="3" fillId="0" borderId="0" xfId="1" applyNumberFormat="1" applyFont="1" applyBorder="1"/>
    <xf numFmtId="166" fontId="15" fillId="0" borderId="0" xfId="1" applyNumberFormat="1" applyFont="1" applyBorder="1"/>
    <xf numFmtId="9" fontId="15" fillId="0" borderId="0" xfId="0" applyNumberFormat="1" applyFont="1"/>
    <xf numFmtId="166" fontId="8" fillId="0" borderId="0" xfId="1" applyNumberFormat="1" applyFont="1" applyBorder="1"/>
    <xf numFmtId="164" fontId="8" fillId="0" borderId="0" xfId="1" applyFont="1" applyBorder="1"/>
    <xf numFmtId="0" fontId="0" fillId="0" borderId="26" xfId="0" applyBorder="1" applyAlignment="1">
      <alignment vertical="top"/>
    </xf>
    <xf numFmtId="0" fontId="0" fillId="0" borderId="27" xfId="0" applyBorder="1" applyAlignment="1">
      <alignment vertical="top"/>
    </xf>
    <xf numFmtId="166" fontId="3" fillId="0" borderId="0" xfId="0" applyNumberFormat="1" applyFont="1" applyAlignment="1">
      <alignment vertical="top"/>
    </xf>
    <xf numFmtId="0" fontId="7" fillId="0" borderId="0" xfId="0" applyFont="1" applyAlignment="1">
      <alignment horizontal="center"/>
    </xf>
    <xf numFmtId="0" fontId="23" fillId="0" borderId="0" xfId="8" applyFont="1" applyAlignment="1">
      <alignment vertical="top"/>
    </xf>
    <xf numFmtId="0" fontId="24" fillId="0" borderId="0" xfId="8" applyFont="1" applyAlignment="1">
      <alignment vertical="top" wrapText="1"/>
    </xf>
    <xf numFmtId="0" fontId="25" fillId="0" borderId="0" xfId="8" applyFont="1" applyAlignment="1">
      <alignment vertical="top"/>
    </xf>
    <xf numFmtId="0" fontId="25" fillId="0" borderId="0" xfId="8" applyFont="1" applyAlignment="1">
      <alignment horizontal="center" vertical="top"/>
    </xf>
    <xf numFmtId="0" fontId="26" fillId="0" borderId="0" xfId="8" applyFont="1" applyAlignment="1">
      <alignment vertical="top"/>
    </xf>
    <xf numFmtId="164" fontId="26" fillId="0" borderId="0" xfId="8" applyNumberFormat="1" applyFont="1" applyAlignment="1">
      <alignment vertical="top"/>
    </xf>
    <xf numFmtId="10" fontId="27" fillId="0" borderId="0" xfId="9" applyNumberFormat="1" applyFont="1" applyAlignment="1">
      <alignment vertical="top"/>
    </xf>
    <xf numFmtId="0" fontId="15" fillId="0" borderId="0" xfId="9" applyFont="1" applyAlignment="1">
      <alignment vertical="top"/>
    </xf>
    <xf numFmtId="4" fontId="15" fillId="0" borderId="0" xfId="9" applyNumberFormat="1" applyFont="1" applyAlignment="1">
      <alignment vertical="top"/>
    </xf>
    <xf numFmtId="0" fontId="25" fillId="0" borderId="0" xfId="8" applyFont="1" applyAlignment="1">
      <alignment horizontal="justify" vertical="top"/>
    </xf>
    <xf numFmtId="10" fontId="28" fillId="0" borderId="0" xfId="9" applyNumberFormat="1" applyFont="1" applyAlignment="1">
      <alignment horizontal="right" vertical="top"/>
    </xf>
    <xf numFmtId="0" fontId="25" fillId="0" borderId="26" xfId="8" applyFont="1" applyBorder="1" applyAlignment="1">
      <alignment horizontal="center" vertical="top"/>
    </xf>
    <xf numFmtId="0" fontId="25" fillId="0" borderId="26" xfId="8" applyFont="1" applyBorder="1" applyAlignment="1">
      <alignment horizontal="center" vertical="top" wrapText="1"/>
    </xf>
    <xf numFmtId="0" fontId="29" fillId="0" borderId="1" xfId="0" applyFont="1" applyBorder="1" applyAlignment="1">
      <alignment horizontal="center" vertical="top"/>
    </xf>
    <xf numFmtId="10" fontId="25" fillId="0" borderId="1" xfId="8" applyNumberFormat="1" applyFont="1" applyBorder="1" applyAlignment="1">
      <alignment horizontal="center" vertical="top" wrapText="1"/>
    </xf>
    <xf numFmtId="0" fontId="25" fillId="0" borderId="27" xfId="8" applyFont="1" applyBorder="1" applyAlignment="1">
      <alignment horizontal="center" vertical="top"/>
    </xf>
    <xf numFmtId="0" fontId="25" fillId="0" borderId="1" xfId="8" applyFont="1" applyBorder="1" applyAlignment="1">
      <alignment horizontal="center" vertical="top"/>
    </xf>
    <xf numFmtId="10" fontId="25" fillId="0" borderId="1" xfId="8" applyNumberFormat="1" applyFont="1" applyBorder="1" applyAlignment="1">
      <alignment horizontal="center" vertical="top"/>
    </xf>
    <xf numFmtId="4" fontId="28" fillId="0" borderId="1" xfId="9" applyNumberFormat="1" applyFont="1" applyBorder="1" applyAlignment="1">
      <alignment horizontal="center" vertical="top"/>
    </xf>
    <xf numFmtId="167" fontId="27" fillId="0" borderId="1" xfId="8" applyNumberFormat="1" applyFont="1" applyBorder="1" applyAlignment="1">
      <alignment horizontal="center" vertical="top"/>
    </xf>
    <xf numFmtId="0" fontId="26" fillId="0" borderId="1" xfId="0" applyFont="1" applyBorder="1" applyAlignment="1">
      <alignment vertical="top"/>
    </xf>
    <xf numFmtId="17" fontId="26" fillId="0" borderId="1" xfId="0" applyNumberFormat="1" applyFont="1" applyBorder="1" applyAlignment="1">
      <alignment horizontal="center" vertical="top" wrapText="1"/>
    </xf>
    <xf numFmtId="166" fontId="26" fillId="0" borderId="1" xfId="10" applyNumberFormat="1" applyFont="1" applyFill="1" applyBorder="1" applyAlignment="1">
      <alignment vertical="top"/>
    </xf>
    <xf numFmtId="164" fontId="26" fillId="0" borderId="1" xfId="10" applyFont="1" applyFill="1" applyBorder="1" applyAlignment="1">
      <alignment vertical="top"/>
    </xf>
    <xf numFmtId="166" fontId="26" fillId="0" borderId="1" xfId="10" applyNumberFormat="1" applyFont="1" applyFill="1" applyBorder="1" applyAlignment="1"/>
    <xf numFmtId="4" fontId="26" fillId="0" borderId="1" xfId="10" applyNumberFormat="1" applyFont="1" applyFill="1" applyBorder="1" applyAlignment="1"/>
    <xf numFmtId="4" fontId="15" fillId="0" borderId="1" xfId="9" applyNumberFormat="1" applyFont="1" applyBorder="1" applyAlignment="1">
      <alignment horizontal="right" vertical="top"/>
    </xf>
    <xf numFmtId="4" fontId="15" fillId="0" borderId="1" xfId="9" applyNumberFormat="1" applyFont="1" applyBorder="1" applyAlignment="1">
      <alignment vertical="top"/>
    </xf>
    <xf numFmtId="10" fontId="15" fillId="0" borderId="1" xfId="9" applyNumberFormat="1" applyFont="1" applyBorder="1" applyAlignment="1">
      <alignment vertical="top"/>
    </xf>
    <xf numFmtId="0" fontId="26" fillId="0" borderId="23" xfId="0" applyFont="1" applyBorder="1" applyAlignment="1">
      <alignment vertical="top"/>
    </xf>
    <xf numFmtId="17" fontId="26" fillId="0" borderId="24" xfId="0" applyNumberFormat="1" applyFont="1" applyBorder="1" applyAlignment="1">
      <alignment horizontal="center" vertical="top" wrapText="1"/>
    </xf>
    <xf numFmtId="166" fontId="26" fillId="0" borderId="24" xfId="10" applyNumberFormat="1" applyFont="1" applyFill="1" applyBorder="1" applyAlignment="1">
      <alignment vertical="top"/>
    </xf>
    <xf numFmtId="164" fontId="26" fillId="0" borderId="24" xfId="10" applyFont="1" applyFill="1" applyBorder="1" applyAlignment="1">
      <alignment vertical="top"/>
    </xf>
    <xf numFmtId="166" fontId="26" fillId="0" borderId="24" xfId="10" applyNumberFormat="1" applyFont="1" applyFill="1" applyBorder="1" applyAlignment="1"/>
    <xf numFmtId="4" fontId="26" fillId="0" borderId="24" xfId="10" applyNumberFormat="1" applyFont="1" applyFill="1" applyBorder="1" applyAlignment="1"/>
    <xf numFmtId="4" fontId="15" fillId="0" borderId="25" xfId="9" applyNumberFormat="1" applyFont="1" applyBorder="1" applyAlignment="1">
      <alignment horizontal="right" vertical="top"/>
    </xf>
    <xf numFmtId="4" fontId="28" fillId="0" borderId="1" xfId="9" applyNumberFormat="1" applyFont="1" applyBorder="1" applyAlignment="1">
      <alignment vertical="top"/>
    </xf>
    <xf numFmtId="10" fontId="28" fillId="0" borderId="1" xfId="9" applyNumberFormat="1" applyFont="1" applyBorder="1" applyAlignment="1">
      <alignment vertical="top"/>
    </xf>
    <xf numFmtId="0" fontId="29" fillId="0" borderId="1" xfId="0" applyFont="1" applyBorder="1" applyAlignment="1">
      <alignment horizontal="center" vertical="top" wrapText="1"/>
    </xf>
    <xf numFmtId="0" fontId="25" fillId="0" borderId="1" xfId="8" applyFont="1" applyBorder="1" applyAlignment="1">
      <alignment horizontal="center" vertical="top" wrapText="1"/>
    </xf>
    <xf numFmtId="0" fontId="27" fillId="0" borderId="0" xfId="8" applyFont="1" applyAlignment="1">
      <alignment vertical="top"/>
    </xf>
    <xf numFmtId="0" fontId="29" fillId="0" borderId="0" xfId="8" applyFont="1" applyAlignment="1">
      <alignment horizontal="left" vertical="top" wrapText="1"/>
    </xf>
    <xf numFmtId="166" fontId="15" fillId="0" borderId="0" xfId="1" applyNumberFormat="1" applyFont="1" applyAlignment="1">
      <alignment vertical="top"/>
    </xf>
    <xf numFmtId="166" fontId="28" fillId="0" borderId="0" xfId="1" applyNumberFormat="1" applyFont="1" applyAlignment="1">
      <alignment horizontal="right" vertical="top"/>
    </xf>
    <xf numFmtId="0" fontId="25" fillId="0" borderId="1" xfId="8" applyFont="1" applyBorder="1" applyAlignment="1">
      <alignment horizontal="left" vertical="top"/>
    </xf>
    <xf numFmtId="166" fontId="25" fillId="0" borderId="1" xfId="1" applyNumberFormat="1" applyFont="1" applyBorder="1" applyAlignment="1">
      <alignment horizontal="center" vertical="top" wrapText="1"/>
    </xf>
    <xf numFmtId="0" fontId="27" fillId="0" borderId="1" xfId="8" applyFont="1" applyBorder="1" applyAlignment="1">
      <alignment horizontal="justify" vertical="top"/>
    </xf>
    <xf numFmtId="166" fontId="26" fillId="0" borderId="1" xfId="1" applyNumberFormat="1" applyFont="1" applyFill="1" applyBorder="1" applyAlignment="1">
      <alignment vertical="center" wrapText="1"/>
    </xf>
    <xf numFmtId="164" fontId="26" fillId="0" borderId="1" xfId="10" applyFont="1" applyFill="1" applyBorder="1" applyAlignment="1">
      <alignment vertical="center" wrapText="1"/>
    </xf>
    <xf numFmtId="166" fontId="26" fillId="0" borderId="1" xfId="10" applyNumberFormat="1" applyFont="1" applyFill="1" applyBorder="1" applyAlignment="1">
      <alignment horizontal="right" vertical="top" wrapText="1"/>
    </xf>
    <xf numFmtId="4" fontId="26" fillId="0" borderId="1" xfId="1" applyNumberFormat="1" applyFont="1" applyBorder="1" applyAlignment="1">
      <alignment horizontal="right" vertical="top" wrapText="1"/>
    </xf>
    <xf numFmtId="4" fontId="26" fillId="0" borderId="1" xfId="1" applyNumberFormat="1" applyFont="1" applyFill="1" applyBorder="1" applyAlignment="1">
      <alignment horizontal="right" vertical="top" wrapText="1"/>
    </xf>
    <xf numFmtId="167" fontId="27" fillId="0" borderId="0" xfId="8" applyNumberFormat="1" applyFont="1" applyAlignment="1">
      <alignment horizontal="center" vertical="top"/>
    </xf>
    <xf numFmtId="166" fontId="26" fillId="0" borderId="0" xfId="1" applyNumberFormat="1" applyFont="1" applyFill="1" applyBorder="1" applyAlignment="1">
      <alignment vertical="center" wrapText="1"/>
    </xf>
    <xf numFmtId="164" fontId="26" fillId="0" borderId="0" xfId="10" applyFont="1" applyFill="1" applyBorder="1" applyAlignment="1">
      <alignment vertical="center" wrapText="1"/>
    </xf>
    <xf numFmtId="166" fontId="26" fillId="0" borderId="0" xfId="10" applyNumberFormat="1" applyFont="1" applyFill="1" applyBorder="1" applyAlignment="1">
      <alignment horizontal="right" vertical="top" wrapText="1"/>
    </xf>
    <xf numFmtId="164" fontId="26" fillId="0" borderId="0" xfId="1" applyFont="1" applyBorder="1" applyAlignment="1">
      <alignment horizontal="right" vertical="top" wrapText="1"/>
    </xf>
    <xf numFmtId="164" fontId="26" fillId="0" borderId="0" xfId="1" applyFont="1" applyFill="1" applyBorder="1" applyAlignment="1">
      <alignment horizontal="right" vertical="top" wrapText="1"/>
    </xf>
    <xf numFmtId="0" fontId="30" fillId="0" borderId="0" xfId="8" applyFont="1" applyAlignment="1">
      <alignment vertical="top"/>
    </xf>
    <xf numFmtId="0" fontId="30" fillId="0" borderId="0" xfId="8" applyFont="1" applyAlignment="1">
      <alignment horizontal="center" vertical="top"/>
    </xf>
    <xf numFmtId="0" fontId="30" fillId="0" borderId="0" xfId="8" applyFont="1" applyAlignment="1">
      <alignment vertical="top" wrapText="1"/>
    </xf>
    <xf numFmtId="0" fontId="16" fillId="0" borderId="0" xfId="8" applyFont="1" applyAlignment="1">
      <alignment vertical="top"/>
    </xf>
    <xf numFmtId="0" fontId="16" fillId="0" borderId="0" xfId="8" applyFont="1" applyAlignment="1">
      <alignment horizontal="center" vertical="top"/>
    </xf>
    <xf numFmtId="0" fontId="3" fillId="0" borderId="0" xfId="8" applyFont="1" applyAlignment="1">
      <alignment vertical="top"/>
    </xf>
    <xf numFmtId="164" fontId="3" fillId="0" borderId="0" xfId="8" applyNumberFormat="1" applyFont="1" applyAlignment="1">
      <alignment vertical="top"/>
    </xf>
    <xf numFmtId="10" fontId="31" fillId="0" borderId="0" xfId="9" applyNumberFormat="1" applyFont="1" applyAlignment="1">
      <alignment vertical="top"/>
    </xf>
    <xf numFmtId="0" fontId="8" fillId="0" borderId="0" xfId="9" applyFont="1" applyAlignment="1">
      <alignment vertical="top"/>
    </xf>
    <xf numFmtId="4" fontId="8" fillId="0" borderId="0" xfId="9" applyNumberFormat="1" applyFont="1" applyAlignment="1">
      <alignment vertical="top"/>
    </xf>
    <xf numFmtId="0" fontId="16" fillId="0" borderId="0" xfId="8" applyFont="1" applyAlignment="1">
      <alignment horizontal="justify" vertical="top"/>
    </xf>
    <xf numFmtId="10" fontId="7" fillId="0" borderId="0" xfId="9" applyNumberFormat="1" applyFont="1" applyAlignment="1">
      <alignment horizontal="right" vertical="top"/>
    </xf>
    <xf numFmtId="0" fontId="16" fillId="0" borderId="1" xfId="8" applyFont="1" applyBorder="1" applyAlignment="1">
      <alignment horizontal="center" vertical="top"/>
    </xf>
    <xf numFmtId="0" fontId="16" fillId="0" borderId="1" xfId="8" applyFont="1" applyBorder="1" applyAlignment="1">
      <alignment horizontal="center" vertical="top" wrapText="1"/>
    </xf>
    <xf numFmtId="0" fontId="2" fillId="0" borderId="1" xfId="0" applyFont="1" applyBorder="1" applyAlignment="1">
      <alignment horizontal="center" vertical="top"/>
    </xf>
    <xf numFmtId="10" fontId="16" fillId="0" borderId="1" xfId="8" applyNumberFormat="1" applyFont="1" applyBorder="1" applyAlignment="1">
      <alignment horizontal="center" vertical="top" wrapText="1"/>
    </xf>
    <xf numFmtId="0" fontId="16" fillId="0" borderId="27" xfId="8" applyFont="1" applyBorder="1" applyAlignment="1">
      <alignment horizontal="center" vertical="top"/>
    </xf>
    <xf numFmtId="10" fontId="16" fillId="0" borderId="27" xfId="8" applyNumberFormat="1" applyFont="1" applyBorder="1" applyAlignment="1">
      <alignment horizontal="center" vertical="top"/>
    </xf>
    <xf numFmtId="4" fontId="7" fillId="0" borderId="27" xfId="9" applyNumberFormat="1" applyFont="1" applyBorder="1" applyAlignment="1">
      <alignment horizontal="center" vertical="top"/>
    </xf>
    <xf numFmtId="4" fontId="7" fillId="0" borderId="1" xfId="9" applyNumberFormat="1" applyFont="1" applyBorder="1" applyAlignment="1">
      <alignment vertical="top"/>
    </xf>
    <xf numFmtId="0" fontId="2" fillId="0" borderId="1" xfId="0" applyFont="1" applyBorder="1" applyAlignment="1">
      <alignment horizontal="center" vertical="top" wrapText="1"/>
    </xf>
    <xf numFmtId="4" fontId="7" fillId="0" borderId="1" xfId="9" applyNumberFormat="1" applyFont="1" applyBorder="1" applyAlignment="1">
      <alignment horizontal="center" vertical="top"/>
    </xf>
    <xf numFmtId="0" fontId="31" fillId="0" borderId="0" xfId="8" applyFont="1" applyAlignment="1">
      <alignment vertical="top"/>
    </xf>
    <xf numFmtId="0" fontId="2" fillId="0" borderId="0" xfId="8" applyFont="1" applyAlignment="1">
      <alignment horizontal="left" vertical="top" wrapText="1"/>
    </xf>
    <xf numFmtId="166" fontId="8" fillId="0" borderId="0" xfId="1" applyNumberFormat="1" applyFont="1" applyAlignment="1">
      <alignment vertical="top"/>
    </xf>
    <xf numFmtId="166" fontId="7" fillId="0" borderId="0" xfId="1" applyNumberFormat="1" applyFont="1" applyAlignment="1">
      <alignment horizontal="right" vertical="top"/>
    </xf>
    <xf numFmtId="0" fontId="16" fillId="0" borderId="1" xfId="8" applyFont="1" applyBorder="1" applyAlignment="1">
      <alignment horizontal="left" vertical="top"/>
    </xf>
    <xf numFmtId="166" fontId="16" fillId="0" borderId="1" xfId="1" applyNumberFormat="1" applyFont="1" applyBorder="1" applyAlignment="1">
      <alignment horizontal="center" vertical="top" wrapText="1"/>
    </xf>
    <xf numFmtId="0" fontId="31" fillId="0" borderId="1" xfId="8" applyFont="1" applyBorder="1" applyAlignment="1">
      <alignment horizontal="justify" vertical="top"/>
    </xf>
    <xf numFmtId="167" fontId="31" fillId="0" borderId="1" xfId="8" applyNumberFormat="1" applyFont="1" applyBorder="1" applyAlignment="1">
      <alignment horizontal="center" vertical="top"/>
    </xf>
    <xf numFmtId="166" fontId="3" fillId="0" borderId="1" xfId="1" applyNumberFormat="1" applyFont="1" applyFill="1" applyBorder="1" applyAlignment="1">
      <alignment vertical="center" wrapText="1"/>
    </xf>
    <xf numFmtId="164" fontId="3" fillId="0" borderId="1" xfId="10" applyFont="1" applyFill="1" applyBorder="1" applyAlignment="1">
      <alignment vertical="center" wrapText="1"/>
    </xf>
    <xf numFmtId="166" fontId="3" fillId="0" borderId="1" xfId="10" applyNumberFormat="1" applyFont="1" applyFill="1" applyBorder="1" applyAlignment="1">
      <alignment horizontal="right" vertical="top" wrapText="1"/>
    </xf>
    <xf numFmtId="4" fontId="3" fillId="0" borderId="1" xfId="1" applyNumberFormat="1" applyFont="1" applyBorder="1" applyAlignment="1">
      <alignment horizontal="right" vertical="top" wrapText="1"/>
    </xf>
    <xf numFmtId="4" fontId="3" fillId="0" borderId="1" xfId="1" applyNumberFormat="1" applyFont="1" applyFill="1" applyBorder="1" applyAlignment="1">
      <alignment horizontal="right" vertical="top" wrapText="1"/>
    </xf>
    <xf numFmtId="167" fontId="31" fillId="0" borderId="0" xfId="8" applyNumberFormat="1" applyFont="1" applyAlignment="1">
      <alignment horizontal="center" vertical="top"/>
    </xf>
    <xf numFmtId="166" fontId="3" fillId="0" borderId="0" xfId="1" applyNumberFormat="1" applyFont="1" applyFill="1" applyBorder="1" applyAlignment="1">
      <alignment vertical="center" wrapText="1"/>
    </xf>
    <xf numFmtId="164" fontId="3" fillId="0" borderId="0" xfId="10" applyFont="1" applyFill="1" applyBorder="1" applyAlignment="1">
      <alignment vertical="center" wrapText="1"/>
    </xf>
    <xf numFmtId="166" fontId="3" fillId="0" borderId="0" xfId="10" applyNumberFormat="1" applyFont="1" applyFill="1" applyBorder="1" applyAlignment="1">
      <alignment horizontal="right" vertical="top" wrapText="1"/>
    </xf>
    <xf numFmtId="164" fontId="3" fillId="0" borderId="0" xfId="1" applyFont="1" applyBorder="1" applyAlignment="1">
      <alignment horizontal="right" vertical="top" wrapText="1"/>
    </xf>
    <xf numFmtId="164" fontId="3" fillId="0" borderId="0" xfId="1" applyFont="1" applyFill="1" applyBorder="1" applyAlignment="1">
      <alignment horizontal="right" vertical="top" wrapText="1"/>
    </xf>
    <xf numFmtId="0" fontId="16" fillId="0" borderId="0" xfId="8" applyFont="1" applyAlignment="1">
      <alignment vertical="top" wrapText="1"/>
    </xf>
    <xf numFmtId="0" fontId="2" fillId="0" borderId="0" xfId="8" applyFont="1" applyAlignment="1">
      <alignment vertical="top" wrapText="1"/>
    </xf>
    <xf numFmtId="0" fontId="13" fillId="0" borderId="0" xfId="0" applyFont="1" applyAlignment="1">
      <alignment horizontal="center"/>
    </xf>
    <xf numFmtId="0" fontId="8" fillId="0" borderId="0" xfId="0" applyFont="1" applyAlignment="1">
      <alignment horizontal="left" vertical="top" wrapText="1"/>
    </xf>
    <xf numFmtId="0" fontId="0" fillId="0" borderId="0" xfId="0" applyAlignment="1">
      <alignment horizontal="left" vertical="top" wrapText="1"/>
    </xf>
    <xf numFmtId="0" fontId="8" fillId="0" borderId="23" xfId="0" applyFont="1" applyBorder="1" applyAlignment="1">
      <alignment horizontal="justify" vertical="top" wrapText="1"/>
    </xf>
    <xf numFmtId="0" fontId="8" fillId="0" borderId="24" xfId="0" applyFont="1" applyBorder="1" applyAlignment="1">
      <alignment horizontal="justify" vertical="top" wrapText="1"/>
    </xf>
    <xf numFmtId="0" fontId="8" fillId="0" borderId="25" xfId="0" applyFont="1" applyBorder="1" applyAlignment="1">
      <alignment horizontal="justify" vertical="top" wrapText="1"/>
    </xf>
    <xf numFmtId="0" fontId="3" fillId="0" borderId="1" xfId="0" applyFont="1" applyBorder="1" applyAlignment="1">
      <alignment horizontal="center" vertical="top" wrapText="1"/>
    </xf>
    <xf numFmtId="0" fontId="3" fillId="0" borderId="0" xfId="0" applyFont="1" applyAlignment="1">
      <alignment horizontal="left"/>
    </xf>
    <xf numFmtId="0" fontId="0" fillId="0" borderId="26" xfId="0" applyBorder="1" applyAlignment="1">
      <alignment horizontal="left" vertical="top"/>
    </xf>
    <xf numFmtId="0" fontId="0" fillId="0" borderId="27" xfId="0" applyBorder="1" applyAlignment="1">
      <alignment horizontal="left" vertical="top"/>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3" fillId="0" borderId="0" xfId="7" applyFont="1" applyFill="1" applyBorder="1" applyAlignment="1" applyProtection="1">
      <alignment vertical="top" wrapText="1"/>
      <protection locked="0"/>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4" fillId="0" borderId="0" xfId="8" applyFont="1" applyAlignment="1">
      <alignment horizontal="justify" vertical="top" wrapText="1"/>
    </xf>
    <xf numFmtId="0" fontId="25" fillId="0" borderId="26" xfId="8" applyFont="1" applyBorder="1" applyAlignment="1">
      <alignment horizontal="center" vertical="top" wrapText="1"/>
    </xf>
    <xf numFmtId="0" fontId="25" fillId="0" borderId="27" xfId="8" applyFont="1" applyBorder="1" applyAlignment="1">
      <alignment horizontal="center" vertical="top" wrapText="1"/>
    </xf>
    <xf numFmtId="10" fontId="25" fillId="0" borderId="23" xfId="8" applyNumberFormat="1" applyFont="1" applyBorder="1" applyAlignment="1">
      <alignment horizontal="center" vertical="top" wrapText="1"/>
    </xf>
    <xf numFmtId="10" fontId="25" fillId="0" borderId="24" xfId="8" applyNumberFormat="1" applyFont="1" applyBorder="1" applyAlignment="1">
      <alignment horizontal="center" vertical="top" wrapText="1"/>
    </xf>
    <xf numFmtId="10" fontId="25" fillId="0" borderId="25" xfId="8" applyNumberFormat="1" applyFont="1" applyBorder="1" applyAlignment="1">
      <alignment horizontal="center" vertical="top" wrapText="1"/>
    </xf>
    <xf numFmtId="0" fontId="29" fillId="0" borderId="0" xfId="8" applyFont="1" applyAlignment="1">
      <alignment horizontal="left" vertical="top" wrapText="1"/>
    </xf>
    <xf numFmtId="166" fontId="25" fillId="0" borderId="26" xfId="1" applyNumberFormat="1" applyFont="1" applyBorder="1" applyAlignment="1">
      <alignment horizontal="center" vertical="top" wrapText="1"/>
    </xf>
    <xf numFmtId="166" fontId="25" fillId="0" borderId="27" xfId="1" applyNumberFormat="1" applyFont="1" applyBorder="1" applyAlignment="1">
      <alignment horizontal="center" vertical="top" wrapText="1"/>
    </xf>
    <xf numFmtId="169" fontId="6" fillId="0" borderId="26" xfId="0" applyNumberFormat="1" applyFont="1" applyBorder="1" applyAlignment="1">
      <alignment horizontal="center"/>
    </xf>
    <xf numFmtId="0" fontId="7" fillId="0" borderId="26" xfId="0" applyFont="1" applyBorder="1" applyAlignment="1">
      <alignment horizont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0" xfId="8" applyFont="1" applyAlignment="1">
      <alignment horizontal="left" vertical="top" wrapText="1"/>
    </xf>
    <xf numFmtId="0" fontId="2" fillId="0" borderId="0" xfId="8" applyFont="1" applyAlignment="1">
      <alignment horizontal="justify" vertical="top" wrapText="1"/>
    </xf>
    <xf numFmtId="10" fontId="16" fillId="0" borderId="23" xfId="8" applyNumberFormat="1" applyFont="1" applyBorder="1" applyAlignment="1">
      <alignment horizontal="center" vertical="top" wrapText="1"/>
    </xf>
    <xf numFmtId="10" fontId="16" fillId="0" borderId="24" xfId="8" applyNumberFormat="1" applyFont="1" applyBorder="1" applyAlignment="1">
      <alignment horizontal="center" vertical="top" wrapText="1"/>
    </xf>
    <xf numFmtId="10" fontId="16" fillId="0" borderId="25" xfId="8" applyNumberFormat="1" applyFont="1" applyBorder="1" applyAlignment="1">
      <alignment horizontal="center" vertical="top" wrapText="1"/>
    </xf>
    <xf numFmtId="0" fontId="16" fillId="0" borderId="26" xfId="8" applyFont="1" applyBorder="1" applyAlignment="1">
      <alignment horizontal="center" vertical="top" wrapText="1"/>
    </xf>
    <xf numFmtId="0" fontId="16" fillId="0" borderId="27" xfId="8" applyFont="1" applyBorder="1" applyAlignment="1">
      <alignment horizontal="center" vertical="top" wrapText="1"/>
    </xf>
    <xf numFmtId="166" fontId="16" fillId="0" borderId="26" xfId="1" applyNumberFormat="1" applyFont="1" applyBorder="1" applyAlignment="1">
      <alignment horizontal="center" vertical="top" wrapText="1"/>
    </xf>
    <xf numFmtId="166" fontId="16" fillId="0" borderId="27" xfId="1" applyNumberFormat="1" applyFont="1" applyBorder="1" applyAlignment="1">
      <alignment horizontal="center" vertical="top" wrapText="1"/>
    </xf>
  </cellXfs>
  <cellStyles count="11">
    <cellStyle name="Comma" xfId="1" builtinId="3"/>
    <cellStyle name="Comma 2" xfId="2" xr:uid="{01C8B9DC-7AE0-4095-9854-CBF83C06CC38}"/>
    <cellStyle name="Comma 2 2 2 2" xfId="10" xr:uid="{EF0217CF-838E-45EF-A0CC-09690ED9B6D1}"/>
    <cellStyle name="Hyperlink" xfId="3" builtinId="8"/>
    <cellStyle name="Hyperlink 2" xfId="7" xr:uid="{0CA33888-67A4-467E-86A6-81F402BB3942}"/>
    <cellStyle name="Normal" xfId="0" builtinId="0"/>
    <cellStyle name="Normal 2" xfId="4" xr:uid="{17A629DD-B908-422C-A745-F9574C78A063}"/>
    <cellStyle name="Normal 2 2" xfId="8" xr:uid="{041B3AC6-BA0C-42C4-8B0D-3537474C0E3E}"/>
    <cellStyle name="Normal 3 2" xfId="9" xr:uid="{2CE65FF5-5293-4C55-890F-3CD3E7524881}"/>
    <cellStyle name="Percent 2" xfId="5" xr:uid="{1E6DA880-DD09-4BAD-B1BE-6EB0F2833519}"/>
    <cellStyle name="Style 1" xfId="6" xr:uid="{E3546BBB-BA98-43CB-A43A-5F4D9561F1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10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9.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0.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11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4.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11.jpg"/></Relationships>
</file>

<file path=xl/drawings/_rels/drawing11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11.jpg"/></Relationships>
</file>

<file path=xl/drawings/_rels/drawing11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8.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119.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4.jpg"/></Relationships>
</file>

<file path=xl/drawings/_rels/drawing120.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12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14.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1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16.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17.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11.jpg"/></Relationships>
</file>

<file path=xl/drawings/_rels/drawing18.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2.jp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4.jpg"/></Relationships>
</file>

<file path=xl/drawings/_rels/drawing21.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9.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33.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2.jpg"/></Relationships>
</file>

<file path=xl/drawings/_rels/drawing3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5.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2.jpg"/></Relationships>
</file>

<file path=xl/drawings/_rels/drawing3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8.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3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4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5.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4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5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1.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5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11.jpg"/></Relationships>
</file>

<file path=xl/drawings/_rels/drawing54.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11.jpg"/></Relationships>
</file>

<file path=xl/drawings/_rels/drawing55.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56.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57.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5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6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1.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62.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2.jpg"/></Relationships>
</file>

<file path=xl/drawings/_rels/drawing63.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4.jpg"/></Relationships>
</file>

<file path=xl/drawings/_rels/drawing6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_rels/drawing68.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0.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1.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2.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4.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5.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6.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77.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78.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11.jpg"/></Relationships>
</file>

<file path=xl/drawings/_rels/drawing7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0.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11.jpg"/></Relationships>
</file>

<file path=xl/drawings/_rels/drawing81.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7.jpg"/></Relationships>
</file>

<file path=xl/drawings/_rels/drawing8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4.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8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11.jpg"/></Relationships>
</file>

<file path=xl/drawings/_rels/drawing86.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11.jpg"/></Relationships>
</file>

<file path=xl/drawings/_rels/drawing87.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9.jpg"/></Relationships>
</file>

<file path=xl/drawings/_rels/drawing8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0.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9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151</xdr:row>
      <xdr:rowOff>0</xdr:rowOff>
    </xdr:from>
    <xdr:to>
      <xdr:col>2</xdr:col>
      <xdr:colOff>2608633</xdr:colOff>
      <xdr:row>158</xdr:row>
      <xdr:rowOff>57173</xdr:rowOff>
    </xdr:to>
    <xdr:pic>
      <xdr:nvPicPr>
        <xdr:cNvPr id="2" name="Picture 1">
          <a:extLst>
            <a:ext uri="{FF2B5EF4-FFF2-40B4-BE49-F238E27FC236}">
              <a16:creationId xmlns:a16="http://schemas.microsoft.com/office/drawing/2014/main" id="{093BC720-2CB1-4FE7-817F-F8363D32D7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1580667"/>
          <a:ext cx="2608633" cy="1390673"/>
        </a:xfrm>
        <a:prstGeom prst="rect">
          <a:avLst/>
        </a:prstGeom>
      </xdr:spPr>
    </xdr:pic>
    <xdr:clientData/>
  </xdr:twoCellAnchor>
  <xdr:twoCellAnchor editAs="oneCell">
    <xdr:from>
      <xdr:col>4</xdr:col>
      <xdr:colOff>0</xdr:colOff>
      <xdr:row>151</xdr:row>
      <xdr:rowOff>0</xdr:rowOff>
    </xdr:from>
    <xdr:to>
      <xdr:col>6</xdr:col>
      <xdr:colOff>84731</xdr:colOff>
      <xdr:row>158</xdr:row>
      <xdr:rowOff>57173</xdr:rowOff>
    </xdr:to>
    <xdr:pic>
      <xdr:nvPicPr>
        <xdr:cNvPr id="3" name="Picture 2">
          <a:extLst>
            <a:ext uri="{FF2B5EF4-FFF2-40B4-BE49-F238E27FC236}">
              <a16:creationId xmlns:a16="http://schemas.microsoft.com/office/drawing/2014/main" id="{E1807644-5F06-4DE3-8009-E2C2DDEF849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1580667"/>
          <a:ext cx="2592981" cy="1390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280</xdr:row>
      <xdr:rowOff>0</xdr:rowOff>
    </xdr:from>
    <xdr:to>
      <xdr:col>2</xdr:col>
      <xdr:colOff>2608633</xdr:colOff>
      <xdr:row>287</xdr:row>
      <xdr:rowOff>57173</xdr:rowOff>
    </xdr:to>
    <xdr:pic>
      <xdr:nvPicPr>
        <xdr:cNvPr id="2" name="Picture 1">
          <a:extLst>
            <a:ext uri="{FF2B5EF4-FFF2-40B4-BE49-F238E27FC236}">
              <a16:creationId xmlns:a16="http://schemas.microsoft.com/office/drawing/2014/main" id="{A4901703-1453-4A3B-83C2-E0757659E9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53911500"/>
          <a:ext cx="2608633" cy="1390673"/>
        </a:xfrm>
        <a:prstGeom prst="rect">
          <a:avLst/>
        </a:prstGeom>
      </xdr:spPr>
    </xdr:pic>
    <xdr:clientData/>
  </xdr:twoCellAnchor>
  <xdr:twoCellAnchor editAs="oneCell">
    <xdr:from>
      <xdr:col>4</xdr:col>
      <xdr:colOff>0</xdr:colOff>
      <xdr:row>280</xdr:row>
      <xdr:rowOff>0</xdr:rowOff>
    </xdr:from>
    <xdr:to>
      <xdr:col>6</xdr:col>
      <xdr:colOff>84731</xdr:colOff>
      <xdr:row>287</xdr:row>
      <xdr:rowOff>57173</xdr:rowOff>
    </xdr:to>
    <xdr:pic>
      <xdr:nvPicPr>
        <xdr:cNvPr id="3" name="Picture 2">
          <a:extLst>
            <a:ext uri="{FF2B5EF4-FFF2-40B4-BE49-F238E27FC236}">
              <a16:creationId xmlns:a16="http://schemas.microsoft.com/office/drawing/2014/main" id="{3C30FE64-67EB-4871-A468-A8520FA189F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53911500"/>
          <a:ext cx="2592981" cy="1390673"/>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xdr:col>
      <xdr:colOff>0</xdr:colOff>
      <xdr:row>135</xdr:row>
      <xdr:rowOff>0</xdr:rowOff>
    </xdr:from>
    <xdr:to>
      <xdr:col>2</xdr:col>
      <xdr:colOff>2608633</xdr:colOff>
      <xdr:row>142</xdr:row>
      <xdr:rowOff>57173</xdr:rowOff>
    </xdr:to>
    <xdr:pic>
      <xdr:nvPicPr>
        <xdr:cNvPr id="2" name="Picture 1">
          <a:extLst>
            <a:ext uri="{FF2B5EF4-FFF2-40B4-BE49-F238E27FC236}">
              <a16:creationId xmlns:a16="http://schemas.microsoft.com/office/drawing/2014/main" id="{D78D6526-DCF8-4299-996D-2BABEFBD2B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7262667"/>
          <a:ext cx="2608633" cy="1390673"/>
        </a:xfrm>
        <a:prstGeom prst="rect">
          <a:avLst/>
        </a:prstGeom>
      </xdr:spPr>
    </xdr:pic>
    <xdr:clientData/>
  </xdr:twoCellAnchor>
  <xdr:twoCellAnchor editAs="oneCell">
    <xdr:from>
      <xdr:col>4</xdr:col>
      <xdr:colOff>0</xdr:colOff>
      <xdr:row>135</xdr:row>
      <xdr:rowOff>0</xdr:rowOff>
    </xdr:from>
    <xdr:to>
      <xdr:col>6</xdr:col>
      <xdr:colOff>84731</xdr:colOff>
      <xdr:row>142</xdr:row>
      <xdr:rowOff>57173</xdr:rowOff>
    </xdr:to>
    <xdr:pic>
      <xdr:nvPicPr>
        <xdr:cNvPr id="3" name="Picture 2">
          <a:extLst>
            <a:ext uri="{FF2B5EF4-FFF2-40B4-BE49-F238E27FC236}">
              <a16:creationId xmlns:a16="http://schemas.microsoft.com/office/drawing/2014/main" id="{E3A7CCB1-C7BE-41B6-8DBB-18757F5558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7262667"/>
          <a:ext cx="2592981" cy="1390673"/>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xdr:col>
      <xdr:colOff>0</xdr:colOff>
      <xdr:row>116</xdr:row>
      <xdr:rowOff>0</xdr:rowOff>
    </xdr:from>
    <xdr:to>
      <xdr:col>2</xdr:col>
      <xdr:colOff>2608633</xdr:colOff>
      <xdr:row>123</xdr:row>
      <xdr:rowOff>57173</xdr:rowOff>
    </xdr:to>
    <xdr:pic>
      <xdr:nvPicPr>
        <xdr:cNvPr id="2" name="Picture 1">
          <a:extLst>
            <a:ext uri="{FF2B5EF4-FFF2-40B4-BE49-F238E27FC236}">
              <a16:creationId xmlns:a16="http://schemas.microsoft.com/office/drawing/2014/main" id="{13576547-370A-4910-8A6B-E3E985E6D2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643167"/>
          <a:ext cx="2608633" cy="1390673"/>
        </a:xfrm>
        <a:prstGeom prst="rect">
          <a:avLst/>
        </a:prstGeom>
      </xdr:spPr>
    </xdr:pic>
    <xdr:clientData/>
  </xdr:twoCellAnchor>
  <xdr:twoCellAnchor editAs="oneCell">
    <xdr:from>
      <xdr:col>4</xdr:col>
      <xdr:colOff>0</xdr:colOff>
      <xdr:row>116</xdr:row>
      <xdr:rowOff>0</xdr:rowOff>
    </xdr:from>
    <xdr:to>
      <xdr:col>6</xdr:col>
      <xdr:colOff>84731</xdr:colOff>
      <xdr:row>123</xdr:row>
      <xdr:rowOff>57173</xdr:rowOff>
    </xdr:to>
    <xdr:pic>
      <xdr:nvPicPr>
        <xdr:cNvPr id="3" name="Picture 2">
          <a:extLst>
            <a:ext uri="{FF2B5EF4-FFF2-40B4-BE49-F238E27FC236}">
              <a16:creationId xmlns:a16="http://schemas.microsoft.com/office/drawing/2014/main" id="{5F89033E-3D4A-4029-807B-73C105F6AC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643167"/>
          <a:ext cx="2592981" cy="1390673"/>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xdr:col>
      <xdr:colOff>0</xdr:colOff>
      <xdr:row>112</xdr:row>
      <xdr:rowOff>0</xdr:rowOff>
    </xdr:from>
    <xdr:to>
      <xdr:col>2</xdr:col>
      <xdr:colOff>2608633</xdr:colOff>
      <xdr:row>119</xdr:row>
      <xdr:rowOff>57173</xdr:rowOff>
    </xdr:to>
    <xdr:pic>
      <xdr:nvPicPr>
        <xdr:cNvPr id="2" name="Picture 1">
          <a:extLst>
            <a:ext uri="{FF2B5EF4-FFF2-40B4-BE49-F238E27FC236}">
              <a16:creationId xmlns:a16="http://schemas.microsoft.com/office/drawing/2014/main" id="{44745478-CC99-4B36-85EF-5CE6B5BF44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881167"/>
          <a:ext cx="2608633" cy="1390673"/>
        </a:xfrm>
        <a:prstGeom prst="rect">
          <a:avLst/>
        </a:prstGeom>
      </xdr:spPr>
    </xdr:pic>
    <xdr:clientData/>
  </xdr:twoCellAnchor>
  <xdr:twoCellAnchor editAs="oneCell">
    <xdr:from>
      <xdr:col>4</xdr:col>
      <xdr:colOff>0</xdr:colOff>
      <xdr:row>112</xdr:row>
      <xdr:rowOff>0</xdr:rowOff>
    </xdr:from>
    <xdr:to>
      <xdr:col>6</xdr:col>
      <xdr:colOff>84731</xdr:colOff>
      <xdr:row>119</xdr:row>
      <xdr:rowOff>57173</xdr:rowOff>
    </xdr:to>
    <xdr:pic>
      <xdr:nvPicPr>
        <xdr:cNvPr id="3" name="Picture 2">
          <a:extLst>
            <a:ext uri="{FF2B5EF4-FFF2-40B4-BE49-F238E27FC236}">
              <a16:creationId xmlns:a16="http://schemas.microsoft.com/office/drawing/2014/main" id="{4A69FAD1-45A6-4C4B-B965-315D5EBDBE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881167"/>
          <a:ext cx="2592981" cy="1390673"/>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1</xdr:col>
      <xdr:colOff>0</xdr:colOff>
      <xdr:row>109</xdr:row>
      <xdr:rowOff>0</xdr:rowOff>
    </xdr:from>
    <xdr:to>
      <xdr:col>2</xdr:col>
      <xdr:colOff>2608633</xdr:colOff>
      <xdr:row>116</xdr:row>
      <xdr:rowOff>57173</xdr:rowOff>
    </xdr:to>
    <xdr:pic>
      <xdr:nvPicPr>
        <xdr:cNvPr id="2" name="Picture 1">
          <a:extLst>
            <a:ext uri="{FF2B5EF4-FFF2-40B4-BE49-F238E27FC236}">
              <a16:creationId xmlns:a16="http://schemas.microsoft.com/office/drawing/2014/main" id="{0F3CD653-7FD0-408E-BEAA-88202CBF75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420667"/>
          <a:ext cx="2608633" cy="1390673"/>
        </a:xfrm>
        <a:prstGeom prst="rect">
          <a:avLst/>
        </a:prstGeom>
      </xdr:spPr>
    </xdr:pic>
    <xdr:clientData/>
  </xdr:twoCellAnchor>
  <xdr:twoCellAnchor editAs="oneCell">
    <xdr:from>
      <xdr:col>4</xdr:col>
      <xdr:colOff>0</xdr:colOff>
      <xdr:row>109</xdr:row>
      <xdr:rowOff>0</xdr:rowOff>
    </xdr:from>
    <xdr:to>
      <xdr:col>6</xdr:col>
      <xdr:colOff>84731</xdr:colOff>
      <xdr:row>116</xdr:row>
      <xdr:rowOff>57173</xdr:rowOff>
    </xdr:to>
    <xdr:pic>
      <xdr:nvPicPr>
        <xdr:cNvPr id="3" name="Picture 2">
          <a:extLst>
            <a:ext uri="{FF2B5EF4-FFF2-40B4-BE49-F238E27FC236}">
              <a16:creationId xmlns:a16="http://schemas.microsoft.com/office/drawing/2014/main" id="{651138C6-D7FB-4420-9A31-3FC5313E40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420667"/>
          <a:ext cx="2592981" cy="1390673"/>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xdr:col>
      <xdr:colOff>0</xdr:colOff>
      <xdr:row>113</xdr:row>
      <xdr:rowOff>0</xdr:rowOff>
    </xdr:from>
    <xdr:to>
      <xdr:col>2</xdr:col>
      <xdr:colOff>2608633</xdr:colOff>
      <xdr:row>120</xdr:row>
      <xdr:rowOff>57173</xdr:rowOff>
    </xdr:to>
    <xdr:pic>
      <xdr:nvPicPr>
        <xdr:cNvPr id="2" name="Picture 1">
          <a:extLst>
            <a:ext uri="{FF2B5EF4-FFF2-40B4-BE49-F238E27FC236}">
              <a16:creationId xmlns:a16="http://schemas.microsoft.com/office/drawing/2014/main" id="{D332EFA1-072B-4D8F-8EA5-0CA7AC37CA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071667"/>
          <a:ext cx="2608633" cy="1390673"/>
        </a:xfrm>
        <a:prstGeom prst="rect">
          <a:avLst/>
        </a:prstGeom>
      </xdr:spPr>
    </xdr:pic>
    <xdr:clientData/>
  </xdr:twoCellAnchor>
  <xdr:twoCellAnchor editAs="oneCell">
    <xdr:from>
      <xdr:col>4</xdr:col>
      <xdr:colOff>0</xdr:colOff>
      <xdr:row>113</xdr:row>
      <xdr:rowOff>0</xdr:rowOff>
    </xdr:from>
    <xdr:to>
      <xdr:col>6</xdr:col>
      <xdr:colOff>84731</xdr:colOff>
      <xdr:row>120</xdr:row>
      <xdr:rowOff>57173</xdr:rowOff>
    </xdr:to>
    <xdr:pic>
      <xdr:nvPicPr>
        <xdr:cNvPr id="3" name="Picture 2">
          <a:extLst>
            <a:ext uri="{FF2B5EF4-FFF2-40B4-BE49-F238E27FC236}">
              <a16:creationId xmlns:a16="http://schemas.microsoft.com/office/drawing/2014/main" id="{4A239E6C-532A-4A4F-805C-79A9EDD9CD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071667"/>
          <a:ext cx="2592981" cy="1390673"/>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xdr:col>
      <xdr:colOff>0</xdr:colOff>
      <xdr:row>104</xdr:row>
      <xdr:rowOff>0</xdr:rowOff>
    </xdr:from>
    <xdr:to>
      <xdr:col>2</xdr:col>
      <xdr:colOff>2613851</xdr:colOff>
      <xdr:row>111</xdr:row>
      <xdr:rowOff>67036</xdr:rowOff>
    </xdr:to>
    <xdr:pic>
      <xdr:nvPicPr>
        <xdr:cNvPr id="2" name="Picture 1">
          <a:extLst>
            <a:ext uri="{FF2B5EF4-FFF2-40B4-BE49-F238E27FC236}">
              <a16:creationId xmlns:a16="http://schemas.microsoft.com/office/drawing/2014/main" id="{14F381B2-118B-4231-9F23-B8240CE5E4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357167"/>
          <a:ext cx="2613851" cy="1400536"/>
        </a:xfrm>
        <a:prstGeom prst="rect">
          <a:avLst/>
        </a:prstGeom>
      </xdr:spPr>
    </xdr:pic>
    <xdr:clientData/>
  </xdr:twoCellAnchor>
  <xdr:twoCellAnchor editAs="oneCell">
    <xdr:from>
      <xdr:col>4</xdr:col>
      <xdr:colOff>0</xdr:colOff>
      <xdr:row>104</xdr:row>
      <xdr:rowOff>0</xdr:rowOff>
    </xdr:from>
    <xdr:to>
      <xdr:col>6</xdr:col>
      <xdr:colOff>116034</xdr:colOff>
      <xdr:row>111</xdr:row>
      <xdr:rowOff>116350</xdr:rowOff>
    </xdr:to>
    <xdr:pic>
      <xdr:nvPicPr>
        <xdr:cNvPr id="3" name="Picture 2">
          <a:extLst>
            <a:ext uri="{FF2B5EF4-FFF2-40B4-BE49-F238E27FC236}">
              <a16:creationId xmlns:a16="http://schemas.microsoft.com/office/drawing/2014/main" id="{60EC0C1A-7E9F-44C6-AD4C-68E0F1EA41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357167"/>
          <a:ext cx="2624284" cy="144985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2608633</xdr:colOff>
      <xdr:row>139</xdr:row>
      <xdr:rowOff>57173</xdr:rowOff>
    </xdr:to>
    <xdr:pic>
      <xdr:nvPicPr>
        <xdr:cNvPr id="2" name="Picture 1">
          <a:extLst>
            <a:ext uri="{FF2B5EF4-FFF2-40B4-BE49-F238E27FC236}">
              <a16:creationId xmlns:a16="http://schemas.microsoft.com/office/drawing/2014/main" id="{C6ECB4D0-CA7C-4A3E-8383-7FEF798D2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691167"/>
          <a:ext cx="2608633" cy="1390673"/>
        </a:xfrm>
        <a:prstGeom prst="rect">
          <a:avLst/>
        </a:prstGeom>
      </xdr:spPr>
    </xdr:pic>
    <xdr:clientData/>
  </xdr:twoCellAnchor>
  <xdr:twoCellAnchor editAs="oneCell">
    <xdr:from>
      <xdr:col>4</xdr:col>
      <xdr:colOff>0</xdr:colOff>
      <xdr:row>132</xdr:row>
      <xdr:rowOff>0</xdr:rowOff>
    </xdr:from>
    <xdr:to>
      <xdr:col>6</xdr:col>
      <xdr:colOff>84731</xdr:colOff>
      <xdr:row>139</xdr:row>
      <xdr:rowOff>57173</xdr:rowOff>
    </xdr:to>
    <xdr:pic>
      <xdr:nvPicPr>
        <xdr:cNvPr id="3" name="Picture 2">
          <a:extLst>
            <a:ext uri="{FF2B5EF4-FFF2-40B4-BE49-F238E27FC236}">
              <a16:creationId xmlns:a16="http://schemas.microsoft.com/office/drawing/2014/main" id="{F9D4BF76-B5A3-42FB-B56B-321667C34E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691167"/>
          <a:ext cx="2592981" cy="1390673"/>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2608633</xdr:colOff>
      <xdr:row>139</xdr:row>
      <xdr:rowOff>57173</xdr:rowOff>
    </xdr:to>
    <xdr:pic>
      <xdr:nvPicPr>
        <xdr:cNvPr id="2" name="Picture 1">
          <a:extLst>
            <a:ext uri="{FF2B5EF4-FFF2-40B4-BE49-F238E27FC236}">
              <a16:creationId xmlns:a16="http://schemas.microsoft.com/office/drawing/2014/main" id="{33B6609B-C1E4-4B47-B80D-96E90F3D8D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691167"/>
          <a:ext cx="2608633" cy="1390673"/>
        </a:xfrm>
        <a:prstGeom prst="rect">
          <a:avLst/>
        </a:prstGeom>
      </xdr:spPr>
    </xdr:pic>
    <xdr:clientData/>
  </xdr:twoCellAnchor>
  <xdr:twoCellAnchor editAs="oneCell">
    <xdr:from>
      <xdr:col>4</xdr:col>
      <xdr:colOff>0</xdr:colOff>
      <xdr:row>132</xdr:row>
      <xdr:rowOff>0</xdr:rowOff>
    </xdr:from>
    <xdr:to>
      <xdr:col>6</xdr:col>
      <xdr:colOff>84731</xdr:colOff>
      <xdr:row>139</xdr:row>
      <xdr:rowOff>57173</xdr:rowOff>
    </xdr:to>
    <xdr:pic>
      <xdr:nvPicPr>
        <xdr:cNvPr id="3" name="Picture 2">
          <a:extLst>
            <a:ext uri="{FF2B5EF4-FFF2-40B4-BE49-F238E27FC236}">
              <a16:creationId xmlns:a16="http://schemas.microsoft.com/office/drawing/2014/main" id="{37065EEC-15E9-4AC1-840B-8DDF8F7C6C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691167"/>
          <a:ext cx="2592981" cy="1390673"/>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2608633</xdr:colOff>
      <xdr:row>139</xdr:row>
      <xdr:rowOff>57173</xdr:rowOff>
    </xdr:to>
    <xdr:pic>
      <xdr:nvPicPr>
        <xdr:cNvPr id="2" name="Picture 1">
          <a:extLst>
            <a:ext uri="{FF2B5EF4-FFF2-40B4-BE49-F238E27FC236}">
              <a16:creationId xmlns:a16="http://schemas.microsoft.com/office/drawing/2014/main" id="{7F9E7260-6DC5-4F5C-ABA6-A2061A03AF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691167"/>
          <a:ext cx="2608633" cy="1390673"/>
        </a:xfrm>
        <a:prstGeom prst="rect">
          <a:avLst/>
        </a:prstGeom>
      </xdr:spPr>
    </xdr:pic>
    <xdr:clientData/>
  </xdr:twoCellAnchor>
  <xdr:twoCellAnchor editAs="oneCell">
    <xdr:from>
      <xdr:col>4</xdr:col>
      <xdr:colOff>0</xdr:colOff>
      <xdr:row>132</xdr:row>
      <xdr:rowOff>0</xdr:rowOff>
    </xdr:from>
    <xdr:to>
      <xdr:col>6</xdr:col>
      <xdr:colOff>84731</xdr:colOff>
      <xdr:row>139</xdr:row>
      <xdr:rowOff>57173</xdr:rowOff>
    </xdr:to>
    <xdr:pic>
      <xdr:nvPicPr>
        <xdr:cNvPr id="3" name="Picture 2">
          <a:extLst>
            <a:ext uri="{FF2B5EF4-FFF2-40B4-BE49-F238E27FC236}">
              <a16:creationId xmlns:a16="http://schemas.microsoft.com/office/drawing/2014/main" id="{500409E1-8683-493E-A60E-21DEDADEA0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691167"/>
          <a:ext cx="2592981" cy="1390673"/>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xdr:col>
      <xdr:colOff>0</xdr:colOff>
      <xdr:row>96</xdr:row>
      <xdr:rowOff>0</xdr:rowOff>
    </xdr:from>
    <xdr:to>
      <xdr:col>2</xdr:col>
      <xdr:colOff>2608632</xdr:colOff>
      <xdr:row>103</xdr:row>
      <xdr:rowOff>121282</xdr:rowOff>
    </xdr:to>
    <xdr:pic>
      <xdr:nvPicPr>
        <xdr:cNvPr id="2" name="Picture 1">
          <a:extLst>
            <a:ext uri="{FF2B5EF4-FFF2-40B4-BE49-F238E27FC236}">
              <a16:creationId xmlns:a16="http://schemas.microsoft.com/office/drawing/2014/main" id="{F1CC8618-0931-4508-9035-AB9889D6DF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18944167"/>
          <a:ext cx="2608632" cy="1454782"/>
        </a:xfrm>
        <a:prstGeom prst="rect">
          <a:avLst/>
        </a:prstGeom>
      </xdr:spPr>
    </xdr:pic>
    <xdr:clientData/>
  </xdr:twoCellAnchor>
  <xdr:twoCellAnchor editAs="oneCell">
    <xdr:from>
      <xdr:col>4</xdr:col>
      <xdr:colOff>0</xdr:colOff>
      <xdr:row>96</xdr:row>
      <xdr:rowOff>0</xdr:rowOff>
    </xdr:from>
    <xdr:to>
      <xdr:col>6</xdr:col>
      <xdr:colOff>131687</xdr:colOff>
      <xdr:row>103</xdr:row>
      <xdr:rowOff>57173</xdr:rowOff>
    </xdr:to>
    <xdr:pic>
      <xdr:nvPicPr>
        <xdr:cNvPr id="3" name="Picture 2">
          <a:extLst>
            <a:ext uri="{FF2B5EF4-FFF2-40B4-BE49-F238E27FC236}">
              <a16:creationId xmlns:a16="http://schemas.microsoft.com/office/drawing/2014/main" id="{5B6DD879-43EF-4C6F-9DDE-4F8D821115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18944167"/>
          <a:ext cx="2639937" cy="13906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215</xdr:row>
      <xdr:rowOff>0</xdr:rowOff>
    </xdr:from>
    <xdr:to>
      <xdr:col>2</xdr:col>
      <xdr:colOff>2608633</xdr:colOff>
      <xdr:row>222</xdr:row>
      <xdr:rowOff>57173</xdr:rowOff>
    </xdr:to>
    <xdr:pic>
      <xdr:nvPicPr>
        <xdr:cNvPr id="2" name="Picture 1">
          <a:extLst>
            <a:ext uri="{FF2B5EF4-FFF2-40B4-BE49-F238E27FC236}">
              <a16:creationId xmlns:a16="http://schemas.microsoft.com/office/drawing/2014/main" id="{27AFF671-5BA4-45E0-870D-EEE33C476D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2756667"/>
          <a:ext cx="2608633" cy="1390673"/>
        </a:xfrm>
        <a:prstGeom prst="rect">
          <a:avLst/>
        </a:prstGeom>
      </xdr:spPr>
    </xdr:pic>
    <xdr:clientData/>
  </xdr:twoCellAnchor>
  <xdr:twoCellAnchor editAs="oneCell">
    <xdr:from>
      <xdr:col>4</xdr:col>
      <xdr:colOff>0</xdr:colOff>
      <xdr:row>215</xdr:row>
      <xdr:rowOff>0</xdr:rowOff>
    </xdr:from>
    <xdr:to>
      <xdr:col>6</xdr:col>
      <xdr:colOff>84731</xdr:colOff>
      <xdr:row>222</xdr:row>
      <xdr:rowOff>57173</xdr:rowOff>
    </xdr:to>
    <xdr:pic>
      <xdr:nvPicPr>
        <xdr:cNvPr id="3" name="Picture 2">
          <a:extLst>
            <a:ext uri="{FF2B5EF4-FFF2-40B4-BE49-F238E27FC236}">
              <a16:creationId xmlns:a16="http://schemas.microsoft.com/office/drawing/2014/main" id="{43C369D6-4997-4635-BAF0-12717BEEEB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2756667"/>
          <a:ext cx="2592981" cy="1390673"/>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0</xdr:colOff>
      <xdr:row>113</xdr:row>
      <xdr:rowOff>0</xdr:rowOff>
    </xdr:from>
    <xdr:to>
      <xdr:col>2</xdr:col>
      <xdr:colOff>2608633</xdr:colOff>
      <xdr:row>120</xdr:row>
      <xdr:rowOff>57173</xdr:rowOff>
    </xdr:to>
    <xdr:pic>
      <xdr:nvPicPr>
        <xdr:cNvPr id="2" name="Picture 1">
          <a:extLst>
            <a:ext uri="{FF2B5EF4-FFF2-40B4-BE49-F238E27FC236}">
              <a16:creationId xmlns:a16="http://schemas.microsoft.com/office/drawing/2014/main" id="{5897EEEF-5B1E-4AFD-A66C-018641CB86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071667"/>
          <a:ext cx="2608633" cy="1390673"/>
        </a:xfrm>
        <a:prstGeom prst="rect">
          <a:avLst/>
        </a:prstGeom>
      </xdr:spPr>
    </xdr:pic>
    <xdr:clientData/>
  </xdr:twoCellAnchor>
  <xdr:twoCellAnchor editAs="oneCell">
    <xdr:from>
      <xdr:col>4</xdr:col>
      <xdr:colOff>0</xdr:colOff>
      <xdr:row>113</xdr:row>
      <xdr:rowOff>0</xdr:rowOff>
    </xdr:from>
    <xdr:to>
      <xdr:col>6</xdr:col>
      <xdr:colOff>58645</xdr:colOff>
      <xdr:row>120</xdr:row>
      <xdr:rowOff>57173</xdr:rowOff>
    </xdr:to>
    <xdr:pic>
      <xdr:nvPicPr>
        <xdr:cNvPr id="3" name="Picture 2">
          <a:extLst>
            <a:ext uri="{FF2B5EF4-FFF2-40B4-BE49-F238E27FC236}">
              <a16:creationId xmlns:a16="http://schemas.microsoft.com/office/drawing/2014/main" id="{908A171C-8023-4094-A665-9119E82762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071667"/>
          <a:ext cx="2566895" cy="1390673"/>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1</xdr:col>
      <xdr:colOff>0</xdr:colOff>
      <xdr:row>147</xdr:row>
      <xdr:rowOff>0</xdr:rowOff>
    </xdr:from>
    <xdr:to>
      <xdr:col>2</xdr:col>
      <xdr:colOff>2608633</xdr:colOff>
      <xdr:row>154</xdr:row>
      <xdr:rowOff>57173</xdr:rowOff>
    </xdr:to>
    <xdr:pic>
      <xdr:nvPicPr>
        <xdr:cNvPr id="2" name="Picture 1">
          <a:extLst>
            <a:ext uri="{FF2B5EF4-FFF2-40B4-BE49-F238E27FC236}">
              <a16:creationId xmlns:a16="http://schemas.microsoft.com/office/drawing/2014/main" id="{AB7BBF61-2BC6-4AC0-9EF6-2B3C1F4F06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9548667"/>
          <a:ext cx="2608633" cy="1390673"/>
        </a:xfrm>
        <a:prstGeom prst="rect">
          <a:avLst/>
        </a:prstGeom>
      </xdr:spPr>
    </xdr:pic>
    <xdr:clientData/>
  </xdr:twoCellAnchor>
  <xdr:twoCellAnchor editAs="oneCell">
    <xdr:from>
      <xdr:col>4</xdr:col>
      <xdr:colOff>0</xdr:colOff>
      <xdr:row>147</xdr:row>
      <xdr:rowOff>0</xdr:rowOff>
    </xdr:from>
    <xdr:to>
      <xdr:col>6</xdr:col>
      <xdr:colOff>84731</xdr:colOff>
      <xdr:row>154</xdr:row>
      <xdr:rowOff>57173</xdr:rowOff>
    </xdr:to>
    <xdr:pic>
      <xdr:nvPicPr>
        <xdr:cNvPr id="3" name="Picture 2">
          <a:extLst>
            <a:ext uri="{FF2B5EF4-FFF2-40B4-BE49-F238E27FC236}">
              <a16:creationId xmlns:a16="http://schemas.microsoft.com/office/drawing/2014/main" id="{A722033E-A114-4D08-BF7A-F0FDDAC34A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9548667"/>
          <a:ext cx="2592981" cy="1390673"/>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xdr:col>
      <xdr:colOff>0</xdr:colOff>
      <xdr:row>147</xdr:row>
      <xdr:rowOff>0</xdr:rowOff>
    </xdr:from>
    <xdr:to>
      <xdr:col>2</xdr:col>
      <xdr:colOff>2608633</xdr:colOff>
      <xdr:row>154</xdr:row>
      <xdr:rowOff>57173</xdr:rowOff>
    </xdr:to>
    <xdr:pic>
      <xdr:nvPicPr>
        <xdr:cNvPr id="2" name="Picture 1">
          <a:extLst>
            <a:ext uri="{FF2B5EF4-FFF2-40B4-BE49-F238E27FC236}">
              <a16:creationId xmlns:a16="http://schemas.microsoft.com/office/drawing/2014/main" id="{52A22276-767D-4F18-A1A2-8BDADCE57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659667"/>
          <a:ext cx="2608633" cy="1390673"/>
        </a:xfrm>
        <a:prstGeom prst="rect">
          <a:avLst/>
        </a:prstGeom>
      </xdr:spPr>
    </xdr:pic>
    <xdr:clientData/>
  </xdr:twoCellAnchor>
  <xdr:twoCellAnchor editAs="oneCell">
    <xdr:from>
      <xdr:col>4</xdr:col>
      <xdr:colOff>0</xdr:colOff>
      <xdr:row>147</xdr:row>
      <xdr:rowOff>0</xdr:rowOff>
    </xdr:from>
    <xdr:to>
      <xdr:col>6</xdr:col>
      <xdr:colOff>84731</xdr:colOff>
      <xdr:row>154</xdr:row>
      <xdr:rowOff>57173</xdr:rowOff>
    </xdr:to>
    <xdr:pic>
      <xdr:nvPicPr>
        <xdr:cNvPr id="3" name="Picture 2">
          <a:extLst>
            <a:ext uri="{FF2B5EF4-FFF2-40B4-BE49-F238E27FC236}">
              <a16:creationId xmlns:a16="http://schemas.microsoft.com/office/drawing/2014/main" id="{81302508-FB6B-4161-A39D-6E15D2C294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659667"/>
          <a:ext cx="2592981" cy="1390673"/>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1</xdr:col>
      <xdr:colOff>0</xdr:colOff>
      <xdr:row>248</xdr:row>
      <xdr:rowOff>0</xdr:rowOff>
    </xdr:from>
    <xdr:to>
      <xdr:col>2</xdr:col>
      <xdr:colOff>2608633</xdr:colOff>
      <xdr:row>255</xdr:row>
      <xdr:rowOff>57173</xdr:rowOff>
    </xdr:to>
    <xdr:pic>
      <xdr:nvPicPr>
        <xdr:cNvPr id="2" name="Picture 1">
          <a:extLst>
            <a:ext uri="{FF2B5EF4-FFF2-40B4-BE49-F238E27FC236}">
              <a16:creationId xmlns:a16="http://schemas.microsoft.com/office/drawing/2014/main" id="{66E13F67-59B8-467A-A47C-78BB9A1ECD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7900167"/>
          <a:ext cx="2608633" cy="1390673"/>
        </a:xfrm>
        <a:prstGeom prst="rect">
          <a:avLst/>
        </a:prstGeom>
      </xdr:spPr>
    </xdr:pic>
    <xdr:clientData/>
  </xdr:twoCellAnchor>
  <xdr:twoCellAnchor editAs="oneCell">
    <xdr:from>
      <xdr:col>4</xdr:col>
      <xdr:colOff>0</xdr:colOff>
      <xdr:row>248</xdr:row>
      <xdr:rowOff>0</xdr:rowOff>
    </xdr:from>
    <xdr:to>
      <xdr:col>6</xdr:col>
      <xdr:colOff>84731</xdr:colOff>
      <xdr:row>255</xdr:row>
      <xdr:rowOff>57173</xdr:rowOff>
    </xdr:to>
    <xdr:pic>
      <xdr:nvPicPr>
        <xdr:cNvPr id="3" name="Picture 2">
          <a:extLst>
            <a:ext uri="{FF2B5EF4-FFF2-40B4-BE49-F238E27FC236}">
              <a16:creationId xmlns:a16="http://schemas.microsoft.com/office/drawing/2014/main" id="{34674295-F9D9-4362-A0AD-1A75B2AC46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7900167"/>
          <a:ext cx="2592981" cy="1390673"/>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2</xdr:col>
      <xdr:colOff>2671241</xdr:colOff>
      <xdr:row>134</xdr:row>
      <xdr:rowOff>141008</xdr:rowOff>
    </xdr:to>
    <xdr:pic>
      <xdr:nvPicPr>
        <xdr:cNvPr id="2" name="Picture 1">
          <a:extLst>
            <a:ext uri="{FF2B5EF4-FFF2-40B4-BE49-F238E27FC236}">
              <a16:creationId xmlns:a16="http://schemas.microsoft.com/office/drawing/2014/main" id="{FC41A1A6-E261-4591-8DCA-726EB64F21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738667"/>
          <a:ext cx="2671241" cy="1474508"/>
        </a:xfrm>
        <a:prstGeom prst="rect">
          <a:avLst/>
        </a:prstGeom>
      </xdr:spPr>
    </xdr:pic>
    <xdr:clientData/>
  </xdr:twoCellAnchor>
  <xdr:twoCellAnchor editAs="oneCell">
    <xdr:from>
      <xdr:col>4</xdr:col>
      <xdr:colOff>0</xdr:colOff>
      <xdr:row>127</xdr:row>
      <xdr:rowOff>0</xdr:rowOff>
    </xdr:from>
    <xdr:to>
      <xdr:col>6</xdr:col>
      <xdr:colOff>116034</xdr:colOff>
      <xdr:row>134</xdr:row>
      <xdr:rowOff>116350</xdr:rowOff>
    </xdr:to>
    <xdr:pic>
      <xdr:nvPicPr>
        <xdr:cNvPr id="3" name="Picture 2">
          <a:extLst>
            <a:ext uri="{FF2B5EF4-FFF2-40B4-BE49-F238E27FC236}">
              <a16:creationId xmlns:a16="http://schemas.microsoft.com/office/drawing/2014/main" id="{0CBC9EFB-1F47-4134-AC56-EA82CBEC48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738667"/>
          <a:ext cx="2624284" cy="144985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1</xdr:col>
      <xdr:colOff>0</xdr:colOff>
      <xdr:row>117</xdr:row>
      <xdr:rowOff>0</xdr:rowOff>
    </xdr:from>
    <xdr:to>
      <xdr:col>2</xdr:col>
      <xdr:colOff>2671241</xdr:colOff>
      <xdr:row>124</xdr:row>
      <xdr:rowOff>141008</xdr:rowOff>
    </xdr:to>
    <xdr:pic>
      <xdr:nvPicPr>
        <xdr:cNvPr id="2" name="Picture 1">
          <a:extLst>
            <a:ext uri="{FF2B5EF4-FFF2-40B4-BE49-F238E27FC236}">
              <a16:creationId xmlns:a16="http://schemas.microsoft.com/office/drawing/2014/main" id="{5B135393-E156-47FA-ACC6-FBC7FCA4EE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833667"/>
          <a:ext cx="2671241" cy="1474508"/>
        </a:xfrm>
        <a:prstGeom prst="rect">
          <a:avLst/>
        </a:prstGeom>
      </xdr:spPr>
    </xdr:pic>
    <xdr:clientData/>
  </xdr:twoCellAnchor>
  <xdr:twoCellAnchor editAs="oneCell">
    <xdr:from>
      <xdr:col>4</xdr:col>
      <xdr:colOff>0</xdr:colOff>
      <xdr:row>117</xdr:row>
      <xdr:rowOff>0</xdr:rowOff>
    </xdr:from>
    <xdr:to>
      <xdr:col>6</xdr:col>
      <xdr:colOff>116034</xdr:colOff>
      <xdr:row>124</xdr:row>
      <xdr:rowOff>116350</xdr:rowOff>
    </xdr:to>
    <xdr:pic>
      <xdr:nvPicPr>
        <xdr:cNvPr id="3" name="Picture 2">
          <a:extLst>
            <a:ext uri="{FF2B5EF4-FFF2-40B4-BE49-F238E27FC236}">
              <a16:creationId xmlns:a16="http://schemas.microsoft.com/office/drawing/2014/main" id="{83418020-C7F0-4BB7-92E9-ABF75AD033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833667"/>
          <a:ext cx="2624284" cy="144985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2</xdr:col>
      <xdr:colOff>2608633</xdr:colOff>
      <xdr:row>134</xdr:row>
      <xdr:rowOff>57173</xdr:rowOff>
    </xdr:to>
    <xdr:pic>
      <xdr:nvPicPr>
        <xdr:cNvPr id="2" name="Picture 1">
          <a:extLst>
            <a:ext uri="{FF2B5EF4-FFF2-40B4-BE49-F238E27FC236}">
              <a16:creationId xmlns:a16="http://schemas.microsoft.com/office/drawing/2014/main" id="{08FBAE3D-DD79-4432-A3BA-79F4B296FE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849667"/>
          <a:ext cx="2608633" cy="1390673"/>
        </a:xfrm>
        <a:prstGeom prst="rect">
          <a:avLst/>
        </a:prstGeom>
      </xdr:spPr>
    </xdr:pic>
    <xdr:clientData/>
  </xdr:twoCellAnchor>
  <xdr:twoCellAnchor editAs="oneCell">
    <xdr:from>
      <xdr:col>4</xdr:col>
      <xdr:colOff>0</xdr:colOff>
      <xdr:row>127</xdr:row>
      <xdr:rowOff>0</xdr:rowOff>
    </xdr:from>
    <xdr:to>
      <xdr:col>6</xdr:col>
      <xdr:colOff>84731</xdr:colOff>
      <xdr:row>134</xdr:row>
      <xdr:rowOff>57173</xdr:rowOff>
    </xdr:to>
    <xdr:pic>
      <xdr:nvPicPr>
        <xdr:cNvPr id="3" name="Picture 2">
          <a:extLst>
            <a:ext uri="{FF2B5EF4-FFF2-40B4-BE49-F238E27FC236}">
              <a16:creationId xmlns:a16="http://schemas.microsoft.com/office/drawing/2014/main" id="{6A64A00F-D8C3-4CE7-B8A1-5C0A805B1B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4849667"/>
          <a:ext cx="2592981" cy="1390673"/>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1</xdr:col>
      <xdr:colOff>0</xdr:colOff>
      <xdr:row>348</xdr:row>
      <xdr:rowOff>0</xdr:rowOff>
    </xdr:from>
    <xdr:to>
      <xdr:col>2</xdr:col>
      <xdr:colOff>2608633</xdr:colOff>
      <xdr:row>355</xdr:row>
      <xdr:rowOff>57173</xdr:rowOff>
    </xdr:to>
    <xdr:pic>
      <xdr:nvPicPr>
        <xdr:cNvPr id="2" name="Picture 1">
          <a:extLst>
            <a:ext uri="{FF2B5EF4-FFF2-40B4-BE49-F238E27FC236}">
              <a16:creationId xmlns:a16="http://schemas.microsoft.com/office/drawing/2014/main" id="{FF2181D2-6A64-4F70-B666-F600510077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6950167"/>
          <a:ext cx="2608633" cy="1390673"/>
        </a:xfrm>
        <a:prstGeom prst="rect">
          <a:avLst/>
        </a:prstGeom>
      </xdr:spPr>
    </xdr:pic>
    <xdr:clientData/>
  </xdr:twoCellAnchor>
  <xdr:twoCellAnchor editAs="oneCell">
    <xdr:from>
      <xdr:col>4</xdr:col>
      <xdr:colOff>0</xdr:colOff>
      <xdr:row>348</xdr:row>
      <xdr:rowOff>0</xdr:rowOff>
    </xdr:from>
    <xdr:to>
      <xdr:col>6</xdr:col>
      <xdr:colOff>84731</xdr:colOff>
      <xdr:row>355</xdr:row>
      <xdr:rowOff>57173</xdr:rowOff>
    </xdr:to>
    <xdr:pic>
      <xdr:nvPicPr>
        <xdr:cNvPr id="3" name="Picture 2">
          <a:extLst>
            <a:ext uri="{FF2B5EF4-FFF2-40B4-BE49-F238E27FC236}">
              <a16:creationId xmlns:a16="http://schemas.microsoft.com/office/drawing/2014/main" id="{4A239ADE-B7BA-470E-9A4D-6A76A09A5D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66950167"/>
          <a:ext cx="2592981" cy="1390673"/>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2</xdr:col>
      <xdr:colOff>2613851</xdr:colOff>
      <xdr:row>117</xdr:row>
      <xdr:rowOff>67036</xdr:rowOff>
    </xdr:to>
    <xdr:pic>
      <xdr:nvPicPr>
        <xdr:cNvPr id="2" name="Picture 1">
          <a:extLst>
            <a:ext uri="{FF2B5EF4-FFF2-40B4-BE49-F238E27FC236}">
              <a16:creationId xmlns:a16="http://schemas.microsoft.com/office/drawing/2014/main" id="{37397638-A208-4098-B0EC-91EA618BE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500167"/>
          <a:ext cx="2613851" cy="1400536"/>
        </a:xfrm>
        <a:prstGeom prst="rect">
          <a:avLst/>
        </a:prstGeom>
      </xdr:spPr>
    </xdr:pic>
    <xdr:clientData/>
  </xdr:twoCellAnchor>
  <xdr:twoCellAnchor editAs="oneCell">
    <xdr:from>
      <xdr:col>4</xdr:col>
      <xdr:colOff>0</xdr:colOff>
      <xdr:row>110</xdr:row>
      <xdr:rowOff>0</xdr:rowOff>
    </xdr:from>
    <xdr:to>
      <xdr:col>6</xdr:col>
      <xdr:colOff>116034</xdr:colOff>
      <xdr:row>117</xdr:row>
      <xdr:rowOff>116350</xdr:rowOff>
    </xdr:to>
    <xdr:pic>
      <xdr:nvPicPr>
        <xdr:cNvPr id="3" name="Picture 2">
          <a:extLst>
            <a:ext uri="{FF2B5EF4-FFF2-40B4-BE49-F238E27FC236}">
              <a16:creationId xmlns:a16="http://schemas.microsoft.com/office/drawing/2014/main" id="{DA4AC859-62B6-42C1-A26D-B64E28E993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500167"/>
          <a:ext cx="2624284" cy="144985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2</xdr:col>
      <xdr:colOff>2613851</xdr:colOff>
      <xdr:row>109</xdr:row>
      <xdr:rowOff>67036</xdr:rowOff>
    </xdr:to>
    <xdr:pic>
      <xdr:nvPicPr>
        <xdr:cNvPr id="2" name="Picture 1">
          <a:extLst>
            <a:ext uri="{FF2B5EF4-FFF2-40B4-BE49-F238E27FC236}">
              <a16:creationId xmlns:a16="http://schemas.microsoft.com/office/drawing/2014/main" id="{4FC957E9-8B55-4F11-A8E3-51571CA1D0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976167"/>
          <a:ext cx="2613851" cy="1400536"/>
        </a:xfrm>
        <a:prstGeom prst="rect">
          <a:avLst/>
        </a:prstGeom>
      </xdr:spPr>
    </xdr:pic>
    <xdr:clientData/>
  </xdr:twoCellAnchor>
  <xdr:twoCellAnchor editAs="oneCell">
    <xdr:from>
      <xdr:col>4</xdr:col>
      <xdr:colOff>0</xdr:colOff>
      <xdr:row>102</xdr:row>
      <xdr:rowOff>0</xdr:rowOff>
    </xdr:from>
    <xdr:to>
      <xdr:col>6</xdr:col>
      <xdr:colOff>105600</xdr:colOff>
      <xdr:row>109</xdr:row>
      <xdr:rowOff>62104</xdr:rowOff>
    </xdr:to>
    <xdr:pic>
      <xdr:nvPicPr>
        <xdr:cNvPr id="3" name="Picture 2">
          <a:extLst>
            <a:ext uri="{FF2B5EF4-FFF2-40B4-BE49-F238E27FC236}">
              <a16:creationId xmlns:a16="http://schemas.microsoft.com/office/drawing/2014/main" id="{3F32EA5F-E5AE-4579-8B19-307F0AA1DB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976167"/>
          <a:ext cx="2613850" cy="13956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154</xdr:row>
      <xdr:rowOff>0</xdr:rowOff>
    </xdr:from>
    <xdr:to>
      <xdr:col>2</xdr:col>
      <xdr:colOff>2639936</xdr:colOff>
      <xdr:row>161</xdr:row>
      <xdr:rowOff>101556</xdr:rowOff>
    </xdr:to>
    <xdr:pic>
      <xdr:nvPicPr>
        <xdr:cNvPr id="2" name="Picture 1">
          <a:extLst>
            <a:ext uri="{FF2B5EF4-FFF2-40B4-BE49-F238E27FC236}">
              <a16:creationId xmlns:a16="http://schemas.microsoft.com/office/drawing/2014/main" id="{DBFB6A79-B468-43A5-A659-354E061662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9993167"/>
          <a:ext cx="2639936" cy="1435056"/>
        </a:xfrm>
        <a:prstGeom prst="rect">
          <a:avLst/>
        </a:prstGeom>
      </xdr:spPr>
    </xdr:pic>
    <xdr:clientData/>
  </xdr:twoCellAnchor>
  <xdr:twoCellAnchor editAs="oneCell">
    <xdr:from>
      <xdr:col>4</xdr:col>
      <xdr:colOff>0</xdr:colOff>
      <xdr:row>154</xdr:row>
      <xdr:rowOff>0</xdr:rowOff>
    </xdr:from>
    <xdr:to>
      <xdr:col>6</xdr:col>
      <xdr:colOff>84731</xdr:colOff>
      <xdr:row>161</xdr:row>
      <xdr:rowOff>81830</xdr:rowOff>
    </xdr:to>
    <xdr:pic>
      <xdr:nvPicPr>
        <xdr:cNvPr id="3" name="Picture 2">
          <a:extLst>
            <a:ext uri="{FF2B5EF4-FFF2-40B4-BE49-F238E27FC236}">
              <a16:creationId xmlns:a16="http://schemas.microsoft.com/office/drawing/2014/main" id="{07548C2D-971F-408E-815A-FCD14BBF3D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9993167"/>
          <a:ext cx="2592981" cy="1415330"/>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2</xdr:col>
      <xdr:colOff>2613851</xdr:colOff>
      <xdr:row>109</xdr:row>
      <xdr:rowOff>67036</xdr:rowOff>
    </xdr:to>
    <xdr:pic>
      <xdr:nvPicPr>
        <xdr:cNvPr id="2" name="Picture 1">
          <a:extLst>
            <a:ext uri="{FF2B5EF4-FFF2-40B4-BE49-F238E27FC236}">
              <a16:creationId xmlns:a16="http://schemas.microsoft.com/office/drawing/2014/main" id="{D97ABAA5-7CEA-4021-B994-85A3B6CFEE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976167"/>
          <a:ext cx="2613851" cy="1400536"/>
        </a:xfrm>
        <a:prstGeom prst="rect">
          <a:avLst/>
        </a:prstGeom>
      </xdr:spPr>
    </xdr:pic>
    <xdr:clientData/>
  </xdr:twoCellAnchor>
  <xdr:twoCellAnchor editAs="oneCell">
    <xdr:from>
      <xdr:col>4</xdr:col>
      <xdr:colOff>0</xdr:colOff>
      <xdr:row>102</xdr:row>
      <xdr:rowOff>0</xdr:rowOff>
    </xdr:from>
    <xdr:to>
      <xdr:col>6</xdr:col>
      <xdr:colOff>105600</xdr:colOff>
      <xdr:row>109</xdr:row>
      <xdr:rowOff>62104</xdr:rowOff>
    </xdr:to>
    <xdr:pic>
      <xdr:nvPicPr>
        <xdr:cNvPr id="3" name="Picture 2">
          <a:extLst>
            <a:ext uri="{FF2B5EF4-FFF2-40B4-BE49-F238E27FC236}">
              <a16:creationId xmlns:a16="http://schemas.microsoft.com/office/drawing/2014/main" id="{8E57DE30-875A-46F1-A611-77CFD452ED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976167"/>
          <a:ext cx="2613850" cy="1395604"/>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1</xdr:col>
      <xdr:colOff>0</xdr:colOff>
      <xdr:row>128</xdr:row>
      <xdr:rowOff>0</xdr:rowOff>
    </xdr:from>
    <xdr:to>
      <xdr:col>2</xdr:col>
      <xdr:colOff>2608633</xdr:colOff>
      <xdr:row>135</xdr:row>
      <xdr:rowOff>57173</xdr:rowOff>
    </xdr:to>
    <xdr:pic>
      <xdr:nvPicPr>
        <xdr:cNvPr id="2" name="Picture 1">
          <a:extLst>
            <a:ext uri="{FF2B5EF4-FFF2-40B4-BE49-F238E27FC236}">
              <a16:creationId xmlns:a16="http://schemas.microsoft.com/office/drawing/2014/main" id="{A5AAC49E-B078-414B-B271-19015375EB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040167"/>
          <a:ext cx="2608633" cy="1390673"/>
        </a:xfrm>
        <a:prstGeom prst="rect">
          <a:avLst/>
        </a:prstGeom>
      </xdr:spPr>
    </xdr:pic>
    <xdr:clientData/>
  </xdr:twoCellAnchor>
  <xdr:twoCellAnchor editAs="oneCell">
    <xdr:from>
      <xdr:col>4</xdr:col>
      <xdr:colOff>0</xdr:colOff>
      <xdr:row>128</xdr:row>
      <xdr:rowOff>0</xdr:rowOff>
    </xdr:from>
    <xdr:to>
      <xdr:col>6</xdr:col>
      <xdr:colOff>84731</xdr:colOff>
      <xdr:row>135</xdr:row>
      <xdr:rowOff>57173</xdr:rowOff>
    </xdr:to>
    <xdr:pic>
      <xdr:nvPicPr>
        <xdr:cNvPr id="3" name="Picture 2">
          <a:extLst>
            <a:ext uri="{FF2B5EF4-FFF2-40B4-BE49-F238E27FC236}">
              <a16:creationId xmlns:a16="http://schemas.microsoft.com/office/drawing/2014/main" id="{1AB43A43-C311-4AA5-B30E-A218A24F59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040167"/>
          <a:ext cx="2592981" cy="13906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107</xdr:row>
      <xdr:rowOff>0</xdr:rowOff>
    </xdr:from>
    <xdr:to>
      <xdr:col>2</xdr:col>
      <xdr:colOff>2608632</xdr:colOff>
      <xdr:row>114</xdr:row>
      <xdr:rowOff>121282</xdr:rowOff>
    </xdr:to>
    <xdr:pic>
      <xdr:nvPicPr>
        <xdr:cNvPr id="2" name="Picture 1">
          <a:extLst>
            <a:ext uri="{FF2B5EF4-FFF2-40B4-BE49-F238E27FC236}">
              <a16:creationId xmlns:a16="http://schemas.microsoft.com/office/drawing/2014/main" id="{D7E453B2-01A9-4609-9F10-283CF83B4C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928667"/>
          <a:ext cx="2608632" cy="1454782"/>
        </a:xfrm>
        <a:prstGeom prst="rect">
          <a:avLst/>
        </a:prstGeom>
      </xdr:spPr>
    </xdr:pic>
    <xdr:clientData/>
  </xdr:twoCellAnchor>
  <xdr:twoCellAnchor editAs="oneCell">
    <xdr:from>
      <xdr:col>4</xdr:col>
      <xdr:colOff>0</xdr:colOff>
      <xdr:row>107</xdr:row>
      <xdr:rowOff>0</xdr:rowOff>
    </xdr:from>
    <xdr:to>
      <xdr:col>6</xdr:col>
      <xdr:colOff>131687</xdr:colOff>
      <xdr:row>114</xdr:row>
      <xdr:rowOff>57173</xdr:rowOff>
    </xdr:to>
    <xdr:pic>
      <xdr:nvPicPr>
        <xdr:cNvPr id="3" name="Picture 2">
          <a:extLst>
            <a:ext uri="{FF2B5EF4-FFF2-40B4-BE49-F238E27FC236}">
              <a16:creationId xmlns:a16="http://schemas.microsoft.com/office/drawing/2014/main" id="{20046DC3-5043-4BFC-B49F-7021848938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928667"/>
          <a:ext cx="2639937" cy="13906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182</xdr:row>
      <xdr:rowOff>0</xdr:rowOff>
    </xdr:from>
    <xdr:to>
      <xdr:col>2</xdr:col>
      <xdr:colOff>2639936</xdr:colOff>
      <xdr:row>189</xdr:row>
      <xdr:rowOff>101556</xdr:rowOff>
    </xdr:to>
    <xdr:pic>
      <xdr:nvPicPr>
        <xdr:cNvPr id="2" name="Picture 1">
          <a:extLst>
            <a:ext uri="{FF2B5EF4-FFF2-40B4-BE49-F238E27FC236}">
              <a16:creationId xmlns:a16="http://schemas.microsoft.com/office/drawing/2014/main" id="{0628F7A6-BDF6-4675-A26E-17D069678F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6607750"/>
          <a:ext cx="2639936" cy="1435056"/>
        </a:xfrm>
        <a:prstGeom prst="rect">
          <a:avLst/>
        </a:prstGeom>
      </xdr:spPr>
    </xdr:pic>
    <xdr:clientData/>
  </xdr:twoCellAnchor>
  <xdr:twoCellAnchor editAs="oneCell">
    <xdr:from>
      <xdr:col>4</xdr:col>
      <xdr:colOff>0</xdr:colOff>
      <xdr:row>182</xdr:row>
      <xdr:rowOff>0</xdr:rowOff>
    </xdr:from>
    <xdr:to>
      <xdr:col>6</xdr:col>
      <xdr:colOff>105600</xdr:colOff>
      <xdr:row>189</xdr:row>
      <xdr:rowOff>62104</xdr:rowOff>
    </xdr:to>
    <xdr:pic>
      <xdr:nvPicPr>
        <xdr:cNvPr id="3" name="Picture 2">
          <a:extLst>
            <a:ext uri="{FF2B5EF4-FFF2-40B4-BE49-F238E27FC236}">
              <a16:creationId xmlns:a16="http://schemas.microsoft.com/office/drawing/2014/main" id="{AC027931-77D9-4A48-ADEA-59B8929A2B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6607750"/>
          <a:ext cx="2613850" cy="139560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329</xdr:row>
      <xdr:rowOff>0</xdr:rowOff>
    </xdr:from>
    <xdr:to>
      <xdr:col>2</xdr:col>
      <xdr:colOff>2613851</xdr:colOff>
      <xdr:row>336</xdr:row>
      <xdr:rowOff>67036</xdr:rowOff>
    </xdr:to>
    <xdr:pic>
      <xdr:nvPicPr>
        <xdr:cNvPr id="2" name="Picture 1">
          <a:extLst>
            <a:ext uri="{FF2B5EF4-FFF2-40B4-BE49-F238E27FC236}">
              <a16:creationId xmlns:a16="http://schemas.microsoft.com/office/drawing/2014/main" id="{B395E373-6E33-4BB5-A6C8-E19D94374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4378417"/>
          <a:ext cx="2613851" cy="1400536"/>
        </a:xfrm>
        <a:prstGeom prst="rect">
          <a:avLst/>
        </a:prstGeom>
      </xdr:spPr>
    </xdr:pic>
    <xdr:clientData/>
  </xdr:twoCellAnchor>
  <xdr:twoCellAnchor editAs="oneCell">
    <xdr:from>
      <xdr:col>4</xdr:col>
      <xdr:colOff>0</xdr:colOff>
      <xdr:row>329</xdr:row>
      <xdr:rowOff>0</xdr:rowOff>
    </xdr:from>
    <xdr:to>
      <xdr:col>5</xdr:col>
      <xdr:colOff>1280201</xdr:colOff>
      <xdr:row>336</xdr:row>
      <xdr:rowOff>116350</xdr:rowOff>
    </xdr:to>
    <xdr:pic>
      <xdr:nvPicPr>
        <xdr:cNvPr id="3" name="Picture 2">
          <a:extLst>
            <a:ext uri="{FF2B5EF4-FFF2-40B4-BE49-F238E27FC236}">
              <a16:creationId xmlns:a16="http://schemas.microsoft.com/office/drawing/2014/main" id="{646151C0-6F26-4F22-99EA-7123BB9193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64378417"/>
          <a:ext cx="2624284" cy="14498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220</xdr:row>
      <xdr:rowOff>0</xdr:rowOff>
    </xdr:from>
    <xdr:to>
      <xdr:col>2</xdr:col>
      <xdr:colOff>2639936</xdr:colOff>
      <xdr:row>227</xdr:row>
      <xdr:rowOff>101556</xdr:rowOff>
    </xdr:to>
    <xdr:pic>
      <xdr:nvPicPr>
        <xdr:cNvPr id="2" name="Picture 1">
          <a:extLst>
            <a:ext uri="{FF2B5EF4-FFF2-40B4-BE49-F238E27FC236}">
              <a16:creationId xmlns:a16="http://schemas.microsoft.com/office/drawing/2014/main" id="{62DEA3FF-FFC3-4C67-895A-412CF8B35E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4196000"/>
          <a:ext cx="2639936" cy="1435056"/>
        </a:xfrm>
        <a:prstGeom prst="rect">
          <a:avLst/>
        </a:prstGeom>
      </xdr:spPr>
    </xdr:pic>
    <xdr:clientData/>
  </xdr:twoCellAnchor>
  <xdr:twoCellAnchor editAs="oneCell">
    <xdr:from>
      <xdr:col>4</xdr:col>
      <xdr:colOff>0</xdr:colOff>
      <xdr:row>220</xdr:row>
      <xdr:rowOff>0</xdr:rowOff>
    </xdr:from>
    <xdr:to>
      <xdr:col>6</xdr:col>
      <xdr:colOff>105600</xdr:colOff>
      <xdr:row>227</xdr:row>
      <xdr:rowOff>62104</xdr:rowOff>
    </xdr:to>
    <xdr:pic>
      <xdr:nvPicPr>
        <xdr:cNvPr id="3" name="Picture 2">
          <a:extLst>
            <a:ext uri="{FF2B5EF4-FFF2-40B4-BE49-F238E27FC236}">
              <a16:creationId xmlns:a16="http://schemas.microsoft.com/office/drawing/2014/main" id="{581ABCEB-5968-4615-8F23-32BCF3A5DE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4196000"/>
          <a:ext cx="2613850" cy="139560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215</xdr:row>
      <xdr:rowOff>0</xdr:rowOff>
    </xdr:from>
    <xdr:to>
      <xdr:col>2</xdr:col>
      <xdr:colOff>2671241</xdr:colOff>
      <xdr:row>222</xdr:row>
      <xdr:rowOff>141008</xdr:rowOff>
    </xdr:to>
    <xdr:pic>
      <xdr:nvPicPr>
        <xdr:cNvPr id="2" name="Picture 1">
          <a:extLst>
            <a:ext uri="{FF2B5EF4-FFF2-40B4-BE49-F238E27FC236}">
              <a16:creationId xmlns:a16="http://schemas.microsoft.com/office/drawing/2014/main" id="{9432DFF4-E30C-4710-BE41-D759D7463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3021250"/>
          <a:ext cx="2671241" cy="1474508"/>
        </a:xfrm>
        <a:prstGeom prst="rect">
          <a:avLst/>
        </a:prstGeom>
      </xdr:spPr>
    </xdr:pic>
    <xdr:clientData/>
  </xdr:twoCellAnchor>
  <xdr:twoCellAnchor editAs="oneCell">
    <xdr:from>
      <xdr:col>4</xdr:col>
      <xdr:colOff>0</xdr:colOff>
      <xdr:row>215</xdr:row>
      <xdr:rowOff>0</xdr:rowOff>
    </xdr:from>
    <xdr:to>
      <xdr:col>5</xdr:col>
      <xdr:colOff>1280201</xdr:colOff>
      <xdr:row>222</xdr:row>
      <xdr:rowOff>116350</xdr:rowOff>
    </xdr:to>
    <xdr:pic>
      <xdr:nvPicPr>
        <xdr:cNvPr id="3" name="Picture 2">
          <a:extLst>
            <a:ext uri="{FF2B5EF4-FFF2-40B4-BE49-F238E27FC236}">
              <a16:creationId xmlns:a16="http://schemas.microsoft.com/office/drawing/2014/main" id="{B6D0702F-440D-4938-9C2E-31634D1945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43021250"/>
          <a:ext cx="2624284" cy="14498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157</xdr:row>
      <xdr:rowOff>0</xdr:rowOff>
    </xdr:from>
    <xdr:to>
      <xdr:col>2</xdr:col>
      <xdr:colOff>2624284</xdr:colOff>
      <xdr:row>164</xdr:row>
      <xdr:rowOff>42378</xdr:rowOff>
    </xdr:to>
    <xdr:pic>
      <xdr:nvPicPr>
        <xdr:cNvPr id="2" name="Picture 1">
          <a:extLst>
            <a:ext uri="{FF2B5EF4-FFF2-40B4-BE49-F238E27FC236}">
              <a16:creationId xmlns:a16="http://schemas.microsoft.com/office/drawing/2014/main" id="{78509F2F-8599-4903-BA69-EE80909B5F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1453667"/>
          <a:ext cx="2624284" cy="1375878"/>
        </a:xfrm>
        <a:prstGeom prst="rect">
          <a:avLst/>
        </a:prstGeom>
      </xdr:spPr>
    </xdr:pic>
    <xdr:clientData/>
  </xdr:twoCellAnchor>
  <xdr:twoCellAnchor editAs="oneCell">
    <xdr:from>
      <xdr:col>4</xdr:col>
      <xdr:colOff>0</xdr:colOff>
      <xdr:row>157</xdr:row>
      <xdr:rowOff>0</xdr:rowOff>
    </xdr:from>
    <xdr:to>
      <xdr:col>6</xdr:col>
      <xdr:colOff>84731</xdr:colOff>
      <xdr:row>164</xdr:row>
      <xdr:rowOff>81830</xdr:rowOff>
    </xdr:to>
    <xdr:pic>
      <xdr:nvPicPr>
        <xdr:cNvPr id="3" name="Picture 2">
          <a:extLst>
            <a:ext uri="{FF2B5EF4-FFF2-40B4-BE49-F238E27FC236}">
              <a16:creationId xmlns:a16="http://schemas.microsoft.com/office/drawing/2014/main" id="{C834D653-811A-4841-A214-97E4F0FE76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1453667"/>
          <a:ext cx="2592981" cy="141533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192</xdr:row>
      <xdr:rowOff>0</xdr:rowOff>
    </xdr:from>
    <xdr:to>
      <xdr:col>2</xdr:col>
      <xdr:colOff>2608633</xdr:colOff>
      <xdr:row>199</xdr:row>
      <xdr:rowOff>57173</xdr:rowOff>
    </xdr:to>
    <xdr:pic>
      <xdr:nvPicPr>
        <xdr:cNvPr id="2" name="Picture 1">
          <a:extLst>
            <a:ext uri="{FF2B5EF4-FFF2-40B4-BE49-F238E27FC236}">
              <a16:creationId xmlns:a16="http://schemas.microsoft.com/office/drawing/2014/main" id="{15DA6C0D-B141-4360-BA41-FDC4FBE0F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8279917"/>
          <a:ext cx="2608633" cy="1390673"/>
        </a:xfrm>
        <a:prstGeom prst="rect">
          <a:avLst/>
        </a:prstGeom>
      </xdr:spPr>
    </xdr:pic>
    <xdr:clientData/>
  </xdr:twoCellAnchor>
  <xdr:twoCellAnchor editAs="oneCell">
    <xdr:from>
      <xdr:col>4</xdr:col>
      <xdr:colOff>0</xdr:colOff>
      <xdr:row>192</xdr:row>
      <xdr:rowOff>0</xdr:rowOff>
    </xdr:from>
    <xdr:to>
      <xdr:col>6</xdr:col>
      <xdr:colOff>84731</xdr:colOff>
      <xdr:row>199</xdr:row>
      <xdr:rowOff>57173</xdr:rowOff>
    </xdr:to>
    <xdr:pic>
      <xdr:nvPicPr>
        <xdr:cNvPr id="3" name="Picture 2">
          <a:extLst>
            <a:ext uri="{FF2B5EF4-FFF2-40B4-BE49-F238E27FC236}">
              <a16:creationId xmlns:a16="http://schemas.microsoft.com/office/drawing/2014/main" id="{862BC086-52B6-478A-B988-785AA6963C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8279917"/>
          <a:ext cx="2592981" cy="1390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258</xdr:row>
      <xdr:rowOff>0</xdr:rowOff>
    </xdr:from>
    <xdr:to>
      <xdr:col>2</xdr:col>
      <xdr:colOff>2608633</xdr:colOff>
      <xdr:row>265</xdr:row>
      <xdr:rowOff>57173</xdr:rowOff>
    </xdr:to>
    <xdr:pic>
      <xdr:nvPicPr>
        <xdr:cNvPr id="2" name="Picture 1">
          <a:extLst>
            <a:ext uri="{FF2B5EF4-FFF2-40B4-BE49-F238E27FC236}">
              <a16:creationId xmlns:a16="http://schemas.microsoft.com/office/drawing/2014/main" id="{67D7C9E5-AA1C-4D59-8FFA-1206EBE0A1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50905833"/>
          <a:ext cx="2608633" cy="1390673"/>
        </a:xfrm>
        <a:prstGeom prst="rect">
          <a:avLst/>
        </a:prstGeom>
      </xdr:spPr>
    </xdr:pic>
    <xdr:clientData/>
  </xdr:twoCellAnchor>
  <xdr:twoCellAnchor editAs="oneCell">
    <xdr:from>
      <xdr:col>4</xdr:col>
      <xdr:colOff>0</xdr:colOff>
      <xdr:row>258</xdr:row>
      <xdr:rowOff>0</xdr:rowOff>
    </xdr:from>
    <xdr:to>
      <xdr:col>6</xdr:col>
      <xdr:colOff>84731</xdr:colOff>
      <xdr:row>265</xdr:row>
      <xdr:rowOff>57173</xdr:rowOff>
    </xdr:to>
    <xdr:pic>
      <xdr:nvPicPr>
        <xdr:cNvPr id="3" name="Picture 2">
          <a:extLst>
            <a:ext uri="{FF2B5EF4-FFF2-40B4-BE49-F238E27FC236}">
              <a16:creationId xmlns:a16="http://schemas.microsoft.com/office/drawing/2014/main" id="{60A9F243-940C-4140-BCF2-0F3BEC2D35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50905833"/>
          <a:ext cx="2592981" cy="1390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293</xdr:row>
      <xdr:rowOff>0</xdr:rowOff>
    </xdr:from>
    <xdr:to>
      <xdr:col>2</xdr:col>
      <xdr:colOff>2639936</xdr:colOff>
      <xdr:row>300</xdr:row>
      <xdr:rowOff>101556</xdr:rowOff>
    </xdr:to>
    <xdr:pic>
      <xdr:nvPicPr>
        <xdr:cNvPr id="2" name="Picture 1">
          <a:extLst>
            <a:ext uri="{FF2B5EF4-FFF2-40B4-BE49-F238E27FC236}">
              <a16:creationId xmlns:a16="http://schemas.microsoft.com/office/drawing/2014/main" id="{CA2DEAB9-4EA7-40F5-9880-D1F251F34D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58515250"/>
          <a:ext cx="2639936" cy="1435056"/>
        </a:xfrm>
        <a:prstGeom prst="rect">
          <a:avLst/>
        </a:prstGeom>
      </xdr:spPr>
    </xdr:pic>
    <xdr:clientData/>
  </xdr:twoCellAnchor>
  <xdr:twoCellAnchor editAs="oneCell">
    <xdr:from>
      <xdr:col>4</xdr:col>
      <xdr:colOff>0</xdr:colOff>
      <xdr:row>293</xdr:row>
      <xdr:rowOff>0</xdr:rowOff>
    </xdr:from>
    <xdr:to>
      <xdr:col>5</xdr:col>
      <xdr:colOff>1248898</xdr:colOff>
      <xdr:row>300</xdr:row>
      <xdr:rowOff>81830</xdr:rowOff>
    </xdr:to>
    <xdr:pic>
      <xdr:nvPicPr>
        <xdr:cNvPr id="3" name="Picture 2">
          <a:extLst>
            <a:ext uri="{FF2B5EF4-FFF2-40B4-BE49-F238E27FC236}">
              <a16:creationId xmlns:a16="http://schemas.microsoft.com/office/drawing/2014/main" id="{EE3C3989-79AE-41EF-ACE5-EE41820918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58515250"/>
          <a:ext cx="2592981" cy="141533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294</xdr:row>
      <xdr:rowOff>0</xdr:rowOff>
    </xdr:from>
    <xdr:to>
      <xdr:col>2</xdr:col>
      <xdr:colOff>2613851</xdr:colOff>
      <xdr:row>301</xdr:row>
      <xdr:rowOff>67036</xdr:rowOff>
    </xdr:to>
    <xdr:pic>
      <xdr:nvPicPr>
        <xdr:cNvPr id="2" name="Picture 1">
          <a:extLst>
            <a:ext uri="{FF2B5EF4-FFF2-40B4-BE49-F238E27FC236}">
              <a16:creationId xmlns:a16="http://schemas.microsoft.com/office/drawing/2014/main" id="{AFD13780-FA2C-4A1F-B3A9-8EBDF5850E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58737500"/>
          <a:ext cx="2613851" cy="1400536"/>
        </a:xfrm>
        <a:prstGeom prst="rect">
          <a:avLst/>
        </a:prstGeom>
      </xdr:spPr>
    </xdr:pic>
    <xdr:clientData/>
  </xdr:twoCellAnchor>
  <xdr:twoCellAnchor editAs="oneCell">
    <xdr:from>
      <xdr:col>4</xdr:col>
      <xdr:colOff>0</xdr:colOff>
      <xdr:row>294</xdr:row>
      <xdr:rowOff>0</xdr:rowOff>
    </xdr:from>
    <xdr:to>
      <xdr:col>5</xdr:col>
      <xdr:colOff>1280201</xdr:colOff>
      <xdr:row>301</xdr:row>
      <xdr:rowOff>116350</xdr:rowOff>
    </xdr:to>
    <xdr:pic>
      <xdr:nvPicPr>
        <xdr:cNvPr id="3" name="Picture 2">
          <a:extLst>
            <a:ext uri="{FF2B5EF4-FFF2-40B4-BE49-F238E27FC236}">
              <a16:creationId xmlns:a16="http://schemas.microsoft.com/office/drawing/2014/main" id="{1784F3AA-6205-4A44-ACC8-229F03ED1E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58737500"/>
          <a:ext cx="2624284" cy="14498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218</xdr:row>
      <xdr:rowOff>0</xdr:rowOff>
    </xdr:from>
    <xdr:to>
      <xdr:col>2</xdr:col>
      <xdr:colOff>2608633</xdr:colOff>
      <xdr:row>225</xdr:row>
      <xdr:rowOff>57173</xdr:rowOff>
    </xdr:to>
    <xdr:pic>
      <xdr:nvPicPr>
        <xdr:cNvPr id="2" name="Picture 1">
          <a:extLst>
            <a:ext uri="{FF2B5EF4-FFF2-40B4-BE49-F238E27FC236}">
              <a16:creationId xmlns:a16="http://schemas.microsoft.com/office/drawing/2014/main" id="{34E09146-20DD-45D9-9C0C-2BC2F74EB0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3232917"/>
          <a:ext cx="2608633" cy="1390673"/>
        </a:xfrm>
        <a:prstGeom prst="rect">
          <a:avLst/>
        </a:prstGeom>
      </xdr:spPr>
    </xdr:pic>
    <xdr:clientData/>
  </xdr:twoCellAnchor>
  <xdr:twoCellAnchor editAs="oneCell">
    <xdr:from>
      <xdr:col>4</xdr:col>
      <xdr:colOff>0</xdr:colOff>
      <xdr:row>218</xdr:row>
      <xdr:rowOff>0</xdr:rowOff>
    </xdr:from>
    <xdr:to>
      <xdr:col>6</xdr:col>
      <xdr:colOff>84731</xdr:colOff>
      <xdr:row>225</xdr:row>
      <xdr:rowOff>57173</xdr:rowOff>
    </xdr:to>
    <xdr:pic>
      <xdr:nvPicPr>
        <xdr:cNvPr id="3" name="Picture 2">
          <a:extLst>
            <a:ext uri="{FF2B5EF4-FFF2-40B4-BE49-F238E27FC236}">
              <a16:creationId xmlns:a16="http://schemas.microsoft.com/office/drawing/2014/main" id="{F2125C24-C342-4DC6-92D3-820A5B63F32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3232917"/>
          <a:ext cx="2592981" cy="13906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105</xdr:row>
      <xdr:rowOff>0</xdr:rowOff>
    </xdr:from>
    <xdr:to>
      <xdr:col>2</xdr:col>
      <xdr:colOff>2613851</xdr:colOff>
      <xdr:row>112</xdr:row>
      <xdr:rowOff>67036</xdr:rowOff>
    </xdr:to>
    <xdr:pic>
      <xdr:nvPicPr>
        <xdr:cNvPr id="2" name="Picture 1">
          <a:extLst>
            <a:ext uri="{FF2B5EF4-FFF2-40B4-BE49-F238E27FC236}">
              <a16:creationId xmlns:a16="http://schemas.microsoft.com/office/drawing/2014/main" id="{BB8ABCED-122E-4312-9DD6-C8795AB9B2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547667"/>
          <a:ext cx="2613851" cy="1400536"/>
        </a:xfrm>
        <a:prstGeom prst="rect">
          <a:avLst/>
        </a:prstGeom>
      </xdr:spPr>
    </xdr:pic>
    <xdr:clientData/>
  </xdr:twoCellAnchor>
  <xdr:twoCellAnchor editAs="oneCell">
    <xdr:from>
      <xdr:col>4</xdr:col>
      <xdr:colOff>0</xdr:colOff>
      <xdr:row>105</xdr:row>
      <xdr:rowOff>0</xdr:rowOff>
    </xdr:from>
    <xdr:to>
      <xdr:col>6</xdr:col>
      <xdr:colOff>105600</xdr:colOff>
      <xdr:row>112</xdr:row>
      <xdr:rowOff>62104</xdr:rowOff>
    </xdr:to>
    <xdr:pic>
      <xdr:nvPicPr>
        <xdr:cNvPr id="3" name="Picture 2">
          <a:extLst>
            <a:ext uri="{FF2B5EF4-FFF2-40B4-BE49-F238E27FC236}">
              <a16:creationId xmlns:a16="http://schemas.microsoft.com/office/drawing/2014/main" id="{5C9AB459-E8A2-4135-917E-FFA570E96C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547667"/>
          <a:ext cx="2613850" cy="139560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145</xdr:row>
      <xdr:rowOff>0</xdr:rowOff>
    </xdr:from>
    <xdr:to>
      <xdr:col>2</xdr:col>
      <xdr:colOff>2608633</xdr:colOff>
      <xdr:row>152</xdr:row>
      <xdr:rowOff>57173</xdr:rowOff>
    </xdr:to>
    <xdr:pic>
      <xdr:nvPicPr>
        <xdr:cNvPr id="2" name="Picture 1">
          <a:extLst>
            <a:ext uri="{FF2B5EF4-FFF2-40B4-BE49-F238E27FC236}">
              <a16:creationId xmlns:a16="http://schemas.microsoft.com/office/drawing/2014/main" id="{F9711781-0E5A-47F6-86F5-B6AF48C928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9167667"/>
          <a:ext cx="2608633" cy="1390673"/>
        </a:xfrm>
        <a:prstGeom prst="rect">
          <a:avLst/>
        </a:prstGeom>
      </xdr:spPr>
    </xdr:pic>
    <xdr:clientData/>
  </xdr:twoCellAnchor>
  <xdr:twoCellAnchor editAs="oneCell">
    <xdr:from>
      <xdr:col>4</xdr:col>
      <xdr:colOff>0</xdr:colOff>
      <xdr:row>145</xdr:row>
      <xdr:rowOff>0</xdr:rowOff>
    </xdr:from>
    <xdr:to>
      <xdr:col>6</xdr:col>
      <xdr:colOff>84731</xdr:colOff>
      <xdr:row>152</xdr:row>
      <xdr:rowOff>57173</xdr:rowOff>
    </xdr:to>
    <xdr:pic>
      <xdr:nvPicPr>
        <xdr:cNvPr id="3" name="Picture 2">
          <a:extLst>
            <a:ext uri="{FF2B5EF4-FFF2-40B4-BE49-F238E27FC236}">
              <a16:creationId xmlns:a16="http://schemas.microsoft.com/office/drawing/2014/main" id="{87090437-4CF7-460C-9220-DB991A2D25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9167667"/>
          <a:ext cx="2592981" cy="13906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249</xdr:row>
      <xdr:rowOff>0</xdr:rowOff>
    </xdr:from>
    <xdr:to>
      <xdr:col>2</xdr:col>
      <xdr:colOff>2613851</xdr:colOff>
      <xdr:row>256</xdr:row>
      <xdr:rowOff>67036</xdr:rowOff>
    </xdr:to>
    <xdr:pic>
      <xdr:nvPicPr>
        <xdr:cNvPr id="2" name="Picture 1">
          <a:extLst>
            <a:ext uri="{FF2B5EF4-FFF2-40B4-BE49-F238E27FC236}">
              <a16:creationId xmlns:a16="http://schemas.microsoft.com/office/drawing/2014/main" id="{0B6B2332-5250-44E9-AC45-133B3D6B94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9667583"/>
          <a:ext cx="2613851" cy="1400536"/>
        </a:xfrm>
        <a:prstGeom prst="rect">
          <a:avLst/>
        </a:prstGeom>
      </xdr:spPr>
    </xdr:pic>
    <xdr:clientData/>
  </xdr:twoCellAnchor>
  <xdr:twoCellAnchor editAs="oneCell">
    <xdr:from>
      <xdr:col>4</xdr:col>
      <xdr:colOff>0</xdr:colOff>
      <xdr:row>249</xdr:row>
      <xdr:rowOff>0</xdr:rowOff>
    </xdr:from>
    <xdr:to>
      <xdr:col>6</xdr:col>
      <xdr:colOff>105600</xdr:colOff>
      <xdr:row>256</xdr:row>
      <xdr:rowOff>62104</xdr:rowOff>
    </xdr:to>
    <xdr:pic>
      <xdr:nvPicPr>
        <xdr:cNvPr id="3" name="Picture 2">
          <a:extLst>
            <a:ext uri="{FF2B5EF4-FFF2-40B4-BE49-F238E27FC236}">
              <a16:creationId xmlns:a16="http://schemas.microsoft.com/office/drawing/2014/main" id="{045D3E1B-533B-4C9E-9851-DAAD2AF433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9667583"/>
          <a:ext cx="2613850" cy="139560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234</xdr:row>
      <xdr:rowOff>0</xdr:rowOff>
    </xdr:from>
    <xdr:to>
      <xdr:col>2</xdr:col>
      <xdr:colOff>2608633</xdr:colOff>
      <xdr:row>241</xdr:row>
      <xdr:rowOff>57173</xdr:rowOff>
    </xdr:to>
    <xdr:pic>
      <xdr:nvPicPr>
        <xdr:cNvPr id="2" name="Picture 1">
          <a:extLst>
            <a:ext uri="{FF2B5EF4-FFF2-40B4-BE49-F238E27FC236}">
              <a16:creationId xmlns:a16="http://schemas.microsoft.com/office/drawing/2014/main" id="{7EDA45E2-98AB-43D5-A410-1373C7EB03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6376167"/>
          <a:ext cx="2608633" cy="1390673"/>
        </a:xfrm>
        <a:prstGeom prst="rect">
          <a:avLst/>
        </a:prstGeom>
      </xdr:spPr>
    </xdr:pic>
    <xdr:clientData/>
  </xdr:twoCellAnchor>
  <xdr:twoCellAnchor editAs="oneCell">
    <xdr:from>
      <xdr:col>4</xdr:col>
      <xdr:colOff>0</xdr:colOff>
      <xdr:row>234</xdr:row>
      <xdr:rowOff>0</xdr:rowOff>
    </xdr:from>
    <xdr:to>
      <xdr:col>6</xdr:col>
      <xdr:colOff>84731</xdr:colOff>
      <xdr:row>241</xdr:row>
      <xdr:rowOff>57173</xdr:rowOff>
    </xdr:to>
    <xdr:pic>
      <xdr:nvPicPr>
        <xdr:cNvPr id="3" name="Picture 2">
          <a:extLst>
            <a:ext uri="{FF2B5EF4-FFF2-40B4-BE49-F238E27FC236}">
              <a16:creationId xmlns:a16="http://schemas.microsoft.com/office/drawing/2014/main" id="{B31782DE-BD64-47FC-B58E-FBA96D3ACF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6376167"/>
          <a:ext cx="2592981" cy="13906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320</xdr:row>
      <xdr:rowOff>0</xdr:rowOff>
    </xdr:from>
    <xdr:to>
      <xdr:col>2</xdr:col>
      <xdr:colOff>2608633</xdr:colOff>
      <xdr:row>327</xdr:row>
      <xdr:rowOff>57173</xdr:rowOff>
    </xdr:to>
    <xdr:pic>
      <xdr:nvPicPr>
        <xdr:cNvPr id="2" name="Picture 1">
          <a:extLst>
            <a:ext uri="{FF2B5EF4-FFF2-40B4-BE49-F238E27FC236}">
              <a16:creationId xmlns:a16="http://schemas.microsoft.com/office/drawing/2014/main" id="{25592325-DAD6-4FD2-BC57-E623B892DD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3298917"/>
          <a:ext cx="2608633" cy="1390673"/>
        </a:xfrm>
        <a:prstGeom prst="rect">
          <a:avLst/>
        </a:prstGeom>
      </xdr:spPr>
    </xdr:pic>
    <xdr:clientData/>
  </xdr:twoCellAnchor>
  <xdr:twoCellAnchor editAs="oneCell">
    <xdr:from>
      <xdr:col>4</xdr:col>
      <xdr:colOff>0</xdr:colOff>
      <xdr:row>320</xdr:row>
      <xdr:rowOff>0</xdr:rowOff>
    </xdr:from>
    <xdr:to>
      <xdr:col>6</xdr:col>
      <xdr:colOff>58645</xdr:colOff>
      <xdr:row>327</xdr:row>
      <xdr:rowOff>57173</xdr:rowOff>
    </xdr:to>
    <xdr:pic>
      <xdr:nvPicPr>
        <xdr:cNvPr id="3" name="Picture 2">
          <a:extLst>
            <a:ext uri="{FF2B5EF4-FFF2-40B4-BE49-F238E27FC236}">
              <a16:creationId xmlns:a16="http://schemas.microsoft.com/office/drawing/2014/main" id="{CC87F402-142D-441A-9B22-13667AFDEA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63298917"/>
          <a:ext cx="2566895" cy="13906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213</xdr:row>
      <xdr:rowOff>0</xdr:rowOff>
    </xdr:from>
    <xdr:to>
      <xdr:col>2</xdr:col>
      <xdr:colOff>2608633</xdr:colOff>
      <xdr:row>220</xdr:row>
      <xdr:rowOff>57173</xdr:rowOff>
    </xdr:to>
    <xdr:pic>
      <xdr:nvPicPr>
        <xdr:cNvPr id="2" name="Picture 1">
          <a:extLst>
            <a:ext uri="{FF2B5EF4-FFF2-40B4-BE49-F238E27FC236}">
              <a16:creationId xmlns:a16="http://schemas.microsoft.com/office/drawing/2014/main" id="{5D82C565-4D22-4DFF-BE17-5B8FBBE29D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2280417"/>
          <a:ext cx="2608633" cy="1390673"/>
        </a:xfrm>
        <a:prstGeom prst="rect">
          <a:avLst/>
        </a:prstGeom>
      </xdr:spPr>
    </xdr:pic>
    <xdr:clientData/>
  </xdr:twoCellAnchor>
  <xdr:twoCellAnchor editAs="oneCell">
    <xdr:from>
      <xdr:col>4</xdr:col>
      <xdr:colOff>0</xdr:colOff>
      <xdr:row>213</xdr:row>
      <xdr:rowOff>0</xdr:rowOff>
    </xdr:from>
    <xdr:to>
      <xdr:col>6</xdr:col>
      <xdr:colOff>84731</xdr:colOff>
      <xdr:row>220</xdr:row>
      <xdr:rowOff>57173</xdr:rowOff>
    </xdr:to>
    <xdr:pic>
      <xdr:nvPicPr>
        <xdr:cNvPr id="3" name="Picture 2">
          <a:extLst>
            <a:ext uri="{FF2B5EF4-FFF2-40B4-BE49-F238E27FC236}">
              <a16:creationId xmlns:a16="http://schemas.microsoft.com/office/drawing/2014/main" id="{4E0B4A1E-EDA9-4BD5-A48F-A587ECE52C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2280417"/>
          <a:ext cx="2592981" cy="13906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963</xdr:row>
      <xdr:rowOff>0</xdr:rowOff>
    </xdr:from>
    <xdr:to>
      <xdr:col>2</xdr:col>
      <xdr:colOff>2608632</xdr:colOff>
      <xdr:row>970</xdr:row>
      <xdr:rowOff>121282</xdr:rowOff>
    </xdr:to>
    <xdr:pic>
      <xdr:nvPicPr>
        <xdr:cNvPr id="2" name="Picture 1">
          <a:extLst>
            <a:ext uri="{FF2B5EF4-FFF2-40B4-BE49-F238E27FC236}">
              <a16:creationId xmlns:a16="http://schemas.microsoft.com/office/drawing/2014/main" id="{6B4C73FE-A089-4E30-99FB-5B83FD20A5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172614167"/>
          <a:ext cx="2608632" cy="1454782"/>
        </a:xfrm>
        <a:prstGeom prst="rect">
          <a:avLst/>
        </a:prstGeom>
      </xdr:spPr>
    </xdr:pic>
    <xdr:clientData/>
  </xdr:twoCellAnchor>
  <xdr:twoCellAnchor editAs="oneCell">
    <xdr:from>
      <xdr:col>4</xdr:col>
      <xdr:colOff>0</xdr:colOff>
      <xdr:row>963</xdr:row>
      <xdr:rowOff>0</xdr:rowOff>
    </xdr:from>
    <xdr:to>
      <xdr:col>6</xdr:col>
      <xdr:colOff>131687</xdr:colOff>
      <xdr:row>970</xdr:row>
      <xdr:rowOff>57173</xdr:rowOff>
    </xdr:to>
    <xdr:pic>
      <xdr:nvPicPr>
        <xdr:cNvPr id="3" name="Picture 2">
          <a:extLst>
            <a:ext uri="{FF2B5EF4-FFF2-40B4-BE49-F238E27FC236}">
              <a16:creationId xmlns:a16="http://schemas.microsoft.com/office/drawing/2014/main" id="{5A4F7F8E-D7E8-4DCD-9CAE-4F9C80F2B7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172614167"/>
          <a:ext cx="2639937" cy="1390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185</xdr:row>
      <xdr:rowOff>0</xdr:rowOff>
    </xdr:from>
    <xdr:to>
      <xdr:col>2</xdr:col>
      <xdr:colOff>2608633</xdr:colOff>
      <xdr:row>192</xdr:row>
      <xdr:rowOff>57173</xdr:rowOff>
    </xdr:to>
    <xdr:pic>
      <xdr:nvPicPr>
        <xdr:cNvPr id="2" name="Picture 1">
          <a:extLst>
            <a:ext uri="{FF2B5EF4-FFF2-40B4-BE49-F238E27FC236}">
              <a16:creationId xmlns:a16="http://schemas.microsoft.com/office/drawing/2014/main" id="{89741D68-79F3-4A2D-8F1A-868CA075F9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6787667"/>
          <a:ext cx="2608633" cy="1390673"/>
        </a:xfrm>
        <a:prstGeom prst="rect">
          <a:avLst/>
        </a:prstGeom>
      </xdr:spPr>
    </xdr:pic>
    <xdr:clientData/>
  </xdr:twoCellAnchor>
  <xdr:twoCellAnchor editAs="oneCell">
    <xdr:from>
      <xdr:col>4</xdr:col>
      <xdr:colOff>0</xdr:colOff>
      <xdr:row>185</xdr:row>
      <xdr:rowOff>0</xdr:rowOff>
    </xdr:from>
    <xdr:to>
      <xdr:col>6</xdr:col>
      <xdr:colOff>84731</xdr:colOff>
      <xdr:row>192</xdr:row>
      <xdr:rowOff>57173</xdr:rowOff>
    </xdr:to>
    <xdr:pic>
      <xdr:nvPicPr>
        <xdr:cNvPr id="3" name="Picture 2">
          <a:extLst>
            <a:ext uri="{FF2B5EF4-FFF2-40B4-BE49-F238E27FC236}">
              <a16:creationId xmlns:a16="http://schemas.microsoft.com/office/drawing/2014/main" id="{95EA8B62-F0C2-443E-8F51-F3A4A72CBF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6787667"/>
          <a:ext cx="2592981" cy="139067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203</xdr:row>
      <xdr:rowOff>0</xdr:rowOff>
    </xdr:from>
    <xdr:to>
      <xdr:col>2</xdr:col>
      <xdr:colOff>2608633</xdr:colOff>
      <xdr:row>210</xdr:row>
      <xdr:rowOff>57173</xdr:rowOff>
    </xdr:to>
    <xdr:pic>
      <xdr:nvPicPr>
        <xdr:cNvPr id="2" name="Picture 1">
          <a:extLst>
            <a:ext uri="{FF2B5EF4-FFF2-40B4-BE49-F238E27FC236}">
              <a16:creationId xmlns:a16="http://schemas.microsoft.com/office/drawing/2014/main" id="{53E2BB0D-ECAD-42A6-9F94-E70DDC71CE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0375417"/>
          <a:ext cx="2608633" cy="1390673"/>
        </a:xfrm>
        <a:prstGeom prst="rect">
          <a:avLst/>
        </a:prstGeom>
      </xdr:spPr>
    </xdr:pic>
    <xdr:clientData/>
  </xdr:twoCellAnchor>
  <xdr:twoCellAnchor editAs="oneCell">
    <xdr:from>
      <xdr:col>4</xdr:col>
      <xdr:colOff>0</xdr:colOff>
      <xdr:row>203</xdr:row>
      <xdr:rowOff>0</xdr:rowOff>
    </xdr:from>
    <xdr:to>
      <xdr:col>6</xdr:col>
      <xdr:colOff>84731</xdr:colOff>
      <xdr:row>210</xdr:row>
      <xdr:rowOff>57173</xdr:rowOff>
    </xdr:to>
    <xdr:pic>
      <xdr:nvPicPr>
        <xdr:cNvPr id="3" name="Picture 2">
          <a:extLst>
            <a:ext uri="{FF2B5EF4-FFF2-40B4-BE49-F238E27FC236}">
              <a16:creationId xmlns:a16="http://schemas.microsoft.com/office/drawing/2014/main" id="{0DF3AC75-3249-439D-A07E-723DA4BEA5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0375417"/>
          <a:ext cx="2592981" cy="13906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302</xdr:row>
      <xdr:rowOff>0</xdr:rowOff>
    </xdr:from>
    <xdr:to>
      <xdr:col>2</xdr:col>
      <xdr:colOff>2613851</xdr:colOff>
      <xdr:row>309</xdr:row>
      <xdr:rowOff>67036</xdr:rowOff>
    </xdr:to>
    <xdr:pic>
      <xdr:nvPicPr>
        <xdr:cNvPr id="2" name="Picture 1">
          <a:extLst>
            <a:ext uri="{FF2B5EF4-FFF2-40B4-BE49-F238E27FC236}">
              <a16:creationId xmlns:a16="http://schemas.microsoft.com/office/drawing/2014/main" id="{77D064F5-80BF-4BE7-9CFF-9E8A09D98E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3076667"/>
          <a:ext cx="2613851" cy="1400536"/>
        </a:xfrm>
        <a:prstGeom prst="rect">
          <a:avLst/>
        </a:prstGeom>
      </xdr:spPr>
    </xdr:pic>
    <xdr:clientData/>
  </xdr:twoCellAnchor>
  <xdr:twoCellAnchor editAs="oneCell">
    <xdr:from>
      <xdr:col>4</xdr:col>
      <xdr:colOff>0</xdr:colOff>
      <xdr:row>302</xdr:row>
      <xdr:rowOff>0</xdr:rowOff>
    </xdr:from>
    <xdr:to>
      <xdr:col>6</xdr:col>
      <xdr:colOff>116034</xdr:colOff>
      <xdr:row>309</xdr:row>
      <xdr:rowOff>116350</xdr:rowOff>
    </xdr:to>
    <xdr:pic>
      <xdr:nvPicPr>
        <xdr:cNvPr id="3" name="Picture 2">
          <a:extLst>
            <a:ext uri="{FF2B5EF4-FFF2-40B4-BE49-F238E27FC236}">
              <a16:creationId xmlns:a16="http://schemas.microsoft.com/office/drawing/2014/main" id="{B305A82B-0ECB-4225-820D-BDBEDD4047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63076667"/>
          <a:ext cx="2624284" cy="14498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280</xdr:row>
      <xdr:rowOff>0</xdr:rowOff>
    </xdr:from>
    <xdr:to>
      <xdr:col>2</xdr:col>
      <xdr:colOff>2613851</xdr:colOff>
      <xdr:row>287</xdr:row>
      <xdr:rowOff>67036</xdr:rowOff>
    </xdr:to>
    <xdr:pic>
      <xdr:nvPicPr>
        <xdr:cNvPr id="2" name="Picture 1">
          <a:extLst>
            <a:ext uri="{FF2B5EF4-FFF2-40B4-BE49-F238E27FC236}">
              <a16:creationId xmlns:a16="http://schemas.microsoft.com/office/drawing/2014/main" id="{6BEE21AD-B8CC-4727-92F2-B0AE8726B7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55668333"/>
          <a:ext cx="2613851" cy="1400536"/>
        </a:xfrm>
        <a:prstGeom prst="rect">
          <a:avLst/>
        </a:prstGeom>
      </xdr:spPr>
    </xdr:pic>
    <xdr:clientData/>
  </xdr:twoCellAnchor>
  <xdr:twoCellAnchor editAs="oneCell">
    <xdr:from>
      <xdr:col>4</xdr:col>
      <xdr:colOff>0</xdr:colOff>
      <xdr:row>280</xdr:row>
      <xdr:rowOff>0</xdr:rowOff>
    </xdr:from>
    <xdr:to>
      <xdr:col>6</xdr:col>
      <xdr:colOff>116034</xdr:colOff>
      <xdr:row>287</xdr:row>
      <xdr:rowOff>116350</xdr:rowOff>
    </xdr:to>
    <xdr:pic>
      <xdr:nvPicPr>
        <xdr:cNvPr id="3" name="Picture 2">
          <a:extLst>
            <a:ext uri="{FF2B5EF4-FFF2-40B4-BE49-F238E27FC236}">
              <a16:creationId xmlns:a16="http://schemas.microsoft.com/office/drawing/2014/main" id="{852BAE56-CE60-4929-AEC8-7221CB436A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55668333"/>
          <a:ext cx="2624284" cy="14498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2</xdr:col>
      <xdr:colOff>2624284</xdr:colOff>
      <xdr:row>109</xdr:row>
      <xdr:rowOff>42378</xdr:rowOff>
    </xdr:to>
    <xdr:pic>
      <xdr:nvPicPr>
        <xdr:cNvPr id="2" name="Picture 1">
          <a:extLst>
            <a:ext uri="{FF2B5EF4-FFF2-40B4-BE49-F238E27FC236}">
              <a16:creationId xmlns:a16="http://schemas.microsoft.com/office/drawing/2014/main" id="{7E98DD11-F9D7-44E6-A5FC-003197C373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087167"/>
          <a:ext cx="2624284" cy="1375878"/>
        </a:xfrm>
        <a:prstGeom prst="rect">
          <a:avLst/>
        </a:prstGeom>
      </xdr:spPr>
    </xdr:pic>
    <xdr:clientData/>
  </xdr:twoCellAnchor>
  <xdr:twoCellAnchor editAs="oneCell">
    <xdr:from>
      <xdr:col>4</xdr:col>
      <xdr:colOff>0</xdr:colOff>
      <xdr:row>102</xdr:row>
      <xdr:rowOff>0</xdr:rowOff>
    </xdr:from>
    <xdr:to>
      <xdr:col>6</xdr:col>
      <xdr:colOff>58645</xdr:colOff>
      <xdr:row>109</xdr:row>
      <xdr:rowOff>57173</xdr:rowOff>
    </xdr:to>
    <xdr:pic>
      <xdr:nvPicPr>
        <xdr:cNvPr id="3" name="Picture 2">
          <a:extLst>
            <a:ext uri="{FF2B5EF4-FFF2-40B4-BE49-F238E27FC236}">
              <a16:creationId xmlns:a16="http://schemas.microsoft.com/office/drawing/2014/main" id="{BD699A7C-CEC9-4A70-8A76-ED0726EA0F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087167"/>
          <a:ext cx="2566895" cy="13906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2</xdr:col>
      <xdr:colOff>2608633</xdr:colOff>
      <xdr:row>134</xdr:row>
      <xdr:rowOff>57173</xdr:rowOff>
    </xdr:to>
    <xdr:pic>
      <xdr:nvPicPr>
        <xdr:cNvPr id="2" name="Picture 1">
          <a:extLst>
            <a:ext uri="{FF2B5EF4-FFF2-40B4-BE49-F238E27FC236}">
              <a16:creationId xmlns:a16="http://schemas.microsoft.com/office/drawing/2014/main" id="{F40C8744-5FF0-46EB-920E-C6A6D6A824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738667"/>
          <a:ext cx="2608633" cy="1390673"/>
        </a:xfrm>
        <a:prstGeom prst="rect">
          <a:avLst/>
        </a:prstGeom>
      </xdr:spPr>
    </xdr:pic>
    <xdr:clientData/>
  </xdr:twoCellAnchor>
  <xdr:twoCellAnchor editAs="oneCell">
    <xdr:from>
      <xdr:col>4</xdr:col>
      <xdr:colOff>0</xdr:colOff>
      <xdr:row>127</xdr:row>
      <xdr:rowOff>0</xdr:rowOff>
    </xdr:from>
    <xdr:to>
      <xdr:col>6</xdr:col>
      <xdr:colOff>84731</xdr:colOff>
      <xdr:row>134</xdr:row>
      <xdr:rowOff>57173</xdr:rowOff>
    </xdr:to>
    <xdr:pic>
      <xdr:nvPicPr>
        <xdr:cNvPr id="3" name="Picture 2">
          <a:extLst>
            <a:ext uri="{FF2B5EF4-FFF2-40B4-BE49-F238E27FC236}">
              <a16:creationId xmlns:a16="http://schemas.microsoft.com/office/drawing/2014/main" id="{27889AED-7F43-4904-8539-018B3DF774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738667"/>
          <a:ext cx="2592981" cy="13906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103</xdr:row>
      <xdr:rowOff>0</xdr:rowOff>
    </xdr:from>
    <xdr:to>
      <xdr:col>2</xdr:col>
      <xdr:colOff>2624284</xdr:colOff>
      <xdr:row>110</xdr:row>
      <xdr:rowOff>42378</xdr:rowOff>
    </xdr:to>
    <xdr:pic>
      <xdr:nvPicPr>
        <xdr:cNvPr id="2" name="Picture 1">
          <a:extLst>
            <a:ext uri="{FF2B5EF4-FFF2-40B4-BE49-F238E27FC236}">
              <a16:creationId xmlns:a16="http://schemas.microsoft.com/office/drawing/2014/main" id="{F556EB8F-2218-432A-9B9B-092B41E42E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166667"/>
          <a:ext cx="2624284" cy="1375878"/>
        </a:xfrm>
        <a:prstGeom prst="rect">
          <a:avLst/>
        </a:prstGeom>
      </xdr:spPr>
    </xdr:pic>
    <xdr:clientData/>
  </xdr:twoCellAnchor>
  <xdr:twoCellAnchor editAs="oneCell">
    <xdr:from>
      <xdr:col>4</xdr:col>
      <xdr:colOff>0</xdr:colOff>
      <xdr:row>103</xdr:row>
      <xdr:rowOff>0</xdr:rowOff>
    </xdr:from>
    <xdr:to>
      <xdr:col>6</xdr:col>
      <xdr:colOff>58645</xdr:colOff>
      <xdr:row>110</xdr:row>
      <xdr:rowOff>57173</xdr:rowOff>
    </xdr:to>
    <xdr:pic>
      <xdr:nvPicPr>
        <xdr:cNvPr id="3" name="Picture 2">
          <a:extLst>
            <a:ext uri="{FF2B5EF4-FFF2-40B4-BE49-F238E27FC236}">
              <a16:creationId xmlns:a16="http://schemas.microsoft.com/office/drawing/2014/main" id="{72A8C49A-ECF9-4BA7-998C-E4AFE9A7B5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166667"/>
          <a:ext cx="2566895" cy="139067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128</xdr:row>
      <xdr:rowOff>0</xdr:rowOff>
    </xdr:from>
    <xdr:to>
      <xdr:col>2</xdr:col>
      <xdr:colOff>2608633</xdr:colOff>
      <xdr:row>135</xdr:row>
      <xdr:rowOff>57173</xdr:rowOff>
    </xdr:to>
    <xdr:pic>
      <xdr:nvPicPr>
        <xdr:cNvPr id="2" name="Picture 1">
          <a:extLst>
            <a:ext uri="{FF2B5EF4-FFF2-40B4-BE49-F238E27FC236}">
              <a16:creationId xmlns:a16="http://schemas.microsoft.com/office/drawing/2014/main" id="{F621760A-040F-4C1D-A8DF-988439636A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040167"/>
          <a:ext cx="2608633" cy="1390673"/>
        </a:xfrm>
        <a:prstGeom prst="rect">
          <a:avLst/>
        </a:prstGeom>
      </xdr:spPr>
    </xdr:pic>
    <xdr:clientData/>
  </xdr:twoCellAnchor>
  <xdr:twoCellAnchor editAs="oneCell">
    <xdr:from>
      <xdr:col>4</xdr:col>
      <xdr:colOff>0</xdr:colOff>
      <xdr:row>128</xdr:row>
      <xdr:rowOff>0</xdr:rowOff>
    </xdr:from>
    <xdr:to>
      <xdr:col>6</xdr:col>
      <xdr:colOff>84731</xdr:colOff>
      <xdr:row>135</xdr:row>
      <xdr:rowOff>57173</xdr:rowOff>
    </xdr:to>
    <xdr:pic>
      <xdr:nvPicPr>
        <xdr:cNvPr id="3" name="Picture 2">
          <a:extLst>
            <a:ext uri="{FF2B5EF4-FFF2-40B4-BE49-F238E27FC236}">
              <a16:creationId xmlns:a16="http://schemas.microsoft.com/office/drawing/2014/main" id="{09C1B006-B72B-4790-89AC-3E406F3717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040167"/>
          <a:ext cx="2592981" cy="139067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173</xdr:row>
      <xdr:rowOff>0</xdr:rowOff>
    </xdr:from>
    <xdr:to>
      <xdr:col>2</xdr:col>
      <xdr:colOff>2608633</xdr:colOff>
      <xdr:row>180</xdr:row>
      <xdr:rowOff>57173</xdr:rowOff>
    </xdr:to>
    <xdr:pic>
      <xdr:nvPicPr>
        <xdr:cNvPr id="2" name="Picture 1">
          <a:extLst>
            <a:ext uri="{FF2B5EF4-FFF2-40B4-BE49-F238E27FC236}">
              <a16:creationId xmlns:a16="http://schemas.microsoft.com/office/drawing/2014/main" id="{7EFB6052-8F2D-4F89-BBBE-824785975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4501667"/>
          <a:ext cx="2608633" cy="1390673"/>
        </a:xfrm>
        <a:prstGeom prst="rect">
          <a:avLst/>
        </a:prstGeom>
      </xdr:spPr>
    </xdr:pic>
    <xdr:clientData/>
  </xdr:twoCellAnchor>
  <xdr:twoCellAnchor editAs="oneCell">
    <xdr:from>
      <xdr:col>4</xdr:col>
      <xdr:colOff>0</xdr:colOff>
      <xdr:row>173</xdr:row>
      <xdr:rowOff>0</xdr:rowOff>
    </xdr:from>
    <xdr:to>
      <xdr:col>6</xdr:col>
      <xdr:colOff>84731</xdr:colOff>
      <xdr:row>180</xdr:row>
      <xdr:rowOff>57173</xdr:rowOff>
    </xdr:to>
    <xdr:pic>
      <xdr:nvPicPr>
        <xdr:cNvPr id="3" name="Picture 2">
          <a:extLst>
            <a:ext uri="{FF2B5EF4-FFF2-40B4-BE49-F238E27FC236}">
              <a16:creationId xmlns:a16="http://schemas.microsoft.com/office/drawing/2014/main" id="{479FD0CE-23F7-4C72-9EF3-30AB5A446F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4501667"/>
          <a:ext cx="2592981" cy="139067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167</xdr:row>
      <xdr:rowOff>0</xdr:rowOff>
    </xdr:from>
    <xdr:to>
      <xdr:col>2</xdr:col>
      <xdr:colOff>2613851</xdr:colOff>
      <xdr:row>174</xdr:row>
      <xdr:rowOff>67036</xdr:rowOff>
    </xdr:to>
    <xdr:pic>
      <xdr:nvPicPr>
        <xdr:cNvPr id="2" name="Picture 1">
          <a:extLst>
            <a:ext uri="{FF2B5EF4-FFF2-40B4-BE49-F238E27FC236}">
              <a16:creationId xmlns:a16="http://schemas.microsoft.com/office/drawing/2014/main" id="{F2BCD5C6-3CF9-42C3-A99A-51514D6FAC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4004250"/>
          <a:ext cx="2613851" cy="1400536"/>
        </a:xfrm>
        <a:prstGeom prst="rect">
          <a:avLst/>
        </a:prstGeom>
      </xdr:spPr>
    </xdr:pic>
    <xdr:clientData/>
  </xdr:twoCellAnchor>
  <xdr:twoCellAnchor editAs="oneCell">
    <xdr:from>
      <xdr:col>4</xdr:col>
      <xdr:colOff>0</xdr:colOff>
      <xdr:row>167</xdr:row>
      <xdr:rowOff>0</xdr:rowOff>
    </xdr:from>
    <xdr:to>
      <xdr:col>5</xdr:col>
      <xdr:colOff>1280201</xdr:colOff>
      <xdr:row>174</xdr:row>
      <xdr:rowOff>116350</xdr:rowOff>
    </xdr:to>
    <xdr:pic>
      <xdr:nvPicPr>
        <xdr:cNvPr id="3" name="Picture 2">
          <a:extLst>
            <a:ext uri="{FF2B5EF4-FFF2-40B4-BE49-F238E27FC236}">
              <a16:creationId xmlns:a16="http://schemas.microsoft.com/office/drawing/2014/main" id="{2D2D15CA-F80B-4393-945D-457661A03B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34004250"/>
          <a:ext cx="2624284" cy="144985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203</xdr:row>
      <xdr:rowOff>0</xdr:rowOff>
    </xdr:from>
    <xdr:to>
      <xdr:col>2</xdr:col>
      <xdr:colOff>2608633</xdr:colOff>
      <xdr:row>210</xdr:row>
      <xdr:rowOff>57173</xdr:rowOff>
    </xdr:to>
    <xdr:pic>
      <xdr:nvPicPr>
        <xdr:cNvPr id="2" name="Picture 1">
          <a:extLst>
            <a:ext uri="{FF2B5EF4-FFF2-40B4-BE49-F238E27FC236}">
              <a16:creationId xmlns:a16="http://schemas.microsoft.com/office/drawing/2014/main" id="{E029B3F5-46A6-4123-9F6D-559278E017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0386000"/>
          <a:ext cx="2608633" cy="1390673"/>
        </a:xfrm>
        <a:prstGeom prst="rect">
          <a:avLst/>
        </a:prstGeom>
      </xdr:spPr>
    </xdr:pic>
    <xdr:clientData/>
  </xdr:twoCellAnchor>
  <xdr:twoCellAnchor editAs="oneCell">
    <xdr:from>
      <xdr:col>4</xdr:col>
      <xdr:colOff>0</xdr:colOff>
      <xdr:row>203</xdr:row>
      <xdr:rowOff>0</xdr:rowOff>
    </xdr:from>
    <xdr:to>
      <xdr:col>6</xdr:col>
      <xdr:colOff>84731</xdr:colOff>
      <xdr:row>210</xdr:row>
      <xdr:rowOff>57173</xdr:rowOff>
    </xdr:to>
    <xdr:pic>
      <xdr:nvPicPr>
        <xdr:cNvPr id="3" name="Picture 2">
          <a:extLst>
            <a:ext uri="{FF2B5EF4-FFF2-40B4-BE49-F238E27FC236}">
              <a16:creationId xmlns:a16="http://schemas.microsoft.com/office/drawing/2014/main" id="{030260D7-AC55-46A7-BFD9-5028BB643B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0386000"/>
          <a:ext cx="2592981" cy="1390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150</xdr:row>
      <xdr:rowOff>0</xdr:rowOff>
    </xdr:from>
    <xdr:to>
      <xdr:col>2</xdr:col>
      <xdr:colOff>2608633</xdr:colOff>
      <xdr:row>157</xdr:row>
      <xdr:rowOff>57173</xdr:rowOff>
    </xdr:to>
    <xdr:pic>
      <xdr:nvPicPr>
        <xdr:cNvPr id="2" name="Picture 1">
          <a:extLst>
            <a:ext uri="{FF2B5EF4-FFF2-40B4-BE49-F238E27FC236}">
              <a16:creationId xmlns:a16="http://schemas.microsoft.com/office/drawing/2014/main" id="{A7DB53EB-D1C7-4C6E-A6CE-D88AD177ED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120167"/>
          <a:ext cx="2608633" cy="1390673"/>
        </a:xfrm>
        <a:prstGeom prst="rect">
          <a:avLst/>
        </a:prstGeom>
      </xdr:spPr>
    </xdr:pic>
    <xdr:clientData/>
  </xdr:twoCellAnchor>
  <xdr:twoCellAnchor editAs="oneCell">
    <xdr:from>
      <xdr:col>4</xdr:col>
      <xdr:colOff>0</xdr:colOff>
      <xdr:row>150</xdr:row>
      <xdr:rowOff>0</xdr:rowOff>
    </xdr:from>
    <xdr:to>
      <xdr:col>6</xdr:col>
      <xdr:colOff>84731</xdr:colOff>
      <xdr:row>157</xdr:row>
      <xdr:rowOff>57173</xdr:rowOff>
    </xdr:to>
    <xdr:pic>
      <xdr:nvPicPr>
        <xdr:cNvPr id="3" name="Picture 2">
          <a:extLst>
            <a:ext uri="{FF2B5EF4-FFF2-40B4-BE49-F238E27FC236}">
              <a16:creationId xmlns:a16="http://schemas.microsoft.com/office/drawing/2014/main" id="{CA3D0F3F-C172-40F5-9A29-FFA7DE0A0E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120167"/>
          <a:ext cx="2592981" cy="139067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148</xdr:row>
      <xdr:rowOff>0</xdr:rowOff>
    </xdr:from>
    <xdr:to>
      <xdr:col>2</xdr:col>
      <xdr:colOff>2608633</xdr:colOff>
      <xdr:row>155</xdr:row>
      <xdr:rowOff>57173</xdr:rowOff>
    </xdr:to>
    <xdr:pic>
      <xdr:nvPicPr>
        <xdr:cNvPr id="2" name="Picture 1">
          <a:extLst>
            <a:ext uri="{FF2B5EF4-FFF2-40B4-BE49-F238E27FC236}">
              <a16:creationId xmlns:a16="http://schemas.microsoft.com/office/drawing/2014/main" id="{9625660E-BE1C-4F36-9A0B-BE987E50A4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850167"/>
          <a:ext cx="2608633" cy="1390673"/>
        </a:xfrm>
        <a:prstGeom prst="rect">
          <a:avLst/>
        </a:prstGeom>
      </xdr:spPr>
    </xdr:pic>
    <xdr:clientData/>
  </xdr:twoCellAnchor>
  <xdr:twoCellAnchor editAs="oneCell">
    <xdr:from>
      <xdr:col>4</xdr:col>
      <xdr:colOff>0</xdr:colOff>
      <xdr:row>148</xdr:row>
      <xdr:rowOff>0</xdr:rowOff>
    </xdr:from>
    <xdr:to>
      <xdr:col>6</xdr:col>
      <xdr:colOff>84731</xdr:colOff>
      <xdr:row>155</xdr:row>
      <xdr:rowOff>57173</xdr:rowOff>
    </xdr:to>
    <xdr:pic>
      <xdr:nvPicPr>
        <xdr:cNvPr id="3" name="Picture 2">
          <a:extLst>
            <a:ext uri="{FF2B5EF4-FFF2-40B4-BE49-F238E27FC236}">
              <a16:creationId xmlns:a16="http://schemas.microsoft.com/office/drawing/2014/main" id="{710A85E5-DD11-4F19-9A1D-EC045787CF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850167"/>
          <a:ext cx="2592981" cy="139067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112</xdr:row>
      <xdr:rowOff>0</xdr:rowOff>
    </xdr:from>
    <xdr:to>
      <xdr:col>2</xdr:col>
      <xdr:colOff>2608633</xdr:colOff>
      <xdr:row>119</xdr:row>
      <xdr:rowOff>57173</xdr:rowOff>
    </xdr:to>
    <xdr:pic>
      <xdr:nvPicPr>
        <xdr:cNvPr id="2" name="Picture 1">
          <a:extLst>
            <a:ext uri="{FF2B5EF4-FFF2-40B4-BE49-F238E27FC236}">
              <a16:creationId xmlns:a16="http://schemas.microsoft.com/office/drawing/2014/main" id="{7B4F1820-70C1-43FA-BB83-33737CF66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992167"/>
          <a:ext cx="2608633" cy="1390673"/>
        </a:xfrm>
        <a:prstGeom prst="rect">
          <a:avLst/>
        </a:prstGeom>
      </xdr:spPr>
    </xdr:pic>
    <xdr:clientData/>
  </xdr:twoCellAnchor>
  <xdr:twoCellAnchor editAs="oneCell">
    <xdr:from>
      <xdr:col>4</xdr:col>
      <xdr:colOff>0</xdr:colOff>
      <xdr:row>112</xdr:row>
      <xdr:rowOff>0</xdr:rowOff>
    </xdr:from>
    <xdr:to>
      <xdr:col>6</xdr:col>
      <xdr:colOff>84731</xdr:colOff>
      <xdr:row>119</xdr:row>
      <xdr:rowOff>57173</xdr:rowOff>
    </xdr:to>
    <xdr:pic>
      <xdr:nvPicPr>
        <xdr:cNvPr id="3" name="Picture 2">
          <a:extLst>
            <a:ext uri="{FF2B5EF4-FFF2-40B4-BE49-F238E27FC236}">
              <a16:creationId xmlns:a16="http://schemas.microsoft.com/office/drawing/2014/main" id="{0171FD2B-C779-4C0A-A609-794F08CFE0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992167"/>
          <a:ext cx="2592981" cy="13906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198</xdr:row>
      <xdr:rowOff>0</xdr:rowOff>
    </xdr:from>
    <xdr:to>
      <xdr:col>2</xdr:col>
      <xdr:colOff>2608633</xdr:colOff>
      <xdr:row>205</xdr:row>
      <xdr:rowOff>57173</xdr:rowOff>
    </xdr:to>
    <xdr:pic>
      <xdr:nvPicPr>
        <xdr:cNvPr id="2" name="Picture 1">
          <a:extLst>
            <a:ext uri="{FF2B5EF4-FFF2-40B4-BE49-F238E27FC236}">
              <a16:creationId xmlns:a16="http://schemas.microsoft.com/office/drawing/2014/main" id="{C7A64C71-0C9B-4469-8151-76A793CC4F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8375167"/>
          <a:ext cx="2608633" cy="1390673"/>
        </a:xfrm>
        <a:prstGeom prst="rect">
          <a:avLst/>
        </a:prstGeom>
      </xdr:spPr>
    </xdr:pic>
    <xdr:clientData/>
  </xdr:twoCellAnchor>
  <xdr:twoCellAnchor editAs="oneCell">
    <xdr:from>
      <xdr:col>4</xdr:col>
      <xdr:colOff>0</xdr:colOff>
      <xdr:row>198</xdr:row>
      <xdr:rowOff>0</xdr:rowOff>
    </xdr:from>
    <xdr:to>
      <xdr:col>6</xdr:col>
      <xdr:colOff>84731</xdr:colOff>
      <xdr:row>205</xdr:row>
      <xdr:rowOff>57173</xdr:rowOff>
    </xdr:to>
    <xdr:pic>
      <xdr:nvPicPr>
        <xdr:cNvPr id="3" name="Picture 2">
          <a:extLst>
            <a:ext uri="{FF2B5EF4-FFF2-40B4-BE49-F238E27FC236}">
              <a16:creationId xmlns:a16="http://schemas.microsoft.com/office/drawing/2014/main" id="{7D5E1951-FFC1-48E3-A35E-B883E6B43D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8375167"/>
          <a:ext cx="2592981" cy="139067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499</xdr:row>
      <xdr:rowOff>0</xdr:rowOff>
    </xdr:from>
    <xdr:to>
      <xdr:col>2</xdr:col>
      <xdr:colOff>2613851</xdr:colOff>
      <xdr:row>506</xdr:row>
      <xdr:rowOff>67036</xdr:rowOff>
    </xdr:to>
    <xdr:pic>
      <xdr:nvPicPr>
        <xdr:cNvPr id="2" name="Picture 1">
          <a:extLst>
            <a:ext uri="{FF2B5EF4-FFF2-40B4-BE49-F238E27FC236}">
              <a16:creationId xmlns:a16="http://schemas.microsoft.com/office/drawing/2014/main" id="{B3CA2D57-9914-4E6C-94B8-3C20E4FB6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91503500"/>
          <a:ext cx="2613851" cy="1400536"/>
        </a:xfrm>
        <a:prstGeom prst="rect">
          <a:avLst/>
        </a:prstGeom>
      </xdr:spPr>
    </xdr:pic>
    <xdr:clientData/>
  </xdr:twoCellAnchor>
  <xdr:twoCellAnchor editAs="oneCell">
    <xdr:from>
      <xdr:col>4</xdr:col>
      <xdr:colOff>0</xdr:colOff>
      <xdr:row>499</xdr:row>
      <xdr:rowOff>0</xdr:rowOff>
    </xdr:from>
    <xdr:to>
      <xdr:col>6</xdr:col>
      <xdr:colOff>105600</xdr:colOff>
      <xdr:row>506</xdr:row>
      <xdr:rowOff>62104</xdr:rowOff>
    </xdr:to>
    <xdr:pic>
      <xdr:nvPicPr>
        <xdr:cNvPr id="3" name="Picture 2">
          <a:extLst>
            <a:ext uri="{FF2B5EF4-FFF2-40B4-BE49-F238E27FC236}">
              <a16:creationId xmlns:a16="http://schemas.microsoft.com/office/drawing/2014/main" id="{BB2352EF-A9AA-4C5A-BC88-28DA0F92E6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91503500"/>
          <a:ext cx="2613850" cy="139560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148</xdr:row>
      <xdr:rowOff>0</xdr:rowOff>
    </xdr:from>
    <xdr:to>
      <xdr:col>2</xdr:col>
      <xdr:colOff>2608633</xdr:colOff>
      <xdr:row>155</xdr:row>
      <xdr:rowOff>57173</xdr:rowOff>
    </xdr:to>
    <xdr:pic>
      <xdr:nvPicPr>
        <xdr:cNvPr id="2" name="Picture 1">
          <a:extLst>
            <a:ext uri="{FF2B5EF4-FFF2-40B4-BE49-F238E27FC236}">
              <a16:creationId xmlns:a16="http://schemas.microsoft.com/office/drawing/2014/main" id="{70583B07-E313-4F2D-9025-FF05EF6604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850167"/>
          <a:ext cx="2608633" cy="1390673"/>
        </a:xfrm>
        <a:prstGeom prst="rect">
          <a:avLst/>
        </a:prstGeom>
      </xdr:spPr>
    </xdr:pic>
    <xdr:clientData/>
  </xdr:twoCellAnchor>
  <xdr:twoCellAnchor editAs="oneCell">
    <xdr:from>
      <xdr:col>4</xdr:col>
      <xdr:colOff>0</xdr:colOff>
      <xdr:row>148</xdr:row>
      <xdr:rowOff>0</xdr:rowOff>
    </xdr:from>
    <xdr:to>
      <xdr:col>6</xdr:col>
      <xdr:colOff>84731</xdr:colOff>
      <xdr:row>155</xdr:row>
      <xdr:rowOff>57173</xdr:rowOff>
    </xdr:to>
    <xdr:pic>
      <xdr:nvPicPr>
        <xdr:cNvPr id="3" name="Picture 2">
          <a:extLst>
            <a:ext uri="{FF2B5EF4-FFF2-40B4-BE49-F238E27FC236}">
              <a16:creationId xmlns:a16="http://schemas.microsoft.com/office/drawing/2014/main" id="{67387BD6-2192-4E57-BB2B-BBA57018D4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850167"/>
          <a:ext cx="2592981" cy="139067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2613851</xdr:colOff>
      <xdr:row>106</xdr:row>
      <xdr:rowOff>67036</xdr:rowOff>
    </xdr:to>
    <xdr:pic>
      <xdr:nvPicPr>
        <xdr:cNvPr id="2" name="Picture 1">
          <a:extLst>
            <a:ext uri="{FF2B5EF4-FFF2-40B4-BE49-F238E27FC236}">
              <a16:creationId xmlns:a16="http://schemas.microsoft.com/office/drawing/2014/main" id="{D128FFED-B41D-4131-9300-B731C56CD3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19515667"/>
          <a:ext cx="2613851" cy="1400536"/>
        </a:xfrm>
        <a:prstGeom prst="rect">
          <a:avLst/>
        </a:prstGeom>
      </xdr:spPr>
    </xdr:pic>
    <xdr:clientData/>
  </xdr:twoCellAnchor>
  <xdr:twoCellAnchor editAs="oneCell">
    <xdr:from>
      <xdr:col>4</xdr:col>
      <xdr:colOff>0</xdr:colOff>
      <xdr:row>99</xdr:row>
      <xdr:rowOff>0</xdr:rowOff>
    </xdr:from>
    <xdr:to>
      <xdr:col>6</xdr:col>
      <xdr:colOff>105600</xdr:colOff>
      <xdr:row>106</xdr:row>
      <xdr:rowOff>62104</xdr:rowOff>
    </xdr:to>
    <xdr:pic>
      <xdr:nvPicPr>
        <xdr:cNvPr id="3" name="Picture 2">
          <a:extLst>
            <a:ext uri="{FF2B5EF4-FFF2-40B4-BE49-F238E27FC236}">
              <a16:creationId xmlns:a16="http://schemas.microsoft.com/office/drawing/2014/main" id="{B5A3950B-953D-4009-9E16-2561354DB9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19515667"/>
          <a:ext cx="2613850" cy="139560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131</xdr:row>
      <xdr:rowOff>0</xdr:rowOff>
    </xdr:from>
    <xdr:to>
      <xdr:col>2</xdr:col>
      <xdr:colOff>2608633</xdr:colOff>
      <xdr:row>138</xdr:row>
      <xdr:rowOff>57173</xdr:rowOff>
    </xdr:to>
    <xdr:pic>
      <xdr:nvPicPr>
        <xdr:cNvPr id="2" name="Picture 1">
          <a:extLst>
            <a:ext uri="{FF2B5EF4-FFF2-40B4-BE49-F238E27FC236}">
              <a16:creationId xmlns:a16="http://schemas.microsoft.com/office/drawing/2014/main" id="{155A4ADD-E38C-4709-8536-BB08B2E2D5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500667"/>
          <a:ext cx="2608633" cy="1390673"/>
        </a:xfrm>
        <a:prstGeom prst="rect">
          <a:avLst/>
        </a:prstGeom>
      </xdr:spPr>
    </xdr:pic>
    <xdr:clientData/>
  </xdr:twoCellAnchor>
  <xdr:twoCellAnchor editAs="oneCell">
    <xdr:from>
      <xdr:col>4</xdr:col>
      <xdr:colOff>0</xdr:colOff>
      <xdr:row>131</xdr:row>
      <xdr:rowOff>0</xdr:rowOff>
    </xdr:from>
    <xdr:to>
      <xdr:col>6</xdr:col>
      <xdr:colOff>84731</xdr:colOff>
      <xdr:row>138</xdr:row>
      <xdr:rowOff>57173</xdr:rowOff>
    </xdr:to>
    <xdr:pic>
      <xdr:nvPicPr>
        <xdr:cNvPr id="3" name="Picture 2">
          <a:extLst>
            <a:ext uri="{FF2B5EF4-FFF2-40B4-BE49-F238E27FC236}">
              <a16:creationId xmlns:a16="http://schemas.microsoft.com/office/drawing/2014/main" id="{B80FBE0A-0257-4BDB-879D-C913F9263E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500667"/>
          <a:ext cx="2592981" cy="139067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131</xdr:row>
      <xdr:rowOff>0</xdr:rowOff>
    </xdr:from>
    <xdr:to>
      <xdr:col>2</xdr:col>
      <xdr:colOff>2608633</xdr:colOff>
      <xdr:row>138</xdr:row>
      <xdr:rowOff>57173</xdr:rowOff>
    </xdr:to>
    <xdr:pic>
      <xdr:nvPicPr>
        <xdr:cNvPr id="2" name="Picture 1">
          <a:extLst>
            <a:ext uri="{FF2B5EF4-FFF2-40B4-BE49-F238E27FC236}">
              <a16:creationId xmlns:a16="http://schemas.microsoft.com/office/drawing/2014/main" id="{A3042698-6593-46BF-9F30-AC53D86676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500667"/>
          <a:ext cx="2608633" cy="1390673"/>
        </a:xfrm>
        <a:prstGeom prst="rect">
          <a:avLst/>
        </a:prstGeom>
      </xdr:spPr>
    </xdr:pic>
    <xdr:clientData/>
  </xdr:twoCellAnchor>
  <xdr:twoCellAnchor editAs="oneCell">
    <xdr:from>
      <xdr:col>4</xdr:col>
      <xdr:colOff>0</xdr:colOff>
      <xdr:row>131</xdr:row>
      <xdr:rowOff>0</xdr:rowOff>
    </xdr:from>
    <xdr:to>
      <xdr:col>6</xdr:col>
      <xdr:colOff>84731</xdr:colOff>
      <xdr:row>138</xdr:row>
      <xdr:rowOff>57173</xdr:rowOff>
    </xdr:to>
    <xdr:pic>
      <xdr:nvPicPr>
        <xdr:cNvPr id="3" name="Picture 2">
          <a:extLst>
            <a:ext uri="{FF2B5EF4-FFF2-40B4-BE49-F238E27FC236}">
              <a16:creationId xmlns:a16="http://schemas.microsoft.com/office/drawing/2014/main" id="{0BC88B34-8F14-4801-9530-F159C846C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500667"/>
          <a:ext cx="2592981" cy="139067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136</xdr:row>
      <xdr:rowOff>0</xdr:rowOff>
    </xdr:from>
    <xdr:to>
      <xdr:col>2</xdr:col>
      <xdr:colOff>2608633</xdr:colOff>
      <xdr:row>143</xdr:row>
      <xdr:rowOff>57173</xdr:rowOff>
    </xdr:to>
    <xdr:pic>
      <xdr:nvPicPr>
        <xdr:cNvPr id="2" name="Picture 1">
          <a:extLst>
            <a:ext uri="{FF2B5EF4-FFF2-40B4-BE49-F238E27FC236}">
              <a16:creationId xmlns:a16="http://schemas.microsoft.com/office/drawing/2014/main" id="{DD86EF6C-1B0C-4BCB-BBE7-DB9177887A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7453167"/>
          <a:ext cx="2608633" cy="1390673"/>
        </a:xfrm>
        <a:prstGeom prst="rect">
          <a:avLst/>
        </a:prstGeom>
      </xdr:spPr>
    </xdr:pic>
    <xdr:clientData/>
  </xdr:twoCellAnchor>
  <xdr:twoCellAnchor editAs="oneCell">
    <xdr:from>
      <xdr:col>4</xdr:col>
      <xdr:colOff>0</xdr:colOff>
      <xdr:row>136</xdr:row>
      <xdr:rowOff>0</xdr:rowOff>
    </xdr:from>
    <xdr:to>
      <xdr:col>6</xdr:col>
      <xdr:colOff>84731</xdr:colOff>
      <xdr:row>143</xdr:row>
      <xdr:rowOff>57173</xdr:rowOff>
    </xdr:to>
    <xdr:pic>
      <xdr:nvPicPr>
        <xdr:cNvPr id="3" name="Picture 2">
          <a:extLst>
            <a:ext uri="{FF2B5EF4-FFF2-40B4-BE49-F238E27FC236}">
              <a16:creationId xmlns:a16="http://schemas.microsoft.com/office/drawing/2014/main" id="{614BEA3A-AA1B-42C4-A1A9-62F9C2136E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7453167"/>
          <a:ext cx="2592981" cy="139067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147</xdr:row>
      <xdr:rowOff>0</xdr:rowOff>
    </xdr:from>
    <xdr:to>
      <xdr:col>2</xdr:col>
      <xdr:colOff>2608633</xdr:colOff>
      <xdr:row>154</xdr:row>
      <xdr:rowOff>57173</xdr:rowOff>
    </xdr:to>
    <xdr:pic>
      <xdr:nvPicPr>
        <xdr:cNvPr id="2" name="Picture 1">
          <a:extLst>
            <a:ext uri="{FF2B5EF4-FFF2-40B4-BE49-F238E27FC236}">
              <a16:creationId xmlns:a16="http://schemas.microsoft.com/office/drawing/2014/main" id="{3AF8D453-F63F-4127-9703-0F5C4889EC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659667"/>
          <a:ext cx="2608633" cy="1390673"/>
        </a:xfrm>
        <a:prstGeom prst="rect">
          <a:avLst/>
        </a:prstGeom>
      </xdr:spPr>
    </xdr:pic>
    <xdr:clientData/>
  </xdr:twoCellAnchor>
  <xdr:twoCellAnchor editAs="oneCell">
    <xdr:from>
      <xdr:col>4</xdr:col>
      <xdr:colOff>0</xdr:colOff>
      <xdr:row>147</xdr:row>
      <xdr:rowOff>0</xdr:rowOff>
    </xdr:from>
    <xdr:to>
      <xdr:col>6</xdr:col>
      <xdr:colOff>84731</xdr:colOff>
      <xdr:row>154</xdr:row>
      <xdr:rowOff>57173</xdr:rowOff>
    </xdr:to>
    <xdr:pic>
      <xdr:nvPicPr>
        <xdr:cNvPr id="3" name="Picture 2">
          <a:extLst>
            <a:ext uri="{FF2B5EF4-FFF2-40B4-BE49-F238E27FC236}">
              <a16:creationId xmlns:a16="http://schemas.microsoft.com/office/drawing/2014/main" id="{D590C775-91D6-493D-867E-8C0E3B8CC7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659667"/>
          <a:ext cx="2592981" cy="1390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305</xdr:row>
      <xdr:rowOff>0</xdr:rowOff>
    </xdr:from>
    <xdr:to>
      <xdr:col>2</xdr:col>
      <xdr:colOff>2608633</xdr:colOff>
      <xdr:row>312</xdr:row>
      <xdr:rowOff>57173</xdr:rowOff>
    </xdr:to>
    <xdr:pic>
      <xdr:nvPicPr>
        <xdr:cNvPr id="2" name="Picture 1">
          <a:extLst>
            <a:ext uri="{FF2B5EF4-FFF2-40B4-BE49-F238E27FC236}">
              <a16:creationId xmlns:a16="http://schemas.microsoft.com/office/drawing/2014/main" id="{2DCCE3A6-1288-4E8B-8002-C9A44110B1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0420250"/>
          <a:ext cx="2608633" cy="1390673"/>
        </a:xfrm>
        <a:prstGeom prst="rect">
          <a:avLst/>
        </a:prstGeom>
      </xdr:spPr>
    </xdr:pic>
    <xdr:clientData/>
  </xdr:twoCellAnchor>
  <xdr:twoCellAnchor editAs="oneCell">
    <xdr:from>
      <xdr:col>4</xdr:col>
      <xdr:colOff>0</xdr:colOff>
      <xdr:row>305</xdr:row>
      <xdr:rowOff>0</xdr:rowOff>
    </xdr:from>
    <xdr:to>
      <xdr:col>6</xdr:col>
      <xdr:colOff>58645</xdr:colOff>
      <xdr:row>312</xdr:row>
      <xdr:rowOff>57173</xdr:rowOff>
    </xdr:to>
    <xdr:pic>
      <xdr:nvPicPr>
        <xdr:cNvPr id="3" name="Picture 2">
          <a:extLst>
            <a:ext uri="{FF2B5EF4-FFF2-40B4-BE49-F238E27FC236}">
              <a16:creationId xmlns:a16="http://schemas.microsoft.com/office/drawing/2014/main" id="{EBEB2781-9682-41D7-B305-714C48D088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60420250"/>
          <a:ext cx="2566895" cy="1390673"/>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128</xdr:row>
      <xdr:rowOff>0</xdr:rowOff>
    </xdr:from>
    <xdr:to>
      <xdr:col>2</xdr:col>
      <xdr:colOff>2608633</xdr:colOff>
      <xdr:row>135</xdr:row>
      <xdr:rowOff>57173</xdr:rowOff>
    </xdr:to>
    <xdr:pic>
      <xdr:nvPicPr>
        <xdr:cNvPr id="2" name="Picture 1">
          <a:extLst>
            <a:ext uri="{FF2B5EF4-FFF2-40B4-BE49-F238E27FC236}">
              <a16:creationId xmlns:a16="http://schemas.microsoft.com/office/drawing/2014/main" id="{3815B44E-5F1D-4957-98EB-628225530E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040167"/>
          <a:ext cx="2608633" cy="1390673"/>
        </a:xfrm>
        <a:prstGeom prst="rect">
          <a:avLst/>
        </a:prstGeom>
      </xdr:spPr>
    </xdr:pic>
    <xdr:clientData/>
  </xdr:twoCellAnchor>
  <xdr:twoCellAnchor editAs="oneCell">
    <xdr:from>
      <xdr:col>4</xdr:col>
      <xdr:colOff>0</xdr:colOff>
      <xdr:row>128</xdr:row>
      <xdr:rowOff>0</xdr:rowOff>
    </xdr:from>
    <xdr:to>
      <xdr:col>6</xdr:col>
      <xdr:colOff>84731</xdr:colOff>
      <xdr:row>135</xdr:row>
      <xdr:rowOff>57173</xdr:rowOff>
    </xdr:to>
    <xdr:pic>
      <xdr:nvPicPr>
        <xdr:cNvPr id="3" name="Picture 2">
          <a:extLst>
            <a:ext uri="{FF2B5EF4-FFF2-40B4-BE49-F238E27FC236}">
              <a16:creationId xmlns:a16="http://schemas.microsoft.com/office/drawing/2014/main" id="{C6E7EAA5-F7C4-4C4B-AC54-A11FFED4C8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040167"/>
          <a:ext cx="2592981" cy="139067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191</xdr:row>
      <xdr:rowOff>0</xdr:rowOff>
    </xdr:from>
    <xdr:to>
      <xdr:col>2</xdr:col>
      <xdr:colOff>2613851</xdr:colOff>
      <xdr:row>198</xdr:row>
      <xdr:rowOff>67036</xdr:rowOff>
    </xdr:to>
    <xdr:pic>
      <xdr:nvPicPr>
        <xdr:cNvPr id="2" name="Picture 1">
          <a:extLst>
            <a:ext uri="{FF2B5EF4-FFF2-40B4-BE49-F238E27FC236}">
              <a16:creationId xmlns:a16="http://schemas.microsoft.com/office/drawing/2014/main" id="{6259F057-1241-4D27-BEF7-D597ED8E3E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7930667"/>
          <a:ext cx="2613851" cy="1400536"/>
        </a:xfrm>
        <a:prstGeom prst="rect">
          <a:avLst/>
        </a:prstGeom>
      </xdr:spPr>
    </xdr:pic>
    <xdr:clientData/>
  </xdr:twoCellAnchor>
  <xdr:twoCellAnchor editAs="oneCell">
    <xdr:from>
      <xdr:col>4</xdr:col>
      <xdr:colOff>0</xdr:colOff>
      <xdr:row>191</xdr:row>
      <xdr:rowOff>0</xdr:rowOff>
    </xdr:from>
    <xdr:to>
      <xdr:col>6</xdr:col>
      <xdr:colOff>105600</xdr:colOff>
      <xdr:row>198</xdr:row>
      <xdr:rowOff>62104</xdr:rowOff>
    </xdr:to>
    <xdr:pic>
      <xdr:nvPicPr>
        <xdr:cNvPr id="3" name="Picture 2">
          <a:extLst>
            <a:ext uri="{FF2B5EF4-FFF2-40B4-BE49-F238E27FC236}">
              <a16:creationId xmlns:a16="http://schemas.microsoft.com/office/drawing/2014/main" id="{AFB2D3B5-3DDD-47E5-A005-8BD3DB990D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7930667"/>
          <a:ext cx="2613850" cy="139560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152</xdr:row>
      <xdr:rowOff>0</xdr:rowOff>
    </xdr:from>
    <xdr:to>
      <xdr:col>2</xdr:col>
      <xdr:colOff>2608633</xdr:colOff>
      <xdr:row>159</xdr:row>
      <xdr:rowOff>57173</xdr:rowOff>
    </xdr:to>
    <xdr:pic>
      <xdr:nvPicPr>
        <xdr:cNvPr id="2" name="Picture 1">
          <a:extLst>
            <a:ext uri="{FF2B5EF4-FFF2-40B4-BE49-F238E27FC236}">
              <a16:creationId xmlns:a16="http://schemas.microsoft.com/office/drawing/2014/main" id="{AB27462D-B178-4822-A1ED-1016559721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501167"/>
          <a:ext cx="2608633" cy="1390673"/>
        </a:xfrm>
        <a:prstGeom prst="rect">
          <a:avLst/>
        </a:prstGeom>
      </xdr:spPr>
    </xdr:pic>
    <xdr:clientData/>
  </xdr:twoCellAnchor>
  <xdr:twoCellAnchor editAs="oneCell">
    <xdr:from>
      <xdr:col>4</xdr:col>
      <xdr:colOff>0</xdr:colOff>
      <xdr:row>152</xdr:row>
      <xdr:rowOff>0</xdr:rowOff>
    </xdr:from>
    <xdr:to>
      <xdr:col>6</xdr:col>
      <xdr:colOff>84731</xdr:colOff>
      <xdr:row>159</xdr:row>
      <xdr:rowOff>57173</xdr:rowOff>
    </xdr:to>
    <xdr:pic>
      <xdr:nvPicPr>
        <xdr:cNvPr id="3" name="Picture 2">
          <a:extLst>
            <a:ext uri="{FF2B5EF4-FFF2-40B4-BE49-F238E27FC236}">
              <a16:creationId xmlns:a16="http://schemas.microsoft.com/office/drawing/2014/main" id="{1B59EA36-96CA-4B7B-BFAE-D924659B08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501167"/>
          <a:ext cx="2592981" cy="139067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114</xdr:row>
      <xdr:rowOff>0</xdr:rowOff>
    </xdr:from>
    <xdr:to>
      <xdr:col>2</xdr:col>
      <xdr:colOff>2671241</xdr:colOff>
      <xdr:row>121</xdr:row>
      <xdr:rowOff>141008</xdr:rowOff>
    </xdr:to>
    <xdr:pic>
      <xdr:nvPicPr>
        <xdr:cNvPr id="2" name="Picture 1">
          <a:extLst>
            <a:ext uri="{FF2B5EF4-FFF2-40B4-BE49-F238E27FC236}">
              <a16:creationId xmlns:a16="http://schemas.microsoft.com/office/drawing/2014/main" id="{226113B7-BCD1-46BF-9179-3AABE18EF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262167"/>
          <a:ext cx="2671241" cy="1474508"/>
        </a:xfrm>
        <a:prstGeom prst="rect">
          <a:avLst/>
        </a:prstGeom>
      </xdr:spPr>
    </xdr:pic>
    <xdr:clientData/>
  </xdr:twoCellAnchor>
  <xdr:twoCellAnchor editAs="oneCell">
    <xdr:from>
      <xdr:col>4</xdr:col>
      <xdr:colOff>0</xdr:colOff>
      <xdr:row>114</xdr:row>
      <xdr:rowOff>0</xdr:rowOff>
    </xdr:from>
    <xdr:to>
      <xdr:col>6</xdr:col>
      <xdr:colOff>105600</xdr:colOff>
      <xdr:row>121</xdr:row>
      <xdr:rowOff>62104</xdr:rowOff>
    </xdr:to>
    <xdr:pic>
      <xdr:nvPicPr>
        <xdr:cNvPr id="3" name="Picture 2">
          <a:extLst>
            <a:ext uri="{FF2B5EF4-FFF2-40B4-BE49-F238E27FC236}">
              <a16:creationId xmlns:a16="http://schemas.microsoft.com/office/drawing/2014/main" id="{079A89DB-DA6B-4FA4-AFBF-0798780D46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262167"/>
          <a:ext cx="2613850" cy="139560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113</xdr:row>
      <xdr:rowOff>0</xdr:rowOff>
    </xdr:from>
    <xdr:to>
      <xdr:col>2</xdr:col>
      <xdr:colOff>2671241</xdr:colOff>
      <xdr:row>120</xdr:row>
      <xdr:rowOff>141008</xdr:rowOff>
    </xdr:to>
    <xdr:pic>
      <xdr:nvPicPr>
        <xdr:cNvPr id="2" name="Picture 1">
          <a:extLst>
            <a:ext uri="{FF2B5EF4-FFF2-40B4-BE49-F238E27FC236}">
              <a16:creationId xmlns:a16="http://schemas.microsoft.com/office/drawing/2014/main" id="{2500C1A0-E22C-4550-96A2-5C0263A0E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071667"/>
          <a:ext cx="2671241" cy="1474508"/>
        </a:xfrm>
        <a:prstGeom prst="rect">
          <a:avLst/>
        </a:prstGeom>
      </xdr:spPr>
    </xdr:pic>
    <xdr:clientData/>
  </xdr:twoCellAnchor>
  <xdr:twoCellAnchor editAs="oneCell">
    <xdr:from>
      <xdr:col>4</xdr:col>
      <xdr:colOff>0</xdr:colOff>
      <xdr:row>113</xdr:row>
      <xdr:rowOff>0</xdr:rowOff>
    </xdr:from>
    <xdr:to>
      <xdr:col>6</xdr:col>
      <xdr:colOff>105600</xdr:colOff>
      <xdr:row>120</xdr:row>
      <xdr:rowOff>62104</xdr:rowOff>
    </xdr:to>
    <xdr:pic>
      <xdr:nvPicPr>
        <xdr:cNvPr id="3" name="Picture 2">
          <a:extLst>
            <a:ext uri="{FF2B5EF4-FFF2-40B4-BE49-F238E27FC236}">
              <a16:creationId xmlns:a16="http://schemas.microsoft.com/office/drawing/2014/main" id="{2CFB3331-FBD8-4C21-9DF1-BFB147DA62F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071667"/>
          <a:ext cx="2613850" cy="139560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108</xdr:row>
      <xdr:rowOff>0</xdr:rowOff>
    </xdr:from>
    <xdr:to>
      <xdr:col>2</xdr:col>
      <xdr:colOff>2613851</xdr:colOff>
      <xdr:row>115</xdr:row>
      <xdr:rowOff>67036</xdr:rowOff>
    </xdr:to>
    <xdr:pic>
      <xdr:nvPicPr>
        <xdr:cNvPr id="2" name="Picture 1">
          <a:extLst>
            <a:ext uri="{FF2B5EF4-FFF2-40B4-BE49-F238E27FC236}">
              <a16:creationId xmlns:a16="http://schemas.microsoft.com/office/drawing/2014/main" id="{F8D5A05A-0A79-4FA2-81EE-3DC624E590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119167"/>
          <a:ext cx="2613851" cy="1400536"/>
        </a:xfrm>
        <a:prstGeom prst="rect">
          <a:avLst/>
        </a:prstGeom>
      </xdr:spPr>
    </xdr:pic>
    <xdr:clientData/>
  </xdr:twoCellAnchor>
  <xdr:twoCellAnchor editAs="oneCell">
    <xdr:from>
      <xdr:col>4</xdr:col>
      <xdr:colOff>0</xdr:colOff>
      <xdr:row>108</xdr:row>
      <xdr:rowOff>0</xdr:rowOff>
    </xdr:from>
    <xdr:to>
      <xdr:col>6</xdr:col>
      <xdr:colOff>105600</xdr:colOff>
      <xdr:row>115</xdr:row>
      <xdr:rowOff>62104</xdr:rowOff>
    </xdr:to>
    <xdr:pic>
      <xdr:nvPicPr>
        <xdr:cNvPr id="3" name="Picture 2">
          <a:extLst>
            <a:ext uri="{FF2B5EF4-FFF2-40B4-BE49-F238E27FC236}">
              <a16:creationId xmlns:a16="http://schemas.microsoft.com/office/drawing/2014/main" id="{2212FC80-5F50-4136-A910-8745281042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119167"/>
          <a:ext cx="2613850" cy="139560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143</xdr:row>
      <xdr:rowOff>0</xdr:rowOff>
    </xdr:from>
    <xdr:to>
      <xdr:col>2</xdr:col>
      <xdr:colOff>2608633</xdr:colOff>
      <xdr:row>150</xdr:row>
      <xdr:rowOff>57173</xdr:rowOff>
    </xdr:to>
    <xdr:pic>
      <xdr:nvPicPr>
        <xdr:cNvPr id="2" name="Picture 1">
          <a:extLst>
            <a:ext uri="{FF2B5EF4-FFF2-40B4-BE49-F238E27FC236}">
              <a16:creationId xmlns:a16="http://schemas.microsoft.com/office/drawing/2014/main" id="{EAC62B79-CA8A-4DDC-AD26-B71F90BB6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7897667"/>
          <a:ext cx="2608633" cy="1390673"/>
        </a:xfrm>
        <a:prstGeom prst="rect">
          <a:avLst/>
        </a:prstGeom>
      </xdr:spPr>
    </xdr:pic>
    <xdr:clientData/>
  </xdr:twoCellAnchor>
  <xdr:twoCellAnchor editAs="oneCell">
    <xdr:from>
      <xdr:col>4</xdr:col>
      <xdr:colOff>0</xdr:colOff>
      <xdr:row>143</xdr:row>
      <xdr:rowOff>0</xdr:rowOff>
    </xdr:from>
    <xdr:to>
      <xdr:col>6</xdr:col>
      <xdr:colOff>58645</xdr:colOff>
      <xdr:row>150</xdr:row>
      <xdr:rowOff>57173</xdr:rowOff>
    </xdr:to>
    <xdr:pic>
      <xdr:nvPicPr>
        <xdr:cNvPr id="3" name="Picture 2">
          <a:extLst>
            <a:ext uri="{FF2B5EF4-FFF2-40B4-BE49-F238E27FC236}">
              <a16:creationId xmlns:a16="http://schemas.microsoft.com/office/drawing/2014/main" id="{9E345980-E163-4C1F-BED7-8DD3531E9F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7897667"/>
          <a:ext cx="2566895" cy="139067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227</xdr:row>
      <xdr:rowOff>0</xdr:rowOff>
    </xdr:from>
    <xdr:to>
      <xdr:col>2</xdr:col>
      <xdr:colOff>2613851</xdr:colOff>
      <xdr:row>234</xdr:row>
      <xdr:rowOff>67036</xdr:rowOff>
    </xdr:to>
    <xdr:pic>
      <xdr:nvPicPr>
        <xdr:cNvPr id="2" name="Picture 1">
          <a:extLst>
            <a:ext uri="{FF2B5EF4-FFF2-40B4-BE49-F238E27FC236}">
              <a16:creationId xmlns:a16="http://schemas.microsoft.com/office/drawing/2014/main" id="{21530D76-3A41-458D-9049-FB8A17DA4B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5518917"/>
          <a:ext cx="2613851" cy="1400536"/>
        </a:xfrm>
        <a:prstGeom prst="rect">
          <a:avLst/>
        </a:prstGeom>
      </xdr:spPr>
    </xdr:pic>
    <xdr:clientData/>
  </xdr:twoCellAnchor>
  <xdr:twoCellAnchor editAs="oneCell">
    <xdr:from>
      <xdr:col>4</xdr:col>
      <xdr:colOff>0</xdr:colOff>
      <xdr:row>227</xdr:row>
      <xdr:rowOff>0</xdr:rowOff>
    </xdr:from>
    <xdr:to>
      <xdr:col>6</xdr:col>
      <xdr:colOff>116034</xdr:colOff>
      <xdr:row>234</xdr:row>
      <xdr:rowOff>116350</xdr:rowOff>
    </xdr:to>
    <xdr:pic>
      <xdr:nvPicPr>
        <xdr:cNvPr id="3" name="Picture 2">
          <a:extLst>
            <a:ext uri="{FF2B5EF4-FFF2-40B4-BE49-F238E27FC236}">
              <a16:creationId xmlns:a16="http://schemas.microsoft.com/office/drawing/2014/main" id="{43457889-EFC7-4B5E-B82C-7DC3A3DEFB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5518917"/>
          <a:ext cx="2624284" cy="144985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108</xdr:row>
      <xdr:rowOff>0</xdr:rowOff>
    </xdr:from>
    <xdr:to>
      <xdr:col>2</xdr:col>
      <xdr:colOff>2608633</xdr:colOff>
      <xdr:row>115</xdr:row>
      <xdr:rowOff>57173</xdr:rowOff>
    </xdr:to>
    <xdr:pic>
      <xdr:nvPicPr>
        <xdr:cNvPr id="2" name="Picture 1">
          <a:extLst>
            <a:ext uri="{FF2B5EF4-FFF2-40B4-BE49-F238E27FC236}">
              <a16:creationId xmlns:a16="http://schemas.microsoft.com/office/drawing/2014/main" id="{54BFD9C7-AAFF-42A9-B6F3-E47B0433BD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230167"/>
          <a:ext cx="2608633" cy="1390673"/>
        </a:xfrm>
        <a:prstGeom prst="rect">
          <a:avLst/>
        </a:prstGeom>
      </xdr:spPr>
    </xdr:pic>
    <xdr:clientData/>
  </xdr:twoCellAnchor>
  <xdr:twoCellAnchor editAs="oneCell">
    <xdr:from>
      <xdr:col>4</xdr:col>
      <xdr:colOff>0</xdr:colOff>
      <xdr:row>108</xdr:row>
      <xdr:rowOff>0</xdr:rowOff>
    </xdr:from>
    <xdr:to>
      <xdr:col>6</xdr:col>
      <xdr:colOff>84731</xdr:colOff>
      <xdr:row>115</xdr:row>
      <xdr:rowOff>57173</xdr:rowOff>
    </xdr:to>
    <xdr:pic>
      <xdr:nvPicPr>
        <xdr:cNvPr id="3" name="Picture 2">
          <a:extLst>
            <a:ext uri="{FF2B5EF4-FFF2-40B4-BE49-F238E27FC236}">
              <a16:creationId xmlns:a16="http://schemas.microsoft.com/office/drawing/2014/main" id="{00EABA48-BD93-49EF-8F47-DA98498D49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230167"/>
          <a:ext cx="2592981" cy="139067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108</xdr:row>
      <xdr:rowOff>0</xdr:rowOff>
    </xdr:from>
    <xdr:to>
      <xdr:col>2</xdr:col>
      <xdr:colOff>2608633</xdr:colOff>
      <xdr:row>115</xdr:row>
      <xdr:rowOff>57173</xdr:rowOff>
    </xdr:to>
    <xdr:pic>
      <xdr:nvPicPr>
        <xdr:cNvPr id="2" name="Picture 1">
          <a:extLst>
            <a:ext uri="{FF2B5EF4-FFF2-40B4-BE49-F238E27FC236}">
              <a16:creationId xmlns:a16="http://schemas.microsoft.com/office/drawing/2014/main" id="{A2672E32-1EA0-4C0F-8F63-B962BB9630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230167"/>
          <a:ext cx="2608633" cy="1390673"/>
        </a:xfrm>
        <a:prstGeom prst="rect">
          <a:avLst/>
        </a:prstGeom>
      </xdr:spPr>
    </xdr:pic>
    <xdr:clientData/>
  </xdr:twoCellAnchor>
  <xdr:twoCellAnchor editAs="oneCell">
    <xdr:from>
      <xdr:col>4</xdr:col>
      <xdr:colOff>0</xdr:colOff>
      <xdr:row>108</xdr:row>
      <xdr:rowOff>0</xdr:rowOff>
    </xdr:from>
    <xdr:to>
      <xdr:col>6</xdr:col>
      <xdr:colOff>84731</xdr:colOff>
      <xdr:row>115</xdr:row>
      <xdr:rowOff>57173</xdr:rowOff>
    </xdr:to>
    <xdr:pic>
      <xdr:nvPicPr>
        <xdr:cNvPr id="3" name="Picture 2">
          <a:extLst>
            <a:ext uri="{FF2B5EF4-FFF2-40B4-BE49-F238E27FC236}">
              <a16:creationId xmlns:a16="http://schemas.microsoft.com/office/drawing/2014/main" id="{FE7331D6-D4D7-4D42-B7E8-9553BB7828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230167"/>
          <a:ext cx="2592981" cy="13906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149</xdr:row>
      <xdr:rowOff>0</xdr:rowOff>
    </xdr:from>
    <xdr:to>
      <xdr:col>2</xdr:col>
      <xdr:colOff>2639936</xdr:colOff>
      <xdr:row>156</xdr:row>
      <xdr:rowOff>101556</xdr:rowOff>
    </xdr:to>
    <xdr:pic>
      <xdr:nvPicPr>
        <xdr:cNvPr id="2" name="Picture 1">
          <a:extLst>
            <a:ext uri="{FF2B5EF4-FFF2-40B4-BE49-F238E27FC236}">
              <a16:creationId xmlns:a16="http://schemas.microsoft.com/office/drawing/2014/main" id="{36E71483-EE4F-403C-8BC1-CA044D4DF6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384750"/>
          <a:ext cx="2639936" cy="1435056"/>
        </a:xfrm>
        <a:prstGeom prst="rect">
          <a:avLst/>
        </a:prstGeom>
      </xdr:spPr>
    </xdr:pic>
    <xdr:clientData/>
  </xdr:twoCellAnchor>
  <xdr:twoCellAnchor editAs="oneCell">
    <xdr:from>
      <xdr:col>4</xdr:col>
      <xdr:colOff>0</xdr:colOff>
      <xdr:row>149</xdr:row>
      <xdr:rowOff>0</xdr:rowOff>
    </xdr:from>
    <xdr:to>
      <xdr:col>6</xdr:col>
      <xdr:colOff>105600</xdr:colOff>
      <xdr:row>156</xdr:row>
      <xdr:rowOff>62104</xdr:rowOff>
    </xdr:to>
    <xdr:pic>
      <xdr:nvPicPr>
        <xdr:cNvPr id="3" name="Picture 2">
          <a:extLst>
            <a:ext uri="{FF2B5EF4-FFF2-40B4-BE49-F238E27FC236}">
              <a16:creationId xmlns:a16="http://schemas.microsoft.com/office/drawing/2014/main" id="{482AABB3-9416-4906-978C-5651CA2008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384750"/>
          <a:ext cx="2613850" cy="139560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162</xdr:row>
      <xdr:rowOff>0</xdr:rowOff>
    </xdr:from>
    <xdr:to>
      <xdr:col>2</xdr:col>
      <xdr:colOff>2608633</xdr:colOff>
      <xdr:row>169</xdr:row>
      <xdr:rowOff>57173</xdr:rowOff>
    </xdr:to>
    <xdr:pic>
      <xdr:nvPicPr>
        <xdr:cNvPr id="2" name="Picture 1">
          <a:extLst>
            <a:ext uri="{FF2B5EF4-FFF2-40B4-BE49-F238E27FC236}">
              <a16:creationId xmlns:a16="http://schemas.microsoft.com/office/drawing/2014/main" id="{7E126377-B3BC-4341-845C-2F47356A2E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2882417"/>
          <a:ext cx="2608633" cy="1390673"/>
        </a:xfrm>
        <a:prstGeom prst="rect">
          <a:avLst/>
        </a:prstGeom>
      </xdr:spPr>
    </xdr:pic>
    <xdr:clientData/>
  </xdr:twoCellAnchor>
  <xdr:twoCellAnchor editAs="oneCell">
    <xdr:from>
      <xdr:col>4</xdr:col>
      <xdr:colOff>0</xdr:colOff>
      <xdr:row>162</xdr:row>
      <xdr:rowOff>0</xdr:rowOff>
    </xdr:from>
    <xdr:to>
      <xdr:col>6</xdr:col>
      <xdr:colOff>84731</xdr:colOff>
      <xdr:row>169</xdr:row>
      <xdr:rowOff>57173</xdr:rowOff>
    </xdr:to>
    <xdr:pic>
      <xdr:nvPicPr>
        <xdr:cNvPr id="3" name="Picture 2">
          <a:extLst>
            <a:ext uri="{FF2B5EF4-FFF2-40B4-BE49-F238E27FC236}">
              <a16:creationId xmlns:a16="http://schemas.microsoft.com/office/drawing/2014/main" id="{3DBF3A2E-53D4-483D-915B-E7A926B11B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2882417"/>
          <a:ext cx="2592981" cy="139067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170</xdr:row>
      <xdr:rowOff>0</xdr:rowOff>
    </xdr:from>
    <xdr:to>
      <xdr:col>2</xdr:col>
      <xdr:colOff>2608633</xdr:colOff>
      <xdr:row>177</xdr:row>
      <xdr:rowOff>57173</xdr:rowOff>
    </xdr:to>
    <xdr:pic>
      <xdr:nvPicPr>
        <xdr:cNvPr id="2" name="Picture 1">
          <a:extLst>
            <a:ext uri="{FF2B5EF4-FFF2-40B4-BE49-F238E27FC236}">
              <a16:creationId xmlns:a16="http://schemas.microsoft.com/office/drawing/2014/main" id="{2E4BF56A-CDAE-4B0E-9287-D8B038F51A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4353500"/>
          <a:ext cx="2608633" cy="1390673"/>
        </a:xfrm>
        <a:prstGeom prst="rect">
          <a:avLst/>
        </a:prstGeom>
      </xdr:spPr>
    </xdr:pic>
    <xdr:clientData/>
  </xdr:twoCellAnchor>
  <xdr:twoCellAnchor editAs="oneCell">
    <xdr:from>
      <xdr:col>4</xdr:col>
      <xdr:colOff>0</xdr:colOff>
      <xdr:row>170</xdr:row>
      <xdr:rowOff>0</xdr:rowOff>
    </xdr:from>
    <xdr:to>
      <xdr:col>6</xdr:col>
      <xdr:colOff>58645</xdr:colOff>
      <xdr:row>177</xdr:row>
      <xdr:rowOff>57173</xdr:rowOff>
    </xdr:to>
    <xdr:pic>
      <xdr:nvPicPr>
        <xdr:cNvPr id="3" name="Picture 2">
          <a:extLst>
            <a:ext uri="{FF2B5EF4-FFF2-40B4-BE49-F238E27FC236}">
              <a16:creationId xmlns:a16="http://schemas.microsoft.com/office/drawing/2014/main" id="{0B58195B-3D03-4931-AADF-257B4AEF52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4353500"/>
          <a:ext cx="2566895" cy="1390673"/>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250</xdr:row>
      <xdr:rowOff>0</xdr:rowOff>
    </xdr:from>
    <xdr:to>
      <xdr:col>2</xdr:col>
      <xdr:colOff>2624284</xdr:colOff>
      <xdr:row>257</xdr:row>
      <xdr:rowOff>42378</xdr:rowOff>
    </xdr:to>
    <xdr:pic>
      <xdr:nvPicPr>
        <xdr:cNvPr id="2" name="Picture 1">
          <a:extLst>
            <a:ext uri="{FF2B5EF4-FFF2-40B4-BE49-F238E27FC236}">
              <a16:creationId xmlns:a16="http://schemas.microsoft.com/office/drawing/2014/main" id="{A963FC90-84F2-4BB8-8400-35851E1ECF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9921583"/>
          <a:ext cx="2624284" cy="1375878"/>
        </a:xfrm>
        <a:prstGeom prst="rect">
          <a:avLst/>
        </a:prstGeom>
      </xdr:spPr>
    </xdr:pic>
    <xdr:clientData/>
  </xdr:twoCellAnchor>
  <xdr:twoCellAnchor editAs="oneCell">
    <xdr:from>
      <xdr:col>4</xdr:col>
      <xdr:colOff>0</xdr:colOff>
      <xdr:row>250</xdr:row>
      <xdr:rowOff>0</xdr:rowOff>
    </xdr:from>
    <xdr:to>
      <xdr:col>6</xdr:col>
      <xdr:colOff>84731</xdr:colOff>
      <xdr:row>257</xdr:row>
      <xdr:rowOff>81830</xdr:rowOff>
    </xdr:to>
    <xdr:pic>
      <xdr:nvPicPr>
        <xdr:cNvPr id="3" name="Picture 2">
          <a:extLst>
            <a:ext uri="{FF2B5EF4-FFF2-40B4-BE49-F238E27FC236}">
              <a16:creationId xmlns:a16="http://schemas.microsoft.com/office/drawing/2014/main" id="{5F8313CF-0F04-4445-B673-7E4D097E8E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9921583"/>
          <a:ext cx="2592981" cy="141533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240</xdr:row>
      <xdr:rowOff>0</xdr:rowOff>
    </xdr:from>
    <xdr:to>
      <xdr:col>2</xdr:col>
      <xdr:colOff>2639936</xdr:colOff>
      <xdr:row>247</xdr:row>
      <xdr:rowOff>101556</xdr:rowOff>
    </xdr:to>
    <xdr:pic>
      <xdr:nvPicPr>
        <xdr:cNvPr id="2" name="Picture 1">
          <a:extLst>
            <a:ext uri="{FF2B5EF4-FFF2-40B4-BE49-F238E27FC236}">
              <a16:creationId xmlns:a16="http://schemas.microsoft.com/office/drawing/2014/main" id="{2DA6CB86-48F9-4310-992E-C594AE977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7921333"/>
          <a:ext cx="2639936" cy="1435056"/>
        </a:xfrm>
        <a:prstGeom prst="rect">
          <a:avLst/>
        </a:prstGeom>
      </xdr:spPr>
    </xdr:pic>
    <xdr:clientData/>
  </xdr:twoCellAnchor>
  <xdr:twoCellAnchor editAs="oneCell">
    <xdr:from>
      <xdr:col>4</xdr:col>
      <xdr:colOff>0</xdr:colOff>
      <xdr:row>240</xdr:row>
      <xdr:rowOff>0</xdr:rowOff>
    </xdr:from>
    <xdr:to>
      <xdr:col>6</xdr:col>
      <xdr:colOff>84731</xdr:colOff>
      <xdr:row>247</xdr:row>
      <xdr:rowOff>81830</xdr:rowOff>
    </xdr:to>
    <xdr:pic>
      <xdr:nvPicPr>
        <xdr:cNvPr id="3" name="Picture 2">
          <a:extLst>
            <a:ext uri="{FF2B5EF4-FFF2-40B4-BE49-F238E27FC236}">
              <a16:creationId xmlns:a16="http://schemas.microsoft.com/office/drawing/2014/main" id="{208883D4-0EFD-4741-B359-D9A216F960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7921333"/>
          <a:ext cx="2592981" cy="141533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105</xdr:row>
      <xdr:rowOff>0</xdr:rowOff>
    </xdr:from>
    <xdr:to>
      <xdr:col>2</xdr:col>
      <xdr:colOff>2608633</xdr:colOff>
      <xdr:row>112</xdr:row>
      <xdr:rowOff>57173</xdr:rowOff>
    </xdr:to>
    <xdr:pic>
      <xdr:nvPicPr>
        <xdr:cNvPr id="2" name="Picture 1">
          <a:extLst>
            <a:ext uri="{FF2B5EF4-FFF2-40B4-BE49-F238E27FC236}">
              <a16:creationId xmlns:a16="http://schemas.microsoft.com/office/drawing/2014/main" id="{D0D2424E-6850-4C9E-9DCC-41032A7FBB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547667"/>
          <a:ext cx="2608633" cy="1390673"/>
        </a:xfrm>
        <a:prstGeom prst="rect">
          <a:avLst/>
        </a:prstGeom>
      </xdr:spPr>
    </xdr:pic>
    <xdr:clientData/>
  </xdr:twoCellAnchor>
  <xdr:twoCellAnchor editAs="oneCell">
    <xdr:from>
      <xdr:col>4</xdr:col>
      <xdr:colOff>0</xdr:colOff>
      <xdr:row>105</xdr:row>
      <xdr:rowOff>0</xdr:rowOff>
    </xdr:from>
    <xdr:to>
      <xdr:col>6</xdr:col>
      <xdr:colOff>84731</xdr:colOff>
      <xdr:row>112</xdr:row>
      <xdr:rowOff>57173</xdr:rowOff>
    </xdr:to>
    <xdr:pic>
      <xdr:nvPicPr>
        <xdr:cNvPr id="3" name="Picture 2">
          <a:extLst>
            <a:ext uri="{FF2B5EF4-FFF2-40B4-BE49-F238E27FC236}">
              <a16:creationId xmlns:a16="http://schemas.microsoft.com/office/drawing/2014/main" id="{84D76113-0652-493B-A612-A0ED9BCD79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547667"/>
          <a:ext cx="2592981" cy="1390673"/>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152</xdr:row>
      <xdr:rowOff>0</xdr:rowOff>
    </xdr:from>
    <xdr:to>
      <xdr:col>2</xdr:col>
      <xdr:colOff>2608633</xdr:colOff>
      <xdr:row>159</xdr:row>
      <xdr:rowOff>57173</xdr:rowOff>
    </xdr:to>
    <xdr:pic>
      <xdr:nvPicPr>
        <xdr:cNvPr id="2" name="Picture 1">
          <a:extLst>
            <a:ext uri="{FF2B5EF4-FFF2-40B4-BE49-F238E27FC236}">
              <a16:creationId xmlns:a16="http://schemas.microsoft.com/office/drawing/2014/main" id="{21E17C45-1C8C-40C2-9EA3-9CE58EF53B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501167"/>
          <a:ext cx="2608633" cy="1390673"/>
        </a:xfrm>
        <a:prstGeom prst="rect">
          <a:avLst/>
        </a:prstGeom>
      </xdr:spPr>
    </xdr:pic>
    <xdr:clientData/>
  </xdr:twoCellAnchor>
  <xdr:twoCellAnchor editAs="oneCell">
    <xdr:from>
      <xdr:col>4</xdr:col>
      <xdr:colOff>0</xdr:colOff>
      <xdr:row>152</xdr:row>
      <xdr:rowOff>0</xdr:rowOff>
    </xdr:from>
    <xdr:to>
      <xdr:col>6</xdr:col>
      <xdr:colOff>84731</xdr:colOff>
      <xdr:row>159</xdr:row>
      <xdr:rowOff>57173</xdr:rowOff>
    </xdr:to>
    <xdr:pic>
      <xdr:nvPicPr>
        <xdr:cNvPr id="3" name="Picture 2">
          <a:extLst>
            <a:ext uri="{FF2B5EF4-FFF2-40B4-BE49-F238E27FC236}">
              <a16:creationId xmlns:a16="http://schemas.microsoft.com/office/drawing/2014/main" id="{FD14B798-79A4-4673-9992-7C068016C4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501167"/>
          <a:ext cx="2592981" cy="1390673"/>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128</xdr:row>
      <xdr:rowOff>0</xdr:rowOff>
    </xdr:from>
    <xdr:to>
      <xdr:col>2</xdr:col>
      <xdr:colOff>2608633</xdr:colOff>
      <xdr:row>135</xdr:row>
      <xdr:rowOff>57173</xdr:rowOff>
    </xdr:to>
    <xdr:pic>
      <xdr:nvPicPr>
        <xdr:cNvPr id="2" name="Picture 1">
          <a:extLst>
            <a:ext uri="{FF2B5EF4-FFF2-40B4-BE49-F238E27FC236}">
              <a16:creationId xmlns:a16="http://schemas.microsoft.com/office/drawing/2014/main" id="{B4987BA4-C3B2-4E68-A9DC-F063E006C0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040167"/>
          <a:ext cx="2608633" cy="1390673"/>
        </a:xfrm>
        <a:prstGeom prst="rect">
          <a:avLst/>
        </a:prstGeom>
      </xdr:spPr>
    </xdr:pic>
    <xdr:clientData/>
  </xdr:twoCellAnchor>
  <xdr:twoCellAnchor editAs="oneCell">
    <xdr:from>
      <xdr:col>4</xdr:col>
      <xdr:colOff>0</xdr:colOff>
      <xdr:row>128</xdr:row>
      <xdr:rowOff>0</xdr:rowOff>
    </xdr:from>
    <xdr:to>
      <xdr:col>6</xdr:col>
      <xdr:colOff>84731</xdr:colOff>
      <xdr:row>135</xdr:row>
      <xdr:rowOff>57173</xdr:rowOff>
    </xdr:to>
    <xdr:pic>
      <xdr:nvPicPr>
        <xdr:cNvPr id="3" name="Picture 2">
          <a:extLst>
            <a:ext uri="{FF2B5EF4-FFF2-40B4-BE49-F238E27FC236}">
              <a16:creationId xmlns:a16="http://schemas.microsoft.com/office/drawing/2014/main" id="{6BB3EF87-9D7E-4427-ADE2-B91551D2A0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040167"/>
          <a:ext cx="2592981" cy="1390673"/>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378</xdr:row>
      <xdr:rowOff>0</xdr:rowOff>
    </xdr:from>
    <xdr:to>
      <xdr:col>2</xdr:col>
      <xdr:colOff>2608633</xdr:colOff>
      <xdr:row>385</xdr:row>
      <xdr:rowOff>57173</xdr:rowOff>
    </xdr:to>
    <xdr:pic>
      <xdr:nvPicPr>
        <xdr:cNvPr id="2" name="Picture 1">
          <a:extLst>
            <a:ext uri="{FF2B5EF4-FFF2-40B4-BE49-F238E27FC236}">
              <a16:creationId xmlns:a16="http://schemas.microsoft.com/office/drawing/2014/main" id="{EDECB776-D304-429A-BFF5-CCD0856D14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72876833"/>
          <a:ext cx="2608633" cy="1390673"/>
        </a:xfrm>
        <a:prstGeom prst="rect">
          <a:avLst/>
        </a:prstGeom>
      </xdr:spPr>
    </xdr:pic>
    <xdr:clientData/>
  </xdr:twoCellAnchor>
  <xdr:twoCellAnchor editAs="oneCell">
    <xdr:from>
      <xdr:col>4</xdr:col>
      <xdr:colOff>0</xdr:colOff>
      <xdr:row>378</xdr:row>
      <xdr:rowOff>0</xdr:rowOff>
    </xdr:from>
    <xdr:to>
      <xdr:col>6</xdr:col>
      <xdr:colOff>58645</xdr:colOff>
      <xdr:row>385</xdr:row>
      <xdr:rowOff>57173</xdr:rowOff>
    </xdr:to>
    <xdr:pic>
      <xdr:nvPicPr>
        <xdr:cNvPr id="3" name="Picture 2">
          <a:extLst>
            <a:ext uri="{FF2B5EF4-FFF2-40B4-BE49-F238E27FC236}">
              <a16:creationId xmlns:a16="http://schemas.microsoft.com/office/drawing/2014/main" id="{2AD3237A-1743-4B03-B7F6-4B7CE3A58E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72876833"/>
          <a:ext cx="2566895" cy="139067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0</xdr:colOff>
      <xdr:row>103</xdr:row>
      <xdr:rowOff>0</xdr:rowOff>
    </xdr:from>
    <xdr:to>
      <xdr:col>2</xdr:col>
      <xdr:colOff>2608632</xdr:colOff>
      <xdr:row>110</xdr:row>
      <xdr:rowOff>121282</xdr:rowOff>
    </xdr:to>
    <xdr:pic>
      <xdr:nvPicPr>
        <xdr:cNvPr id="2" name="Picture 1">
          <a:extLst>
            <a:ext uri="{FF2B5EF4-FFF2-40B4-BE49-F238E27FC236}">
              <a16:creationId xmlns:a16="http://schemas.microsoft.com/office/drawing/2014/main" id="{96EBFD66-87BC-48EE-9EAC-B3A204E6E0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166667"/>
          <a:ext cx="2608632" cy="1454782"/>
        </a:xfrm>
        <a:prstGeom prst="rect">
          <a:avLst/>
        </a:prstGeom>
      </xdr:spPr>
    </xdr:pic>
    <xdr:clientData/>
  </xdr:twoCellAnchor>
  <xdr:twoCellAnchor editAs="oneCell">
    <xdr:from>
      <xdr:col>4</xdr:col>
      <xdr:colOff>0</xdr:colOff>
      <xdr:row>103</xdr:row>
      <xdr:rowOff>0</xdr:rowOff>
    </xdr:from>
    <xdr:to>
      <xdr:col>6</xdr:col>
      <xdr:colOff>105600</xdr:colOff>
      <xdr:row>110</xdr:row>
      <xdr:rowOff>62104</xdr:rowOff>
    </xdr:to>
    <xdr:pic>
      <xdr:nvPicPr>
        <xdr:cNvPr id="3" name="Picture 2">
          <a:extLst>
            <a:ext uri="{FF2B5EF4-FFF2-40B4-BE49-F238E27FC236}">
              <a16:creationId xmlns:a16="http://schemas.microsoft.com/office/drawing/2014/main" id="{8682183E-DC0A-4112-BB7F-D48054C64F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166667"/>
          <a:ext cx="2613850" cy="1395604"/>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0</xdr:colOff>
      <xdr:row>111</xdr:row>
      <xdr:rowOff>0</xdr:rowOff>
    </xdr:from>
    <xdr:to>
      <xdr:col>2</xdr:col>
      <xdr:colOff>2608632</xdr:colOff>
      <xdr:row>118</xdr:row>
      <xdr:rowOff>121282</xdr:rowOff>
    </xdr:to>
    <xdr:pic>
      <xdr:nvPicPr>
        <xdr:cNvPr id="2" name="Picture 1">
          <a:extLst>
            <a:ext uri="{FF2B5EF4-FFF2-40B4-BE49-F238E27FC236}">
              <a16:creationId xmlns:a16="http://schemas.microsoft.com/office/drawing/2014/main" id="{BCC6D98D-90C9-4A47-8800-0A418637ED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690667"/>
          <a:ext cx="2608632" cy="1454782"/>
        </a:xfrm>
        <a:prstGeom prst="rect">
          <a:avLst/>
        </a:prstGeom>
      </xdr:spPr>
    </xdr:pic>
    <xdr:clientData/>
  </xdr:twoCellAnchor>
  <xdr:twoCellAnchor editAs="oneCell">
    <xdr:from>
      <xdr:col>4</xdr:col>
      <xdr:colOff>0</xdr:colOff>
      <xdr:row>111</xdr:row>
      <xdr:rowOff>0</xdr:rowOff>
    </xdr:from>
    <xdr:to>
      <xdr:col>6</xdr:col>
      <xdr:colOff>105600</xdr:colOff>
      <xdr:row>118</xdr:row>
      <xdr:rowOff>62104</xdr:rowOff>
    </xdr:to>
    <xdr:pic>
      <xdr:nvPicPr>
        <xdr:cNvPr id="3" name="Picture 2">
          <a:extLst>
            <a:ext uri="{FF2B5EF4-FFF2-40B4-BE49-F238E27FC236}">
              <a16:creationId xmlns:a16="http://schemas.microsoft.com/office/drawing/2014/main" id="{98FE2311-5C26-46FC-B7F5-4B36BA25AD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690667"/>
          <a:ext cx="2613850" cy="13956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213</xdr:row>
      <xdr:rowOff>0</xdr:rowOff>
    </xdr:from>
    <xdr:to>
      <xdr:col>2</xdr:col>
      <xdr:colOff>2608633</xdr:colOff>
      <xdr:row>220</xdr:row>
      <xdr:rowOff>57173</xdr:rowOff>
    </xdr:to>
    <xdr:pic>
      <xdr:nvPicPr>
        <xdr:cNvPr id="2" name="Picture 1">
          <a:extLst>
            <a:ext uri="{FF2B5EF4-FFF2-40B4-BE49-F238E27FC236}">
              <a16:creationId xmlns:a16="http://schemas.microsoft.com/office/drawing/2014/main" id="{E2580DEB-EC2D-4351-A147-7C9CB766B0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2259250"/>
          <a:ext cx="2608633" cy="1390673"/>
        </a:xfrm>
        <a:prstGeom prst="rect">
          <a:avLst/>
        </a:prstGeom>
      </xdr:spPr>
    </xdr:pic>
    <xdr:clientData/>
  </xdr:twoCellAnchor>
  <xdr:twoCellAnchor editAs="oneCell">
    <xdr:from>
      <xdr:col>4</xdr:col>
      <xdr:colOff>0</xdr:colOff>
      <xdr:row>213</xdr:row>
      <xdr:rowOff>0</xdr:rowOff>
    </xdr:from>
    <xdr:to>
      <xdr:col>6</xdr:col>
      <xdr:colOff>84731</xdr:colOff>
      <xdr:row>220</xdr:row>
      <xdr:rowOff>57173</xdr:rowOff>
    </xdr:to>
    <xdr:pic>
      <xdr:nvPicPr>
        <xdr:cNvPr id="3" name="Picture 2">
          <a:extLst>
            <a:ext uri="{FF2B5EF4-FFF2-40B4-BE49-F238E27FC236}">
              <a16:creationId xmlns:a16="http://schemas.microsoft.com/office/drawing/2014/main" id="{42222B85-5681-47B4-930A-89C7493897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2259250"/>
          <a:ext cx="2592981" cy="1390673"/>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0</xdr:colOff>
      <xdr:row>116</xdr:row>
      <xdr:rowOff>0</xdr:rowOff>
    </xdr:from>
    <xdr:to>
      <xdr:col>2</xdr:col>
      <xdr:colOff>2608632</xdr:colOff>
      <xdr:row>123</xdr:row>
      <xdr:rowOff>121282</xdr:rowOff>
    </xdr:to>
    <xdr:pic>
      <xdr:nvPicPr>
        <xdr:cNvPr id="2" name="Picture 1">
          <a:extLst>
            <a:ext uri="{FF2B5EF4-FFF2-40B4-BE49-F238E27FC236}">
              <a16:creationId xmlns:a16="http://schemas.microsoft.com/office/drawing/2014/main" id="{246C9FF4-00E2-4AB8-A7DA-464643B469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643167"/>
          <a:ext cx="2608632" cy="1454782"/>
        </a:xfrm>
        <a:prstGeom prst="rect">
          <a:avLst/>
        </a:prstGeom>
      </xdr:spPr>
    </xdr:pic>
    <xdr:clientData/>
  </xdr:twoCellAnchor>
  <xdr:twoCellAnchor editAs="oneCell">
    <xdr:from>
      <xdr:col>4</xdr:col>
      <xdr:colOff>0</xdr:colOff>
      <xdr:row>116</xdr:row>
      <xdr:rowOff>0</xdr:rowOff>
    </xdr:from>
    <xdr:to>
      <xdr:col>6</xdr:col>
      <xdr:colOff>105600</xdr:colOff>
      <xdr:row>123</xdr:row>
      <xdr:rowOff>62104</xdr:rowOff>
    </xdr:to>
    <xdr:pic>
      <xdr:nvPicPr>
        <xdr:cNvPr id="3" name="Picture 2">
          <a:extLst>
            <a:ext uri="{FF2B5EF4-FFF2-40B4-BE49-F238E27FC236}">
              <a16:creationId xmlns:a16="http://schemas.microsoft.com/office/drawing/2014/main" id="{E5801079-3352-4908-8AED-20501D012C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643167"/>
          <a:ext cx="2613850" cy="1395604"/>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2</xdr:col>
      <xdr:colOff>2608632</xdr:colOff>
      <xdr:row>117</xdr:row>
      <xdr:rowOff>121282</xdr:rowOff>
    </xdr:to>
    <xdr:pic>
      <xdr:nvPicPr>
        <xdr:cNvPr id="2" name="Picture 1">
          <a:extLst>
            <a:ext uri="{FF2B5EF4-FFF2-40B4-BE49-F238E27FC236}">
              <a16:creationId xmlns:a16="http://schemas.microsoft.com/office/drawing/2014/main" id="{34D1E465-8657-4C07-8178-51B0DC4D8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500167"/>
          <a:ext cx="2608632" cy="1454782"/>
        </a:xfrm>
        <a:prstGeom prst="rect">
          <a:avLst/>
        </a:prstGeom>
      </xdr:spPr>
    </xdr:pic>
    <xdr:clientData/>
  </xdr:twoCellAnchor>
  <xdr:twoCellAnchor editAs="oneCell">
    <xdr:from>
      <xdr:col>4</xdr:col>
      <xdr:colOff>0</xdr:colOff>
      <xdr:row>110</xdr:row>
      <xdr:rowOff>0</xdr:rowOff>
    </xdr:from>
    <xdr:to>
      <xdr:col>6</xdr:col>
      <xdr:colOff>105600</xdr:colOff>
      <xdr:row>117</xdr:row>
      <xdr:rowOff>62104</xdr:rowOff>
    </xdr:to>
    <xdr:pic>
      <xdr:nvPicPr>
        <xdr:cNvPr id="3" name="Picture 2">
          <a:extLst>
            <a:ext uri="{FF2B5EF4-FFF2-40B4-BE49-F238E27FC236}">
              <a16:creationId xmlns:a16="http://schemas.microsoft.com/office/drawing/2014/main" id="{B83C818B-E803-41B3-95B7-4E90470452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500167"/>
          <a:ext cx="2613850" cy="1395604"/>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120</xdr:row>
      <xdr:rowOff>0</xdr:rowOff>
    </xdr:from>
    <xdr:to>
      <xdr:col>2</xdr:col>
      <xdr:colOff>2608632</xdr:colOff>
      <xdr:row>127</xdr:row>
      <xdr:rowOff>121282</xdr:rowOff>
    </xdr:to>
    <xdr:pic>
      <xdr:nvPicPr>
        <xdr:cNvPr id="2" name="Picture 1">
          <a:extLst>
            <a:ext uri="{FF2B5EF4-FFF2-40B4-BE49-F238E27FC236}">
              <a16:creationId xmlns:a16="http://schemas.microsoft.com/office/drawing/2014/main" id="{74134F51-7A6F-47A4-9090-01DEC516A0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405167"/>
          <a:ext cx="2608632" cy="1454782"/>
        </a:xfrm>
        <a:prstGeom prst="rect">
          <a:avLst/>
        </a:prstGeom>
      </xdr:spPr>
    </xdr:pic>
    <xdr:clientData/>
  </xdr:twoCellAnchor>
  <xdr:twoCellAnchor editAs="oneCell">
    <xdr:from>
      <xdr:col>4</xdr:col>
      <xdr:colOff>0</xdr:colOff>
      <xdr:row>120</xdr:row>
      <xdr:rowOff>0</xdr:rowOff>
    </xdr:from>
    <xdr:to>
      <xdr:col>6</xdr:col>
      <xdr:colOff>105600</xdr:colOff>
      <xdr:row>127</xdr:row>
      <xdr:rowOff>62104</xdr:rowOff>
    </xdr:to>
    <xdr:pic>
      <xdr:nvPicPr>
        <xdr:cNvPr id="3" name="Picture 2">
          <a:extLst>
            <a:ext uri="{FF2B5EF4-FFF2-40B4-BE49-F238E27FC236}">
              <a16:creationId xmlns:a16="http://schemas.microsoft.com/office/drawing/2014/main" id="{A0F94159-B581-49EA-95E0-2872EA45871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4405167"/>
          <a:ext cx="2613850" cy="1395604"/>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2</xdr:col>
      <xdr:colOff>2608632</xdr:colOff>
      <xdr:row>117</xdr:row>
      <xdr:rowOff>121282</xdr:rowOff>
    </xdr:to>
    <xdr:pic>
      <xdr:nvPicPr>
        <xdr:cNvPr id="2" name="Picture 1">
          <a:extLst>
            <a:ext uri="{FF2B5EF4-FFF2-40B4-BE49-F238E27FC236}">
              <a16:creationId xmlns:a16="http://schemas.microsoft.com/office/drawing/2014/main" id="{545AC083-1A5C-42DD-AD2A-96FAAA06C5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500167"/>
          <a:ext cx="2608632" cy="1454782"/>
        </a:xfrm>
        <a:prstGeom prst="rect">
          <a:avLst/>
        </a:prstGeom>
      </xdr:spPr>
    </xdr:pic>
    <xdr:clientData/>
  </xdr:twoCellAnchor>
  <xdr:twoCellAnchor editAs="oneCell">
    <xdr:from>
      <xdr:col>4</xdr:col>
      <xdr:colOff>0</xdr:colOff>
      <xdr:row>110</xdr:row>
      <xdr:rowOff>0</xdr:rowOff>
    </xdr:from>
    <xdr:to>
      <xdr:col>6</xdr:col>
      <xdr:colOff>105600</xdr:colOff>
      <xdr:row>117</xdr:row>
      <xdr:rowOff>62104</xdr:rowOff>
    </xdr:to>
    <xdr:pic>
      <xdr:nvPicPr>
        <xdr:cNvPr id="3" name="Picture 2">
          <a:extLst>
            <a:ext uri="{FF2B5EF4-FFF2-40B4-BE49-F238E27FC236}">
              <a16:creationId xmlns:a16="http://schemas.microsoft.com/office/drawing/2014/main" id="{F7B803C3-150E-4FA9-8117-0C14C66319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500167"/>
          <a:ext cx="2613850" cy="1395604"/>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0</xdr:colOff>
      <xdr:row>119</xdr:row>
      <xdr:rowOff>0</xdr:rowOff>
    </xdr:from>
    <xdr:to>
      <xdr:col>2</xdr:col>
      <xdr:colOff>2608632</xdr:colOff>
      <xdr:row>126</xdr:row>
      <xdr:rowOff>121282</xdr:rowOff>
    </xdr:to>
    <xdr:pic>
      <xdr:nvPicPr>
        <xdr:cNvPr id="2" name="Picture 1">
          <a:extLst>
            <a:ext uri="{FF2B5EF4-FFF2-40B4-BE49-F238E27FC236}">
              <a16:creationId xmlns:a16="http://schemas.microsoft.com/office/drawing/2014/main" id="{37678E10-0CBD-4216-B189-545EA3DEC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214667"/>
          <a:ext cx="2608632" cy="1454782"/>
        </a:xfrm>
        <a:prstGeom prst="rect">
          <a:avLst/>
        </a:prstGeom>
      </xdr:spPr>
    </xdr:pic>
    <xdr:clientData/>
  </xdr:twoCellAnchor>
  <xdr:twoCellAnchor editAs="oneCell">
    <xdr:from>
      <xdr:col>4</xdr:col>
      <xdr:colOff>0</xdr:colOff>
      <xdr:row>119</xdr:row>
      <xdr:rowOff>0</xdr:rowOff>
    </xdr:from>
    <xdr:to>
      <xdr:col>6</xdr:col>
      <xdr:colOff>105600</xdr:colOff>
      <xdr:row>126</xdr:row>
      <xdr:rowOff>62104</xdr:rowOff>
    </xdr:to>
    <xdr:pic>
      <xdr:nvPicPr>
        <xdr:cNvPr id="3" name="Picture 2">
          <a:extLst>
            <a:ext uri="{FF2B5EF4-FFF2-40B4-BE49-F238E27FC236}">
              <a16:creationId xmlns:a16="http://schemas.microsoft.com/office/drawing/2014/main" id="{1582D604-45C0-47FF-BBC5-2E98DEBDAC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4214667"/>
          <a:ext cx="2613850" cy="1395604"/>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0</xdr:colOff>
      <xdr:row>118</xdr:row>
      <xdr:rowOff>0</xdr:rowOff>
    </xdr:from>
    <xdr:to>
      <xdr:col>2</xdr:col>
      <xdr:colOff>2608632</xdr:colOff>
      <xdr:row>125</xdr:row>
      <xdr:rowOff>121282</xdr:rowOff>
    </xdr:to>
    <xdr:pic>
      <xdr:nvPicPr>
        <xdr:cNvPr id="2" name="Picture 1">
          <a:extLst>
            <a:ext uri="{FF2B5EF4-FFF2-40B4-BE49-F238E27FC236}">
              <a16:creationId xmlns:a16="http://schemas.microsoft.com/office/drawing/2014/main" id="{ACB407BF-74C1-44C7-8198-D43F5C11C9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024167"/>
          <a:ext cx="2608632" cy="1454782"/>
        </a:xfrm>
        <a:prstGeom prst="rect">
          <a:avLst/>
        </a:prstGeom>
      </xdr:spPr>
    </xdr:pic>
    <xdr:clientData/>
  </xdr:twoCellAnchor>
  <xdr:twoCellAnchor editAs="oneCell">
    <xdr:from>
      <xdr:col>4</xdr:col>
      <xdr:colOff>0</xdr:colOff>
      <xdr:row>118</xdr:row>
      <xdr:rowOff>0</xdr:rowOff>
    </xdr:from>
    <xdr:to>
      <xdr:col>6</xdr:col>
      <xdr:colOff>105600</xdr:colOff>
      <xdr:row>125</xdr:row>
      <xdr:rowOff>62104</xdr:rowOff>
    </xdr:to>
    <xdr:pic>
      <xdr:nvPicPr>
        <xdr:cNvPr id="3" name="Picture 2">
          <a:extLst>
            <a:ext uri="{FF2B5EF4-FFF2-40B4-BE49-F238E27FC236}">
              <a16:creationId xmlns:a16="http://schemas.microsoft.com/office/drawing/2014/main" id="{9DF0B7F6-8B02-46CC-BE2A-777D6B7758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4024167"/>
          <a:ext cx="2613850" cy="1395604"/>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0</xdr:colOff>
      <xdr:row>116</xdr:row>
      <xdr:rowOff>0</xdr:rowOff>
    </xdr:from>
    <xdr:to>
      <xdr:col>2</xdr:col>
      <xdr:colOff>2608632</xdr:colOff>
      <xdr:row>123</xdr:row>
      <xdr:rowOff>121282</xdr:rowOff>
    </xdr:to>
    <xdr:pic>
      <xdr:nvPicPr>
        <xdr:cNvPr id="2" name="Picture 1">
          <a:extLst>
            <a:ext uri="{FF2B5EF4-FFF2-40B4-BE49-F238E27FC236}">
              <a16:creationId xmlns:a16="http://schemas.microsoft.com/office/drawing/2014/main" id="{CD071838-4293-4466-B0A3-6537B17176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643167"/>
          <a:ext cx="2608632" cy="1454782"/>
        </a:xfrm>
        <a:prstGeom prst="rect">
          <a:avLst/>
        </a:prstGeom>
      </xdr:spPr>
    </xdr:pic>
    <xdr:clientData/>
  </xdr:twoCellAnchor>
  <xdr:twoCellAnchor editAs="oneCell">
    <xdr:from>
      <xdr:col>4</xdr:col>
      <xdr:colOff>0</xdr:colOff>
      <xdr:row>116</xdr:row>
      <xdr:rowOff>0</xdr:rowOff>
    </xdr:from>
    <xdr:to>
      <xdr:col>6</xdr:col>
      <xdr:colOff>105600</xdr:colOff>
      <xdr:row>123</xdr:row>
      <xdr:rowOff>62104</xdr:rowOff>
    </xdr:to>
    <xdr:pic>
      <xdr:nvPicPr>
        <xdr:cNvPr id="3" name="Picture 2">
          <a:extLst>
            <a:ext uri="{FF2B5EF4-FFF2-40B4-BE49-F238E27FC236}">
              <a16:creationId xmlns:a16="http://schemas.microsoft.com/office/drawing/2014/main" id="{452F34CE-9C7D-4DDD-B3EA-814188E0C6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643167"/>
          <a:ext cx="2613850" cy="1395604"/>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0</xdr:colOff>
      <xdr:row>152</xdr:row>
      <xdr:rowOff>0</xdr:rowOff>
    </xdr:from>
    <xdr:to>
      <xdr:col>2</xdr:col>
      <xdr:colOff>2608632</xdr:colOff>
      <xdr:row>159</xdr:row>
      <xdr:rowOff>121282</xdr:rowOff>
    </xdr:to>
    <xdr:pic>
      <xdr:nvPicPr>
        <xdr:cNvPr id="2" name="Picture 1">
          <a:extLst>
            <a:ext uri="{FF2B5EF4-FFF2-40B4-BE49-F238E27FC236}">
              <a16:creationId xmlns:a16="http://schemas.microsoft.com/office/drawing/2014/main" id="{851F5643-58F2-4153-85BC-A6F6BD7B56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501167"/>
          <a:ext cx="2608632" cy="1454782"/>
        </a:xfrm>
        <a:prstGeom prst="rect">
          <a:avLst/>
        </a:prstGeom>
      </xdr:spPr>
    </xdr:pic>
    <xdr:clientData/>
  </xdr:twoCellAnchor>
  <xdr:twoCellAnchor editAs="oneCell">
    <xdr:from>
      <xdr:col>4</xdr:col>
      <xdr:colOff>0</xdr:colOff>
      <xdr:row>152</xdr:row>
      <xdr:rowOff>0</xdr:rowOff>
    </xdr:from>
    <xdr:to>
      <xdr:col>6</xdr:col>
      <xdr:colOff>131687</xdr:colOff>
      <xdr:row>159</xdr:row>
      <xdr:rowOff>57173</xdr:rowOff>
    </xdr:to>
    <xdr:pic>
      <xdr:nvPicPr>
        <xdr:cNvPr id="3" name="Picture 2">
          <a:extLst>
            <a:ext uri="{FF2B5EF4-FFF2-40B4-BE49-F238E27FC236}">
              <a16:creationId xmlns:a16="http://schemas.microsoft.com/office/drawing/2014/main" id="{E6B2A327-C768-4F85-A0A6-5BD149719E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501167"/>
          <a:ext cx="2639937" cy="13906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2671241</xdr:colOff>
      <xdr:row>122</xdr:row>
      <xdr:rowOff>141008</xdr:rowOff>
    </xdr:to>
    <xdr:pic>
      <xdr:nvPicPr>
        <xdr:cNvPr id="2" name="Picture 1">
          <a:extLst>
            <a:ext uri="{FF2B5EF4-FFF2-40B4-BE49-F238E27FC236}">
              <a16:creationId xmlns:a16="http://schemas.microsoft.com/office/drawing/2014/main" id="{10CA809A-4B66-44E5-BFE5-37C9FC9549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3452667"/>
          <a:ext cx="2671241" cy="1474508"/>
        </a:xfrm>
        <a:prstGeom prst="rect">
          <a:avLst/>
        </a:prstGeom>
      </xdr:spPr>
    </xdr:pic>
    <xdr:clientData/>
  </xdr:twoCellAnchor>
  <xdr:twoCellAnchor editAs="oneCell">
    <xdr:from>
      <xdr:col>4</xdr:col>
      <xdr:colOff>0</xdr:colOff>
      <xdr:row>115</xdr:row>
      <xdr:rowOff>0</xdr:rowOff>
    </xdr:from>
    <xdr:to>
      <xdr:col>6</xdr:col>
      <xdr:colOff>105600</xdr:colOff>
      <xdr:row>122</xdr:row>
      <xdr:rowOff>62104</xdr:rowOff>
    </xdr:to>
    <xdr:pic>
      <xdr:nvPicPr>
        <xdr:cNvPr id="3" name="Picture 2">
          <a:extLst>
            <a:ext uri="{FF2B5EF4-FFF2-40B4-BE49-F238E27FC236}">
              <a16:creationId xmlns:a16="http://schemas.microsoft.com/office/drawing/2014/main" id="{42450D5A-6D45-467B-9005-3CAE71C4FE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3452667"/>
          <a:ext cx="2613850" cy="1395604"/>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0</xdr:colOff>
      <xdr:row>226</xdr:row>
      <xdr:rowOff>0</xdr:rowOff>
    </xdr:from>
    <xdr:to>
      <xdr:col>2</xdr:col>
      <xdr:colOff>2608633</xdr:colOff>
      <xdr:row>233</xdr:row>
      <xdr:rowOff>57173</xdr:rowOff>
    </xdr:to>
    <xdr:pic>
      <xdr:nvPicPr>
        <xdr:cNvPr id="2" name="Picture 1">
          <a:extLst>
            <a:ext uri="{FF2B5EF4-FFF2-40B4-BE49-F238E27FC236}">
              <a16:creationId xmlns:a16="http://schemas.microsoft.com/office/drawing/2014/main" id="{B0D40149-F5A6-4E17-9CF9-0B4D8A1DB4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4756917"/>
          <a:ext cx="2608633" cy="1390673"/>
        </a:xfrm>
        <a:prstGeom prst="rect">
          <a:avLst/>
        </a:prstGeom>
      </xdr:spPr>
    </xdr:pic>
    <xdr:clientData/>
  </xdr:twoCellAnchor>
  <xdr:twoCellAnchor editAs="oneCell">
    <xdr:from>
      <xdr:col>4</xdr:col>
      <xdr:colOff>0</xdr:colOff>
      <xdr:row>226</xdr:row>
      <xdr:rowOff>0</xdr:rowOff>
    </xdr:from>
    <xdr:to>
      <xdr:col>6</xdr:col>
      <xdr:colOff>84731</xdr:colOff>
      <xdr:row>233</xdr:row>
      <xdr:rowOff>57173</xdr:rowOff>
    </xdr:to>
    <xdr:pic>
      <xdr:nvPicPr>
        <xdr:cNvPr id="3" name="Picture 2">
          <a:extLst>
            <a:ext uri="{FF2B5EF4-FFF2-40B4-BE49-F238E27FC236}">
              <a16:creationId xmlns:a16="http://schemas.microsoft.com/office/drawing/2014/main" id="{FEA17575-3BCF-4545-93E4-82441D3018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4756917"/>
          <a:ext cx="2592981" cy="13906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133</xdr:row>
      <xdr:rowOff>0</xdr:rowOff>
    </xdr:from>
    <xdr:to>
      <xdr:col>2</xdr:col>
      <xdr:colOff>2608633</xdr:colOff>
      <xdr:row>140</xdr:row>
      <xdr:rowOff>57173</xdr:rowOff>
    </xdr:to>
    <xdr:pic>
      <xdr:nvPicPr>
        <xdr:cNvPr id="2" name="Picture 1">
          <a:extLst>
            <a:ext uri="{FF2B5EF4-FFF2-40B4-BE49-F238E27FC236}">
              <a16:creationId xmlns:a16="http://schemas.microsoft.com/office/drawing/2014/main" id="{E785685A-78EC-43E2-969A-3A8339AA8E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881667"/>
          <a:ext cx="2608633" cy="1390673"/>
        </a:xfrm>
        <a:prstGeom prst="rect">
          <a:avLst/>
        </a:prstGeom>
      </xdr:spPr>
    </xdr:pic>
    <xdr:clientData/>
  </xdr:twoCellAnchor>
  <xdr:twoCellAnchor editAs="oneCell">
    <xdr:from>
      <xdr:col>4</xdr:col>
      <xdr:colOff>0</xdr:colOff>
      <xdr:row>133</xdr:row>
      <xdr:rowOff>0</xdr:rowOff>
    </xdr:from>
    <xdr:to>
      <xdr:col>6</xdr:col>
      <xdr:colOff>84731</xdr:colOff>
      <xdr:row>140</xdr:row>
      <xdr:rowOff>57173</xdr:rowOff>
    </xdr:to>
    <xdr:pic>
      <xdr:nvPicPr>
        <xdr:cNvPr id="3" name="Picture 2">
          <a:extLst>
            <a:ext uri="{FF2B5EF4-FFF2-40B4-BE49-F238E27FC236}">
              <a16:creationId xmlns:a16="http://schemas.microsoft.com/office/drawing/2014/main" id="{24C19E6A-661F-4C90-B7F3-267408BBD5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881667"/>
          <a:ext cx="2592981" cy="139067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0</xdr:colOff>
      <xdr:row>124</xdr:row>
      <xdr:rowOff>0</xdr:rowOff>
    </xdr:from>
    <xdr:to>
      <xdr:col>2</xdr:col>
      <xdr:colOff>2671241</xdr:colOff>
      <xdr:row>131</xdr:row>
      <xdr:rowOff>141008</xdr:rowOff>
    </xdr:to>
    <xdr:pic>
      <xdr:nvPicPr>
        <xdr:cNvPr id="2" name="Picture 1">
          <a:extLst>
            <a:ext uri="{FF2B5EF4-FFF2-40B4-BE49-F238E27FC236}">
              <a16:creationId xmlns:a16="http://schemas.microsoft.com/office/drawing/2014/main" id="{6C1CE97F-D452-45AC-B3D8-C623C12DD0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5167167"/>
          <a:ext cx="2671241" cy="1474508"/>
        </a:xfrm>
        <a:prstGeom prst="rect">
          <a:avLst/>
        </a:prstGeom>
      </xdr:spPr>
    </xdr:pic>
    <xdr:clientData/>
  </xdr:twoCellAnchor>
  <xdr:twoCellAnchor editAs="oneCell">
    <xdr:from>
      <xdr:col>4</xdr:col>
      <xdr:colOff>0</xdr:colOff>
      <xdr:row>124</xdr:row>
      <xdr:rowOff>0</xdr:rowOff>
    </xdr:from>
    <xdr:to>
      <xdr:col>6</xdr:col>
      <xdr:colOff>105600</xdr:colOff>
      <xdr:row>131</xdr:row>
      <xdr:rowOff>62104</xdr:rowOff>
    </xdr:to>
    <xdr:pic>
      <xdr:nvPicPr>
        <xdr:cNvPr id="3" name="Picture 2">
          <a:extLst>
            <a:ext uri="{FF2B5EF4-FFF2-40B4-BE49-F238E27FC236}">
              <a16:creationId xmlns:a16="http://schemas.microsoft.com/office/drawing/2014/main" id="{F8235CF8-A675-4CC2-B259-B77199676A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5167167"/>
          <a:ext cx="2613850" cy="1395604"/>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2608632</xdr:colOff>
      <xdr:row>106</xdr:row>
      <xdr:rowOff>121282</xdr:rowOff>
    </xdr:to>
    <xdr:pic>
      <xdr:nvPicPr>
        <xdr:cNvPr id="2" name="Picture 1">
          <a:extLst>
            <a:ext uri="{FF2B5EF4-FFF2-40B4-BE49-F238E27FC236}">
              <a16:creationId xmlns:a16="http://schemas.microsoft.com/office/drawing/2014/main" id="{E8CDA2D6-7C94-474D-84D6-727CFA6FD7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404667"/>
          <a:ext cx="2608632" cy="1454782"/>
        </a:xfrm>
        <a:prstGeom prst="rect">
          <a:avLst/>
        </a:prstGeom>
      </xdr:spPr>
    </xdr:pic>
    <xdr:clientData/>
  </xdr:twoCellAnchor>
  <xdr:twoCellAnchor editAs="oneCell">
    <xdr:from>
      <xdr:col>4</xdr:col>
      <xdr:colOff>0</xdr:colOff>
      <xdr:row>99</xdr:row>
      <xdr:rowOff>0</xdr:rowOff>
    </xdr:from>
    <xdr:to>
      <xdr:col>6</xdr:col>
      <xdr:colOff>105600</xdr:colOff>
      <xdr:row>106</xdr:row>
      <xdr:rowOff>62104</xdr:rowOff>
    </xdr:to>
    <xdr:pic>
      <xdr:nvPicPr>
        <xdr:cNvPr id="3" name="Picture 2">
          <a:extLst>
            <a:ext uri="{FF2B5EF4-FFF2-40B4-BE49-F238E27FC236}">
              <a16:creationId xmlns:a16="http://schemas.microsoft.com/office/drawing/2014/main" id="{C9D9ACB7-CFAE-4FCD-BD45-C2865A733B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404667"/>
          <a:ext cx="2613850" cy="1395604"/>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0</xdr:colOff>
      <xdr:row>252</xdr:row>
      <xdr:rowOff>0</xdr:rowOff>
    </xdr:from>
    <xdr:to>
      <xdr:col>2</xdr:col>
      <xdr:colOff>2608633</xdr:colOff>
      <xdr:row>259</xdr:row>
      <xdr:rowOff>57173</xdr:rowOff>
    </xdr:to>
    <xdr:pic>
      <xdr:nvPicPr>
        <xdr:cNvPr id="2" name="Picture 1">
          <a:extLst>
            <a:ext uri="{FF2B5EF4-FFF2-40B4-BE49-F238E27FC236}">
              <a16:creationId xmlns:a16="http://schemas.microsoft.com/office/drawing/2014/main" id="{BE0AD198-74A3-4F15-BAE0-0779499DCF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49551167"/>
          <a:ext cx="2608633" cy="1390673"/>
        </a:xfrm>
        <a:prstGeom prst="rect">
          <a:avLst/>
        </a:prstGeom>
      </xdr:spPr>
    </xdr:pic>
    <xdr:clientData/>
  </xdr:twoCellAnchor>
  <xdr:twoCellAnchor editAs="oneCell">
    <xdr:from>
      <xdr:col>4</xdr:col>
      <xdr:colOff>0</xdr:colOff>
      <xdr:row>252</xdr:row>
      <xdr:rowOff>0</xdr:rowOff>
    </xdr:from>
    <xdr:to>
      <xdr:col>6</xdr:col>
      <xdr:colOff>84731</xdr:colOff>
      <xdr:row>259</xdr:row>
      <xdr:rowOff>57173</xdr:rowOff>
    </xdr:to>
    <xdr:pic>
      <xdr:nvPicPr>
        <xdr:cNvPr id="3" name="Picture 2">
          <a:extLst>
            <a:ext uri="{FF2B5EF4-FFF2-40B4-BE49-F238E27FC236}">
              <a16:creationId xmlns:a16="http://schemas.microsoft.com/office/drawing/2014/main" id="{8D1678C3-420F-4A7D-9325-2C22532A68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49551167"/>
          <a:ext cx="2592981" cy="139067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0</xdr:colOff>
      <xdr:row>352</xdr:row>
      <xdr:rowOff>0</xdr:rowOff>
    </xdr:from>
    <xdr:to>
      <xdr:col>2</xdr:col>
      <xdr:colOff>2608633</xdr:colOff>
      <xdr:row>359</xdr:row>
      <xdr:rowOff>57173</xdr:rowOff>
    </xdr:to>
    <xdr:pic>
      <xdr:nvPicPr>
        <xdr:cNvPr id="2" name="Picture 1">
          <a:extLst>
            <a:ext uri="{FF2B5EF4-FFF2-40B4-BE49-F238E27FC236}">
              <a16:creationId xmlns:a16="http://schemas.microsoft.com/office/drawing/2014/main" id="{DE663F86-8FBE-44A9-87FB-987918628F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68601167"/>
          <a:ext cx="2608633" cy="1390673"/>
        </a:xfrm>
        <a:prstGeom prst="rect">
          <a:avLst/>
        </a:prstGeom>
      </xdr:spPr>
    </xdr:pic>
    <xdr:clientData/>
  </xdr:twoCellAnchor>
  <xdr:twoCellAnchor editAs="oneCell">
    <xdr:from>
      <xdr:col>4</xdr:col>
      <xdr:colOff>0</xdr:colOff>
      <xdr:row>352</xdr:row>
      <xdr:rowOff>0</xdr:rowOff>
    </xdr:from>
    <xdr:to>
      <xdr:col>6</xdr:col>
      <xdr:colOff>84731</xdr:colOff>
      <xdr:row>359</xdr:row>
      <xdr:rowOff>57173</xdr:rowOff>
    </xdr:to>
    <xdr:pic>
      <xdr:nvPicPr>
        <xdr:cNvPr id="3" name="Picture 2">
          <a:extLst>
            <a:ext uri="{FF2B5EF4-FFF2-40B4-BE49-F238E27FC236}">
              <a16:creationId xmlns:a16="http://schemas.microsoft.com/office/drawing/2014/main" id="{B5023CE6-64F7-45E6-8FB5-836CFF045D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68601167"/>
          <a:ext cx="2592981" cy="139067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0</xdr:colOff>
      <xdr:row>101</xdr:row>
      <xdr:rowOff>0</xdr:rowOff>
    </xdr:from>
    <xdr:to>
      <xdr:col>2</xdr:col>
      <xdr:colOff>2613851</xdr:colOff>
      <xdr:row>108</xdr:row>
      <xdr:rowOff>67036</xdr:rowOff>
    </xdr:to>
    <xdr:pic>
      <xdr:nvPicPr>
        <xdr:cNvPr id="2" name="Picture 1">
          <a:extLst>
            <a:ext uri="{FF2B5EF4-FFF2-40B4-BE49-F238E27FC236}">
              <a16:creationId xmlns:a16="http://schemas.microsoft.com/office/drawing/2014/main" id="{D8DE54A7-4766-454C-AB03-3BEF02CAD4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785667"/>
          <a:ext cx="2613851" cy="1400536"/>
        </a:xfrm>
        <a:prstGeom prst="rect">
          <a:avLst/>
        </a:prstGeom>
      </xdr:spPr>
    </xdr:pic>
    <xdr:clientData/>
  </xdr:twoCellAnchor>
  <xdr:twoCellAnchor editAs="oneCell">
    <xdr:from>
      <xdr:col>4</xdr:col>
      <xdr:colOff>0</xdr:colOff>
      <xdr:row>101</xdr:row>
      <xdr:rowOff>0</xdr:rowOff>
    </xdr:from>
    <xdr:to>
      <xdr:col>6</xdr:col>
      <xdr:colOff>105600</xdr:colOff>
      <xdr:row>108</xdr:row>
      <xdr:rowOff>62104</xdr:rowOff>
    </xdr:to>
    <xdr:pic>
      <xdr:nvPicPr>
        <xdr:cNvPr id="3" name="Picture 2">
          <a:extLst>
            <a:ext uri="{FF2B5EF4-FFF2-40B4-BE49-F238E27FC236}">
              <a16:creationId xmlns:a16="http://schemas.microsoft.com/office/drawing/2014/main" id="{559C8F4F-8E72-4501-85DB-093B9B195A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785667"/>
          <a:ext cx="2613850" cy="1395604"/>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0</xdr:colOff>
      <xdr:row>101</xdr:row>
      <xdr:rowOff>0</xdr:rowOff>
    </xdr:from>
    <xdr:to>
      <xdr:col>2</xdr:col>
      <xdr:colOff>2671241</xdr:colOff>
      <xdr:row>108</xdr:row>
      <xdr:rowOff>141008</xdr:rowOff>
    </xdr:to>
    <xdr:pic>
      <xdr:nvPicPr>
        <xdr:cNvPr id="2" name="Picture 1">
          <a:extLst>
            <a:ext uri="{FF2B5EF4-FFF2-40B4-BE49-F238E27FC236}">
              <a16:creationId xmlns:a16="http://schemas.microsoft.com/office/drawing/2014/main" id="{1BD73963-885B-4251-89B1-4BA01E8D23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785667"/>
          <a:ext cx="2671241" cy="1474508"/>
        </a:xfrm>
        <a:prstGeom prst="rect">
          <a:avLst/>
        </a:prstGeom>
      </xdr:spPr>
    </xdr:pic>
    <xdr:clientData/>
  </xdr:twoCellAnchor>
  <xdr:twoCellAnchor editAs="oneCell">
    <xdr:from>
      <xdr:col>4</xdr:col>
      <xdr:colOff>0</xdr:colOff>
      <xdr:row>101</xdr:row>
      <xdr:rowOff>0</xdr:rowOff>
    </xdr:from>
    <xdr:to>
      <xdr:col>6</xdr:col>
      <xdr:colOff>116034</xdr:colOff>
      <xdr:row>108</xdr:row>
      <xdr:rowOff>116350</xdr:rowOff>
    </xdr:to>
    <xdr:pic>
      <xdr:nvPicPr>
        <xdr:cNvPr id="3" name="Picture 2">
          <a:extLst>
            <a:ext uri="{FF2B5EF4-FFF2-40B4-BE49-F238E27FC236}">
              <a16:creationId xmlns:a16="http://schemas.microsoft.com/office/drawing/2014/main" id="{72CCC8FC-A96D-4688-A598-C16A8D67F7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785667"/>
          <a:ext cx="2624284" cy="144985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0</xdr:colOff>
      <xdr:row>123</xdr:row>
      <xdr:rowOff>0</xdr:rowOff>
    </xdr:from>
    <xdr:to>
      <xdr:col>2</xdr:col>
      <xdr:colOff>2671241</xdr:colOff>
      <xdr:row>130</xdr:row>
      <xdr:rowOff>141008</xdr:rowOff>
    </xdr:to>
    <xdr:pic>
      <xdr:nvPicPr>
        <xdr:cNvPr id="2" name="Picture 1">
          <a:extLst>
            <a:ext uri="{FF2B5EF4-FFF2-40B4-BE49-F238E27FC236}">
              <a16:creationId xmlns:a16="http://schemas.microsoft.com/office/drawing/2014/main" id="{0E92F97E-E46F-4175-A62E-1A7A6DF482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976667"/>
          <a:ext cx="2671241" cy="1474508"/>
        </a:xfrm>
        <a:prstGeom prst="rect">
          <a:avLst/>
        </a:prstGeom>
      </xdr:spPr>
    </xdr:pic>
    <xdr:clientData/>
  </xdr:twoCellAnchor>
  <xdr:twoCellAnchor editAs="oneCell">
    <xdr:from>
      <xdr:col>4</xdr:col>
      <xdr:colOff>0</xdr:colOff>
      <xdr:row>123</xdr:row>
      <xdr:rowOff>0</xdr:rowOff>
    </xdr:from>
    <xdr:to>
      <xdr:col>6</xdr:col>
      <xdr:colOff>116034</xdr:colOff>
      <xdr:row>130</xdr:row>
      <xdr:rowOff>116350</xdr:rowOff>
    </xdr:to>
    <xdr:pic>
      <xdr:nvPicPr>
        <xdr:cNvPr id="3" name="Picture 2">
          <a:extLst>
            <a:ext uri="{FF2B5EF4-FFF2-40B4-BE49-F238E27FC236}">
              <a16:creationId xmlns:a16="http://schemas.microsoft.com/office/drawing/2014/main" id="{4B6489FA-872C-4C57-9353-179063F80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4976667"/>
          <a:ext cx="2624284" cy="144985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0</xdr:colOff>
      <xdr:row>108</xdr:row>
      <xdr:rowOff>0</xdr:rowOff>
    </xdr:from>
    <xdr:to>
      <xdr:col>2</xdr:col>
      <xdr:colOff>2613851</xdr:colOff>
      <xdr:row>115</xdr:row>
      <xdr:rowOff>67036</xdr:rowOff>
    </xdr:to>
    <xdr:pic>
      <xdr:nvPicPr>
        <xdr:cNvPr id="2" name="Picture 1">
          <a:extLst>
            <a:ext uri="{FF2B5EF4-FFF2-40B4-BE49-F238E27FC236}">
              <a16:creationId xmlns:a16="http://schemas.microsoft.com/office/drawing/2014/main" id="{502EE69D-6C5A-4634-A831-3FFD67D938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2119167"/>
          <a:ext cx="2613851" cy="1400536"/>
        </a:xfrm>
        <a:prstGeom prst="rect">
          <a:avLst/>
        </a:prstGeom>
      </xdr:spPr>
    </xdr:pic>
    <xdr:clientData/>
  </xdr:twoCellAnchor>
  <xdr:twoCellAnchor editAs="oneCell">
    <xdr:from>
      <xdr:col>4</xdr:col>
      <xdr:colOff>0</xdr:colOff>
      <xdr:row>108</xdr:row>
      <xdr:rowOff>0</xdr:rowOff>
    </xdr:from>
    <xdr:to>
      <xdr:col>6</xdr:col>
      <xdr:colOff>105600</xdr:colOff>
      <xdr:row>115</xdr:row>
      <xdr:rowOff>62104</xdr:rowOff>
    </xdr:to>
    <xdr:pic>
      <xdr:nvPicPr>
        <xdr:cNvPr id="3" name="Picture 2">
          <a:extLst>
            <a:ext uri="{FF2B5EF4-FFF2-40B4-BE49-F238E27FC236}">
              <a16:creationId xmlns:a16="http://schemas.microsoft.com/office/drawing/2014/main" id="{8AEBD8C2-6E31-4F7A-8D57-7C9EA6D03C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2119167"/>
          <a:ext cx="2613850" cy="1395604"/>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0</xdr:colOff>
      <xdr:row>161</xdr:row>
      <xdr:rowOff>0</xdr:rowOff>
    </xdr:from>
    <xdr:to>
      <xdr:col>2</xdr:col>
      <xdr:colOff>2608633</xdr:colOff>
      <xdr:row>168</xdr:row>
      <xdr:rowOff>57173</xdr:rowOff>
    </xdr:to>
    <xdr:pic>
      <xdr:nvPicPr>
        <xdr:cNvPr id="2" name="Picture 1">
          <a:extLst>
            <a:ext uri="{FF2B5EF4-FFF2-40B4-BE49-F238E27FC236}">
              <a16:creationId xmlns:a16="http://schemas.microsoft.com/office/drawing/2014/main" id="{26191589-53E3-4D19-9F7E-29B8463121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2215667"/>
          <a:ext cx="2608633" cy="1390673"/>
        </a:xfrm>
        <a:prstGeom prst="rect">
          <a:avLst/>
        </a:prstGeom>
      </xdr:spPr>
    </xdr:pic>
    <xdr:clientData/>
  </xdr:twoCellAnchor>
  <xdr:twoCellAnchor editAs="oneCell">
    <xdr:from>
      <xdr:col>4</xdr:col>
      <xdr:colOff>0</xdr:colOff>
      <xdr:row>161</xdr:row>
      <xdr:rowOff>0</xdr:rowOff>
    </xdr:from>
    <xdr:to>
      <xdr:col>6</xdr:col>
      <xdr:colOff>84731</xdr:colOff>
      <xdr:row>168</xdr:row>
      <xdr:rowOff>57173</xdr:rowOff>
    </xdr:to>
    <xdr:pic>
      <xdr:nvPicPr>
        <xdr:cNvPr id="3" name="Picture 2">
          <a:extLst>
            <a:ext uri="{FF2B5EF4-FFF2-40B4-BE49-F238E27FC236}">
              <a16:creationId xmlns:a16="http://schemas.microsoft.com/office/drawing/2014/main" id="{2CCE2566-E04E-4C76-8D94-92A1F58973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2215667"/>
          <a:ext cx="2592981" cy="139067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2608633</xdr:colOff>
      <xdr:row>139</xdr:row>
      <xdr:rowOff>57173</xdr:rowOff>
    </xdr:to>
    <xdr:pic>
      <xdr:nvPicPr>
        <xdr:cNvPr id="2" name="Picture 1">
          <a:extLst>
            <a:ext uri="{FF2B5EF4-FFF2-40B4-BE49-F238E27FC236}">
              <a16:creationId xmlns:a16="http://schemas.microsoft.com/office/drawing/2014/main" id="{D164FE12-7DBB-45CB-8E33-878C76975B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691167"/>
          <a:ext cx="2608633" cy="1390673"/>
        </a:xfrm>
        <a:prstGeom prst="rect">
          <a:avLst/>
        </a:prstGeom>
      </xdr:spPr>
    </xdr:pic>
    <xdr:clientData/>
  </xdr:twoCellAnchor>
  <xdr:twoCellAnchor editAs="oneCell">
    <xdr:from>
      <xdr:col>4</xdr:col>
      <xdr:colOff>0</xdr:colOff>
      <xdr:row>132</xdr:row>
      <xdr:rowOff>0</xdr:rowOff>
    </xdr:from>
    <xdr:to>
      <xdr:col>6</xdr:col>
      <xdr:colOff>84731</xdr:colOff>
      <xdr:row>139</xdr:row>
      <xdr:rowOff>57173</xdr:rowOff>
    </xdr:to>
    <xdr:pic>
      <xdr:nvPicPr>
        <xdr:cNvPr id="3" name="Picture 2">
          <a:extLst>
            <a:ext uri="{FF2B5EF4-FFF2-40B4-BE49-F238E27FC236}">
              <a16:creationId xmlns:a16="http://schemas.microsoft.com/office/drawing/2014/main" id="{447E1557-352E-4C6C-80FC-A53E019749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691167"/>
          <a:ext cx="2592981" cy="13906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137</xdr:row>
      <xdr:rowOff>0</xdr:rowOff>
    </xdr:from>
    <xdr:to>
      <xdr:col>2</xdr:col>
      <xdr:colOff>2608633</xdr:colOff>
      <xdr:row>144</xdr:row>
      <xdr:rowOff>57173</xdr:rowOff>
    </xdr:to>
    <xdr:pic>
      <xdr:nvPicPr>
        <xdr:cNvPr id="2" name="Picture 1">
          <a:extLst>
            <a:ext uri="{FF2B5EF4-FFF2-40B4-BE49-F238E27FC236}">
              <a16:creationId xmlns:a16="http://schemas.microsoft.com/office/drawing/2014/main" id="{E61D329C-2425-4A91-AD0C-EE297A5B10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7643667"/>
          <a:ext cx="2608633" cy="1390673"/>
        </a:xfrm>
        <a:prstGeom prst="rect">
          <a:avLst/>
        </a:prstGeom>
      </xdr:spPr>
    </xdr:pic>
    <xdr:clientData/>
  </xdr:twoCellAnchor>
  <xdr:twoCellAnchor editAs="oneCell">
    <xdr:from>
      <xdr:col>4</xdr:col>
      <xdr:colOff>0</xdr:colOff>
      <xdr:row>137</xdr:row>
      <xdr:rowOff>0</xdr:rowOff>
    </xdr:from>
    <xdr:to>
      <xdr:col>6</xdr:col>
      <xdr:colOff>84731</xdr:colOff>
      <xdr:row>144</xdr:row>
      <xdr:rowOff>57173</xdr:rowOff>
    </xdr:to>
    <xdr:pic>
      <xdr:nvPicPr>
        <xdr:cNvPr id="3" name="Picture 2">
          <a:extLst>
            <a:ext uri="{FF2B5EF4-FFF2-40B4-BE49-F238E27FC236}">
              <a16:creationId xmlns:a16="http://schemas.microsoft.com/office/drawing/2014/main" id="{071417FA-A1BD-47F3-A822-A43AC0B4BA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7643667"/>
          <a:ext cx="2592981" cy="1390673"/>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2</xdr:col>
      <xdr:colOff>2608632</xdr:colOff>
      <xdr:row>134</xdr:row>
      <xdr:rowOff>121282</xdr:rowOff>
    </xdr:to>
    <xdr:pic>
      <xdr:nvPicPr>
        <xdr:cNvPr id="2" name="Picture 1">
          <a:extLst>
            <a:ext uri="{FF2B5EF4-FFF2-40B4-BE49-F238E27FC236}">
              <a16:creationId xmlns:a16="http://schemas.microsoft.com/office/drawing/2014/main" id="{E7994DCA-3F85-4E72-8FC7-80DCEAB376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4606250"/>
          <a:ext cx="2608632" cy="1454782"/>
        </a:xfrm>
        <a:prstGeom prst="rect">
          <a:avLst/>
        </a:prstGeom>
      </xdr:spPr>
    </xdr:pic>
    <xdr:clientData/>
  </xdr:twoCellAnchor>
  <xdr:twoCellAnchor editAs="oneCell">
    <xdr:from>
      <xdr:col>4</xdr:col>
      <xdr:colOff>0</xdr:colOff>
      <xdr:row>127</xdr:row>
      <xdr:rowOff>0</xdr:rowOff>
    </xdr:from>
    <xdr:to>
      <xdr:col>5</xdr:col>
      <xdr:colOff>1295854</xdr:colOff>
      <xdr:row>134</xdr:row>
      <xdr:rowOff>57173</xdr:rowOff>
    </xdr:to>
    <xdr:pic>
      <xdr:nvPicPr>
        <xdr:cNvPr id="3" name="Picture 2">
          <a:extLst>
            <a:ext uri="{FF2B5EF4-FFF2-40B4-BE49-F238E27FC236}">
              <a16:creationId xmlns:a16="http://schemas.microsoft.com/office/drawing/2014/main" id="{E3D0F1D6-D900-4155-94FB-1A011C50A79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6917" y="24606250"/>
          <a:ext cx="2639937" cy="139067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0</xdr:colOff>
      <xdr:row>152</xdr:row>
      <xdr:rowOff>0</xdr:rowOff>
    </xdr:from>
    <xdr:to>
      <xdr:col>2</xdr:col>
      <xdr:colOff>2608633</xdr:colOff>
      <xdr:row>159</xdr:row>
      <xdr:rowOff>57173</xdr:rowOff>
    </xdr:to>
    <xdr:pic>
      <xdr:nvPicPr>
        <xdr:cNvPr id="2" name="Picture 1">
          <a:extLst>
            <a:ext uri="{FF2B5EF4-FFF2-40B4-BE49-F238E27FC236}">
              <a16:creationId xmlns:a16="http://schemas.microsoft.com/office/drawing/2014/main" id="{07665850-A772-4988-8D41-2D6F0D4449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30501167"/>
          <a:ext cx="2608633" cy="1390673"/>
        </a:xfrm>
        <a:prstGeom prst="rect">
          <a:avLst/>
        </a:prstGeom>
      </xdr:spPr>
    </xdr:pic>
    <xdr:clientData/>
  </xdr:twoCellAnchor>
  <xdr:twoCellAnchor editAs="oneCell">
    <xdr:from>
      <xdr:col>4</xdr:col>
      <xdr:colOff>0</xdr:colOff>
      <xdr:row>152</xdr:row>
      <xdr:rowOff>0</xdr:rowOff>
    </xdr:from>
    <xdr:to>
      <xdr:col>6</xdr:col>
      <xdr:colOff>84731</xdr:colOff>
      <xdr:row>159</xdr:row>
      <xdr:rowOff>57173</xdr:rowOff>
    </xdr:to>
    <xdr:pic>
      <xdr:nvPicPr>
        <xdr:cNvPr id="3" name="Picture 2">
          <a:extLst>
            <a:ext uri="{FF2B5EF4-FFF2-40B4-BE49-F238E27FC236}">
              <a16:creationId xmlns:a16="http://schemas.microsoft.com/office/drawing/2014/main" id="{E556F498-8719-41C5-BF71-958FD2BEE9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30501167"/>
          <a:ext cx="2592981" cy="1390673"/>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0</xdr:colOff>
      <xdr:row>139</xdr:row>
      <xdr:rowOff>0</xdr:rowOff>
    </xdr:from>
    <xdr:to>
      <xdr:col>2</xdr:col>
      <xdr:colOff>2608633</xdr:colOff>
      <xdr:row>146</xdr:row>
      <xdr:rowOff>57173</xdr:rowOff>
    </xdr:to>
    <xdr:pic>
      <xdr:nvPicPr>
        <xdr:cNvPr id="2" name="Picture 1">
          <a:extLst>
            <a:ext uri="{FF2B5EF4-FFF2-40B4-BE49-F238E27FC236}">
              <a16:creationId xmlns:a16="http://schemas.microsoft.com/office/drawing/2014/main" id="{215B8037-6344-417E-B063-4FB82E066F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024667"/>
          <a:ext cx="2608633" cy="1390673"/>
        </a:xfrm>
        <a:prstGeom prst="rect">
          <a:avLst/>
        </a:prstGeom>
      </xdr:spPr>
    </xdr:pic>
    <xdr:clientData/>
  </xdr:twoCellAnchor>
  <xdr:twoCellAnchor editAs="oneCell">
    <xdr:from>
      <xdr:col>4</xdr:col>
      <xdr:colOff>0</xdr:colOff>
      <xdr:row>139</xdr:row>
      <xdr:rowOff>0</xdr:rowOff>
    </xdr:from>
    <xdr:to>
      <xdr:col>6</xdr:col>
      <xdr:colOff>84731</xdr:colOff>
      <xdr:row>146</xdr:row>
      <xdr:rowOff>57173</xdr:rowOff>
    </xdr:to>
    <xdr:pic>
      <xdr:nvPicPr>
        <xdr:cNvPr id="3" name="Picture 2">
          <a:extLst>
            <a:ext uri="{FF2B5EF4-FFF2-40B4-BE49-F238E27FC236}">
              <a16:creationId xmlns:a16="http://schemas.microsoft.com/office/drawing/2014/main" id="{672DB5B3-4BA6-405B-A368-54BF1E5B6E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024667"/>
          <a:ext cx="2592981" cy="1390673"/>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0</xdr:colOff>
      <xdr:row>135</xdr:row>
      <xdr:rowOff>0</xdr:rowOff>
    </xdr:from>
    <xdr:to>
      <xdr:col>2</xdr:col>
      <xdr:colOff>2608633</xdr:colOff>
      <xdr:row>142</xdr:row>
      <xdr:rowOff>57173</xdr:rowOff>
    </xdr:to>
    <xdr:pic>
      <xdr:nvPicPr>
        <xdr:cNvPr id="2" name="Picture 1">
          <a:extLst>
            <a:ext uri="{FF2B5EF4-FFF2-40B4-BE49-F238E27FC236}">
              <a16:creationId xmlns:a16="http://schemas.microsoft.com/office/drawing/2014/main" id="{E3926FDF-0CF0-4439-8665-E25BC42F3C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7262667"/>
          <a:ext cx="2608633" cy="1390673"/>
        </a:xfrm>
        <a:prstGeom prst="rect">
          <a:avLst/>
        </a:prstGeom>
      </xdr:spPr>
    </xdr:pic>
    <xdr:clientData/>
  </xdr:twoCellAnchor>
  <xdr:twoCellAnchor editAs="oneCell">
    <xdr:from>
      <xdr:col>4</xdr:col>
      <xdr:colOff>0</xdr:colOff>
      <xdr:row>135</xdr:row>
      <xdr:rowOff>0</xdr:rowOff>
    </xdr:from>
    <xdr:to>
      <xdr:col>6</xdr:col>
      <xdr:colOff>84731</xdr:colOff>
      <xdr:row>142</xdr:row>
      <xdr:rowOff>57173</xdr:rowOff>
    </xdr:to>
    <xdr:pic>
      <xdr:nvPicPr>
        <xdr:cNvPr id="3" name="Picture 2">
          <a:extLst>
            <a:ext uri="{FF2B5EF4-FFF2-40B4-BE49-F238E27FC236}">
              <a16:creationId xmlns:a16="http://schemas.microsoft.com/office/drawing/2014/main" id="{B323924C-967F-4D82-BBA9-2A7B83B829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7262667"/>
          <a:ext cx="2592981" cy="139067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2</xdr:col>
      <xdr:colOff>2608633</xdr:colOff>
      <xdr:row>109</xdr:row>
      <xdr:rowOff>57173</xdr:rowOff>
    </xdr:to>
    <xdr:pic>
      <xdr:nvPicPr>
        <xdr:cNvPr id="2" name="Picture 1">
          <a:extLst>
            <a:ext uri="{FF2B5EF4-FFF2-40B4-BE49-F238E27FC236}">
              <a16:creationId xmlns:a16="http://schemas.microsoft.com/office/drawing/2014/main" id="{7FB2A8E2-157F-4C9E-8E42-1F5F6128FC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0087167"/>
          <a:ext cx="2608633" cy="1390673"/>
        </a:xfrm>
        <a:prstGeom prst="rect">
          <a:avLst/>
        </a:prstGeom>
      </xdr:spPr>
    </xdr:pic>
    <xdr:clientData/>
  </xdr:twoCellAnchor>
  <xdr:twoCellAnchor editAs="oneCell">
    <xdr:from>
      <xdr:col>4</xdr:col>
      <xdr:colOff>0</xdr:colOff>
      <xdr:row>102</xdr:row>
      <xdr:rowOff>0</xdr:rowOff>
    </xdr:from>
    <xdr:to>
      <xdr:col>6</xdr:col>
      <xdr:colOff>84731</xdr:colOff>
      <xdr:row>109</xdr:row>
      <xdr:rowOff>57173</xdr:rowOff>
    </xdr:to>
    <xdr:pic>
      <xdr:nvPicPr>
        <xdr:cNvPr id="3" name="Picture 2">
          <a:extLst>
            <a:ext uri="{FF2B5EF4-FFF2-40B4-BE49-F238E27FC236}">
              <a16:creationId xmlns:a16="http://schemas.microsoft.com/office/drawing/2014/main" id="{FEF7CCC7-1B76-4E6B-9890-B2808DA88D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0087167"/>
          <a:ext cx="2592981" cy="139067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0</xdr:colOff>
      <xdr:row>103</xdr:row>
      <xdr:rowOff>0</xdr:rowOff>
    </xdr:from>
    <xdr:to>
      <xdr:col>2</xdr:col>
      <xdr:colOff>2608633</xdr:colOff>
      <xdr:row>110</xdr:row>
      <xdr:rowOff>57173</xdr:rowOff>
    </xdr:to>
    <xdr:pic>
      <xdr:nvPicPr>
        <xdr:cNvPr id="2" name="Picture 1">
          <a:extLst>
            <a:ext uri="{FF2B5EF4-FFF2-40B4-BE49-F238E27FC236}">
              <a16:creationId xmlns:a16="http://schemas.microsoft.com/office/drawing/2014/main" id="{3E3F47DB-560F-4566-B0F9-54CA509874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1166667"/>
          <a:ext cx="2608633" cy="1390673"/>
        </a:xfrm>
        <a:prstGeom prst="rect">
          <a:avLst/>
        </a:prstGeom>
      </xdr:spPr>
    </xdr:pic>
    <xdr:clientData/>
  </xdr:twoCellAnchor>
  <xdr:twoCellAnchor editAs="oneCell">
    <xdr:from>
      <xdr:col>4</xdr:col>
      <xdr:colOff>0</xdr:colOff>
      <xdr:row>103</xdr:row>
      <xdr:rowOff>0</xdr:rowOff>
    </xdr:from>
    <xdr:to>
      <xdr:col>6</xdr:col>
      <xdr:colOff>84731</xdr:colOff>
      <xdr:row>110</xdr:row>
      <xdr:rowOff>57173</xdr:rowOff>
    </xdr:to>
    <xdr:pic>
      <xdr:nvPicPr>
        <xdr:cNvPr id="3" name="Picture 2">
          <a:extLst>
            <a:ext uri="{FF2B5EF4-FFF2-40B4-BE49-F238E27FC236}">
              <a16:creationId xmlns:a16="http://schemas.microsoft.com/office/drawing/2014/main" id="{8E758F2D-3D25-455E-A4ED-738A7E6ADE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1166667"/>
          <a:ext cx="2592981" cy="1390673"/>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xdr:col>
      <xdr:colOff>0</xdr:colOff>
      <xdr:row>148</xdr:row>
      <xdr:rowOff>0</xdr:rowOff>
    </xdr:from>
    <xdr:to>
      <xdr:col>2</xdr:col>
      <xdr:colOff>2608633</xdr:colOff>
      <xdr:row>155</xdr:row>
      <xdr:rowOff>57173</xdr:rowOff>
    </xdr:to>
    <xdr:pic>
      <xdr:nvPicPr>
        <xdr:cNvPr id="2" name="Picture 1">
          <a:extLst>
            <a:ext uri="{FF2B5EF4-FFF2-40B4-BE49-F238E27FC236}">
              <a16:creationId xmlns:a16="http://schemas.microsoft.com/office/drawing/2014/main" id="{CA1B4A2B-E082-4DE4-A597-FCBEFD43B4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850167"/>
          <a:ext cx="2608633" cy="1390673"/>
        </a:xfrm>
        <a:prstGeom prst="rect">
          <a:avLst/>
        </a:prstGeom>
      </xdr:spPr>
    </xdr:pic>
    <xdr:clientData/>
  </xdr:twoCellAnchor>
  <xdr:twoCellAnchor editAs="oneCell">
    <xdr:from>
      <xdr:col>4</xdr:col>
      <xdr:colOff>0</xdr:colOff>
      <xdr:row>148</xdr:row>
      <xdr:rowOff>0</xdr:rowOff>
    </xdr:from>
    <xdr:to>
      <xdr:col>6</xdr:col>
      <xdr:colOff>84731</xdr:colOff>
      <xdr:row>155</xdr:row>
      <xdr:rowOff>57173</xdr:rowOff>
    </xdr:to>
    <xdr:pic>
      <xdr:nvPicPr>
        <xdr:cNvPr id="3" name="Picture 2">
          <a:extLst>
            <a:ext uri="{FF2B5EF4-FFF2-40B4-BE49-F238E27FC236}">
              <a16:creationId xmlns:a16="http://schemas.microsoft.com/office/drawing/2014/main" id="{A474150E-D50E-4D9A-AE19-53177A0212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850167"/>
          <a:ext cx="2592981" cy="1390673"/>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0</xdr:colOff>
      <xdr:row>140</xdr:row>
      <xdr:rowOff>0</xdr:rowOff>
    </xdr:from>
    <xdr:to>
      <xdr:col>2</xdr:col>
      <xdr:colOff>2608633</xdr:colOff>
      <xdr:row>147</xdr:row>
      <xdr:rowOff>57173</xdr:rowOff>
    </xdr:to>
    <xdr:pic>
      <xdr:nvPicPr>
        <xdr:cNvPr id="2" name="Picture 1">
          <a:extLst>
            <a:ext uri="{FF2B5EF4-FFF2-40B4-BE49-F238E27FC236}">
              <a16:creationId xmlns:a16="http://schemas.microsoft.com/office/drawing/2014/main" id="{CF277CA5-1EE4-4359-9A1F-6D3056FAFD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8215167"/>
          <a:ext cx="2608633" cy="1390673"/>
        </a:xfrm>
        <a:prstGeom prst="rect">
          <a:avLst/>
        </a:prstGeom>
      </xdr:spPr>
    </xdr:pic>
    <xdr:clientData/>
  </xdr:twoCellAnchor>
  <xdr:twoCellAnchor editAs="oneCell">
    <xdr:from>
      <xdr:col>4</xdr:col>
      <xdr:colOff>0</xdr:colOff>
      <xdr:row>140</xdr:row>
      <xdr:rowOff>0</xdr:rowOff>
    </xdr:from>
    <xdr:to>
      <xdr:col>6</xdr:col>
      <xdr:colOff>84731</xdr:colOff>
      <xdr:row>147</xdr:row>
      <xdr:rowOff>57173</xdr:rowOff>
    </xdr:to>
    <xdr:pic>
      <xdr:nvPicPr>
        <xdr:cNvPr id="3" name="Picture 2">
          <a:extLst>
            <a:ext uri="{FF2B5EF4-FFF2-40B4-BE49-F238E27FC236}">
              <a16:creationId xmlns:a16="http://schemas.microsoft.com/office/drawing/2014/main" id="{25F2A0C2-4A91-4088-838F-DAFB115E9B8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8215167"/>
          <a:ext cx="2592981" cy="139067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602</xdr:row>
      <xdr:rowOff>0</xdr:rowOff>
    </xdr:from>
    <xdr:to>
      <xdr:col>2</xdr:col>
      <xdr:colOff>2608633</xdr:colOff>
      <xdr:row>609</xdr:row>
      <xdr:rowOff>57173</xdr:rowOff>
    </xdr:to>
    <xdr:pic>
      <xdr:nvPicPr>
        <xdr:cNvPr id="2" name="Picture 1">
          <a:extLst>
            <a:ext uri="{FF2B5EF4-FFF2-40B4-BE49-F238E27FC236}">
              <a16:creationId xmlns:a16="http://schemas.microsoft.com/office/drawing/2014/main" id="{2B584DA2-220E-49F6-87BF-6606AB869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116226167"/>
          <a:ext cx="2608633" cy="1390673"/>
        </a:xfrm>
        <a:prstGeom prst="rect">
          <a:avLst/>
        </a:prstGeom>
      </xdr:spPr>
    </xdr:pic>
    <xdr:clientData/>
  </xdr:twoCellAnchor>
  <xdr:twoCellAnchor editAs="oneCell">
    <xdr:from>
      <xdr:col>4</xdr:col>
      <xdr:colOff>0</xdr:colOff>
      <xdr:row>602</xdr:row>
      <xdr:rowOff>0</xdr:rowOff>
    </xdr:from>
    <xdr:to>
      <xdr:col>6</xdr:col>
      <xdr:colOff>84731</xdr:colOff>
      <xdr:row>609</xdr:row>
      <xdr:rowOff>57173</xdr:rowOff>
    </xdr:to>
    <xdr:pic>
      <xdr:nvPicPr>
        <xdr:cNvPr id="3" name="Picture 2">
          <a:extLst>
            <a:ext uri="{FF2B5EF4-FFF2-40B4-BE49-F238E27FC236}">
              <a16:creationId xmlns:a16="http://schemas.microsoft.com/office/drawing/2014/main" id="{592AAB8B-F1B8-45DE-B2C5-207513CBE71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116226167"/>
          <a:ext cx="2592981" cy="1390673"/>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2608633</xdr:colOff>
      <xdr:row>139</xdr:row>
      <xdr:rowOff>57173</xdr:rowOff>
    </xdr:to>
    <xdr:pic>
      <xdr:nvPicPr>
        <xdr:cNvPr id="2" name="Picture 1">
          <a:extLst>
            <a:ext uri="{FF2B5EF4-FFF2-40B4-BE49-F238E27FC236}">
              <a16:creationId xmlns:a16="http://schemas.microsoft.com/office/drawing/2014/main" id="{1754F519-6797-4269-ABF4-B60446B38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333" y="26691167"/>
          <a:ext cx="2608633" cy="1390673"/>
        </a:xfrm>
        <a:prstGeom prst="rect">
          <a:avLst/>
        </a:prstGeom>
      </xdr:spPr>
    </xdr:pic>
    <xdr:clientData/>
  </xdr:twoCellAnchor>
  <xdr:twoCellAnchor editAs="oneCell">
    <xdr:from>
      <xdr:col>4</xdr:col>
      <xdr:colOff>0</xdr:colOff>
      <xdr:row>132</xdr:row>
      <xdr:rowOff>0</xdr:rowOff>
    </xdr:from>
    <xdr:to>
      <xdr:col>6</xdr:col>
      <xdr:colOff>84731</xdr:colOff>
      <xdr:row>139</xdr:row>
      <xdr:rowOff>57173</xdr:rowOff>
    </xdr:to>
    <xdr:pic>
      <xdr:nvPicPr>
        <xdr:cNvPr id="3" name="Picture 2">
          <a:extLst>
            <a:ext uri="{FF2B5EF4-FFF2-40B4-BE49-F238E27FC236}">
              <a16:creationId xmlns:a16="http://schemas.microsoft.com/office/drawing/2014/main" id="{EA88CB68-550C-49D4-84B6-6E4F985481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9333" y="26691167"/>
          <a:ext cx="2592981" cy="1390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bseindia.com/XBRLFILES/BRSRPDFUploadDocument/BRSR_500325_28052026144009.pdf" TargetMode="External"/><Relationship Id="rId21" Type="http://schemas.openxmlformats.org/officeDocument/2006/relationships/hyperlink" Target="https://www.bseindia.com/XBRLFILES/BRSRPDFUploadDocument/BRSR_543300_20062026191930.pdf" TargetMode="External"/><Relationship Id="rId42" Type="http://schemas.openxmlformats.org/officeDocument/2006/relationships/hyperlink" Target="https://www.bseindia.com/XBRLFILES/BRSRPDFUploadDocument/BRSR_532929_22072026012617.pdf" TargetMode="External"/><Relationship Id="rId47" Type="http://schemas.openxmlformats.org/officeDocument/2006/relationships/hyperlink" Target="https://www.bseindia.com/XBRLFILES/BRSRPDFUploadDocument/BRSR_500209_10062026191217.pdf" TargetMode="External"/><Relationship Id="rId63" Type="http://schemas.openxmlformats.org/officeDocument/2006/relationships/hyperlink" Target="https://www.bseindia.com/XBRLFILES/BRSRPDFUploadDocument/BRSR_543300_20062026191930.pdf" TargetMode="External"/><Relationship Id="rId68" Type="http://schemas.openxmlformats.org/officeDocument/2006/relationships/hyperlink" Target="https://www.bseindia.com/XBRLFILES/BRSRPDFUploadDocument/BRSR_500325_28052026144009.pdf" TargetMode="External"/><Relationship Id="rId16" Type="http://schemas.openxmlformats.org/officeDocument/2006/relationships/hyperlink" Target="https://www.bseindia.com/xml-data/corpfiling/attachhis/af1c888d-9e71-4ee9-b4eb-8aaf715a20e3.pdf" TargetMode="External"/><Relationship Id="rId11" Type="http://schemas.openxmlformats.org/officeDocument/2006/relationships/hyperlink" Target="https://www.bseindia.com/XBRLFILES/BRSRPDFUploadDocument/BRSR_500820_12062026171703.pdf" TargetMode="External"/><Relationship Id="rId32" Type="http://schemas.openxmlformats.org/officeDocument/2006/relationships/hyperlink" Target="https://www.bseindia.com/XBRLFILES/BRSRPDFUploadDocument/BRSR_543904_09072026170038.pdf" TargetMode="External"/><Relationship Id="rId37" Type="http://schemas.openxmlformats.org/officeDocument/2006/relationships/hyperlink" Target="https://www.bseindia.com/XBRLFILES/BRSRPDFUploadDocument/BRSR_532523_15072026153056.pdf" TargetMode="External"/><Relationship Id="rId53" Type="http://schemas.openxmlformats.org/officeDocument/2006/relationships/hyperlink" Target="https://www.bseindia.com/XBRLFILES/BRSRPDFUploadDocument/BRSR_500820_12062026171703.pdf" TargetMode="External"/><Relationship Id="rId58" Type="http://schemas.openxmlformats.org/officeDocument/2006/relationships/hyperlink" Target="https://www.bseindia.com/xml-data/corpfiling/attachhis/af1c888d-9e71-4ee9-b4eb-8aaf715a20e3.pdf" TargetMode="External"/><Relationship Id="rId74" Type="http://schemas.openxmlformats.org/officeDocument/2006/relationships/hyperlink" Target="https://www.bseindia.com/xml-data/corpfiling/AttachHis/fa5b7565-50e5-4648-ab6b-ce9ccbe47259.pdf" TargetMode="External"/><Relationship Id="rId79" Type="http://schemas.openxmlformats.org/officeDocument/2006/relationships/hyperlink" Target="https://www.bseindia.com/XBRLFILES/BRSRPDFUploadDocument/BRSR_533155_31072026224859.pdf" TargetMode="External"/><Relationship Id="rId5" Type="http://schemas.openxmlformats.org/officeDocument/2006/relationships/hyperlink" Target="https://www.bseindia.com/XBRLFILES/BRSRPDFUploadDocument/BRSR_500209_10062026191217.pdf" TargetMode="External"/><Relationship Id="rId61" Type="http://schemas.openxmlformats.org/officeDocument/2006/relationships/hyperlink" Target="https://www.bseindia.com/XBRLFILES/BRSRPDFUploadDocument/BRSR_532488_15072026172447.pdf" TargetMode="External"/><Relationship Id="rId82" Type="http://schemas.openxmlformats.org/officeDocument/2006/relationships/printerSettings" Target="../printerSettings/printerSettings1.bin"/><Relationship Id="rId19" Type="http://schemas.openxmlformats.org/officeDocument/2006/relationships/hyperlink" Target="https://www.bseindia.com/XBRLFILES/BRSRPDFUploadDocument/BRSR_532488_15072026172447.pdf" TargetMode="External"/><Relationship Id="rId14" Type="http://schemas.openxmlformats.org/officeDocument/2006/relationships/hyperlink" Target="https://www.bseindia.com/XBRLFILES/BRSRPDFUploadDocument/BRSR_540005_11052026131742.pdf" TargetMode="External"/><Relationship Id="rId22" Type="http://schemas.openxmlformats.org/officeDocument/2006/relationships/hyperlink" Target="https://www.bseindia.com/XBRLFILES/BRSRPDFUploadDocument/BRSR_522113_21072026170234.pdf" TargetMode="External"/><Relationship Id="rId27" Type="http://schemas.openxmlformats.org/officeDocument/2006/relationships/hyperlink" Target="https://www.bseindia.com/xml-data/corpfiling/attachhis/f728157e-7ca2-42ea-acc7-fb7388227024.pdf" TargetMode="External"/><Relationship Id="rId30" Type="http://schemas.openxmlformats.org/officeDocument/2006/relationships/hyperlink" Target="https://www.bseindia.com/XBRLFILES/BRSRPDFUploadDocument/BRSR_540133_04062026201006.pdf" TargetMode="External"/><Relationship Id="rId35" Type="http://schemas.openxmlformats.org/officeDocument/2006/relationships/hyperlink" Target="https://www.bseindia.com/XBRLFILES/BRSRPDFUploadDocument/BRSR_509480_21072026185028.pdf" TargetMode="External"/><Relationship Id="rId43" Type="http://schemas.openxmlformats.org/officeDocument/2006/relationships/hyperlink" Target="https://www.bseindia.com/XBRLFILES/BRSRPDFUploadDocument/BRSR_532174_18072026194923.pdf" TargetMode="External"/><Relationship Id="rId48" Type="http://schemas.openxmlformats.org/officeDocument/2006/relationships/hyperlink" Target="https://www.bseindia.com/xml-data/corpfiling/AttachHis/bf787958-642f-4d2e-8b39-4642011531dc.pdf" TargetMode="External"/><Relationship Id="rId56" Type="http://schemas.openxmlformats.org/officeDocument/2006/relationships/hyperlink" Target="https://www.bseindia.com/XBRLFILES/BRSRPDFUploadDocument/BRSR_540005_11052026131742.pdf" TargetMode="External"/><Relationship Id="rId64" Type="http://schemas.openxmlformats.org/officeDocument/2006/relationships/hyperlink" Target="https://www.bseindia.com/XBRLFILES/BRSRPDFUploadDocument/BRSR_522113_21072026170234.pdf" TargetMode="External"/><Relationship Id="rId69" Type="http://schemas.openxmlformats.org/officeDocument/2006/relationships/hyperlink" Target="https://www.bseindia.com/xml-data/corpfiling/attachhis/f728157e-7ca2-42ea-acc7-fb7388227024.pdf" TargetMode="External"/><Relationship Id="rId77" Type="http://schemas.openxmlformats.org/officeDocument/2006/relationships/hyperlink" Target="https://www.bseindia.com/XBRLFILES/BRSRPDFUploadDocument/BRSR_500575_06062026234424.pdf" TargetMode="External"/><Relationship Id="rId8" Type="http://schemas.openxmlformats.org/officeDocument/2006/relationships/hyperlink" Target="https://www.bseindia.com/XBRLFILES/BRSRPDFUploadDocument/BRSR_500112_04062026190815.pdf" TargetMode="External"/><Relationship Id="rId51" Type="http://schemas.openxmlformats.org/officeDocument/2006/relationships/hyperlink" Target="https://www.bseindia.com/XBRLFILES/BRSRPDFUploadDocument/BRSR_500247_24072026155606.pdf" TargetMode="External"/><Relationship Id="rId72" Type="http://schemas.openxmlformats.org/officeDocument/2006/relationships/hyperlink" Target="https://www.bseindia.com/XBRLFILES/BRSRPDFUploadDocument/BRSR_540133_04062026201006.pdf" TargetMode="External"/><Relationship Id="rId80" Type="http://schemas.openxmlformats.org/officeDocument/2006/relationships/hyperlink" Target="https://www.bseindia.com/XBRLFILES/BRSRPDFUploadDocument/BRSR_500830_04072026150703.pdf" TargetMode="External"/><Relationship Id="rId3" Type="http://schemas.openxmlformats.org/officeDocument/2006/relationships/hyperlink" Target="https://www.bseindia.com/XBRLFILES/BRSRPDFUploadDocument/BRSR_532215_25062026143522.pdf" TargetMode="External"/><Relationship Id="rId12" Type="http://schemas.openxmlformats.org/officeDocument/2006/relationships/hyperlink" Target="https://www.bseindia.com/XBRLFILES/BRSRPDFUploadDocument/BRSR_500228_03072026120019.pdf" TargetMode="External"/><Relationship Id="rId17" Type="http://schemas.openxmlformats.org/officeDocument/2006/relationships/hyperlink" Target="https://www.bseindia.com/XBRLFILES/BRSRPDFUploadDocument/BRSR_544480_09072026170039.pdf" TargetMode="External"/><Relationship Id="rId25" Type="http://schemas.openxmlformats.org/officeDocument/2006/relationships/hyperlink" Target="https://www.bseindia.com/XBRLFILES/BRSRPDFUploadDocument/BRSR_533273_03062026185028.pdf" TargetMode="External"/><Relationship Id="rId33" Type="http://schemas.openxmlformats.org/officeDocument/2006/relationships/hyperlink" Target="https://www.bseindia.com/xml-data/corpfiling/AttachHis/fa5b7565-50e5-4648-ab6b-ce9ccbe47259.pdf" TargetMode="External"/><Relationship Id="rId38" Type="http://schemas.openxmlformats.org/officeDocument/2006/relationships/hyperlink" Target="https://www.bseindia.com/xml-data/corpfiling/AttachHis/aaa09021-8479-494d-b51f-3b879645219b.pdf" TargetMode="External"/><Relationship Id="rId46" Type="http://schemas.openxmlformats.org/officeDocument/2006/relationships/hyperlink" Target="https://www.bseindia.com/XBRLFILES/BRSRPDFUploadDocument/BRSR_500034_07072026221403.pdf" TargetMode="External"/><Relationship Id="rId59" Type="http://schemas.openxmlformats.org/officeDocument/2006/relationships/hyperlink" Target="https://www.bseindia.com/XBRLFILES/BRSRPDFUploadDocument/BRSR_544480_09072026170039.pdf" TargetMode="External"/><Relationship Id="rId67" Type="http://schemas.openxmlformats.org/officeDocument/2006/relationships/hyperlink" Target="https://www.bseindia.com/XBRLFILES/BRSRPDFUploadDocument/BRSR_533273_03062026185028.pdf" TargetMode="External"/><Relationship Id="rId20" Type="http://schemas.openxmlformats.org/officeDocument/2006/relationships/hyperlink" Target="https://www.bseindia.com/XBRLFILES/BRSRPDFUploadDocument/BRSR_500850_04062026211847.pdf" TargetMode="External"/><Relationship Id="rId41" Type="http://schemas.openxmlformats.org/officeDocument/2006/relationships/hyperlink" Target="https://www.bseindia.com/xml-data/corpfiling/AttachHis/61ad4c1b-7a46-4dac-8e33-6e6661db8240.pdf" TargetMode="External"/><Relationship Id="rId54" Type="http://schemas.openxmlformats.org/officeDocument/2006/relationships/hyperlink" Target="https://www.bseindia.com/XBRLFILES/BRSRPDFUploadDocument/BRSR_500228_03072026120019.pdf" TargetMode="External"/><Relationship Id="rId62" Type="http://schemas.openxmlformats.org/officeDocument/2006/relationships/hyperlink" Target="https://www.bseindia.com/XBRLFILES/BRSRPDFUploadDocument/BRSR_500850_04062026211847.pdf" TargetMode="External"/><Relationship Id="rId70" Type="http://schemas.openxmlformats.org/officeDocument/2006/relationships/hyperlink" Target="https://www.bseindia.com/XBRLFILES/BRSRPDFUploadDocument/BRSR_500825_17072026000120.pdf" TargetMode="External"/><Relationship Id="rId75" Type="http://schemas.openxmlformats.org/officeDocument/2006/relationships/hyperlink" Target="https://www.bseindia.com/XBRLFILES/BRSRPDFUploadDocument/BRSR_540115_09052026224401.pdf" TargetMode="External"/><Relationship Id="rId83" Type="http://schemas.openxmlformats.org/officeDocument/2006/relationships/drawing" Target="../drawings/drawing1.xml"/><Relationship Id="rId1" Type="http://schemas.openxmlformats.org/officeDocument/2006/relationships/hyperlink" Target="https://www.bseindia.com/XBRLFILES/BRSRPDFUploadDocument/BRSR_532174_18072026194923.pdf" TargetMode="External"/><Relationship Id="rId6" Type="http://schemas.openxmlformats.org/officeDocument/2006/relationships/hyperlink" Target="https://www.bseindia.com/xml-data/corpfiling/AttachHis/bf787958-642f-4d2e-8b39-4642011531dc.pdf" TargetMode="External"/><Relationship Id="rId15" Type="http://schemas.openxmlformats.org/officeDocument/2006/relationships/hyperlink" Target="https://www.bseindia.com/XBRLFILES/BRSRPDFUploadDocument/BRSR_500331_06072026175735.pdf" TargetMode="External"/><Relationship Id="rId23" Type="http://schemas.openxmlformats.org/officeDocument/2006/relationships/hyperlink" Target="https://www.bseindia.com/XBRLFILES/BRSRPDFUploadDocument/BRSR_543384_01082026194924.pdf" TargetMode="External"/><Relationship Id="rId28" Type="http://schemas.openxmlformats.org/officeDocument/2006/relationships/hyperlink" Target="https://www.bseindia.com/XBRLFILES/BRSRPDFUploadDocument/BRSR_500825_17072026000120.pdf" TargetMode="External"/><Relationship Id="rId36" Type="http://schemas.openxmlformats.org/officeDocument/2006/relationships/hyperlink" Target="https://www.bseindia.com/XBRLFILES/BRSRPDFUploadDocument/BRSR_500575_06062026234424.pdf" TargetMode="External"/><Relationship Id="rId49" Type="http://schemas.openxmlformats.org/officeDocument/2006/relationships/hyperlink" Target="https://www.bseindia.com/XBRLFILES/BRSRPDFUploadDocument/BRSR_500510_14052026190156.pdf" TargetMode="External"/><Relationship Id="rId57" Type="http://schemas.openxmlformats.org/officeDocument/2006/relationships/hyperlink" Target="https://www.bseindia.com/XBRLFILES/BRSRPDFUploadDocument/BRSR_500331_06072026175735.pdf" TargetMode="External"/><Relationship Id="rId10" Type="http://schemas.openxmlformats.org/officeDocument/2006/relationships/hyperlink" Target="https://www.bseindia.com/XBRLFILES/BRSRPDFUploadDocument/BRSR_532343_30062026151030.pdf" TargetMode="External"/><Relationship Id="rId31" Type="http://schemas.openxmlformats.org/officeDocument/2006/relationships/hyperlink" Target="https://www.bseindia.com/XBRLFILES/BRSRPDFUploadDocument/BRSR_517174_07072026165553.pdf" TargetMode="External"/><Relationship Id="rId44" Type="http://schemas.openxmlformats.org/officeDocument/2006/relationships/hyperlink" Target="https://www.bseindia.com/XBRLFILES/BRSRPDFUploadDocument/BRSR_500180_11072026001419.pdf" TargetMode="External"/><Relationship Id="rId52" Type="http://schemas.openxmlformats.org/officeDocument/2006/relationships/hyperlink" Target="https://www.bseindia.com/XBRLFILES/BRSRPDFUploadDocument/BRSR_532343_30062026151030.pdf" TargetMode="External"/><Relationship Id="rId60" Type="http://schemas.openxmlformats.org/officeDocument/2006/relationships/hyperlink" Target="https://www.bseindia.com/XBRLFILES/BRSRPDFUploadDocument/BRSR_500002_13042026154647.pdf" TargetMode="External"/><Relationship Id="rId65" Type="http://schemas.openxmlformats.org/officeDocument/2006/relationships/hyperlink" Target="https://www.bseindia.com/XBRLFILES/BRSRPDFUploadDocument/BRSR_543384_01082026194924.pdf" TargetMode="External"/><Relationship Id="rId73" Type="http://schemas.openxmlformats.org/officeDocument/2006/relationships/hyperlink" Target="https://www.bseindia.com/XBRLFILES/BRSRPDFUploadDocument/BRSR_543904_09072026170038.pdf" TargetMode="External"/><Relationship Id="rId78" Type="http://schemas.openxmlformats.org/officeDocument/2006/relationships/hyperlink" Target="https://www.bseindia.com/XBRLFILES/BRSRPDFUploadDocument/BRSR_532523_15072026153056.pdf" TargetMode="External"/><Relationship Id="rId81" Type="http://schemas.openxmlformats.org/officeDocument/2006/relationships/hyperlink" Target="https://www.bseindia.com/XBRLFILES/BRSRPDFUploadDocument/BRSR_532929_22072026012617.pdf" TargetMode="External"/><Relationship Id="rId4" Type="http://schemas.openxmlformats.org/officeDocument/2006/relationships/hyperlink" Target="https://www.bseindia.com/XBRLFILES/BRSRPDFUploadDocument/BRSR_500034_07072026221403.pdf" TargetMode="External"/><Relationship Id="rId9" Type="http://schemas.openxmlformats.org/officeDocument/2006/relationships/hyperlink" Target="https://www.bseindia.com/XBRLFILES/BRSRPDFUploadDocument/BRSR_500247_24072026155606.pdf" TargetMode="External"/><Relationship Id="rId13" Type="http://schemas.openxmlformats.org/officeDocument/2006/relationships/hyperlink" Target="https://www.bseindia.com/XBRLFILES/BRSRPDFUploadDocument/BRSR_532538_24072026121719.pdf" TargetMode="External"/><Relationship Id="rId18" Type="http://schemas.openxmlformats.org/officeDocument/2006/relationships/hyperlink" Target="https://www.bseindia.com/XBRLFILES/BRSRPDFUploadDocument/BRSR_500002_13042026154647.pdf" TargetMode="External"/><Relationship Id="rId39" Type="http://schemas.openxmlformats.org/officeDocument/2006/relationships/hyperlink" Target="https://www.bseindia.com/XBRLFILES/BRSRPDFUploadDocument/BRSR_533155_31072026224859.pdf" TargetMode="External"/><Relationship Id="rId34" Type="http://schemas.openxmlformats.org/officeDocument/2006/relationships/hyperlink" Target="https://www.bseindia.com/XBRLFILES/BRSRPDFUploadDocument/BRSR_540115_09052026224401.pdf" TargetMode="External"/><Relationship Id="rId50" Type="http://schemas.openxmlformats.org/officeDocument/2006/relationships/hyperlink" Target="https://www.bseindia.com/XBRLFILES/BRSRPDFUploadDocument/BRSR_500112_04062026190815.pdf" TargetMode="External"/><Relationship Id="rId55" Type="http://schemas.openxmlformats.org/officeDocument/2006/relationships/hyperlink" Target="https://www.bseindia.com/XBRLFILES/BRSRPDFUploadDocument/BRSR_532538_24072026121719.pdf" TargetMode="External"/><Relationship Id="rId76" Type="http://schemas.openxmlformats.org/officeDocument/2006/relationships/hyperlink" Target="https://www.bseindia.com/XBRLFILES/BRSRPDFUploadDocument/BRSR_509480_21072026185028.pdf" TargetMode="External"/><Relationship Id="rId7" Type="http://schemas.openxmlformats.org/officeDocument/2006/relationships/hyperlink" Target="https://www.bseindia.com/XBRLFILES/BRSRPDFUploadDocument/BRSR_500510_14052026190156.pdf" TargetMode="External"/><Relationship Id="rId71" Type="http://schemas.openxmlformats.org/officeDocument/2006/relationships/hyperlink" Target="https://www.bseindia.com/XBRLFILES/BRSRPDFUploadDocument/BRSR_533150_08072026163034.pdf" TargetMode="External"/><Relationship Id="rId2" Type="http://schemas.openxmlformats.org/officeDocument/2006/relationships/hyperlink" Target="https://www.bseindia.com/XBRLFILES/BRSRPDFUploadDocument/BRSR_500180_11072026001419.pdf" TargetMode="External"/><Relationship Id="rId29" Type="http://schemas.openxmlformats.org/officeDocument/2006/relationships/hyperlink" Target="https://www.bseindia.com/XBRLFILES/BRSRPDFUploadDocument/BRSR_533150_08072026163034.pdf" TargetMode="External"/><Relationship Id="rId24" Type="http://schemas.openxmlformats.org/officeDocument/2006/relationships/hyperlink" Target="https://www.bseindia.com/XBRLFILES/BRSRPDFUploadDocument/BRSR_500411_03072026181104.pdf" TargetMode="External"/><Relationship Id="rId40" Type="http://schemas.openxmlformats.org/officeDocument/2006/relationships/hyperlink" Target="https://www.bseindia.com/XBRLFILES/BRSRPDFUploadDocument/BRSR_500830_04072026150703.pdf" TargetMode="External"/><Relationship Id="rId45" Type="http://schemas.openxmlformats.org/officeDocument/2006/relationships/hyperlink" Target="https://www.bseindia.com/XBRLFILES/BRSRPDFUploadDocument/BRSR_532215_25062026143522.pdf" TargetMode="External"/><Relationship Id="rId66" Type="http://schemas.openxmlformats.org/officeDocument/2006/relationships/hyperlink" Target="https://www.bseindia.com/XBRLFILES/BRSRPDFUploadDocument/BRSR_500411_03072026181104.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4D69-9985-4589-8A89-661F6BAB0DB1}">
  <dimension ref="A1:C124"/>
  <sheetViews>
    <sheetView showGridLines="0" tabSelected="1" zoomScale="90" zoomScaleNormal="90" workbookViewId="0">
      <selection activeCell="C5" sqref="C5"/>
    </sheetView>
  </sheetViews>
  <sheetFormatPr defaultRowHeight="15" x14ac:dyDescent="0.25"/>
  <cols>
    <col min="1" max="1" width="13.140625" bestFit="1" customWidth="1"/>
    <col min="2" max="2" width="26.7109375" bestFit="1" customWidth="1"/>
    <col min="3" max="3" width="90.7109375" bestFit="1" customWidth="1"/>
  </cols>
  <sheetData>
    <row r="1" spans="1:3" s="27" customFormat="1" ht="18.75" x14ac:dyDescent="0.3">
      <c r="A1" s="251" t="s">
        <v>12</v>
      </c>
      <c r="B1" s="251"/>
      <c r="C1" s="251"/>
    </row>
    <row r="2" spans="1:3" s="27" customFormat="1" x14ac:dyDescent="0.25"/>
    <row r="3" spans="1:3" s="27" customFormat="1" x14ac:dyDescent="0.25">
      <c r="A3" s="39" t="s">
        <v>4522</v>
      </c>
      <c r="B3" s="41" t="s">
        <v>4523</v>
      </c>
      <c r="C3" s="39" t="s">
        <v>4524</v>
      </c>
    </row>
    <row r="4" spans="1:3" x14ac:dyDescent="0.25">
      <c r="A4" s="40" t="s">
        <v>27</v>
      </c>
      <c r="B4" s="41" t="s">
        <v>4402</v>
      </c>
      <c r="C4" s="40" t="s">
        <v>29</v>
      </c>
    </row>
    <row r="5" spans="1:3" x14ac:dyDescent="0.25">
      <c r="A5" s="40" t="s">
        <v>219</v>
      </c>
      <c r="B5" s="41" t="s">
        <v>4403</v>
      </c>
      <c r="C5" s="40" t="s">
        <v>220</v>
      </c>
    </row>
    <row r="6" spans="1:3" x14ac:dyDescent="0.25">
      <c r="A6" s="40" t="s">
        <v>430</v>
      </c>
      <c r="B6" s="41" t="s">
        <v>4404</v>
      </c>
      <c r="C6" s="40" t="s">
        <v>431</v>
      </c>
    </row>
    <row r="7" spans="1:3" x14ac:dyDescent="0.25">
      <c r="A7" s="40" t="s">
        <v>551</v>
      </c>
      <c r="B7" s="41" t="s">
        <v>4405</v>
      </c>
      <c r="C7" s="40" t="s">
        <v>552</v>
      </c>
    </row>
    <row r="8" spans="1:3" x14ac:dyDescent="0.25">
      <c r="A8" s="40" t="s">
        <v>623</v>
      </c>
      <c r="B8" s="41" t="s">
        <v>4406</v>
      </c>
      <c r="C8" s="40" t="s">
        <v>624</v>
      </c>
    </row>
    <row r="9" spans="1:3" x14ac:dyDescent="0.25">
      <c r="A9" s="40" t="s">
        <v>859</v>
      </c>
      <c r="B9" s="41" t="s">
        <v>4407</v>
      </c>
      <c r="C9" s="40" t="s">
        <v>860</v>
      </c>
    </row>
    <row r="10" spans="1:3" x14ac:dyDescent="0.25">
      <c r="A10" s="40" t="s">
        <v>926</v>
      </c>
      <c r="B10" s="41" t="s">
        <v>4408</v>
      </c>
      <c r="C10" s="40" t="s">
        <v>927</v>
      </c>
    </row>
    <row r="11" spans="1:3" x14ac:dyDescent="0.25">
      <c r="A11" s="40" t="s">
        <v>992</v>
      </c>
      <c r="B11" s="41" t="s">
        <v>4409</v>
      </c>
      <c r="C11" s="40" t="s">
        <v>993</v>
      </c>
    </row>
    <row r="12" spans="1:3" x14ac:dyDescent="0.25">
      <c r="A12" s="40" t="s">
        <v>1032</v>
      </c>
      <c r="B12" s="41" t="s">
        <v>4410</v>
      </c>
      <c r="C12" s="40" t="s">
        <v>1033</v>
      </c>
    </row>
    <row r="13" spans="1:3" x14ac:dyDescent="0.25">
      <c r="A13" s="40" t="s">
        <v>1076</v>
      </c>
      <c r="B13" s="41" t="s">
        <v>4411</v>
      </c>
      <c r="C13" s="40" t="s">
        <v>1077</v>
      </c>
    </row>
    <row r="14" spans="1:3" x14ac:dyDescent="0.25">
      <c r="A14" s="40" t="s">
        <v>1167</v>
      </c>
      <c r="B14" s="41" t="s">
        <v>4412</v>
      </c>
      <c r="C14" s="40" t="s">
        <v>1168</v>
      </c>
    </row>
    <row r="15" spans="1:3" x14ac:dyDescent="0.25">
      <c r="A15" s="40" t="s">
        <v>1193</v>
      </c>
      <c r="B15" s="41" t="s">
        <v>4413</v>
      </c>
      <c r="C15" s="40" t="s">
        <v>1194</v>
      </c>
    </row>
    <row r="16" spans="1:3" x14ac:dyDescent="0.25">
      <c r="A16" s="40" t="s">
        <v>1249</v>
      </c>
      <c r="B16" s="41" t="s">
        <v>4414</v>
      </c>
      <c r="C16" s="40" t="s">
        <v>1250</v>
      </c>
    </row>
    <row r="17" spans="1:3" x14ac:dyDescent="0.25">
      <c r="A17" s="40" t="s">
        <v>1263</v>
      </c>
      <c r="B17" s="41" t="s">
        <v>4415</v>
      </c>
      <c r="C17" s="40" t="s">
        <v>1264</v>
      </c>
    </row>
    <row r="18" spans="1:3" x14ac:dyDescent="0.25">
      <c r="A18" s="40" t="s">
        <v>1337</v>
      </c>
      <c r="B18" s="41" t="s">
        <v>4416</v>
      </c>
      <c r="C18" s="40" t="s">
        <v>1338</v>
      </c>
    </row>
    <row r="19" spans="1:3" x14ac:dyDescent="0.25">
      <c r="A19" s="40" t="s">
        <v>1671</v>
      </c>
      <c r="B19" s="41" t="s">
        <v>4417</v>
      </c>
      <c r="C19" s="40" t="s">
        <v>1672</v>
      </c>
    </row>
    <row r="20" spans="1:3" x14ac:dyDescent="0.25">
      <c r="A20" s="40" t="s">
        <v>1702</v>
      </c>
      <c r="B20" s="41" t="s">
        <v>4418</v>
      </c>
      <c r="C20" s="40" t="s">
        <v>1703</v>
      </c>
    </row>
    <row r="21" spans="1:3" x14ac:dyDescent="0.25">
      <c r="A21" s="40" t="s">
        <v>1898</v>
      </c>
      <c r="B21" s="41" t="s">
        <v>4419</v>
      </c>
      <c r="C21" s="40" t="s">
        <v>1899</v>
      </c>
    </row>
    <row r="22" spans="1:3" x14ac:dyDescent="0.25">
      <c r="A22" s="40" t="s">
        <v>1922</v>
      </c>
      <c r="B22" s="41" t="s">
        <v>4420</v>
      </c>
      <c r="C22" s="40" t="s">
        <v>1923</v>
      </c>
    </row>
    <row r="23" spans="1:3" x14ac:dyDescent="0.25">
      <c r="A23" s="40" t="s">
        <v>1924</v>
      </c>
      <c r="B23" s="41" t="s">
        <v>4421</v>
      </c>
      <c r="C23" s="40" t="s">
        <v>1925</v>
      </c>
    </row>
    <row r="24" spans="1:3" x14ac:dyDescent="0.25">
      <c r="A24" s="40" t="s">
        <v>2039</v>
      </c>
      <c r="B24" s="41" t="s">
        <v>4422</v>
      </c>
      <c r="C24" s="40" t="s">
        <v>2040</v>
      </c>
    </row>
    <row r="25" spans="1:3" x14ac:dyDescent="0.25">
      <c r="A25" s="40" t="s">
        <v>2125</v>
      </c>
      <c r="B25" s="41" t="s">
        <v>4423</v>
      </c>
      <c r="C25" s="40" t="s">
        <v>2126</v>
      </c>
    </row>
    <row r="26" spans="1:3" x14ac:dyDescent="0.25">
      <c r="A26" s="40" t="s">
        <v>2175</v>
      </c>
      <c r="B26" s="41" t="s">
        <v>4424</v>
      </c>
      <c r="C26" s="40" t="s">
        <v>2176</v>
      </c>
    </row>
    <row r="27" spans="1:3" x14ac:dyDescent="0.25">
      <c r="A27" s="40" t="s">
        <v>2186</v>
      </c>
      <c r="B27" s="41" t="s">
        <v>4425</v>
      </c>
      <c r="C27" s="40" t="s">
        <v>2187</v>
      </c>
    </row>
    <row r="28" spans="1:3" x14ac:dyDescent="0.25">
      <c r="A28" s="40" t="s">
        <v>2221</v>
      </c>
      <c r="B28" s="41" t="s">
        <v>4426</v>
      </c>
      <c r="C28" s="40" t="s">
        <v>2222</v>
      </c>
    </row>
    <row r="29" spans="1:3" x14ac:dyDescent="0.25">
      <c r="A29" s="40" t="s">
        <v>2244</v>
      </c>
      <c r="B29" s="41" t="s">
        <v>4427</v>
      </c>
      <c r="C29" s="40" t="s">
        <v>2245</v>
      </c>
    </row>
    <row r="30" spans="1:3" x14ac:dyDescent="0.25">
      <c r="A30" s="40" t="s">
        <v>2277</v>
      </c>
      <c r="B30" s="41" t="s">
        <v>4428</v>
      </c>
      <c r="C30" s="40" t="s">
        <v>2278</v>
      </c>
    </row>
    <row r="31" spans="1:3" x14ac:dyDescent="0.25">
      <c r="A31" s="40" t="s">
        <v>2355</v>
      </c>
      <c r="B31" s="41" t="s">
        <v>4429</v>
      </c>
      <c r="C31" s="40" t="s">
        <v>2356</v>
      </c>
    </row>
    <row r="32" spans="1:3" x14ac:dyDescent="0.25">
      <c r="A32" s="40" t="s">
        <v>2366</v>
      </c>
      <c r="B32" s="41" t="s">
        <v>4430</v>
      </c>
      <c r="C32" s="40" t="s">
        <v>2367</v>
      </c>
    </row>
    <row r="33" spans="1:3" x14ac:dyDescent="0.25">
      <c r="A33" s="40" t="s">
        <v>2525</v>
      </c>
      <c r="B33" s="41" t="s">
        <v>4431</v>
      </c>
      <c r="C33" s="40" t="s">
        <v>2526</v>
      </c>
    </row>
    <row r="34" spans="1:3" x14ac:dyDescent="0.25">
      <c r="A34" s="40" t="s">
        <v>1680</v>
      </c>
      <c r="B34" s="41" t="s">
        <v>4432</v>
      </c>
      <c r="C34" s="40" t="s">
        <v>2548</v>
      </c>
    </row>
    <row r="35" spans="1:3" x14ac:dyDescent="0.25">
      <c r="A35" s="40" t="s">
        <v>2606</v>
      </c>
      <c r="B35" s="41" t="s">
        <v>4433</v>
      </c>
      <c r="C35" s="40" t="s">
        <v>2607</v>
      </c>
    </row>
    <row r="36" spans="1:3" x14ac:dyDescent="0.25">
      <c r="A36" s="40" t="s">
        <v>2722</v>
      </c>
      <c r="B36" s="41" t="s">
        <v>4434</v>
      </c>
      <c r="C36" s="40" t="s">
        <v>2350</v>
      </c>
    </row>
    <row r="37" spans="1:3" x14ac:dyDescent="0.25">
      <c r="A37" s="40" t="s">
        <v>2726</v>
      </c>
      <c r="B37" s="41" t="s">
        <v>4435</v>
      </c>
      <c r="C37" s="40" t="s">
        <v>2727</v>
      </c>
    </row>
    <row r="38" spans="1:3" x14ac:dyDescent="0.25">
      <c r="A38" s="40" t="s">
        <v>2740</v>
      </c>
      <c r="B38" s="41" t="s">
        <v>4436</v>
      </c>
      <c r="C38" s="40" t="s">
        <v>2741</v>
      </c>
    </row>
    <row r="39" spans="1:3" x14ac:dyDescent="0.25">
      <c r="A39" s="40" t="s">
        <v>2742</v>
      </c>
      <c r="B39" s="41" t="s">
        <v>4437</v>
      </c>
      <c r="C39" s="40" t="s">
        <v>2743</v>
      </c>
    </row>
    <row r="40" spans="1:3" x14ac:dyDescent="0.25">
      <c r="A40" s="40" t="s">
        <v>2744</v>
      </c>
      <c r="B40" s="41" t="s">
        <v>4438</v>
      </c>
      <c r="C40" s="40" t="s">
        <v>2745</v>
      </c>
    </row>
    <row r="41" spans="1:3" x14ac:dyDescent="0.25">
      <c r="A41" s="40" t="s">
        <v>2806</v>
      </c>
      <c r="B41" s="41" t="s">
        <v>4439</v>
      </c>
      <c r="C41" s="40" t="s">
        <v>2807</v>
      </c>
    </row>
    <row r="42" spans="1:3" x14ac:dyDescent="0.25">
      <c r="A42" s="40" t="s">
        <v>2868</v>
      </c>
      <c r="B42" s="41" t="s">
        <v>4440</v>
      </c>
      <c r="C42" s="40" t="s">
        <v>2869</v>
      </c>
    </row>
    <row r="43" spans="1:3" x14ac:dyDescent="0.25">
      <c r="A43" s="40" t="s">
        <v>2873</v>
      </c>
      <c r="B43" s="41" t="s">
        <v>4441</v>
      </c>
      <c r="C43" s="40" t="s">
        <v>2874</v>
      </c>
    </row>
    <row r="44" spans="1:3" x14ac:dyDescent="0.25">
      <c r="A44" s="40" t="s">
        <v>2883</v>
      </c>
      <c r="B44" s="41" t="s">
        <v>4442</v>
      </c>
      <c r="C44" s="40" t="s">
        <v>2884</v>
      </c>
    </row>
    <row r="45" spans="1:3" x14ac:dyDescent="0.25">
      <c r="A45" s="40" t="s">
        <v>2887</v>
      </c>
      <c r="B45" s="41" t="s">
        <v>4443</v>
      </c>
      <c r="C45" s="40" t="s">
        <v>2888</v>
      </c>
    </row>
    <row r="46" spans="1:3" x14ac:dyDescent="0.25">
      <c r="A46" s="40" t="s">
        <v>2894</v>
      </c>
      <c r="B46" s="41" t="s">
        <v>4444</v>
      </c>
      <c r="C46" s="40" t="s">
        <v>2895</v>
      </c>
    </row>
    <row r="47" spans="1:3" x14ac:dyDescent="0.25">
      <c r="A47" s="40" t="s">
        <v>2907</v>
      </c>
      <c r="B47" s="41" t="s">
        <v>4445</v>
      </c>
      <c r="C47" s="40" t="s">
        <v>2908</v>
      </c>
    </row>
    <row r="48" spans="1:3" x14ac:dyDescent="0.25">
      <c r="A48" s="40" t="s">
        <v>2909</v>
      </c>
      <c r="B48" s="41" t="s">
        <v>4446</v>
      </c>
      <c r="C48" s="40" t="s">
        <v>2910</v>
      </c>
    </row>
    <row r="49" spans="1:3" x14ac:dyDescent="0.25">
      <c r="A49" s="40" t="s">
        <v>2911</v>
      </c>
      <c r="B49" s="41" t="s">
        <v>4447</v>
      </c>
      <c r="C49" s="40" t="s">
        <v>2912</v>
      </c>
    </row>
    <row r="50" spans="1:3" x14ac:dyDescent="0.25">
      <c r="A50" s="40" t="s">
        <v>2916</v>
      </c>
      <c r="B50" s="41" t="s">
        <v>4448</v>
      </c>
      <c r="C50" s="40" t="s">
        <v>2917</v>
      </c>
    </row>
    <row r="51" spans="1:3" x14ac:dyDescent="0.25">
      <c r="A51" s="40" t="s">
        <v>2922</v>
      </c>
      <c r="B51" s="41" t="s">
        <v>4449</v>
      </c>
      <c r="C51" s="40" t="s">
        <v>2923</v>
      </c>
    </row>
    <row r="52" spans="1:3" x14ac:dyDescent="0.25">
      <c r="A52" s="40" t="s">
        <v>2924</v>
      </c>
      <c r="B52" s="41" t="s">
        <v>4450</v>
      </c>
      <c r="C52" s="40" t="s">
        <v>2925</v>
      </c>
    </row>
    <row r="53" spans="1:3" x14ac:dyDescent="0.25">
      <c r="A53" s="40" t="s">
        <v>2926</v>
      </c>
      <c r="B53" s="41" t="s">
        <v>4451</v>
      </c>
      <c r="C53" s="40" t="s">
        <v>2927</v>
      </c>
    </row>
    <row r="54" spans="1:3" x14ac:dyDescent="0.25">
      <c r="A54" s="40" t="s">
        <v>2928</v>
      </c>
      <c r="B54" s="41" t="s">
        <v>4452</v>
      </c>
      <c r="C54" s="40" t="s">
        <v>2929</v>
      </c>
    </row>
    <row r="55" spans="1:3" x14ac:dyDescent="0.25">
      <c r="A55" s="40" t="s">
        <v>3027</v>
      </c>
      <c r="B55" s="41" t="s">
        <v>4453</v>
      </c>
      <c r="C55" s="40" t="s">
        <v>3028</v>
      </c>
    </row>
    <row r="56" spans="1:3" x14ac:dyDescent="0.25">
      <c r="A56" s="40" t="s">
        <v>3029</v>
      </c>
      <c r="B56" s="41" t="s">
        <v>4454</v>
      </c>
      <c r="C56" s="40" t="s">
        <v>3030</v>
      </c>
    </row>
    <row r="57" spans="1:3" x14ac:dyDescent="0.25">
      <c r="A57" s="40" t="s">
        <v>3073</v>
      </c>
      <c r="B57" s="41" t="s">
        <v>4455</v>
      </c>
      <c r="C57" s="40" t="s">
        <v>3074</v>
      </c>
    </row>
    <row r="58" spans="1:3" x14ac:dyDescent="0.25">
      <c r="A58" s="40" t="s">
        <v>3093</v>
      </c>
      <c r="B58" s="41" t="s">
        <v>4456</v>
      </c>
      <c r="C58" s="40" t="s">
        <v>3094</v>
      </c>
    </row>
    <row r="59" spans="1:3" x14ac:dyDescent="0.25">
      <c r="A59" s="40" t="s">
        <v>3107</v>
      </c>
      <c r="B59" s="41" t="s">
        <v>4457</v>
      </c>
      <c r="C59" s="40" t="s">
        <v>3108</v>
      </c>
    </row>
    <row r="60" spans="1:3" x14ac:dyDescent="0.25">
      <c r="A60" s="40" t="s">
        <v>3127</v>
      </c>
      <c r="B60" s="41" t="s">
        <v>4458</v>
      </c>
      <c r="C60" s="40" t="s">
        <v>3128</v>
      </c>
    </row>
    <row r="61" spans="1:3" x14ac:dyDescent="0.25">
      <c r="A61" s="40" t="s">
        <v>3156</v>
      </c>
      <c r="B61" s="41" t="s">
        <v>4459</v>
      </c>
      <c r="C61" s="40" t="s">
        <v>3157</v>
      </c>
    </row>
    <row r="62" spans="1:3" x14ac:dyDescent="0.25">
      <c r="A62" s="40" t="s">
        <v>3158</v>
      </c>
      <c r="B62" s="41" t="s">
        <v>4460</v>
      </c>
      <c r="C62" s="40" t="s">
        <v>3159</v>
      </c>
    </row>
    <row r="63" spans="1:3" x14ac:dyDescent="0.25">
      <c r="A63" s="40" t="s">
        <v>3160</v>
      </c>
      <c r="B63" s="41" t="s">
        <v>4461</v>
      </c>
      <c r="C63" s="40" t="s">
        <v>3161</v>
      </c>
    </row>
    <row r="64" spans="1:3" x14ac:dyDescent="0.25">
      <c r="A64" s="40" t="s">
        <v>3167</v>
      </c>
      <c r="B64" s="41" t="s">
        <v>4462</v>
      </c>
      <c r="C64" s="40" t="s">
        <v>3168</v>
      </c>
    </row>
    <row r="65" spans="1:3" x14ac:dyDescent="0.25">
      <c r="A65" s="40" t="s">
        <v>3169</v>
      </c>
      <c r="B65" s="41" t="s">
        <v>4463</v>
      </c>
      <c r="C65" s="40" t="s">
        <v>3170</v>
      </c>
    </row>
    <row r="66" spans="1:3" x14ac:dyDescent="0.25">
      <c r="A66" s="40" t="s">
        <v>3008</v>
      </c>
      <c r="B66" s="41" t="s">
        <v>4464</v>
      </c>
      <c r="C66" s="40" t="s">
        <v>3181</v>
      </c>
    </row>
    <row r="67" spans="1:3" x14ac:dyDescent="0.25">
      <c r="A67" s="40" t="s">
        <v>3183</v>
      </c>
      <c r="B67" s="41" t="s">
        <v>4465</v>
      </c>
      <c r="C67" s="40" t="s">
        <v>3184</v>
      </c>
    </row>
    <row r="68" spans="1:3" x14ac:dyDescent="0.25">
      <c r="A68" s="40" t="s">
        <v>3189</v>
      </c>
      <c r="B68" s="41" t="s">
        <v>4466</v>
      </c>
      <c r="C68" s="40" t="s">
        <v>3190</v>
      </c>
    </row>
    <row r="69" spans="1:3" x14ac:dyDescent="0.25">
      <c r="A69" s="40" t="s">
        <v>3191</v>
      </c>
      <c r="B69" s="41" t="s">
        <v>4467</v>
      </c>
      <c r="C69" s="40" t="s">
        <v>3192</v>
      </c>
    </row>
    <row r="70" spans="1:3" x14ac:dyDescent="0.25">
      <c r="A70" s="40" t="s">
        <v>2890</v>
      </c>
      <c r="B70" s="41" t="s">
        <v>4468</v>
      </c>
      <c r="C70" s="40" t="s">
        <v>3194</v>
      </c>
    </row>
    <row r="71" spans="1:3" x14ac:dyDescent="0.25">
      <c r="A71" s="40" t="s">
        <v>3217</v>
      </c>
      <c r="B71" s="41" t="s">
        <v>4469</v>
      </c>
      <c r="C71" s="40" t="s">
        <v>3218</v>
      </c>
    </row>
    <row r="72" spans="1:3" x14ac:dyDescent="0.25">
      <c r="A72" s="40" t="s">
        <v>3222</v>
      </c>
      <c r="B72" s="41" t="s">
        <v>4470</v>
      </c>
      <c r="C72" s="40" t="s">
        <v>3223</v>
      </c>
    </row>
    <row r="73" spans="1:3" x14ac:dyDescent="0.25">
      <c r="A73" s="40" t="s">
        <v>3233</v>
      </c>
      <c r="B73" s="41" t="s">
        <v>4471</v>
      </c>
      <c r="C73" s="40" t="s">
        <v>3234</v>
      </c>
    </row>
    <row r="74" spans="1:3" x14ac:dyDescent="0.25">
      <c r="A74" s="40" t="s">
        <v>3259</v>
      </c>
      <c r="B74" s="41" t="s">
        <v>4472</v>
      </c>
      <c r="C74" s="40" t="s">
        <v>3260</v>
      </c>
    </row>
    <row r="75" spans="1:3" x14ac:dyDescent="0.25">
      <c r="A75" s="40" t="s">
        <v>3273</v>
      </c>
      <c r="B75" s="41" t="s">
        <v>4473</v>
      </c>
      <c r="C75" s="40" t="s">
        <v>3274</v>
      </c>
    </row>
    <row r="76" spans="1:3" x14ac:dyDescent="0.25">
      <c r="A76" s="40" t="s">
        <v>3305</v>
      </c>
      <c r="B76" s="41" t="s">
        <v>4474</v>
      </c>
      <c r="C76" s="40" t="s">
        <v>3306</v>
      </c>
    </row>
    <row r="77" spans="1:3" x14ac:dyDescent="0.25">
      <c r="A77" s="40" t="s">
        <v>3005</v>
      </c>
      <c r="B77" s="41" t="s">
        <v>4475</v>
      </c>
      <c r="C77" s="40" t="s">
        <v>3319</v>
      </c>
    </row>
    <row r="78" spans="1:3" x14ac:dyDescent="0.25">
      <c r="A78" s="40" t="s">
        <v>3356</v>
      </c>
      <c r="B78" s="41" t="s">
        <v>4476</v>
      </c>
      <c r="C78" s="40" t="s">
        <v>3357</v>
      </c>
    </row>
    <row r="79" spans="1:3" x14ac:dyDescent="0.25">
      <c r="A79" s="40" t="s">
        <v>3373</v>
      </c>
      <c r="B79" s="41" t="s">
        <v>4477</v>
      </c>
      <c r="C79" s="40" t="s">
        <v>3374</v>
      </c>
    </row>
    <row r="80" spans="1:3" x14ac:dyDescent="0.25">
      <c r="A80" s="40" t="s">
        <v>3396</v>
      </c>
      <c r="B80" s="41" t="s">
        <v>4478</v>
      </c>
      <c r="C80" s="40" t="s">
        <v>3397</v>
      </c>
    </row>
    <row r="81" spans="1:3" x14ac:dyDescent="0.25">
      <c r="A81" s="40" t="s">
        <v>3478</v>
      </c>
      <c r="B81" s="41" t="s">
        <v>4479</v>
      </c>
      <c r="C81" s="40" t="s">
        <v>3479</v>
      </c>
    </row>
    <row r="82" spans="1:3" x14ac:dyDescent="0.25">
      <c r="A82" s="40" t="s">
        <v>3504</v>
      </c>
      <c r="B82" s="41" t="s">
        <v>4480</v>
      </c>
      <c r="C82" s="40" t="s">
        <v>3505</v>
      </c>
    </row>
    <row r="83" spans="1:3" x14ac:dyDescent="0.25">
      <c r="A83" s="40" t="s">
        <v>3521</v>
      </c>
      <c r="B83" s="41" t="s">
        <v>4481</v>
      </c>
      <c r="C83" s="40" t="s">
        <v>3522</v>
      </c>
    </row>
    <row r="84" spans="1:3" x14ac:dyDescent="0.25">
      <c r="A84" s="40" t="s">
        <v>3571</v>
      </c>
      <c r="B84" s="41" t="s">
        <v>4482</v>
      </c>
      <c r="C84" s="40" t="s">
        <v>3572</v>
      </c>
    </row>
    <row r="85" spans="1:3" x14ac:dyDescent="0.25">
      <c r="A85" s="40" t="s">
        <v>3573</v>
      </c>
      <c r="B85" s="41" t="s">
        <v>4483</v>
      </c>
      <c r="C85" s="40" t="s">
        <v>3574</v>
      </c>
    </row>
    <row r="86" spans="1:3" x14ac:dyDescent="0.25">
      <c r="A86" s="40" t="s">
        <v>3665</v>
      </c>
      <c r="B86" s="41" t="s">
        <v>4484</v>
      </c>
      <c r="C86" s="40" t="s">
        <v>3666</v>
      </c>
    </row>
    <row r="87" spans="1:3" x14ac:dyDescent="0.25">
      <c r="A87" s="40" t="s">
        <v>4146</v>
      </c>
      <c r="B87" s="41" t="s">
        <v>4485</v>
      </c>
      <c r="C87" s="40" t="s">
        <v>4147</v>
      </c>
    </row>
    <row r="88" spans="1:3" x14ac:dyDescent="0.25">
      <c r="A88" s="40" t="s">
        <v>4151</v>
      </c>
      <c r="B88" s="41" t="s">
        <v>4486</v>
      </c>
      <c r="C88" s="40" t="s">
        <v>4152</v>
      </c>
    </row>
    <row r="89" spans="1:3" x14ac:dyDescent="0.25">
      <c r="A89" s="40" t="s">
        <v>4153</v>
      </c>
      <c r="B89" s="41" t="s">
        <v>4487</v>
      </c>
      <c r="C89" s="40" t="s">
        <v>4154</v>
      </c>
    </row>
    <row r="90" spans="1:3" x14ac:dyDescent="0.25">
      <c r="A90" s="40" t="s">
        <v>4206</v>
      </c>
      <c r="B90" s="41" t="s">
        <v>4488</v>
      </c>
      <c r="C90" s="40" t="s">
        <v>4207</v>
      </c>
    </row>
    <row r="91" spans="1:3" x14ac:dyDescent="0.25">
      <c r="A91" s="40" t="s">
        <v>4208</v>
      </c>
      <c r="B91" s="41" t="s">
        <v>4489</v>
      </c>
      <c r="C91" s="40" t="s">
        <v>4209</v>
      </c>
    </row>
    <row r="92" spans="1:3" x14ac:dyDescent="0.25">
      <c r="A92" s="40" t="s">
        <v>4215</v>
      </c>
      <c r="B92" s="41" t="s">
        <v>4490</v>
      </c>
      <c r="C92" s="40" t="s">
        <v>4216</v>
      </c>
    </row>
    <row r="93" spans="1:3" x14ac:dyDescent="0.25">
      <c r="A93" s="40" t="s">
        <v>4217</v>
      </c>
      <c r="B93" s="41" t="s">
        <v>4491</v>
      </c>
      <c r="C93" s="40" t="s">
        <v>4218</v>
      </c>
    </row>
    <row r="94" spans="1:3" x14ac:dyDescent="0.25">
      <c r="A94" s="40" t="s">
        <v>4219</v>
      </c>
      <c r="B94" s="41" t="s">
        <v>4492</v>
      </c>
      <c r="C94" s="40" t="s">
        <v>4220</v>
      </c>
    </row>
    <row r="95" spans="1:3" x14ac:dyDescent="0.25">
      <c r="A95" s="40" t="s">
        <v>4221</v>
      </c>
      <c r="B95" s="41" t="s">
        <v>4493</v>
      </c>
      <c r="C95" s="40" t="s">
        <v>4222</v>
      </c>
    </row>
    <row r="96" spans="1:3" x14ac:dyDescent="0.25">
      <c r="A96" s="40" t="s">
        <v>4232</v>
      </c>
      <c r="B96" s="41" t="s">
        <v>4494</v>
      </c>
      <c r="C96" s="40" t="s">
        <v>4233</v>
      </c>
    </row>
    <row r="97" spans="1:3" x14ac:dyDescent="0.25">
      <c r="A97" s="40" t="s">
        <v>4237</v>
      </c>
      <c r="B97" s="41" t="s">
        <v>4495</v>
      </c>
      <c r="C97" s="40" t="s">
        <v>2353</v>
      </c>
    </row>
    <row r="98" spans="1:3" x14ac:dyDescent="0.25">
      <c r="A98" s="40" t="s">
        <v>4241</v>
      </c>
      <c r="B98" s="41" t="s">
        <v>4496</v>
      </c>
      <c r="C98" s="40" t="s">
        <v>4242</v>
      </c>
    </row>
    <row r="99" spans="1:3" x14ac:dyDescent="0.25">
      <c r="A99" s="40" t="s">
        <v>4243</v>
      </c>
      <c r="B99" s="41" t="s">
        <v>4497</v>
      </c>
      <c r="C99" s="40" t="s">
        <v>4244</v>
      </c>
    </row>
    <row r="100" spans="1:3" x14ac:dyDescent="0.25">
      <c r="A100" s="40" t="s">
        <v>4245</v>
      </c>
      <c r="B100" s="41" t="s">
        <v>4498</v>
      </c>
      <c r="C100" s="40" t="s">
        <v>4246</v>
      </c>
    </row>
    <row r="101" spans="1:3" x14ac:dyDescent="0.25">
      <c r="A101" s="40" t="s">
        <v>2921</v>
      </c>
      <c r="B101" s="41" t="s">
        <v>4499</v>
      </c>
      <c r="C101" s="40" t="s">
        <v>4256</v>
      </c>
    </row>
    <row r="102" spans="1:3" x14ac:dyDescent="0.25">
      <c r="A102" s="40" t="s">
        <v>4259</v>
      </c>
      <c r="B102" s="41" t="s">
        <v>4500</v>
      </c>
      <c r="C102" s="40" t="s">
        <v>4260</v>
      </c>
    </row>
    <row r="103" spans="1:3" x14ac:dyDescent="0.25">
      <c r="A103" s="40" t="s">
        <v>4261</v>
      </c>
      <c r="B103" s="41" t="s">
        <v>4501</v>
      </c>
      <c r="C103" s="40" t="s">
        <v>4262</v>
      </c>
    </row>
    <row r="104" spans="1:3" x14ac:dyDescent="0.25">
      <c r="A104" s="40" t="s">
        <v>2889</v>
      </c>
      <c r="B104" s="41" t="s">
        <v>4502</v>
      </c>
      <c r="C104" s="40" t="s">
        <v>4263</v>
      </c>
    </row>
    <row r="105" spans="1:3" x14ac:dyDescent="0.25">
      <c r="A105" s="40" t="s">
        <v>4264</v>
      </c>
      <c r="B105" s="41" t="s">
        <v>4503</v>
      </c>
      <c r="C105" s="40" t="s">
        <v>4265</v>
      </c>
    </row>
    <row r="106" spans="1:3" x14ac:dyDescent="0.25">
      <c r="A106" s="40" t="s">
        <v>4266</v>
      </c>
      <c r="B106" s="41" t="s">
        <v>4267</v>
      </c>
      <c r="C106" s="40" t="s">
        <v>4267</v>
      </c>
    </row>
    <row r="107" spans="1:3" x14ac:dyDescent="0.25">
      <c r="A107" s="40" t="s">
        <v>4268</v>
      </c>
      <c r="B107" s="41" t="s">
        <v>4269</v>
      </c>
      <c r="C107" s="40" t="s">
        <v>4269</v>
      </c>
    </row>
    <row r="108" spans="1:3" x14ac:dyDescent="0.25">
      <c r="A108" s="40" t="s">
        <v>4270</v>
      </c>
      <c r="B108" s="41" t="s">
        <v>4504</v>
      </c>
      <c r="C108" s="40" t="s">
        <v>4271</v>
      </c>
    </row>
    <row r="109" spans="1:3" x14ac:dyDescent="0.25">
      <c r="A109" s="40" t="s">
        <v>3427</v>
      </c>
      <c r="B109" s="41" t="s">
        <v>4505</v>
      </c>
      <c r="C109" s="40" t="s">
        <v>4280</v>
      </c>
    </row>
    <row r="110" spans="1:3" x14ac:dyDescent="0.25">
      <c r="A110" s="40" t="s">
        <v>4281</v>
      </c>
      <c r="B110" s="41" t="s">
        <v>4506</v>
      </c>
      <c r="C110" s="40" t="s">
        <v>4282</v>
      </c>
    </row>
    <row r="111" spans="1:3" x14ac:dyDescent="0.25">
      <c r="A111" s="40" t="s">
        <v>4283</v>
      </c>
      <c r="B111" s="41" t="s">
        <v>4507</v>
      </c>
      <c r="C111" s="40" t="s">
        <v>4284</v>
      </c>
    </row>
    <row r="112" spans="1:3" x14ac:dyDescent="0.25">
      <c r="A112" s="40" t="s">
        <v>4285</v>
      </c>
      <c r="B112" s="41" t="s">
        <v>4508</v>
      </c>
      <c r="C112" s="40" t="s">
        <v>4286</v>
      </c>
    </row>
    <row r="113" spans="1:3" x14ac:dyDescent="0.25">
      <c r="A113" s="40" t="s">
        <v>4257</v>
      </c>
      <c r="B113" s="41" t="s">
        <v>4509</v>
      </c>
      <c r="C113" s="40" t="s">
        <v>4287</v>
      </c>
    </row>
    <row r="114" spans="1:3" x14ac:dyDescent="0.25">
      <c r="A114" s="40" t="s">
        <v>4312</v>
      </c>
      <c r="B114" s="41" t="s">
        <v>4510</v>
      </c>
      <c r="C114" s="40" t="s">
        <v>4313</v>
      </c>
    </row>
    <row r="115" spans="1:3" x14ac:dyDescent="0.25">
      <c r="A115" s="40" t="s">
        <v>3193</v>
      </c>
      <c r="B115" s="41" t="s">
        <v>4511</v>
      </c>
      <c r="C115" s="40" t="s">
        <v>4317</v>
      </c>
    </row>
    <row r="116" spans="1:3" x14ac:dyDescent="0.25">
      <c r="A116" s="40" t="s">
        <v>4318</v>
      </c>
      <c r="B116" s="41" t="s">
        <v>4512</v>
      </c>
      <c r="C116" s="40" t="s">
        <v>4319</v>
      </c>
    </row>
    <row r="117" spans="1:3" x14ac:dyDescent="0.25">
      <c r="A117" s="40" t="s">
        <v>4320</v>
      </c>
      <c r="B117" s="41" t="s">
        <v>4513</v>
      </c>
      <c r="C117" s="40" t="s">
        <v>4321</v>
      </c>
    </row>
    <row r="118" spans="1:3" x14ac:dyDescent="0.25">
      <c r="A118" s="40" t="s">
        <v>4356</v>
      </c>
      <c r="B118" s="41" t="s">
        <v>4514</v>
      </c>
      <c r="C118" s="40" t="s">
        <v>4357</v>
      </c>
    </row>
    <row r="119" spans="1:3" x14ac:dyDescent="0.25">
      <c r="A119" s="40" t="s">
        <v>3182</v>
      </c>
      <c r="B119" s="41" t="s">
        <v>4515</v>
      </c>
      <c r="C119" s="40" t="s">
        <v>4368</v>
      </c>
    </row>
    <row r="120" spans="1:3" x14ac:dyDescent="0.25">
      <c r="A120" s="40" t="s">
        <v>4369</v>
      </c>
      <c r="B120" s="41" t="s">
        <v>4516</v>
      </c>
      <c r="C120" s="40" t="s">
        <v>4370</v>
      </c>
    </row>
    <row r="121" spans="1:3" x14ac:dyDescent="0.25">
      <c r="A121" s="40" t="s">
        <v>4258</v>
      </c>
      <c r="B121" s="41" t="s">
        <v>4517</v>
      </c>
      <c r="C121" s="40" t="s">
        <v>4371</v>
      </c>
    </row>
    <row r="122" spans="1:3" x14ac:dyDescent="0.25">
      <c r="A122" s="40" t="s">
        <v>4393</v>
      </c>
      <c r="B122" s="41" t="s">
        <v>4518</v>
      </c>
      <c r="C122" s="40" t="s">
        <v>4394</v>
      </c>
    </row>
    <row r="123" spans="1:3" x14ac:dyDescent="0.25">
      <c r="A123" s="40" t="s">
        <v>4395</v>
      </c>
      <c r="B123" s="41" t="s">
        <v>4519</v>
      </c>
      <c r="C123" s="40" t="s">
        <v>4396</v>
      </c>
    </row>
    <row r="124" spans="1:3" x14ac:dyDescent="0.25">
      <c r="A124" s="40" t="s">
        <v>4400</v>
      </c>
      <c r="B124" s="41" t="s">
        <v>4520</v>
      </c>
      <c r="C124" s="40" t="s">
        <v>4401</v>
      </c>
    </row>
  </sheetData>
  <mergeCells count="1">
    <mergeCell ref="A1:C1"/>
  </mergeCells>
  <hyperlinks>
    <hyperlink ref="B4" location="'SMEEF'!A1" display="SMEEF" xr:uid="{F91B7048-5B20-4D7F-8A89-E57BFB355D57}"/>
    <hyperlink ref="B5" location="'SLMF'!A1" display="SLMF" xr:uid="{93F28FD3-CE7D-4A16-84A3-761111DFA8EC}"/>
    <hyperlink ref="B6" location="'SLTEF'!A1" display="SLTEF" xr:uid="{935A3574-2DB7-4504-98C3-CCE4EA0675EA}"/>
    <hyperlink ref="B7" location="'SMGLF'!A1" display="SMGLF" xr:uid="{F9D042D3-81FC-4C65-9EBD-D3A344623363}"/>
    <hyperlink ref="B8" location="'SEHF'!A1" display="SEHF" xr:uid="{55D0E2D0-655E-4EF9-98FB-0BE24EADD1C9}"/>
    <hyperlink ref="B9" location="'SMIF'!A1" display="SMIF" xr:uid="{C647F766-48EC-4023-9F5E-51CB4908D0BE}"/>
    <hyperlink ref="B10" location="'SCOF'!A1" display="SCOF" xr:uid="{0C9FC680-6753-4A21-ADD9-E3D260E28145}"/>
    <hyperlink ref="B11" location="'STOF'!A1" display="STOF" xr:uid="{692B45ED-C86F-4328-A198-95791BECC934}"/>
    <hyperlink ref="B12" location="'SHOF'!A1" display="SHOF" xr:uid="{93719EF4-A086-419C-A174-21C2AB417913}"/>
    <hyperlink ref="B13" location="'SCF'!A1" display="SCF" xr:uid="{0BD59CBB-DDDB-4144-B285-7E9D8A0A7706}"/>
    <hyperlink ref="B14" location="'SNIF'!A1" display="SNIF" xr:uid="{B207E28E-D633-470E-A14A-5218DAD940EE}"/>
    <hyperlink ref="B15" location="'SMCBF-SP'!A1" display="SMCBF-SP" xr:uid="{994D4E3A-7341-46F1-A827-F31101D452B7}"/>
    <hyperlink ref="B16" location="'SOF'!A1" display="SOF" xr:uid="{42680917-FECF-4688-BBF0-C091F593D751}"/>
    <hyperlink ref="B17" location="'SMMDF'!A1" display="SMMDF" xr:uid="{4F61A0C8-6496-4DA5-828E-F2083603B332}"/>
    <hyperlink ref="B18" location="'SLF'!A1" display="SLF" xr:uid="{C471A117-ACBF-43D4-A9C3-3257679F0F58}"/>
    <hyperlink ref="B19" location="'SDBF'!A1" display="SDBF" xr:uid="{C024560F-DE6B-41BB-A15C-C753DAA6F30B}"/>
    <hyperlink ref="B20" location="'SSF'!A1" display="SSF" xr:uid="{ADEAF5CC-E4CB-4C5E-B370-657A1ED1D945}"/>
    <hyperlink ref="B21" location="'SCRF'!A1" display="SCRF" xr:uid="{BA729A55-2844-4594-AEE0-D46673EA9684}"/>
    <hyperlink ref="B22" location="'SFEF'!A1" display="SFEF" xr:uid="{9A2B35E8-C48B-412A-A647-DCC3B07F4834}"/>
    <hyperlink ref="B23" location="'SCHF'!A1" display="SCHF" xr:uid="{3D306E67-EDC8-4566-9441-58447C8BAA9F}"/>
    <hyperlink ref="B24" location="'SMUSD'!A1" display="SMUSD" xr:uid="{5524FBC3-9E92-470E-B5CC-01021C9C9184}"/>
    <hyperlink ref="B25" location="'SMIDCAP'!A1" display="SMIDCAP" xr:uid="{33675487-1055-42DA-9312-6651AF915818}"/>
    <hyperlink ref="B26" location="'SMCMF'!A1" display="SMCMF" xr:uid="{9C6FF8AA-5678-4438-B2E4-6F1C2040EA5D}"/>
    <hyperlink ref="B27" location="'SMCOMMA'!A1" display="SMCOMMA" xr:uid="{A8973852-DFFC-43FA-9A78-0911706CCF8B}"/>
    <hyperlink ref="B28" location="'SMGF'!A1" display="SMGF" xr:uid="{661A2740-9241-4746-AF8C-7010280E3D8C}"/>
    <hyperlink ref="B29" location="'SFLEXI'!A1" display="SFLEXI" xr:uid="{4C80248A-E151-4FFA-ADF7-2C8DE8FFF5D3}"/>
    <hyperlink ref="B30" location="'SMAAF'!A1" display="SMAAF" xr:uid="{DE84040A-ABDD-4020-A511-59768AA9D664}"/>
    <hyperlink ref="B31" location="'SBLUECHIP'!A1" display="SBLUECHIP" xr:uid="{930BE43F-6781-48BF-A342-3BFE170366E8}"/>
    <hyperlink ref="B32" location="'SAOF'!A1" display="SAOF" xr:uid="{A438A649-F4D6-4A80-A8D6-0A5ABC5E3619}"/>
    <hyperlink ref="B33" location="'SIF'!A1" display="SIF" xr:uid="{5214E566-6D72-43C2-9FE4-9076159644B7}"/>
    <hyperlink ref="B34" location="'SMLDF'!A1" display="SMLDF" xr:uid="{4F5D14BD-A296-4A0E-A75E-4C922D426C06}"/>
    <hyperlink ref="B35" location="'SSTDF'!A1" display="SSTDF" xr:uid="{68372127-966B-459D-AE18-FAFB4A1E1E4F}"/>
    <hyperlink ref="B36" location="'SETFGOLD'!A1" display="SETFGOLD" xr:uid="{E8DC4311-5788-4B39-BFD1-380537FE472B}"/>
    <hyperlink ref="B37" location="'SPSU'!A1" display="SPSU" xr:uid="{E5E87532-26FC-4645-AB71-2D9182BB1723}"/>
    <hyperlink ref="B38" location="'SGF'!A1" display="SGF" xr:uid="{CDF2C104-A7BB-4069-B2EA-815DB2DF0EA5}"/>
    <hyperlink ref="B39" location="'SBISENSEX'!A1" display="SBISENSEX" xr:uid="{9762A1E8-2A2D-4C39-8B12-02CF92A2C938}"/>
    <hyperlink ref="B40" location="'SSCF'!A1" display="SSCF" xr:uid="{D46F292D-758A-4876-9765-E3B3D664EBD0}"/>
    <hyperlink ref="B41" location="'SBPF'!A1" display="SBPF" xr:uid="{7044F8D8-F3D2-4656-9257-D7889E78AE3E}"/>
    <hyperlink ref="B42" location="'SBFS'!A1" display="SBFS" xr:uid="{BE7C037C-1D0F-4410-942A-8440B6298125}"/>
    <hyperlink ref="B43" location="'SETFNN50'!A1" display="SETFNN50" xr:uid="{99BBD6F7-A5C6-41C0-9415-FCC0AF5986A3}"/>
    <hyperlink ref="B44" location="'SETFNIFBK'!A1" display="SETFNIFBK" xr:uid="{08A9201C-7236-44C1-81B4-D255E17E96EB}"/>
    <hyperlink ref="B45" location="'SETFBSE100'!A1" display="SETFBSE100" xr:uid="{4DCFFD2B-2338-4EB6-BE92-AE50A8A72396}"/>
    <hyperlink ref="B46" location="'SESF'!A1" display="SESF" xr:uid="{8C6D7807-FA79-4486-A6C6-51AE171EB15C}"/>
    <hyperlink ref="B47" location="'SETFNIF50'!A1" display="SETFNIF50" xr:uid="{5865486F-DB1F-47CB-85D9-49A97FDC5FDB}"/>
    <hyperlink ref="B48" location="'SETF10GILT'!A1" display="SETF10GILT" xr:uid="{00729818-4174-49E8-8ED9-E74A6FDDBE2C}"/>
    <hyperlink ref="B49" location="'SLTAF-IV'!A1" display="SLTAF-IV" xr:uid="{2F60DFA4-5361-46F1-9D4C-1BEEB24C4BBB}"/>
    <hyperlink ref="B50" location="'SLTAF-V'!A1" display="SLTAF-V" xr:uid="{94D7F287-B21C-42C5-8693-98A96EDFD84E}"/>
    <hyperlink ref="B51" location="'SLTAF-VI'!A1" display="SLTAF-VI" xr:uid="{279AA765-F985-452C-91E4-64DA03902A91}"/>
    <hyperlink ref="B52" location="'SETFSN50'!A1" display="SETFSN50" xr:uid="{8E5C99DF-4594-4972-9666-B47FB9ACBBFC}"/>
    <hyperlink ref="B53" location="'SBIETFQLTY'!A1" display="SBIETFQLTY" xr:uid="{78006F61-7728-45B4-A323-131EDA1B7AF6}"/>
    <hyperlink ref="B54" location="'SCBF'!A1" display="SCBF" xr:uid="{A76E71F5-2523-442D-B375-CDFE491759A7}"/>
    <hyperlink ref="B55" location="'SEMVF'!A1" display="SEMVF" xr:uid="{2432809F-1D1C-4981-B135-8BC61695E9F4}"/>
    <hyperlink ref="B56" location="'SFMP- Series 1'!A1" display="SFMP- Series 1" xr:uid="{C6D49829-66EE-402D-9205-D77A45E1BF53}"/>
    <hyperlink ref="B57" location="'SFMP- Series 6'!A1" display="SFMP- Series 6" xr:uid="{D91E0FEE-221F-41C6-B8D7-E73E22202A8F}"/>
    <hyperlink ref="B58" location="'SFMP- Series 34'!A1" display="SFMP- Series 34" xr:uid="{D5B8B72D-E20A-4AB9-A367-DCB6E031635C}"/>
    <hyperlink ref="B59" location="'SMCBF-IP'!A1" display="SMCBF-IP" xr:uid="{18D92621-8D77-4259-A707-02082B67766D}"/>
    <hyperlink ref="B60" location="'SFRDF'!A1" display="SFRDF" xr:uid="{A8A18A73-F0C5-4ED7-A96A-9B8A2FAB3985}"/>
    <hyperlink ref="B61" location="'SBIETFIT'!A1" display="SBIETFIT" xr:uid="{AA06A07A-52BD-4D9C-9EAB-0E929A26A8A4}"/>
    <hyperlink ref="B62" location="'SBIETFPB'!A1" display="SBIETFPB" xr:uid="{8F326D62-1A4A-4E00-AE95-F12CE69BADC9}"/>
    <hyperlink ref="B63" location="'SRBF-AP'!A1" display="SRBF-AP" xr:uid="{64B7BE3A-5ADA-4238-AF30-855A95BCB029}"/>
    <hyperlink ref="B64" location="'SRBF-AHP'!A1" display="SRBF-AHP" xr:uid="{88EAA42D-2ADD-409A-A087-96BB09C4C1DF}"/>
    <hyperlink ref="B65" location="'SRBF-CHP'!A1" display="SRBF-CHP" xr:uid="{B1CBD275-C9D9-4139-9689-F542D518F326}"/>
    <hyperlink ref="B66" location="'SRBF-CP'!A1" display="SRBF-CP" xr:uid="{04C99150-C77C-42E6-9045-0B17C70BFEEE}"/>
    <hyperlink ref="B67" location="'SIA-US EQUITY FOF'!A1" display="SIA-US EQUITY FOF" xr:uid="{99558CE4-67B4-4537-A197-046B5D38B1CE}"/>
    <hyperlink ref="B68" location="'SNN50'!A1" display="SNN50" xr:uid="{211F37B3-3790-411B-BDF0-15818A29F0F3}"/>
    <hyperlink ref="B69" location="'SBIETFCON'!A1" display="SBIETFCON" xr:uid="{0B4FEB29-F85F-49A7-82F4-C3A7A749C24A}"/>
    <hyperlink ref="B70" location="'SBAF'!A1" display="SBAF" xr:uid="{A9CFF983-3C3C-405C-95D1-C25892A7E018}"/>
    <hyperlink ref="B71" location="'SFMP- Series 49'!A1" display="SFMP- Series 49" xr:uid="{CA4AB247-CBEA-452B-AB71-05894B730FD5}"/>
    <hyperlink ref="B72" location="'SFMP- Series 50'!A1" display="SFMP- Series 50" xr:uid="{E16FAFE0-9295-4674-8A7D-31A274164B41}"/>
    <hyperlink ref="B73" location="'SFMP- Series 51'!A1" display="SFMP- Series 51" xr:uid="{845EC2FD-D516-4D35-A21C-8DA7FE49B94B}"/>
    <hyperlink ref="B74" location="'SFMP- Series 52'!A1" display="SFMP- Series 52" xr:uid="{EB1F0416-1370-443F-924C-FEE7FBE3B003}"/>
    <hyperlink ref="B75" location="'SFMP- Series 53'!A1" display="SFMP- Series 53" xr:uid="{6D5F4AA7-AEC2-4F07-9D64-AC9CA443EFA3}"/>
    <hyperlink ref="B76" location="'SFMP- Series 54'!A1" display="SFMP- Series 54" xr:uid="{F46486E4-B4A1-4818-BADB-A6216ECD82B7}"/>
    <hyperlink ref="B77" location="'SFMP- Series 55'!A1" display="SFMP- Series 55" xr:uid="{6593A537-855E-41EA-A7F5-3C8C25FE7F94}"/>
    <hyperlink ref="B78" location="'SFMP- Series 57'!A1" display="SFMP- Series 57" xr:uid="{5E84053E-C062-4976-A459-14E59FA723DD}"/>
    <hyperlink ref="B79" location="'SFMP- Series 58'!A1" display="SFMP- Series 58" xr:uid="{995DB789-9D5D-4B4B-9A81-AD31478D6BDE}"/>
    <hyperlink ref="B80" location="'SCPSE'!A1" display="SCPSE" xr:uid="{7C3F5F21-D2C0-4DE2-AAEA-8F8650283AD7}"/>
    <hyperlink ref="B81" location="'SFMP- Series 60'!A1" display="SFMP- Series 60" xr:uid="{F9CE66A3-5239-4AD0-AF9A-9F008267C6E4}"/>
    <hyperlink ref="B82" location="'SMCF'!A1" display="SMCF" xr:uid="{9D7870C1-BCE9-4D31-9B5E-0A5D93C22A65}"/>
    <hyperlink ref="B83" location="'SFMP- Series 61'!A1" display="SFMP- Series 61" xr:uid="{D34A59B5-572F-4BE2-8BC7-DB50ABC6F5BC}"/>
    <hyperlink ref="B84" location="'SFMP- Series 67'!A1" display="SFMP- Series 67" xr:uid="{17E2FAE6-C27C-4C8F-8DC1-952F29A3E7D1}"/>
    <hyperlink ref="B85" location="'SNM150IF'!A1" display="SNM150IF" xr:uid="{595F201B-25BB-40C5-AB61-63C2A7B312A4}"/>
    <hyperlink ref="B86" location="'SNS250IF'!A1" display="SNS250IF" xr:uid="{E1724984-0CAF-4270-9694-EE68749ED7A8}"/>
    <hyperlink ref="B87" location="'SCIGI-JUN 2036'!A1" display="SCIGI-JUN 2036" xr:uid="{C94C3848-34E1-4CCC-862C-3CF928752A2E}"/>
    <hyperlink ref="B88" location="'SCIGI-APR 2029'!A1" display="SCIGI-APR 2029" xr:uid="{9BB91778-BB6E-491C-B0A0-ACB18A2691D3}"/>
    <hyperlink ref="B89" location="'SCISI-SEP 2027'!A1" display="SCISI-SEP 2027" xr:uid="{E0D2C1E7-A187-4529-A8B6-96C15B81AF25}"/>
    <hyperlink ref="B90" location="'SLDF'!A1" display="SLDF" xr:uid="{E1CDD523-3C41-4DD4-9F20-6ABF770447DA}"/>
    <hyperlink ref="B91" location="'SDYF'!A1" display="SDYF" xr:uid="{CE876861-10F6-4688-B379-B5AB28EC46A4}"/>
    <hyperlink ref="B92" location="'SBI-BSE-SENSEX-IF'!A1" display="SBI-BSE-SENSEX-IF" xr:uid="{400592E0-C013-40D7-9E68-C51DB2F12E6B}"/>
    <hyperlink ref="B93" location="'LIQUIDSBI'!A1" display="LIQUIDSBI" xr:uid="{5ED36827-2567-41DA-A776-2E469E2E8D54}"/>
    <hyperlink ref="B94" location="'SN50EWIF'!A1" display="SN50EWIF" xr:uid="{BE724FE5-5D2D-4BB8-B3A5-BF6014109092}"/>
    <hyperlink ref="B95" location="'SEOF'!A1" display="SEOF" xr:uid="{6165EFF9-4F9D-460F-88C7-68E00CCE2871}"/>
    <hyperlink ref="B96" location="'SBI-AOF'!A1" display="SBI-AOF" xr:uid="{6FA7CBF7-0E34-48B0-9EB0-95C84C51D6E9}"/>
    <hyperlink ref="B97" location="'SETFSILVER'!A1" display="SETFSILVER" xr:uid="{E6C4B6B5-79F1-490A-A3D6-D28C99192BEE}"/>
    <hyperlink ref="B98" location="'SETFSILVER-FOF'!A1" display="SETFSILVER-FOF" xr:uid="{8B39A78F-2D19-4D6A-9B24-0C33CDE6B4ED}"/>
    <hyperlink ref="B99" location="'SN50EW-ETF'!A1" display="SN50EW-ETF" xr:uid="{B9B2F487-29E0-4665-8A65-E347805D5DF0}"/>
    <hyperlink ref="B100" location="'SIOF'!A1" display="SIOF" xr:uid="{3E677007-DA0C-41CC-A4BF-E42ECC65CB11}"/>
    <hyperlink ref="B101" location="'SN500IF'!A1" display="SN500IF" xr:uid="{B0949D62-5A7C-4E4B-8583-C67B63BA9D3B}"/>
    <hyperlink ref="B102" location="'SNICIF'!A1" display="SNICIF" xr:uid="{7769495D-1AE3-4DA8-A759-53F7F7A285D0}"/>
    <hyperlink ref="B103" location="'SQF'!A1" display="SQF" xr:uid="{6AFECD18-6CD6-4CCB-8AFB-B69311C874BE}"/>
    <hyperlink ref="B104" location="'SNBIF'!A1" display="SNBIF" xr:uid="{4CB7366A-C2EE-408C-BA92-6810625C41E6}"/>
    <hyperlink ref="B105" location="'SNITIF'!A1" display="SNITIF" xr:uid="{4949BF05-6F1D-47CC-9A0A-585BDCCA4D2A}"/>
    <hyperlink ref="B106" location="'SBI BSE PSU Bank ETF'!A1" display="SBI BSE PSU Bank ETF" xr:uid="{3967C56F-C9BA-4147-BD81-FE92987E6405}"/>
    <hyperlink ref="B107" location="'SBI BSE PSU Bank Index Fund'!A1" display="SBI BSE PSU Bank Index Fund" xr:uid="{FB1A3B0C-C1AB-43D3-A957-29097D1F1A82}"/>
    <hyperlink ref="B108" location="'SIPAAFOF'!A1" display="SIPAAFOF" xr:uid="{C1C65F29-2947-45D2-A499-FF5849A0895D}"/>
    <hyperlink ref="B109" location="'SBI Nifty200 Quality 30'!A1" display="SBI Nifty200 Quality 30" xr:uid="{640F9277-887A-4482-A333-8D8275934FCD}"/>
    <hyperlink ref="B110" location="'SBI Nifty200 Mom 30'!A1" display="SBI Nifty200 Mom 30" xr:uid="{52CDFC85-A498-421D-B13E-81B41B4362D6}"/>
    <hyperlink ref="B111" location="'SBI Nifty100 Low Vol 30'!A1" display="SBI Nifty100 Low Vol 30" xr:uid="{E60BEB25-7A3C-405D-A0E9-8870D1E04E36}"/>
    <hyperlink ref="B112" location="'SBILIQETF'!A1" display="SBILIQETF" xr:uid="{DE069873-F507-4D26-870A-DF9E4806963D}"/>
    <hyperlink ref="B113" location="'SDAAAFOF'!A1" display="SDAAAFOF" xr:uid="{995719AD-5820-4091-89E7-3E23D8C667E3}"/>
    <hyperlink ref="B114" location="'SQLF'!A1" display="SQLF" xr:uid="{C34098B3-F799-4282-87FE-A90803E783BD}"/>
    <hyperlink ref="B115" location="'SNM150M50ETF'!A1" display="SNM150M50ETF" xr:uid="{49026067-2A45-4CF1-87FF-7BDD2A2D611A}"/>
    <hyperlink ref="B116" location="'SNM150ETF'!A1" display="SNM150ETF" xr:uid="{CEDFB093-4615-492A-83AE-69D0C09E6E1D}"/>
    <hyperlink ref="B117" location="'SCRIBXFS3-6M'!A1" display="SCRIBXFS3-6M" xr:uid="{3C8EDF10-F8AA-4AA3-AD22-3E940745FCC2}"/>
    <hyperlink ref="B118" location="'CRIBXFS9-12M'!A1" display="CRIBXFS9-12M" xr:uid="{A73607ED-83AA-4480-9282-FE15315CE277}"/>
    <hyperlink ref="B119" location="'Nifty200Value30'!A1" display="Nifty200Value30" xr:uid="{6825D155-E5AD-42F9-AB24-552CB58FC127}"/>
    <hyperlink ref="B120" location="'NiftySmallCap250'!A1" display="NiftySmallCap250" xr:uid="{7F04EAAB-52C3-4518-8F3C-1129B567C93B}"/>
    <hyperlink ref="B121" location="'CRIIBX10-90GiltSDL29'!A1" display="CRIIBX10-90GiltSDL29" xr:uid="{A68BBB47-F44F-4292-B0D9-9BEA6B30149C}"/>
    <hyperlink ref="B122" location="'G-Sec Jul2031'!A1" display="G-Sec Jul2031" xr:uid="{D8D912DD-7070-47A7-AC5B-16B3FAD335C0}"/>
    <hyperlink ref="B123" location="'CRIIBXSDLIndexJune34'!A1" display="CRIIBXSDLIndexJune34" xr:uid="{25970DF2-0E67-449B-B083-DD2FFC0E2ADC}"/>
    <hyperlink ref="B124" location="'SBIRIOS'!A1" display="SBIRIOS" xr:uid="{C175D9F8-3CAC-4DFA-945B-0039584FF42F}"/>
    <hyperlink ref="B3" location="'Scheme Short code'!A1" display="Scheme Short code" xr:uid="{1931BBDF-4220-401F-9331-D54F2C79084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BD57-5E0C-48FA-BFE8-69702C9AEB85}">
  <sheetPr codeName="Sheet1"/>
  <dimension ref="A1:IV137"/>
  <sheetViews>
    <sheetView showGridLines="0" zoomScale="90" zoomScaleNormal="90" workbookViewId="0">
      <pane ySplit="6" topLeftCell="A11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1032</v>
      </c>
      <c r="J2" s="38" t="s">
        <v>4521</v>
      </c>
    </row>
    <row r="3" spans="1:54" ht="16.5" x14ac:dyDescent="0.3">
      <c r="C3" s="1" t="s">
        <v>28</v>
      </c>
      <c r="D3" s="21" t="s">
        <v>1033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441</v>
      </c>
      <c r="C11" s="60" t="s">
        <v>442</v>
      </c>
      <c r="D11" s="54" t="s">
        <v>443</v>
      </c>
      <c r="E11" s="6" t="s">
        <v>108</v>
      </c>
      <c r="F11" s="19">
        <v>3450000</v>
      </c>
      <c r="G11" s="24">
        <v>68672.25</v>
      </c>
      <c r="H11" s="24">
        <v>12.72</v>
      </c>
      <c r="I11" s="31"/>
      <c r="J11" s="31"/>
      <c r="K11" s="35"/>
    </row>
    <row r="12" spans="1:54" x14ac:dyDescent="0.25">
      <c r="B12" s="8" t="s">
        <v>105</v>
      </c>
      <c r="C12" s="60" t="s">
        <v>106</v>
      </c>
      <c r="D12" s="54" t="s">
        <v>107</v>
      </c>
      <c r="E12" s="6" t="s">
        <v>108</v>
      </c>
      <c r="F12" s="19">
        <v>500000</v>
      </c>
      <c r="G12" s="24">
        <v>40280</v>
      </c>
      <c r="H12" s="24">
        <v>7.46</v>
      </c>
      <c r="I12" s="31"/>
      <c r="J12" s="31"/>
      <c r="K12" s="35"/>
    </row>
    <row r="13" spans="1:54" x14ac:dyDescent="0.25">
      <c r="B13" s="8" t="s">
        <v>377</v>
      </c>
      <c r="C13" s="60" t="s">
        <v>378</v>
      </c>
      <c r="D13" s="54" t="s">
        <v>379</v>
      </c>
      <c r="E13" s="6" t="s">
        <v>108</v>
      </c>
      <c r="F13" s="19">
        <v>900000</v>
      </c>
      <c r="G13" s="24">
        <v>27944.1</v>
      </c>
      <c r="H13" s="24">
        <v>5.17</v>
      </c>
      <c r="I13" s="31"/>
      <c r="J13" s="31"/>
      <c r="K13" s="35"/>
    </row>
    <row r="14" spans="1:54" x14ac:dyDescent="0.25">
      <c r="B14" s="8" t="s">
        <v>432</v>
      </c>
      <c r="C14" s="60" t="s">
        <v>433</v>
      </c>
      <c r="D14" s="54" t="s">
        <v>434</v>
      </c>
      <c r="E14" s="6" t="s">
        <v>108</v>
      </c>
      <c r="F14" s="19">
        <v>1860000</v>
      </c>
      <c r="G14" s="24">
        <v>27401.52</v>
      </c>
      <c r="H14" s="24">
        <v>5.07</v>
      </c>
      <c r="I14" s="31"/>
      <c r="J14" s="31"/>
      <c r="K14" s="35"/>
    </row>
    <row r="15" spans="1:54" x14ac:dyDescent="0.25">
      <c r="B15" s="8" t="s">
        <v>1034</v>
      </c>
      <c r="C15" s="60" t="s">
        <v>1035</v>
      </c>
      <c r="D15" s="54" t="s">
        <v>1036</v>
      </c>
      <c r="E15" s="6" t="s">
        <v>338</v>
      </c>
      <c r="F15" s="19">
        <v>300000</v>
      </c>
      <c r="G15" s="24">
        <v>26871</v>
      </c>
      <c r="H15" s="24">
        <v>4.9800000000000004</v>
      </c>
      <c r="I15" s="31"/>
      <c r="J15" s="31"/>
      <c r="K15" s="35"/>
    </row>
    <row r="16" spans="1:54" x14ac:dyDescent="0.25">
      <c r="B16" s="8" t="s">
        <v>1037</v>
      </c>
      <c r="C16" s="60" t="s">
        <v>1038</v>
      </c>
      <c r="D16" s="54" t="s">
        <v>1039</v>
      </c>
      <c r="E16" s="6" t="s">
        <v>108</v>
      </c>
      <c r="F16" s="19">
        <v>500000</v>
      </c>
      <c r="G16" s="24">
        <v>25614</v>
      </c>
      <c r="H16" s="24">
        <v>4.74</v>
      </c>
      <c r="I16" s="31"/>
      <c r="J16" s="31"/>
      <c r="K16" s="35"/>
    </row>
    <row r="17" spans="2:11" x14ac:dyDescent="0.25">
      <c r="B17" s="8" t="s">
        <v>643</v>
      </c>
      <c r="C17" s="60" t="s">
        <v>644</v>
      </c>
      <c r="D17" s="54" t="s">
        <v>645</v>
      </c>
      <c r="E17" s="6" t="s">
        <v>338</v>
      </c>
      <c r="F17" s="19">
        <v>2250000</v>
      </c>
      <c r="G17" s="24">
        <v>24716.25</v>
      </c>
      <c r="H17" s="24">
        <v>4.58</v>
      </c>
      <c r="I17" s="31"/>
      <c r="J17" s="31"/>
      <c r="K17" s="35"/>
    </row>
    <row r="18" spans="2:11" x14ac:dyDescent="0.25">
      <c r="B18" s="8" t="s">
        <v>1040</v>
      </c>
      <c r="C18" s="60" t="s">
        <v>1041</v>
      </c>
      <c r="D18" s="54" t="s">
        <v>1042</v>
      </c>
      <c r="E18" s="6" t="s">
        <v>108</v>
      </c>
      <c r="F18" s="19">
        <v>1200000</v>
      </c>
      <c r="G18" s="24">
        <v>21794.400000000001</v>
      </c>
      <c r="H18" s="24">
        <v>4.04</v>
      </c>
      <c r="I18" s="31"/>
      <c r="J18" s="31"/>
      <c r="K18" s="35"/>
    </row>
    <row r="19" spans="2:11" x14ac:dyDescent="0.25">
      <c r="B19" s="8" t="s">
        <v>254</v>
      </c>
      <c r="C19" s="60" t="s">
        <v>255</v>
      </c>
      <c r="D19" s="54" t="s">
        <v>256</v>
      </c>
      <c r="E19" s="6" t="s">
        <v>108</v>
      </c>
      <c r="F19" s="19">
        <v>1320000</v>
      </c>
      <c r="G19" s="24">
        <v>20858.64</v>
      </c>
      <c r="H19" s="24">
        <v>3.86</v>
      </c>
      <c r="I19" s="31"/>
      <c r="J19" s="31"/>
      <c r="K19" s="35"/>
    </row>
    <row r="20" spans="2:11" x14ac:dyDescent="0.25">
      <c r="B20" s="8" t="s">
        <v>585</v>
      </c>
      <c r="C20" s="60" t="s">
        <v>586</v>
      </c>
      <c r="D20" s="54" t="s">
        <v>587</v>
      </c>
      <c r="E20" s="6" t="s">
        <v>338</v>
      </c>
      <c r="F20" s="19">
        <v>2400000</v>
      </c>
      <c r="G20" s="24">
        <v>19731.599999999999</v>
      </c>
      <c r="H20" s="24">
        <v>3.65</v>
      </c>
      <c r="I20" s="31"/>
      <c r="J20" s="31"/>
      <c r="K20" s="35"/>
    </row>
    <row r="21" spans="2:11" x14ac:dyDescent="0.25">
      <c r="B21" s="8" t="s">
        <v>175</v>
      </c>
      <c r="C21" s="60" t="s">
        <v>176</v>
      </c>
      <c r="D21" s="54" t="s">
        <v>177</v>
      </c>
      <c r="E21" s="6" t="s">
        <v>108</v>
      </c>
      <c r="F21" s="19">
        <v>3750000</v>
      </c>
      <c r="G21" s="24">
        <v>15963.75</v>
      </c>
      <c r="H21" s="24">
        <v>2.96</v>
      </c>
      <c r="I21" s="31"/>
      <c r="J21" s="31"/>
      <c r="K21" s="35"/>
    </row>
    <row r="22" spans="2:11" x14ac:dyDescent="0.25">
      <c r="B22" s="8" t="s">
        <v>1043</v>
      </c>
      <c r="C22" s="60" t="s">
        <v>1044</v>
      </c>
      <c r="D22" s="54" t="s">
        <v>1045</v>
      </c>
      <c r="E22" s="6" t="s">
        <v>338</v>
      </c>
      <c r="F22" s="19">
        <v>4688843</v>
      </c>
      <c r="G22" s="24">
        <v>15543.51</v>
      </c>
      <c r="H22" s="24">
        <v>2.88</v>
      </c>
      <c r="I22" s="31"/>
      <c r="J22" s="31"/>
      <c r="K22" s="35"/>
    </row>
    <row r="23" spans="2:11" x14ac:dyDescent="0.25">
      <c r="B23" s="8" t="s">
        <v>556</v>
      </c>
      <c r="C23" s="60" t="s">
        <v>557</v>
      </c>
      <c r="D23" s="54" t="s">
        <v>558</v>
      </c>
      <c r="E23" s="6" t="s">
        <v>108</v>
      </c>
      <c r="F23" s="19">
        <v>1880000</v>
      </c>
      <c r="G23" s="24">
        <v>15212.96</v>
      </c>
      <c r="H23" s="24">
        <v>2.82</v>
      </c>
      <c r="I23" s="31"/>
      <c r="J23" s="31"/>
      <c r="K23" s="35"/>
    </row>
    <row r="24" spans="2:11" x14ac:dyDescent="0.25">
      <c r="B24" s="8" t="s">
        <v>261</v>
      </c>
      <c r="C24" s="60" t="s">
        <v>262</v>
      </c>
      <c r="D24" s="54" t="s">
        <v>263</v>
      </c>
      <c r="E24" s="6" t="s">
        <v>108</v>
      </c>
      <c r="F24" s="19">
        <v>600000</v>
      </c>
      <c r="G24" s="24">
        <v>15017.4</v>
      </c>
      <c r="H24" s="24">
        <v>2.78</v>
      </c>
      <c r="I24" s="31"/>
      <c r="J24" s="31"/>
      <c r="K24" s="35"/>
    </row>
    <row r="25" spans="2:11" x14ac:dyDescent="0.25">
      <c r="B25" s="8" t="s">
        <v>1046</v>
      </c>
      <c r="C25" s="60" t="s">
        <v>1047</v>
      </c>
      <c r="D25" s="54" t="s">
        <v>1048</v>
      </c>
      <c r="E25" s="6" t="s">
        <v>338</v>
      </c>
      <c r="F25" s="19">
        <v>1500000</v>
      </c>
      <c r="G25" s="24">
        <v>14175</v>
      </c>
      <c r="H25" s="24">
        <v>2.63</v>
      </c>
      <c r="I25" s="31"/>
      <c r="J25" s="31"/>
      <c r="K25" s="35"/>
    </row>
    <row r="26" spans="2:11" x14ac:dyDescent="0.25">
      <c r="B26" s="8" t="s">
        <v>1049</v>
      </c>
      <c r="C26" s="60" t="s">
        <v>1050</v>
      </c>
      <c r="D26" s="54" t="s">
        <v>1051</v>
      </c>
      <c r="E26" s="6" t="s">
        <v>108</v>
      </c>
      <c r="F26" s="19">
        <v>1000000</v>
      </c>
      <c r="G26" s="24">
        <v>13151</v>
      </c>
      <c r="H26" s="24">
        <v>2.44</v>
      </c>
      <c r="I26" s="31"/>
      <c r="J26" s="31"/>
      <c r="K26" s="35"/>
    </row>
    <row r="27" spans="2:11" x14ac:dyDescent="0.25">
      <c r="B27" s="8" t="s">
        <v>553</v>
      </c>
      <c r="C27" s="60" t="s">
        <v>554</v>
      </c>
      <c r="D27" s="54" t="s">
        <v>555</v>
      </c>
      <c r="E27" s="6" t="s">
        <v>94</v>
      </c>
      <c r="F27" s="19">
        <v>800000</v>
      </c>
      <c r="G27" s="24">
        <v>12316.8</v>
      </c>
      <c r="H27" s="24">
        <v>2.2799999999999998</v>
      </c>
      <c r="I27" s="31"/>
      <c r="J27" s="31"/>
      <c r="K27" s="35"/>
    </row>
    <row r="28" spans="2:11" x14ac:dyDescent="0.25">
      <c r="B28" s="8" t="s">
        <v>601</v>
      </c>
      <c r="C28" s="60" t="s">
        <v>602</v>
      </c>
      <c r="D28" s="54" t="s">
        <v>603</v>
      </c>
      <c r="E28" s="6" t="s">
        <v>94</v>
      </c>
      <c r="F28" s="19">
        <v>1360000</v>
      </c>
      <c r="G28" s="24">
        <v>11982.28</v>
      </c>
      <c r="H28" s="24">
        <v>2.2200000000000002</v>
      </c>
      <c r="I28" s="31"/>
      <c r="J28" s="31"/>
      <c r="K28" s="35"/>
    </row>
    <row r="29" spans="2:11" x14ac:dyDescent="0.25">
      <c r="B29" s="8" t="s">
        <v>588</v>
      </c>
      <c r="C29" s="60" t="s">
        <v>589</v>
      </c>
      <c r="D29" s="54" t="s">
        <v>590</v>
      </c>
      <c r="E29" s="6" t="s">
        <v>591</v>
      </c>
      <c r="F29" s="19">
        <v>640000</v>
      </c>
      <c r="G29" s="24">
        <v>10892.8</v>
      </c>
      <c r="H29" s="24">
        <v>2.02</v>
      </c>
      <c r="I29" s="31"/>
      <c r="J29" s="31"/>
      <c r="K29" s="35"/>
    </row>
    <row r="30" spans="2:11" x14ac:dyDescent="0.25">
      <c r="B30" s="8" t="s">
        <v>514</v>
      </c>
      <c r="C30" s="60" t="s">
        <v>515</v>
      </c>
      <c r="D30" s="54" t="s">
        <v>516</v>
      </c>
      <c r="E30" s="6" t="s">
        <v>338</v>
      </c>
      <c r="F30" s="19">
        <v>1331126</v>
      </c>
      <c r="G30" s="24">
        <v>10711.57</v>
      </c>
      <c r="H30" s="24">
        <v>1.98</v>
      </c>
      <c r="I30" s="31"/>
      <c r="J30" s="31"/>
      <c r="K30" s="35"/>
    </row>
    <row r="31" spans="2:11" x14ac:dyDescent="0.25">
      <c r="B31" s="8" t="s">
        <v>1052</v>
      </c>
      <c r="C31" s="60" t="s">
        <v>1053</v>
      </c>
      <c r="D31" s="54" t="s">
        <v>1054</v>
      </c>
      <c r="E31" s="6" t="s">
        <v>108</v>
      </c>
      <c r="F31" s="19">
        <v>300000</v>
      </c>
      <c r="G31" s="24">
        <v>10395.6</v>
      </c>
      <c r="H31" s="24">
        <v>1.93</v>
      </c>
      <c r="I31" s="31"/>
      <c r="J31" s="31"/>
      <c r="K31" s="35"/>
    </row>
    <row r="32" spans="2:11" x14ac:dyDescent="0.25">
      <c r="B32" s="8" t="s">
        <v>1055</v>
      </c>
      <c r="C32" s="60" t="s">
        <v>1056</v>
      </c>
      <c r="D32" s="54" t="s">
        <v>1057</v>
      </c>
      <c r="E32" s="6" t="s">
        <v>108</v>
      </c>
      <c r="F32" s="19">
        <v>720000</v>
      </c>
      <c r="G32" s="24">
        <v>10229.76</v>
      </c>
      <c r="H32" s="24">
        <v>1.89</v>
      </c>
      <c r="I32" s="31"/>
      <c r="J32" s="31"/>
      <c r="K32" s="35"/>
    </row>
    <row r="33" spans="2:11" x14ac:dyDescent="0.25">
      <c r="B33" s="8" t="s">
        <v>158</v>
      </c>
      <c r="C33" s="60" t="s">
        <v>159</v>
      </c>
      <c r="D33" s="54" t="s">
        <v>160</v>
      </c>
      <c r="E33" s="6" t="s">
        <v>108</v>
      </c>
      <c r="F33" s="19">
        <v>400000</v>
      </c>
      <c r="G33" s="24">
        <v>9878.4</v>
      </c>
      <c r="H33" s="24">
        <v>1.83</v>
      </c>
      <c r="I33" s="31"/>
      <c r="J33" s="31"/>
      <c r="K33" s="35"/>
    </row>
    <row r="34" spans="2:11" x14ac:dyDescent="0.25">
      <c r="B34" s="8" t="s">
        <v>314</v>
      </c>
      <c r="C34" s="60" t="s">
        <v>315</v>
      </c>
      <c r="D34" s="54" t="s">
        <v>316</v>
      </c>
      <c r="E34" s="6" t="s">
        <v>108</v>
      </c>
      <c r="F34" s="19">
        <v>400000</v>
      </c>
      <c r="G34" s="24">
        <v>9660</v>
      </c>
      <c r="H34" s="24">
        <v>1.79</v>
      </c>
      <c r="I34" s="31"/>
      <c r="J34" s="31"/>
      <c r="K34" s="35"/>
    </row>
    <row r="35" spans="2:11" x14ac:dyDescent="0.25">
      <c r="B35" s="8" t="s">
        <v>592</v>
      </c>
      <c r="C35" s="60" t="s">
        <v>593</v>
      </c>
      <c r="D35" s="54" t="s">
        <v>594</v>
      </c>
      <c r="E35" s="6" t="s">
        <v>108</v>
      </c>
      <c r="F35" s="19">
        <v>2200000</v>
      </c>
      <c r="G35" s="24">
        <v>9351.1</v>
      </c>
      <c r="H35" s="24">
        <v>1.73</v>
      </c>
      <c r="I35" s="31"/>
      <c r="J35" s="31"/>
      <c r="K35" s="35"/>
    </row>
    <row r="36" spans="2:11" x14ac:dyDescent="0.25">
      <c r="B36" s="8" t="s">
        <v>1058</v>
      </c>
      <c r="C36" s="60" t="s">
        <v>1059</v>
      </c>
      <c r="D36" s="54" t="s">
        <v>1060</v>
      </c>
      <c r="E36" s="6" t="s">
        <v>338</v>
      </c>
      <c r="F36" s="19">
        <v>640000</v>
      </c>
      <c r="G36" s="24">
        <v>8995.84</v>
      </c>
      <c r="H36" s="24">
        <v>1.67</v>
      </c>
      <c r="I36" s="31"/>
      <c r="J36" s="31"/>
      <c r="K36" s="35"/>
    </row>
    <row r="37" spans="2:11" x14ac:dyDescent="0.25">
      <c r="B37" s="8" t="s">
        <v>1061</v>
      </c>
      <c r="C37" s="60" t="s">
        <v>1062</v>
      </c>
      <c r="D37" s="54" t="s">
        <v>1063</v>
      </c>
      <c r="E37" s="6" t="s">
        <v>338</v>
      </c>
      <c r="F37" s="19">
        <v>952899</v>
      </c>
      <c r="G37" s="24">
        <v>6495.44</v>
      </c>
      <c r="H37" s="24">
        <v>1.2</v>
      </c>
      <c r="I37" s="31"/>
      <c r="J37" s="31"/>
      <c r="K37" s="35"/>
    </row>
    <row r="38" spans="2:11" x14ac:dyDescent="0.25">
      <c r="B38" s="8" t="s">
        <v>335</v>
      </c>
      <c r="C38" s="60" t="s">
        <v>336</v>
      </c>
      <c r="D38" s="54" t="s">
        <v>337</v>
      </c>
      <c r="E38" s="6" t="s">
        <v>338</v>
      </c>
      <c r="F38" s="19">
        <v>300000</v>
      </c>
      <c r="G38" s="24">
        <v>5715.6</v>
      </c>
      <c r="H38" s="24">
        <v>1.06</v>
      </c>
      <c r="I38" s="31"/>
      <c r="J38" s="31"/>
      <c r="K38" s="35"/>
    </row>
    <row r="39" spans="2:11" x14ac:dyDescent="0.25">
      <c r="B39" s="8" t="s">
        <v>248</v>
      </c>
      <c r="C39" s="60" t="s">
        <v>249</v>
      </c>
      <c r="D39" s="54" t="s">
        <v>250</v>
      </c>
      <c r="E39" s="6" t="s">
        <v>108</v>
      </c>
      <c r="F39" s="19">
        <v>20000</v>
      </c>
      <c r="G39" s="24">
        <v>5560</v>
      </c>
      <c r="H39" s="24">
        <v>1.03</v>
      </c>
      <c r="I39" s="31"/>
      <c r="J39" s="31"/>
      <c r="K39" s="35"/>
    </row>
    <row r="40" spans="2:11" x14ac:dyDescent="0.25">
      <c r="B40" s="8" t="s">
        <v>1064</v>
      </c>
      <c r="C40" s="60" t="s">
        <v>1065</v>
      </c>
      <c r="D40" s="54" t="s">
        <v>1066</v>
      </c>
      <c r="E40" s="6" t="s">
        <v>338</v>
      </c>
      <c r="F40" s="19">
        <v>1336533</v>
      </c>
      <c r="G40" s="24">
        <v>5157.68</v>
      </c>
      <c r="H40" s="24">
        <v>0.96</v>
      </c>
      <c r="I40" s="31"/>
      <c r="J40" s="31"/>
      <c r="K40" s="35"/>
    </row>
    <row r="41" spans="2:11" x14ac:dyDescent="0.25">
      <c r="B41" s="8" t="s">
        <v>1067</v>
      </c>
      <c r="C41" s="60" t="s">
        <v>1068</v>
      </c>
      <c r="D41" s="54" t="s">
        <v>1069</v>
      </c>
      <c r="E41" s="6" t="s">
        <v>338</v>
      </c>
      <c r="F41" s="19">
        <v>300000</v>
      </c>
      <c r="G41" s="24">
        <v>4576.2</v>
      </c>
      <c r="H41" s="24">
        <v>0.85</v>
      </c>
      <c r="I41" s="31"/>
      <c r="J41" s="31"/>
      <c r="K41" s="35"/>
    </row>
    <row r="42" spans="2:11" x14ac:dyDescent="0.25">
      <c r="B42" s="8" t="s">
        <v>1070</v>
      </c>
      <c r="C42" s="60" t="s">
        <v>1071</v>
      </c>
      <c r="D42" s="54" t="s">
        <v>1072</v>
      </c>
      <c r="E42" s="6" t="s">
        <v>338</v>
      </c>
      <c r="F42" s="19">
        <v>588982</v>
      </c>
      <c r="G42" s="24">
        <v>3953.25</v>
      </c>
      <c r="H42" s="24">
        <v>0.73</v>
      </c>
      <c r="I42" s="31"/>
      <c r="J42" s="31"/>
      <c r="K42" s="35"/>
    </row>
    <row r="43" spans="2:11" x14ac:dyDescent="0.25">
      <c r="B43" s="8" t="s">
        <v>1073</v>
      </c>
      <c r="C43" s="60" t="s">
        <v>1074</v>
      </c>
      <c r="D43" s="54" t="s">
        <v>1075</v>
      </c>
      <c r="E43" s="6" t="s">
        <v>108</v>
      </c>
      <c r="F43" s="19">
        <v>500000</v>
      </c>
      <c r="G43" s="24">
        <v>1949.25</v>
      </c>
      <c r="H43" s="24">
        <v>0.36</v>
      </c>
      <c r="I43" s="31"/>
      <c r="J43" s="31"/>
      <c r="K43" s="35"/>
    </row>
    <row r="44" spans="2:11" x14ac:dyDescent="0.25">
      <c r="C44" s="58" t="s">
        <v>194</v>
      </c>
      <c r="D44" s="54"/>
      <c r="E44" s="6"/>
      <c r="F44" s="19"/>
      <c r="G44" s="25">
        <v>530768.94999999995</v>
      </c>
      <c r="H44" s="25">
        <v>98.31</v>
      </c>
      <c r="I44" s="31"/>
      <c r="J44" s="31"/>
      <c r="K44" s="35"/>
    </row>
    <row r="45" spans="2:11" x14ac:dyDescent="0.25">
      <c r="C45" s="57"/>
      <c r="D45" s="54"/>
      <c r="E45" s="6"/>
      <c r="F45" s="19"/>
      <c r="G45" s="24"/>
      <c r="H45" s="24"/>
      <c r="I45" s="31"/>
      <c r="J45" s="31"/>
      <c r="K45" s="35"/>
    </row>
    <row r="46" spans="2:11" x14ac:dyDescent="0.25">
      <c r="C46" s="58" t="s">
        <v>3</v>
      </c>
      <c r="D46" s="54"/>
      <c r="E46" s="6"/>
      <c r="F46" s="19"/>
      <c r="G46" s="24" t="s">
        <v>2</v>
      </c>
      <c r="H46" s="24" t="s">
        <v>2</v>
      </c>
      <c r="I46" s="31"/>
      <c r="J46" s="31"/>
      <c r="K46" s="35"/>
    </row>
    <row r="47" spans="2:11" x14ac:dyDescent="0.25">
      <c r="C47" s="57"/>
      <c r="D47" s="54"/>
      <c r="E47" s="6"/>
      <c r="F47" s="19"/>
      <c r="G47" s="24"/>
      <c r="H47" s="24"/>
      <c r="I47" s="31"/>
      <c r="J47" s="31"/>
      <c r="K47" s="35"/>
    </row>
    <row r="48" spans="2:11" x14ac:dyDescent="0.25">
      <c r="C48" s="58" t="s">
        <v>4</v>
      </c>
      <c r="D48" s="54"/>
      <c r="E48" s="6"/>
      <c r="F48" s="19"/>
      <c r="G48" s="24" t="s">
        <v>2</v>
      </c>
      <c r="H48" s="24" t="s">
        <v>2</v>
      </c>
      <c r="I48" s="31"/>
      <c r="J48" s="31"/>
      <c r="K48" s="35"/>
    </row>
    <row r="49" spans="1:11" x14ac:dyDescent="0.25">
      <c r="C49" s="57"/>
      <c r="D49" s="54"/>
      <c r="E49" s="6"/>
      <c r="F49" s="19"/>
      <c r="G49" s="24"/>
      <c r="H49" s="24"/>
      <c r="I49" s="31"/>
      <c r="J49" s="31"/>
      <c r="K49" s="35"/>
    </row>
    <row r="50" spans="1:11" x14ac:dyDescent="0.25">
      <c r="C50" s="58" t="s">
        <v>5</v>
      </c>
      <c r="D50" s="54"/>
      <c r="E50" s="6"/>
      <c r="F50" s="19"/>
      <c r="G50" s="24"/>
      <c r="H50" s="24"/>
      <c r="I50" s="31"/>
      <c r="J50" s="31"/>
      <c r="K50" s="35"/>
    </row>
    <row r="51" spans="1:11" x14ac:dyDescent="0.25">
      <c r="C51" s="57"/>
      <c r="D51" s="54"/>
      <c r="E51" s="6"/>
      <c r="F51" s="19"/>
      <c r="G51" s="24"/>
      <c r="H51" s="24"/>
      <c r="I51" s="31"/>
      <c r="J51" s="31"/>
      <c r="K51" s="35"/>
    </row>
    <row r="52" spans="1:11" x14ac:dyDescent="0.25">
      <c r="C52" s="58" t="s">
        <v>6</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C54" s="58" t="s">
        <v>7</v>
      </c>
      <c r="D54" s="54"/>
      <c r="E54" s="6"/>
      <c r="F54" s="19"/>
      <c r="G54" s="24" t="s">
        <v>2</v>
      </c>
      <c r="H54" s="24" t="s">
        <v>2</v>
      </c>
      <c r="I54" s="31"/>
      <c r="J54" s="31"/>
      <c r="K54" s="35"/>
    </row>
    <row r="55" spans="1:11" x14ac:dyDescent="0.25">
      <c r="C55" s="57"/>
      <c r="D55" s="54"/>
      <c r="E55" s="6"/>
      <c r="F55" s="19"/>
      <c r="G55" s="24"/>
      <c r="H55" s="24"/>
      <c r="I55" s="31"/>
      <c r="J55" s="31"/>
      <c r="K55" s="35"/>
    </row>
    <row r="56" spans="1:11" x14ac:dyDescent="0.25">
      <c r="C56" s="58" t="s">
        <v>8</v>
      </c>
      <c r="D56" s="54"/>
      <c r="E56" s="6"/>
      <c r="F56" s="19"/>
      <c r="G56" s="24" t="s">
        <v>2</v>
      </c>
      <c r="H56" s="24" t="s">
        <v>2</v>
      </c>
      <c r="I56" s="31"/>
      <c r="J56" s="31"/>
      <c r="K56" s="35"/>
    </row>
    <row r="57" spans="1:11" x14ac:dyDescent="0.25">
      <c r="C57" s="57"/>
      <c r="D57" s="54"/>
      <c r="E57" s="6"/>
      <c r="F57" s="19"/>
      <c r="G57" s="24"/>
      <c r="H57" s="24"/>
      <c r="I57" s="31"/>
      <c r="J57" s="31"/>
      <c r="K57" s="35"/>
    </row>
    <row r="58" spans="1:11" x14ac:dyDescent="0.25">
      <c r="C58" s="58" t="s">
        <v>9</v>
      </c>
      <c r="D58" s="54"/>
      <c r="E58" s="6"/>
      <c r="F58" s="19"/>
      <c r="G58" s="24" t="s">
        <v>2</v>
      </c>
      <c r="H58" s="24" t="s">
        <v>2</v>
      </c>
      <c r="I58" s="31"/>
      <c r="J58" s="31"/>
      <c r="K58" s="35"/>
    </row>
    <row r="59" spans="1:11" x14ac:dyDescent="0.25">
      <c r="C59" s="57"/>
      <c r="D59" s="54"/>
      <c r="E59" s="6"/>
      <c r="F59" s="19"/>
      <c r="G59" s="24"/>
      <c r="H59" s="24"/>
      <c r="I59" s="31"/>
      <c r="J59" s="31"/>
      <c r="K59" s="35"/>
    </row>
    <row r="60" spans="1:11" x14ac:dyDescent="0.25">
      <c r="C60" s="58" t="s">
        <v>10</v>
      </c>
      <c r="D60" s="54"/>
      <c r="E60" s="6"/>
      <c r="F60" s="19"/>
      <c r="G60" s="24" t="s">
        <v>2</v>
      </c>
      <c r="H60" s="24" t="s">
        <v>2</v>
      </c>
      <c r="I60" s="31"/>
      <c r="J60" s="31"/>
      <c r="K60" s="35"/>
    </row>
    <row r="61" spans="1:11" x14ac:dyDescent="0.25">
      <c r="C61" s="57"/>
      <c r="D61" s="54"/>
      <c r="E61" s="6"/>
      <c r="F61" s="19"/>
      <c r="G61" s="24"/>
      <c r="H61" s="24"/>
      <c r="I61" s="31"/>
      <c r="J61" s="31"/>
      <c r="K61" s="35"/>
    </row>
    <row r="62" spans="1:11" x14ac:dyDescent="0.25">
      <c r="C62" s="58" t="s">
        <v>11</v>
      </c>
      <c r="D62" s="54"/>
      <c r="E62" s="6"/>
      <c r="F62" s="19"/>
      <c r="G62" s="24" t="s">
        <v>2</v>
      </c>
      <c r="H62" s="24" t="s">
        <v>2</v>
      </c>
      <c r="I62" s="31"/>
      <c r="J62" s="31"/>
      <c r="K62" s="35"/>
    </row>
    <row r="63" spans="1:11" x14ac:dyDescent="0.25">
      <c r="C63" s="57"/>
      <c r="D63" s="54"/>
      <c r="E63" s="6"/>
      <c r="F63" s="19"/>
      <c r="G63" s="24"/>
      <c r="H63" s="24"/>
      <c r="I63" s="31"/>
      <c r="J63" s="31"/>
      <c r="K63" s="35"/>
    </row>
    <row r="64" spans="1:11" x14ac:dyDescent="0.25">
      <c r="A64" s="10"/>
      <c r="B64" s="28"/>
      <c r="C64" s="58" t="s">
        <v>13</v>
      </c>
      <c r="D64" s="54"/>
      <c r="E64" s="6"/>
      <c r="F64" s="19"/>
      <c r="G64" s="24"/>
      <c r="H64" s="24"/>
      <c r="I64" s="31"/>
      <c r="J64" s="31"/>
      <c r="K64" s="35"/>
    </row>
    <row r="65" spans="1:11" x14ac:dyDescent="0.25">
      <c r="A65" s="28"/>
      <c r="B65" s="28"/>
      <c r="C65" s="58" t="s">
        <v>14</v>
      </c>
      <c r="D65" s="54"/>
      <c r="E65" s="6"/>
      <c r="F65" s="19"/>
      <c r="G65" s="24" t="s">
        <v>2</v>
      </c>
      <c r="H65" s="24" t="s">
        <v>2</v>
      </c>
      <c r="I65" s="31"/>
      <c r="J65" s="31"/>
      <c r="K65" s="35"/>
    </row>
    <row r="66" spans="1:11" x14ac:dyDescent="0.25">
      <c r="A66" s="28"/>
      <c r="B66" s="28"/>
      <c r="C66" s="58"/>
      <c r="D66" s="54"/>
      <c r="E66" s="6"/>
      <c r="F66" s="19"/>
      <c r="G66" s="24"/>
      <c r="H66" s="24"/>
      <c r="I66" s="31"/>
      <c r="J66" s="31"/>
      <c r="K66" s="35"/>
    </row>
    <row r="67" spans="1:11" x14ac:dyDescent="0.25">
      <c r="A67" s="28"/>
      <c r="B67" s="28"/>
      <c r="C67" s="58" t="s">
        <v>15</v>
      </c>
      <c r="D67" s="54"/>
      <c r="E67" s="6"/>
      <c r="F67" s="19"/>
      <c r="G67" s="24" t="s">
        <v>2</v>
      </c>
      <c r="H67" s="24" t="s">
        <v>2</v>
      </c>
      <c r="I67" s="31"/>
      <c r="J67" s="31"/>
      <c r="K67" s="35"/>
    </row>
    <row r="68" spans="1:11" x14ac:dyDescent="0.25">
      <c r="A68" s="28"/>
      <c r="B68" s="28"/>
      <c r="C68" s="58"/>
      <c r="D68" s="54"/>
      <c r="E68" s="6"/>
      <c r="F68" s="19"/>
      <c r="G68" s="24"/>
      <c r="H68" s="24"/>
      <c r="I68" s="31"/>
      <c r="J68" s="31"/>
      <c r="K68" s="35"/>
    </row>
    <row r="69" spans="1:11" x14ac:dyDescent="0.25">
      <c r="C69" s="59" t="s">
        <v>16</v>
      </c>
      <c r="D69" s="54"/>
      <c r="E69" s="6"/>
      <c r="F69" s="19"/>
      <c r="G69" s="24"/>
      <c r="H69" s="24"/>
      <c r="I69" s="31"/>
      <c r="J69" s="31"/>
      <c r="K69" s="35"/>
    </row>
    <row r="70" spans="1:11" x14ac:dyDescent="0.25">
      <c r="B70" s="8" t="s">
        <v>202</v>
      </c>
      <c r="C70" s="60" t="s">
        <v>203</v>
      </c>
      <c r="D70" s="54" t="s">
        <v>204</v>
      </c>
      <c r="E70" s="6" t="s">
        <v>205</v>
      </c>
      <c r="F70" s="19">
        <v>300000</v>
      </c>
      <c r="G70" s="24">
        <v>295.2</v>
      </c>
      <c r="H70" s="24">
        <v>0.05</v>
      </c>
      <c r="I70" s="31">
        <v>5.3898999999999999</v>
      </c>
      <c r="J70" s="31"/>
      <c r="K70" s="35"/>
    </row>
    <row r="71" spans="1:11" x14ac:dyDescent="0.25">
      <c r="C71" s="58" t="s">
        <v>194</v>
      </c>
      <c r="D71" s="54"/>
      <c r="E71" s="6"/>
      <c r="F71" s="19"/>
      <c r="G71" s="25">
        <v>295.2</v>
      </c>
      <c r="H71" s="25">
        <v>0.05</v>
      </c>
      <c r="I71" s="31"/>
      <c r="J71" s="31"/>
      <c r="K71" s="35"/>
    </row>
    <row r="72" spans="1:11" x14ac:dyDescent="0.25">
      <c r="C72" s="57"/>
      <c r="D72" s="54"/>
      <c r="E72" s="6"/>
      <c r="F72" s="19"/>
      <c r="G72" s="24"/>
      <c r="H72" s="24"/>
      <c r="I72" s="31"/>
      <c r="J72" s="31"/>
      <c r="K72" s="35"/>
    </row>
    <row r="73" spans="1:11" x14ac:dyDescent="0.25">
      <c r="C73" s="58" t="s">
        <v>17</v>
      </c>
      <c r="D73" s="54"/>
      <c r="E73" s="6"/>
      <c r="F73" s="19"/>
      <c r="G73" s="24" t="s">
        <v>2</v>
      </c>
      <c r="H73" s="24" t="s">
        <v>2</v>
      </c>
      <c r="I73" s="31"/>
      <c r="J73" s="31"/>
      <c r="K73" s="35"/>
    </row>
    <row r="74" spans="1:11" x14ac:dyDescent="0.25">
      <c r="C74" s="57"/>
      <c r="D74" s="54"/>
      <c r="E74" s="6"/>
      <c r="F74" s="19"/>
      <c r="G74" s="24"/>
      <c r="H74" s="24"/>
      <c r="I74" s="31"/>
      <c r="J74" s="31"/>
      <c r="K74" s="35"/>
    </row>
    <row r="75" spans="1:11" x14ac:dyDescent="0.25">
      <c r="C75" s="58" t="s">
        <v>18</v>
      </c>
      <c r="D75" s="54"/>
      <c r="E75" s="6"/>
      <c r="F75" s="19"/>
      <c r="G75" s="24" t="s">
        <v>2</v>
      </c>
      <c r="H75" s="24" t="s">
        <v>2</v>
      </c>
      <c r="I75" s="31"/>
      <c r="J75" s="31"/>
      <c r="K75" s="35"/>
    </row>
    <row r="76" spans="1:11" x14ac:dyDescent="0.25">
      <c r="C76" s="57"/>
      <c r="D76" s="54"/>
      <c r="E76" s="6"/>
      <c r="F76" s="19"/>
      <c r="G76" s="24"/>
      <c r="H76" s="24"/>
      <c r="I76" s="31"/>
      <c r="J76" s="31"/>
      <c r="K76" s="35"/>
    </row>
    <row r="77" spans="1:11" x14ac:dyDescent="0.25">
      <c r="A77" s="10"/>
      <c r="B77" s="28"/>
      <c r="C77" s="58" t="s">
        <v>19</v>
      </c>
      <c r="D77" s="54"/>
      <c r="E77" s="6"/>
      <c r="F77" s="19"/>
      <c r="G77" s="24"/>
      <c r="H77" s="24"/>
      <c r="I77" s="31"/>
      <c r="J77" s="31"/>
      <c r="K77" s="35"/>
    </row>
    <row r="78" spans="1:11" x14ac:dyDescent="0.25">
      <c r="A78" s="28"/>
      <c r="B78" s="28"/>
      <c r="C78" s="58" t="s">
        <v>20</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21</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A82" s="28"/>
      <c r="B82" s="28"/>
      <c r="C82" s="58" t="s">
        <v>22</v>
      </c>
      <c r="D82" s="54"/>
      <c r="E82" s="6"/>
      <c r="F82" s="19"/>
      <c r="G82" s="24" t="s">
        <v>2</v>
      </c>
      <c r="H82" s="24" t="s">
        <v>2</v>
      </c>
      <c r="I82" s="31"/>
      <c r="J82" s="31"/>
      <c r="K82" s="35"/>
    </row>
    <row r="83" spans="1:54" x14ac:dyDescent="0.25">
      <c r="A83" s="28"/>
      <c r="B83" s="28"/>
      <c r="C83" s="58"/>
      <c r="D83" s="54"/>
      <c r="E83" s="6"/>
      <c r="F83" s="19"/>
      <c r="G83" s="24"/>
      <c r="H83" s="24"/>
      <c r="I83" s="31"/>
      <c r="J83" s="31"/>
      <c r="K83" s="35"/>
    </row>
    <row r="84" spans="1:54" x14ac:dyDescent="0.25">
      <c r="A84" s="28"/>
      <c r="B84" s="28"/>
      <c r="C84" s="58" t="s">
        <v>23</v>
      </c>
      <c r="D84" s="54"/>
      <c r="E84" s="6"/>
      <c r="F84" s="19"/>
      <c r="G84" s="24" t="s">
        <v>2</v>
      </c>
      <c r="H84" s="24" t="s">
        <v>2</v>
      </c>
      <c r="I84" s="31"/>
      <c r="J84" s="31"/>
      <c r="K84" s="35"/>
    </row>
    <row r="85" spans="1:54" x14ac:dyDescent="0.25">
      <c r="A85" s="28"/>
      <c r="B85" s="28"/>
      <c r="C85" s="58"/>
      <c r="D85" s="54"/>
      <c r="E85" s="6"/>
      <c r="F85" s="19"/>
      <c r="G85" s="24"/>
      <c r="H85" s="24"/>
      <c r="I85" s="31"/>
      <c r="J85" s="31"/>
      <c r="K85" s="35"/>
    </row>
    <row r="86" spans="1:54" x14ac:dyDescent="0.25">
      <c r="C86" s="59" t="s">
        <v>24</v>
      </c>
      <c r="D86" s="54"/>
      <c r="E86" s="6"/>
      <c r="F86" s="19"/>
      <c r="G86" s="24"/>
      <c r="H86" s="24"/>
      <c r="I86" s="31"/>
      <c r="J86" s="31"/>
      <c r="K86" s="35"/>
    </row>
    <row r="87" spans="1:54" x14ac:dyDescent="0.25">
      <c r="B87" s="8" t="s">
        <v>206</v>
      </c>
      <c r="C87" s="60" t="s">
        <v>207</v>
      </c>
      <c r="D87" s="54"/>
      <c r="E87" s="6"/>
      <c r="F87" s="19"/>
      <c r="G87" s="24">
        <v>13829.97</v>
      </c>
      <c r="H87" s="24">
        <v>2.56</v>
      </c>
      <c r="I87" s="31"/>
      <c r="J87" s="31"/>
      <c r="K87" s="35"/>
    </row>
    <row r="88" spans="1:54" x14ac:dyDescent="0.25">
      <c r="C88" s="58" t="s">
        <v>194</v>
      </c>
      <c r="D88" s="54"/>
      <c r="E88" s="6"/>
      <c r="F88" s="19"/>
      <c r="G88" s="25">
        <v>13829.97</v>
      </c>
      <c r="H88" s="25">
        <v>2.56</v>
      </c>
      <c r="I88" s="31"/>
      <c r="J88" s="31"/>
      <c r="K88" s="35"/>
    </row>
    <row r="89" spans="1:54" x14ac:dyDescent="0.25">
      <c r="C89" s="57"/>
      <c r="D89" s="54"/>
      <c r="E89" s="6"/>
      <c r="F89" s="19"/>
      <c r="G89" s="24"/>
      <c r="H89" s="24"/>
      <c r="I89" s="31"/>
      <c r="J89" s="31"/>
      <c r="K89" s="35"/>
    </row>
    <row r="90" spans="1:54" x14ac:dyDescent="0.25">
      <c r="A90" s="10"/>
      <c r="B90" s="28"/>
      <c r="C90" s="58" t="s">
        <v>25</v>
      </c>
      <c r="D90" s="54"/>
      <c r="E90" s="6"/>
      <c r="F90" s="19"/>
      <c r="G90" s="24"/>
      <c r="H90" s="24"/>
      <c r="I90" s="31"/>
      <c r="J90" s="31"/>
      <c r="K90" s="35"/>
    </row>
    <row r="91" spans="1:54" s="2" customFormat="1" ht="13.5" x14ac:dyDescent="0.25">
      <c r="A91" s="28"/>
      <c r="B91" s="28"/>
      <c r="C91" s="57" t="s">
        <v>4845</v>
      </c>
      <c r="D91" s="54"/>
      <c r="E91" s="6"/>
      <c r="F91" s="19"/>
      <c r="G91" s="24" t="s">
        <v>2</v>
      </c>
      <c r="H91" s="24" t="s">
        <v>2</v>
      </c>
      <c r="I91" s="31"/>
      <c r="J91" s="31"/>
      <c r="K91" s="35"/>
      <c r="L91" s="3"/>
      <c r="AI91" s="3"/>
      <c r="AV91" s="3"/>
      <c r="AX91" s="3"/>
      <c r="BB91" s="3"/>
    </row>
    <row r="92" spans="1:54" x14ac:dyDescent="0.25">
      <c r="B92" s="8"/>
      <c r="C92" s="60" t="s">
        <v>208</v>
      </c>
      <c r="D92" s="54"/>
      <c r="E92" s="6"/>
      <c r="F92" s="19"/>
      <c r="G92" s="24">
        <v>-4906.18</v>
      </c>
      <c r="H92" s="24">
        <v>-0.92</v>
      </c>
      <c r="I92" s="31"/>
      <c r="J92" s="31"/>
      <c r="K92" s="35"/>
    </row>
    <row r="93" spans="1:54" x14ac:dyDescent="0.25">
      <c r="C93" s="58" t="s">
        <v>194</v>
      </c>
      <c r="D93" s="54"/>
      <c r="E93" s="6"/>
      <c r="F93" s="19"/>
      <c r="G93" s="25">
        <v>-4906.18</v>
      </c>
      <c r="H93" s="25">
        <v>-0.92</v>
      </c>
      <c r="I93" s="31"/>
      <c r="J93" s="31"/>
      <c r="K93" s="35"/>
    </row>
    <row r="94" spans="1:54" x14ac:dyDescent="0.25">
      <c r="C94" s="57"/>
      <c r="D94" s="54"/>
      <c r="E94" s="6"/>
      <c r="F94" s="19"/>
      <c r="G94" s="24"/>
      <c r="H94" s="24"/>
      <c r="I94" s="31"/>
      <c r="J94" s="31"/>
      <c r="K94" s="35"/>
    </row>
    <row r="95" spans="1:54" x14ac:dyDescent="0.25">
      <c r="C95" s="61" t="s">
        <v>209</v>
      </c>
      <c r="D95" s="55"/>
      <c r="E95" s="5"/>
      <c r="F95" s="20"/>
      <c r="G95" s="26">
        <v>539987.93999999994</v>
      </c>
      <c r="H95" s="26">
        <v>100</v>
      </c>
      <c r="I95" s="32"/>
      <c r="J95" s="32"/>
      <c r="K95" s="36"/>
    </row>
    <row r="98" spans="3:11" x14ac:dyDescent="0.25">
      <c r="C98" s="1" t="s">
        <v>210</v>
      </c>
    </row>
    <row r="99" spans="3:11" x14ac:dyDescent="0.25">
      <c r="C99" s="37" t="s">
        <v>211</v>
      </c>
      <c r="D99" s="37"/>
      <c r="E99" s="37"/>
      <c r="F99" s="37"/>
      <c r="G99" s="37"/>
      <c r="H99" s="37"/>
      <c r="I99" s="37"/>
      <c r="J99" s="37"/>
      <c r="K99" s="37"/>
    </row>
    <row r="100" spans="3:11" x14ac:dyDescent="0.25">
      <c r="C100" s="2" t="s">
        <v>212</v>
      </c>
    </row>
    <row r="101" spans="3:11" x14ac:dyDescent="0.25">
      <c r="C101" s="2" t="s">
        <v>213</v>
      </c>
    </row>
    <row r="102" spans="3:11" ht="30" customHeight="1" x14ac:dyDescent="0.25">
      <c r="C102" s="252" t="s">
        <v>214</v>
      </c>
      <c r="D102" s="253"/>
      <c r="E102" s="253"/>
      <c r="F102" s="253"/>
      <c r="G102" s="253"/>
      <c r="H102" s="253"/>
      <c r="I102" s="253"/>
      <c r="J102" s="253"/>
      <c r="K102" s="253"/>
    </row>
    <row r="103" spans="3:11" x14ac:dyDescent="0.25">
      <c r="C103" s="2" t="s">
        <v>215</v>
      </c>
    </row>
    <row r="104" spans="3:11" x14ac:dyDescent="0.25">
      <c r="C104" s="2" t="s">
        <v>4886</v>
      </c>
    </row>
    <row r="106" spans="3:11" x14ac:dyDescent="0.25">
      <c r="C106" s="2" t="s">
        <v>5016</v>
      </c>
      <c r="E106" s="2" t="s">
        <v>2</v>
      </c>
    </row>
    <row r="108" spans="3:11" x14ac:dyDescent="0.25">
      <c r="C108" s="2" t="s">
        <v>5017</v>
      </c>
      <c r="E108" s="2" t="s">
        <v>2</v>
      </c>
    </row>
    <row r="110" spans="3:11" x14ac:dyDescent="0.25">
      <c r="C110" s="2" t="s">
        <v>5125</v>
      </c>
    </row>
    <row r="112" spans="3:11" x14ac:dyDescent="0.25">
      <c r="C112" s="2" t="s">
        <v>5126</v>
      </c>
    </row>
    <row r="113" spans="1:256" s="83" customFormat="1" ht="35.25" customHeight="1" x14ac:dyDescent="0.25">
      <c r="A113" s="79"/>
      <c r="B113" s="79"/>
      <c r="C113" s="84" t="s">
        <v>5023</v>
      </c>
      <c r="D113" s="88" t="s">
        <v>5024</v>
      </c>
      <c r="E113" s="88" t="s">
        <v>5025</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5026</v>
      </c>
      <c r="D114" s="89">
        <v>310.47910000000002</v>
      </c>
      <c r="E114" s="89">
        <v>323.35469999999998</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x14ac:dyDescent="0.25">
      <c r="A115" s="79"/>
      <c r="B115" s="79"/>
      <c r="C115" s="86" t="s">
        <v>5027</v>
      </c>
      <c r="D115" s="89">
        <v>492.8655</v>
      </c>
      <c r="E115" s="89">
        <v>513.30449999999996</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x14ac:dyDescent="0.25">
      <c r="A116" s="79"/>
      <c r="B116" s="79"/>
      <c r="C116" s="86" t="s">
        <v>5028</v>
      </c>
      <c r="D116" s="89">
        <v>395.89330000000001</v>
      </c>
      <c r="E116" s="89">
        <v>412.65309999999999</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x14ac:dyDescent="0.25">
      <c r="A117" s="79"/>
      <c r="B117" s="79"/>
      <c r="C117" s="86" t="s">
        <v>5029</v>
      </c>
      <c r="D117" s="89">
        <v>569.81899999999996</v>
      </c>
      <c r="E117" s="89">
        <v>593.94159999999999</v>
      </c>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s="83" customFormat="1" ht="84.95" customHeight="1" x14ac:dyDescent="0.25">
      <c r="A118" s="79"/>
      <c r="B118" s="79"/>
      <c r="C118" s="254" t="s">
        <v>5061</v>
      </c>
      <c r="D118" s="255"/>
      <c r="E118" s="256"/>
      <c r="F118" s="80"/>
      <c r="G118" s="81"/>
      <c r="H118" s="81"/>
      <c r="I118" s="81"/>
      <c r="J118" s="81"/>
      <c r="K118" s="82"/>
      <c r="L118" s="82"/>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82"/>
      <c r="AJ118" s="79"/>
      <c r="AK118" s="79"/>
      <c r="AL118" s="79"/>
      <c r="AM118" s="79"/>
      <c r="AN118" s="79"/>
      <c r="AO118" s="79"/>
      <c r="AP118" s="79"/>
      <c r="AQ118" s="79"/>
      <c r="AR118" s="79"/>
      <c r="AS118" s="79"/>
      <c r="AT118" s="79"/>
      <c r="AU118" s="79"/>
      <c r="AV118" s="82"/>
      <c r="AW118" s="79"/>
      <c r="AX118" s="82"/>
      <c r="AY118" s="79"/>
      <c r="AZ118" s="79"/>
      <c r="BA118" s="79"/>
      <c r="BB118" s="82"/>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79"/>
      <c r="FZ118" s="79"/>
      <c r="GA118" s="79"/>
      <c r="GB118" s="79"/>
      <c r="GC118" s="79"/>
      <c r="GD118" s="79"/>
      <c r="GE118" s="79"/>
      <c r="GF118" s="79"/>
      <c r="GG118" s="79"/>
      <c r="GH118" s="79"/>
      <c r="GI118" s="79"/>
      <c r="GJ118" s="79"/>
      <c r="GK118" s="79"/>
      <c r="GL118" s="79"/>
      <c r="GM118" s="79"/>
      <c r="GN118" s="79"/>
      <c r="GO118" s="79"/>
      <c r="GP118" s="79"/>
      <c r="GQ118" s="79"/>
      <c r="GR118" s="79"/>
      <c r="GS118" s="79"/>
      <c r="GT118" s="79"/>
      <c r="GU118" s="79"/>
      <c r="GV118" s="79"/>
      <c r="GW118" s="79"/>
      <c r="GX118" s="79"/>
      <c r="GY118" s="79"/>
      <c r="GZ118" s="79"/>
      <c r="HA118" s="79"/>
      <c r="HB118" s="79"/>
      <c r="HC118" s="79"/>
      <c r="HD118" s="79"/>
      <c r="HE118" s="79"/>
      <c r="HF118" s="79"/>
      <c r="HG118" s="79"/>
      <c r="HH118" s="79"/>
      <c r="HI118" s="79"/>
      <c r="HJ118" s="79"/>
      <c r="HK118" s="79"/>
      <c r="HL118" s="79"/>
      <c r="HM118" s="79"/>
      <c r="HN118" s="79"/>
      <c r="HO118" s="79"/>
      <c r="HP118" s="79"/>
      <c r="HQ118" s="79"/>
      <c r="HR118" s="79"/>
      <c r="HS118" s="79"/>
      <c r="HT118" s="79"/>
      <c r="HU118" s="79"/>
      <c r="HV118" s="79"/>
      <c r="HW118" s="79"/>
      <c r="HX118" s="79"/>
      <c r="HY118" s="79"/>
      <c r="HZ118" s="79"/>
      <c r="IA118" s="79"/>
      <c r="IB118" s="79"/>
      <c r="IC118" s="79"/>
      <c r="ID118" s="79"/>
      <c r="IE118" s="79"/>
      <c r="IF118" s="79"/>
      <c r="IG118" s="79"/>
      <c r="IH118" s="79"/>
      <c r="II118" s="79"/>
      <c r="IJ118" s="79"/>
      <c r="IK118" s="79"/>
      <c r="IL118" s="79"/>
      <c r="IM118" s="79"/>
      <c r="IN118" s="79"/>
      <c r="IO118" s="79"/>
      <c r="IP118" s="79"/>
      <c r="IQ118" s="79"/>
      <c r="IR118" s="79"/>
      <c r="IS118" s="79"/>
      <c r="IT118" s="79"/>
      <c r="IU118" s="79"/>
      <c r="IV118" s="79"/>
    </row>
    <row r="120" spans="1:256" x14ac:dyDescent="0.25">
      <c r="C120" s="2" t="s">
        <v>5127</v>
      </c>
      <c r="E120" s="2" t="s">
        <v>2</v>
      </c>
    </row>
    <row r="122" spans="1:256" x14ac:dyDescent="0.25">
      <c r="C122" s="2" t="s">
        <v>5128</v>
      </c>
      <c r="E122" s="2" t="s">
        <v>2</v>
      </c>
    </row>
    <row r="124" spans="1:256" x14ac:dyDescent="0.25">
      <c r="C124" s="2" t="s">
        <v>5018</v>
      </c>
      <c r="E124" s="2" t="s">
        <v>2</v>
      </c>
    </row>
    <row r="126" spans="1:256" x14ac:dyDescent="0.25">
      <c r="C126" s="2" t="s">
        <v>5019</v>
      </c>
      <c r="E126" s="2" t="s">
        <v>2</v>
      </c>
    </row>
    <row r="128" spans="1:256" x14ac:dyDescent="0.25">
      <c r="C128" s="2" t="s">
        <v>5020</v>
      </c>
      <c r="E128" s="96">
        <v>0.34715870436531709</v>
      </c>
    </row>
    <row r="130" spans="3:5" x14ac:dyDescent="0.25">
      <c r="C130" s="2" t="s">
        <v>5022</v>
      </c>
      <c r="E130" s="97" t="s">
        <v>5021</v>
      </c>
    </row>
    <row r="132" spans="3:5" x14ac:dyDescent="0.25">
      <c r="C132" s="2" t="s">
        <v>5129</v>
      </c>
      <c r="E132" s="2" t="s">
        <v>2</v>
      </c>
    </row>
    <row r="134" spans="3:5" x14ac:dyDescent="0.25">
      <c r="C134" s="2" t="s">
        <v>5065</v>
      </c>
    </row>
    <row r="136" spans="3:5" x14ac:dyDescent="0.25">
      <c r="C136" s="1" t="s">
        <v>5258</v>
      </c>
      <c r="E136" s="149" t="s">
        <v>5259</v>
      </c>
    </row>
    <row r="137" spans="3:5" x14ac:dyDescent="0.25">
      <c r="E137" s="2" t="s">
        <v>5268</v>
      </c>
    </row>
  </sheetData>
  <mergeCells count="2">
    <mergeCell ref="C102:K102"/>
    <mergeCell ref="C118:E118"/>
  </mergeCells>
  <hyperlinks>
    <hyperlink ref="J2" location="'Index'!A1" display="'Index'!A1" xr:uid="{2B07AB17-2D56-46F6-9FA0-C28E2BE08C04}"/>
  </hyperlinks>
  <pageMargins left="0.7" right="0.7" top="0.75" bottom="0.75" header="0.3" footer="0.3"/>
  <pageSetup orientation="portrait" horizontalDpi="4294967293"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B50C-CEF3-4D3A-BD1E-5506F75A8A0B}">
  <sheetPr codeName="Sheet1"/>
  <dimension ref="A1:IV132"/>
  <sheetViews>
    <sheetView showGridLines="0" zoomScale="90" zoomScaleNormal="90" workbookViewId="0">
      <pane ySplit="6" topLeftCell="A11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4259</v>
      </c>
      <c r="J2" s="38" t="s">
        <v>4521</v>
      </c>
    </row>
    <row r="3" spans="1:54" ht="16.5" x14ac:dyDescent="0.3">
      <c r="C3" s="1" t="s">
        <v>28</v>
      </c>
      <c r="D3" s="21" t="s">
        <v>4260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438</v>
      </c>
      <c r="C11" s="60" t="s">
        <v>439</v>
      </c>
      <c r="D11" s="54" t="s">
        <v>440</v>
      </c>
      <c r="E11" s="6" t="s">
        <v>283</v>
      </c>
      <c r="F11" s="19">
        <v>136699</v>
      </c>
      <c r="G11" s="24">
        <v>2695.7</v>
      </c>
      <c r="H11" s="24">
        <v>9.99</v>
      </c>
      <c r="I11" s="31"/>
      <c r="J11" s="31"/>
      <c r="K11" s="35"/>
    </row>
    <row r="12" spans="1:54" x14ac:dyDescent="0.25">
      <c r="B12" s="8" t="s">
        <v>928</v>
      </c>
      <c r="C12" s="60" t="s">
        <v>929</v>
      </c>
      <c r="D12" s="54" t="s">
        <v>930</v>
      </c>
      <c r="E12" s="6" t="s">
        <v>62</v>
      </c>
      <c r="F12" s="19">
        <v>68975</v>
      </c>
      <c r="G12" s="24">
        <v>2344.12</v>
      </c>
      <c r="H12" s="24">
        <v>8.69</v>
      </c>
      <c r="I12" s="31"/>
      <c r="J12" s="31"/>
      <c r="K12" s="35"/>
    </row>
    <row r="13" spans="1:54" x14ac:dyDescent="0.25">
      <c r="B13" s="8" t="s">
        <v>649</v>
      </c>
      <c r="C13" s="60" t="s">
        <v>650</v>
      </c>
      <c r="D13" s="54" t="s">
        <v>651</v>
      </c>
      <c r="E13" s="6" t="s">
        <v>279</v>
      </c>
      <c r="F13" s="19">
        <v>744755</v>
      </c>
      <c r="G13" s="24">
        <v>2092.7600000000002</v>
      </c>
      <c r="H13" s="24">
        <v>7.75</v>
      </c>
      <c r="I13" s="31"/>
      <c r="J13" s="31"/>
      <c r="K13" s="35"/>
    </row>
    <row r="14" spans="1:54" x14ac:dyDescent="0.25">
      <c r="B14" s="8" t="s">
        <v>931</v>
      </c>
      <c r="C14" s="60" t="s">
        <v>932</v>
      </c>
      <c r="D14" s="54" t="s">
        <v>933</v>
      </c>
      <c r="E14" s="6" t="s">
        <v>128</v>
      </c>
      <c r="F14" s="19">
        <v>558548</v>
      </c>
      <c r="G14" s="24">
        <v>1689.33</v>
      </c>
      <c r="H14" s="24">
        <v>6.26</v>
      </c>
      <c r="I14" s="31"/>
      <c r="J14" s="31"/>
      <c r="K14" s="35"/>
    </row>
    <row r="15" spans="1:54" x14ac:dyDescent="0.25">
      <c r="B15" s="8" t="s">
        <v>934</v>
      </c>
      <c r="C15" s="60" t="s">
        <v>935</v>
      </c>
      <c r="D15" s="54" t="s">
        <v>936</v>
      </c>
      <c r="E15" s="6" t="s">
        <v>79</v>
      </c>
      <c r="F15" s="19">
        <v>31899</v>
      </c>
      <c r="G15" s="24">
        <v>1555.14</v>
      </c>
      <c r="H15" s="24">
        <v>5.76</v>
      </c>
      <c r="I15" s="31"/>
      <c r="J15" s="31"/>
      <c r="K15" s="35"/>
    </row>
    <row r="16" spans="1:54" x14ac:dyDescent="0.25">
      <c r="B16" s="8" t="s">
        <v>276</v>
      </c>
      <c r="C16" s="60" t="s">
        <v>277</v>
      </c>
      <c r="D16" s="54" t="s">
        <v>278</v>
      </c>
      <c r="E16" s="6" t="s">
        <v>279</v>
      </c>
      <c r="F16" s="19">
        <v>68540</v>
      </c>
      <c r="G16" s="24">
        <v>1440.23</v>
      </c>
      <c r="H16" s="24">
        <v>5.34</v>
      </c>
      <c r="I16" s="31"/>
      <c r="J16" s="31"/>
      <c r="K16" s="35"/>
    </row>
    <row r="17" spans="2:11" x14ac:dyDescent="0.25">
      <c r="B17" s="8" t="s">
        <v>59</v>
      </c>
      <c r="C17" s="60" t="s">
        <v>60</v>
      </c>
      <c r="D17" s="54" t="s">
        <v>61</v>
      </c>
      <c r="E17" s="6" t="s">
        <v>62</v>
      </c>
      <c r="F17" s="19">
        <v>10074</v>
      </c>
      <c r="G17" s="24">
        <v>1433.93</v>
      </c>
      <c r="H17" s="24">
        <v>5.31</v>
      </c>
      <c r="I17" s="31"/>
      <c r="J17" s="31"/>
      <c r="K17" s="35"/>
    </row>
    <row r="18" spans="2:11" x14ac:dyDescent="0.25">
      <c r="B18" s="8" t="s">
        <v>1087</v>
      </c>
      <c r="C18" s="60" t="s">
        <v>1088</v>
      </c>
      <c r="D18" s="54" t="s">
        <v>1089</v>
      </c>
      <c r="E18" s="6" t="s">
        <v>62</v>
      </c>
      <c r="F18" s="19">
        <v>8554</v>
      </c>
      <c r="G18" s="24">
        <v>985.46</v>
      </c>
      <c r="H18" s="24">
        <v>3.65</v>
      </c>
      <c r="I18" s="31"/>
      <c r="J18" s="31"/>
      <c r="K18" s="35"/>
    </row>
    <row r="19" spans="2:11" x14ac:dyDescent="0.25">
      <c r="B19" s="8" t="s">
        <v>76</v>
      </c>
      <c r="C19" s="60" t="s">
        <v>77</v>
      </c>
      <c r="D19" s="54" t="s">
        <v>78</v>
      </c>
      <c r="E19" s="6" t="s">
        <v>79</v>
      </c>
      <c r="F19" s="19">
        <v>34938</v>
      </c>
      <c r="G19" s="24">
        <v>959.85</v>
      </c>
      <c r="H19" s="24">
        <v>3.56</v>
      </c>
      <c r="I19" s="31"/>
      <c r="J19" s="31"/>
      <c r="K19" s="35"/>
    </row>
    <row r="20" spans="2:11" x14ac:dyDescent="0.25">
      <c r="B20" s="8" t="s">
        <v>631</v>
      </c>
      <c r="C20" s="60" t="s">
        <v>632</v>
      </c>
      <c r="D20" s="54" t="s">
        <v>633</v>
      </c>
      <c r="E20" s="6" t="s">
        <v>217</v>
      </c>
      <c r="F20" s="19">
        <v>17486</v>
      </c>
      <c r="G20" s="24">
        <v>904.2</v>
      </c>
      <c r="H20" s="24">
        <v>3.35</v>
      </c>
      <c r="I20" s="31"/>
      <c r="J20" s="31"/>
      <c r="K20" s="35"/>
    </row>
    <row r="21" spans="2:11" x14ac:dyDescent="0.25">
      <c r="B21" s="8" t="s">
        <v>608</v>
      </c>
      <c r="C21" s="60" t="s">
        <v>609</v>
      </c>
      <c r="D21" s="54" t="s">
        <v>610</v>
      </c>
      <c r="E21" s="6" t="s">
        <v>146</v>
      </c>
      <c r="F21" s="19">
        <v>55392</v>
      </c>
      <c r="G21" s="24">
        <v>836.2</v>
      </c>
      <c r="H21" s="24">
        <v>3.1</v>
      </c>
      <c r="I21" s="31"/>
      <c r="J21" s="31"/>
      <c r="K21" s="35"/>
    </row>
    <row r="22" spans="2:11" x14ac:dyDescent="0.25">
      <c r="B22" s="8" t="s">
        <v>487</v>
      </c>
      <c r="C22" s="60" t="s">
        <v>488</v>
      </c>
      <c r="D22" s="54" t="s">
        <v>489</v>
      </c>
      <c r="E22" s="6" t="s">
        <v>62</v>
      </c>
      <c r="F22" s="19">
        <v>10650</v>
      </c>
      <c r="G22" s="24">
        <v>834.27</v>
      </c>
      <c r="H22" s="24">
        <v>3.09</v>
      </c>
      <c r="I22" s="31"/>
      <c r="J22" s="31"/>
      <c r="K22" s="35"/>
    </row>
    <row r="23" spans="2:11" x14ac:dyDescent="0.25">
      <c r="B23" s="8" t="s">
        <v>73</v>
      </c>
      <c r="C23" s="60" t="s">
        <v>74</v>
      </c>
      <c r="D23" s="54" t="s">
        <v>75</v>
      </c>
      <c r="E23" s="6" t="s">
        <v>62</v>
      </c>
      <c r="F23" s="19">
        <v>18147</v>
      </c>
      <c r="G23" s="24">
        <v>782.7</v>
      </c>
      <c r="H23" s="24">
        <v>2.9</v>
      </c>
      <c r="I23" s="31"/>
      <c r="J23" s="31"/>
      <c r="K23" s="35"/>
    </row>
    <row r="24" spans="2:11" x14ac:dyDescent="0.25">
      <c r="B24" s="8" t="s">
        <v>937</v>
      </c>
      <c r="C24" s="60" t="s">
        <v>938</v>
      </c>
      <c r="D24" s="54" t="s">
        <v>939</v>
      </c>
      <c r="E24" s="6" t="s">
        <v>128</v>
      </c>
      <c r="F24" s="19">
        <v>25704</v>
      </c>
      <c r="G24" s="24">
        <v>772.64</v>
      </c>
      <c r="H24" s="24">
        <v>2.86</v>
      </c>
      <c r="I24" s="31"/>
      <c r="J24" s="31"/>
      <c r="K24" s="35"/>
    </row>
    <row r="25" spans="2:11" x14ac:dyDescent="0.25">
      <c r="B25" s="8" t="s">
        <v>1034</v>
      </c>
      <c r="C25" s="60" t="s">
        <v>1035</v>
      </c>
      <c r="D25" s="54" t="s">
        <v>1036</v>
      </c>
      <c r="E25" s="6" t="s">
        <v>338</v>
      </c>
      <c r="F25" s="19">
        <v>7949</v>
      </c>
      <c r="G25" s="24">
        <v>711.99</v>
      </c>
      <c r="H25" s="24">
        <v>2.64</v>
      </c>
      <c r="I25" s="31"/>
      <c r="J25" s="31"/>
      <c r="K25" s="35"/>
    </row>
    <row r="26" spans="2:11" x14ac:dyDescent="0.25">
      <c r="B26" s="8" t="s">
        <v>625</v>
      </c>
      <c r="C26" s="60" t="s">
        <v>626</v>
      </c>
      <c r="D26" s="54" t="s">
        <v>627</v>
      </c>
      <c r="E26" s="6" t="s">
        <v>241</v>
      </c>
      <c r="F26" s="19">
        <v>320580</v>
      </c>
      <c r="G26" s="24">
        <v>677.42</v>
      </c>
      <c r="H26" s="24">
        <v>2.5099999999999998</v>
      </c>
      <c r="I26" s="31"/>
      <c r="J26" s="31"/>
      <c r="K26" s="35"/>
    </row>
    <row r="27" spans="2:11" x14ac:dyDescent="0.25">
      <c r="B27" s="8" t="s">
        <v>643</v>
      </c>
      <c r="C27" s="60" t="s">
        <v>644</v>
      </c>
      <c r="D27" s="54" t="s">
        <v>645</v>
      </c>
      <c r="E27" s="6" t="s">
        <v>338</v>
      </c>
      <c r="F27" s="19">
        <v>57498</v>
      </c>
      <c r="G27" s="24">
        <v>631.62</v>
      </c>
      <c r="H27" s="24">
        <v>2.34</v>
      </c>
      <c r="I27" s="31"/>
      <c r="J27" s="31"/>
      <c r="K27" s="35"/>
    </row>
    <row r="28" spans="2:11" x14ac:dyDescent="0.25">
      <c r="B28" s="8" t="s">
        <v>1187</v>
      </c>
      <c r="C28" s="60" t="s">
        <v>1188</v>
      </c>
      <c r="D28" s="54" t="s">
        <v>1189</v>
      </c>
      <c r="E28" s="6" t="s">
        <v>565</v>
      </c>
      <c r="F28" s="19">
        <v>50310</v>
      </c>
      <c r="G28" s="24">
        <v>544.91</v>
      </c>
      <c r="H28" s="24">
        <v>2.02</v>
      </c>
      <c r="I28" s="31"/>
      <c r="J28" s="31"/>
      <c r="K28" s="35"/>
    </row>
    <row r="29" spans="2:11" x14ac:dyDescent="0.25">
      <c r="B29" s="8" t="s">
        <v>383</v>
      </c>
      <c r="C29" s="60" t="s">
        <v>384</v>
      </c>
      <c r="D29" s="54" t="s">
        <v>385</v>
      </c>
      <c r="E29" s="6" t="s">
        <v>62</v>
      </c>
      <c r="F29" s="19">
        <v>10028</v>
      </c>
      <c r="G29" s="24">
        <v>540.11</v>
      </c>
      <c r="H29" s="24">
        <v>2</v>
      </c>
      <c r="I29" s="31"/>
      <c r="J29" s="31"/>
      <c r="K29" s="35"/>
    </row>
    <row r="30" spans="2:11" x14ac:dyDescent="0.25">
      <c r="B30" s="8" t="s">
        <v>113</v>
      </c>
      <c r="C30" s="60" t="s">
        <v>114</v>
      </c>
      <c r="D30" s="54" t="s">
        <v>115</v>
      </c>
      <c r="E30" s="6" t="s">
        <v>116</v>
      </c>
      <c r="F30" s="19">
        <v>67843</v>
      </c>
      <c r="G30" s="24">
        <v>501.05</v>
      </c>
      <c r="H30" s="24">
        <v>1.86</v>
      </c>
      <c r="I30" s="31"/>
      <c r="J30" s="31"/>
      <c r="K30" s="35"/>
    </row>
    <row r="31" spans="2:11" x14ac:dyDescent="0.25">
      <c r="B31" s="8" t="s">
        <v>143</v>
      </c>
      <c r="C31" s="60" t="s">
        <v>144</v>
      </c>
      <c r="D31" s="54" t="s">
        <v>145</v>
      </c>
      <c r="E31" s="6" t="s">
        <v>146</v>
      </c>
      <c r="F31" s="19">
        <v>9096</v>
      </c>
      <c r="G31" s="24">
        <v>492.68</v>
      </c>
      <c r="H31" s="24">
        <v>1.83</v>
      </c>
      <c r="I31" s="31"/>
      <c r="J31" s="31"/>
      <c r="K31" s="35"/>
    </row>
    <row r="32" spans="2:11" x14ac:dyDescent="0.25">
      <c r="B32" s="8" t="s">
        <v>2381</v>
      </c>
      <c r="C32" s="60" t="s">
        <v>896</v>
      </c>
      <c r="D32" s="54" t="s">
        <v>2382</v>
      </c>
      <c r="E32" s="6" t="s">
        <v>241</v>
      </c>
      <c r="F32" s="19">
        <v>128861</v>
      </c>
      <c r="G32" s="24">
        <v>490.57</v>
      </c>
      <c r="H32" s="24">
        <v>1.82</v>
      </c>
      <c r="I32" s="31"/>
      <c r="J32" s="31"/>
      <c r="K32" s="35"/>
    </row>
    <row r="33" spans="2:11" x14ac:dyDescent="0.25">
      <c r="B33" s="8" t="s">
        <v>634</v>
      </c>
      <c r="C33" s="60" t="s">
        <v>635</v>
      </c>
      <c r="D33" s="54" t="s">
        <v>636</v>
      </c>
      <c r="E33" s="6" t="s">
        <v>128</v>
      </c>
      <c r="F33" s="19">
        <v>12449</v>
      </c>
      <c r="G33" s="24">
        <v>488.13</v>
      </c>
      <c r="H33" s="24">
        <v>1.81</v>
      </c>
      <c r="I33" s="31"/>
      <c r="J33" s="31"/>
      <c r="K33" s="35"/>
    </row>
    <row r="34" spans="2:11" x14ac:dyDescent="0.25">
      <c r="B34" s="8" t="s">
        <v>664</v>
      </c>
      <c r="C34" s="60" t="s">
        <v>665</v>
      </c>
      <c r="D34" s="54" t="s">
        <v>666</v>
      </c>
      <c r="E34" s="6" t="s">
        <v>260</v>
      </c>
      <c r="F34" s="19">
        <v>105632</v>
      </c>
      <c r="G34" s="24">
        <v>467.21</v>
      </c>
      <c r="H34" s="24">
        <v>1.73</v>
      </c>
      <c r="I34" s="31"/>
      <c r="J34" s="31"/>
      <c r="K34" s="35"/>
    </row>
    <row r="35" spans="2:11" x14ac:dyDescent="0.25">
      <c r="B35" s="8" t="s">
        <v>2891</v>
      </c>
      <c r="C35" s="60" t="s">
        <v>2892</v>
      </c>
      <c r="D35" s="54" t="s">
        <v>2893</v>
      </c>
      <c r="E35" s="6" t="s">
        <v>79</v>
      </c>
      <c r="F35" s="19">
        <v>3205</v>
      </c>
      <c r="G35" s="24">
        <v>450.27</v>
      </c>
      <c r="H35" s="24">
        <v>1.67</v>
      </c>
      <c r="I35" s="31"/>
      <c r="J35" s="31"/>
      <c r="K35" s="35"/>
    </row>
    <row r="36" spans="2:11" x14ac:dyDescent="0.25">
      <c r="B36" s="8" t="s">
        <v>667</v>
      </c>
      <c r="C36" s="60" t="s">
        <v>668</v>
      </c>
      <c r="D36" s="54" t="s">
        <v>669</v>
      </c>
      <c r="E36" s="6" t="s">
        <v>128</v>
      </c>
      <c r="F36" s="19">
        <v>29578</v>
      </c>
      <c r="G36" s="24">
        <v>362.7</v>
      </c>
      <c r="H36" s="24">
        <v>1.34</v>
      </c>
      <c r="I36" s="31"/>
      <c r="J36" s="31"/>
      <c r="K36" s="35"/>
    </row>
    <row r="37" spans="2:11" x14ac:dyDescent="0.25">
      <c r="B37" s="8" t="s">
        <v>1105</v>
      </c>
      <c r="C37" s="60" t="s">
        <v>1106</v>
      </c>
      <c r="D37" s="54" t="s">
        <v>1107</v>
      </c>
      <c r="E37" s="6" t="s">
        <v>260</v>
      </c>
      <c r="F37" s="19">
        <v>22822</v>
      </c>
      <c r="G37" s="24">
        <v>345.96</v>
      </c>
      <c r="H37" s="24">
        <v>1.28</v>
      </c>
      <c r="I37" s="31"/>
      <c r="J37" s="31"/>
      <c r="K37" s="35"/>
    </row>
    <row r="38" spans="2:11" x14ac:dyDescent="0.25">
      <c r="B38" s="8" t="s">
        <v>284</v>
      </c>
      <c r="C38" s="60" t="s">
        <v>285</v>
      </c>
      <c r="D38" s="54" t="s">
        <v>286</v>
      </c>
      <c r="E38" s="6" t="s">
        <v>187</v>
      </c>
      <c r="F38" s="19">
        <v>31045</v>
      </c>
      <c r="G38" s="24">
        <v>332.31</v>
      </c>
      <c r="H38" s="24">
        <v>1.23</v>
      </c>
      <c r="I38" s="31"/>
      <c r="J38" s="31"/>
      <c r="K38" s="35"/>
    </row>
    <row r="39" spans="2:11" x14ac:dyDescent="0.25">
      <c r="B39" s="8" t="s">
        <v>640</v>
      </c>
      <c r="C39" s="60" t="s">
        <v>641</v>
      </c>
      <c r="D39" s="54" t="s">
        <v>642</v>
      </c>
      <c r="E39" s="6" t="s">
        <v>135</v>
      </c>
      <c r="F39" s="19">
        <v>49565</v>
      </c>
      <c r="G39" s="24">
        <v>326.77999999999997</v>
      </c>
      <c r="H39" s="24">
        <v>1.21</v>
      </c>
      <c r="I39" s="31"/>
      <c r="J39" s="31"/>
      <c r="K39" s="35"/>
    </row>
    <row r="40" spans="2:11" x14ac:dyDescent="0.25">
      <c r="B40" s="8" t="s">
        <v>2423</v>
      </c>
      <c r="C40" s="60" t="s">
        <v>2424</v>
      </c>
      <c r="D40" s="54" t="s">
        <v>2425</v>
      </c>
      <c r="E40" s="6" t="s">
        <v>79</v>
      </c>
      <c r="F40" s="19">
        <v>19467</v>
      </c>
      <c r="G40" s="24">
        <v>245.42</v>
      </c>
      <c r="H40" s="24">
        <v>0.91</v>
      </c>
      <c r="I40" s="31"/>
      <c r="J40" s="31"/>
      <c r="K40" s="35"/>
    </row>
    <row r="41" spans="2:11" x14ac:dyDescent="0.25">
      <c r="C41" s="58" t="s">
        <v>194</v>
      </c>
      <c r="D41" s="54"/>
      <c r="E41" s="6"/>
      <c r="F41" s="19"/>
      <c r="G41" s="25">
        <v>26935.66</v>
      </c>
      <c r="H41" s="25">
        <v>99.81</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60.43</v>
      </c>
      <c r="H83" s="24">
        <v>0.22</v>
      </c>
      <c r="I83" s="31"/>
      <c r="J83" s="31"/>
      <c r="K83" s="35"/>
    </row>
    <row r="84" spans="1:54" x14ac:dyDescent="0.25">
      <c r="C84" s="58" t="s">
        <v>194</v>
      </c>
      <c r="D84" s="54"/>
      <c r="E84" s="6"/>
      <c r="F84" s="19"/>
      <c r="G84" s="25">
        <v>60.43</v>
      </c>
      <c r="H84" s="25">
        <v>0.22</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-9.4700000000000006</v>
      </c>
      <c r="H88" s="24">
        <v>-0.03</v>
      </c>
      <c r="I88" s="31"/>
      <c r="J88" s="31"/>
      <c r="K88" s="35"/>
    </row>
    <row r="89" spans="1:54" x14ac:dyDescent="0.25">
      <c r="C89" s="58" t="s">
        <v>194</v>
      </c>
      <c r="D89" s="54"/>
      <c r="E89" s="6"/>
      <c r="F89" s="19"/>
      <c r="G89" s="25">
        <v>-9.4700000000000006</v>
      </c>
      <c r="H89" s="25">
        <v>-0.03</v>
      </c>
      <c r="I89" s="31"/>
      <c r="J89" s="31"/>
      <c r="K89" s="35"/>
    </row>
    <row r="90" spans="1:54" x14ac:dyDescent="0.25">
      <c r="C90" s="57"/>
      <c r="D90" s="54"/>
      <c r="E90" s="6"/>
      <c r="F90" s="19"/>
      <c r="G90" s="24"/>
      <c r="H90" s="24"/>
      <c r="I90" s="31"/>
      <c r="J90" s="31"/>
      <c r="K90" s="35"/>
    </row>
    <row r="91" spans="1:54" x14ac:dyDescent="0.25">
      <c r="C91" s="61" t="s">
        <v>209</v>
      </c>
      <c r="D91" s="55"/>
      <c r="E91" s="5"/>
      <c r="F91" s="20"/>
      <c r="G91" s="26">
        <v>26986.62</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5026</v>
      </c>
      <c r="D109" s="89">
        <v>9.9486000000000008</v>
      </c>
      <c r="E109" s="89">
        <v>10.4674</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5027</v>
      </c>
      <c r="D110" s="89">
        <v>9.9486000000000008</v>
      </c>
      <c r="E110" s="89">
        <v>10.4674</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5028</v>
      </c>
      <c r="D111" s="89">
        <v>10.028700000000001</v>
      </c>
      <c r="E111" s="89">
        <v>10.555999999999999</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5029</v>
      </c>
      <c r="D112" s="89">
        <v>10.028700000000001</v>
      </c>
      <c r="E112" s="89">
        <v>10.555999999999999</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ht="84.95" customHeight="1" x14ac:dyDescent="0.25">
      <c r="A113" s="79"/>
      <c r="B113" s="79"/>
      <c r="C113" s="254" t="s">
        <v>5061</v>
      </c>
      <c r="D113" s="255"/>
      <c r="E113" s="256"/>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5" spans="1:256" x14ac:dyDescent="0.25">
      <c r="C115" s="2" t="s">
        <v>5127</v>
      </c>
      <c r="E115" s="2" t="s">
        <v>2</v>
      </c>
    </row>
    <row r="117" spans="1:256" x14ac:dyDescent="0.25">
      <c r="C117" s="2" t="s">
        <v>5128</v>
      </c>
      <c r="E117" s="2" t="s">
        <v>2</v>
      </c>
    </row>
    <row r="119" spans="1:256" x14ac:dyDescent="0.25">
      <c r="C119" s="2" t="s">
        <v>5018</v>
      </c>
      <c r="E119" s="2" t="s">
        <v>2</v>
      </c>
    </row>
    <row r="121" spans="1:256" x14ac:dyDescent="0.25">
      <c r="C121" s="2" t="s">
        <v>5019</v>
      </c>
      <c r="E121" s="2" t="s">
        <v>2</v>
      </c>
    </row>
    <row r="123" spans="1:256" x14ac:dyDescent="0.25">
      <c r="C123" s="2" t="s">
        <v>5020</v>
      </c>
      <c r="E123" s="96">
        <v>9.2930217047360972E-2</v>
      </c>
    </row>
    <row r="125" spans="1:256" x14ac:dyDescent="0.25">
      <c r="C125" s="2" t="s">
        <v>5022</v>
      </c>
      <c r="E125" s="97" t="s">
        <v>5021</v>
      </c>
    </row>
    <row r="127" spans="1:256" x14ac:dyDescent="0.25">
      <c r="C127" s="2" t="s">
        <v>5129</v>
      </c>
      <c r="E127" s="2" t="s">
        <v>2</v>
      </c>
    </row>
    <row r="129" spans="3:5" x14ac:dyDescent="0.25">
      <c r="C129" s="2" t="s">
        <v>5065</v>
      </c>
    </row>
    <row r="131" spans="3:5" x14ac:dyDescent="0.25">
      <c r="C131" s="1" t="s">
        <v>5258</v>
      </c>
      <c r="E131" s="149" t="s">
        <v>5259</v>
      </c>
    </row>
    <row r="132" spans="3:5" x14ac:dyDescent="0.25">
      <c r="E132" s="2" t="s">
        <v>5266</v>
      </c>
    </row>
  </sheetData>
  <mergeCells count="2">
    <mergeCell ref="C98:K98"/>
    <mergeCell ref="C113:E113"/>
  </mergeCells>
  <hyperlinks>
    <hyperlink ref="J2" location="'Index'!A1" display="'Index'!A1" xr:uid="{F6F80ABF-225D-4201-80CF-E6870459BC0F}"/>
  </hyperlinks>
  <pageMargins left="0.7" right="0.7" top="0.75" bottom="0.75" header="0.3" footer="0.3"/>
  <pageSetup orientation="portrait" horizontalDpi="4294967293"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AC17-B864-48C2-99D8-AFE7E3706F63}">
  <sheetPr codeName="Sheet1"/>
  <dimension ref="A1:IV135"/>
  <sheetViews>
    <sheetView showGridLines="0" zoomScale="90" zoomScaleNormal="90" workbookViewId="0">
      <pane ySplit="6" topLeftCell="A11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4261</v>
      </c>
      <c r="J2" s="38" t="s">
        <v>4521</v>
      </c>
    </row>
    <row r="3" spans="1:54" ht="16.5" x14ac:dyDescent="0.3">
      <c r="C3" s="1" t="s">
        <v>28</v>
      </c>
      <c r="D3" s="21" t="s">
        <v>4262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51</v>
      </c>
      <c r="C11" s="60" t="s">
        <v>52</v>
      </c>
      <c r="D11" s="54" t="s">
        <v>53</v>
      </c>
      <c r="E11" s="6" t="s">
        <v>54</v>
      </c>
      <c r="F11" s="19">
        <v>1874162</v>
      </c>
      <c r="G11" s="24">
        <v>21387.94</v>
      </c>
      <c r="H11" s="24">
        <v>7.02</v>
      </c>
      <c r="I11" s="31"/>
      <c r="J11" s="31"/>
      <c r="K11" s="35"/>
    </row>
    <row r="12" spans="1:54" x14ac:dyDescent="0.25">
      <c r="B12" s="8" t="s">
        <v>1087</v>
      </c>
      <c r="C12" s="60" t="s">
        <v>1088</v>
      </c>
      <c r="D12" s="54" t="s">
        <v>1089</v>
      </c>
      <c r="E12" s="6" t="s">
        <v>62</v>
      </c>
      <c r="F12" s="19">
        <v>149003</v>
      </c>
      <c r="G12" s="24">
        <v>17165.89</v>
      </c>
      <c r="H12" s="24">
        <v>5.64</v>
      </c>
      <c r="I12" s="31"/>
      <c r="J12" s="31"/>
      <c r="K12" s="35"/>
    </row>
    <row r="13" spans="1:54" x14ac:dyDescent="0.25">
      <c r="B13" s="8" t="s">
        <v>608</v>
      </c>
      <c r="C13" s="60" t="s">
        <v>609</v>
      </c>
      <c r="D13" s="54" t="s">
        <v>610</v>
      </c>
      <c r="E13" s="6" t="s">
        <v>146</v>
      </c>
      <c r="F13" s="19">
        <v>1108555</v>
      </c>
      <c r="G13" s="24">
        <v>16734.75</v>
      </c>
      <c r="H13" s="24">
        <v>5.5</v>
      </c>
      <c r="I13" s="31"/>
      <c r="J13" s="31"/>
      <c r="K13" s="35"/>
    </row>
    <row r="14" spans="1:54" x14ac:dyDescent="0.25">
      <c r="B14" s="8" t="s">
        <v>383</v>
      </c>
      <c r="C14" s="60" t="s">
        <v>384</v>
      </c>
      <c r="D14" s="54" t="s">
        <v>385</v>
      </c>
      <c r="E14" s="6" t="s">
        <v>62</v>
      </c>
      <c r="F14" s="19">
        <v>309363</v>
      </c>
      <c r="G14" s="24">
        <v>16662.29</v>
      </c>
      <c r="H14" s="24">
        <v>5.47</v>
      </c>
      <c r="I14" s="31"/>
      <c r="J14" s="31"/>
      <c r="K14" s="35"/>
    </row>
    <row r="15" spans="1:54" x14ac:dyDescent="0.25">
      <c r="B15" s="8" t="s">
        <v>2138</v>
      </c>
      <c r="C15" s="60" t="s">
        <v>2139</v>
      </c>
      <c r="D15" s="54" t="s">
        <v>2140</v>
      </c>
      <c r="E15" s="6" t="s">
        <v>44</v>
      </c>
      <c r="F15" s="19">
        <v>4546985</v>
      </c>
      <c r="G15" s="24">
        <v>16316.86</v>
      </c>
      <c r="H15" s="24">
        <v>5.36</v>
      </c>
      <c r="I15" s="31"/>
      <c r="J15" s="31"/>
      <c r="K15" s="35"/>
    </row>
    <row r="16" spans="1:54" x14ac:dyDescent="0.25">
      <c r="B16" s="8" t="s">
        <v>380</v>
      </c>
      <c r="C16" s="60" t="s">
        <v>381</v>
      </c>
      <c r="D16" s="54" t="s">
        <v>382</v>
      </c>
      <c r="E16" s="6" t="s">
        <v>112</v>
      </c>
      <c r="F16" s="19">
        <v>616433</v>
      </c>
      <c r="G16" s="24">
        <v>16124.65</v>
      </c>
      <c r="H16" s="24">
        <v>5.3</v>
      </c>
      <c r="I16" s="31"/>
      <c r="J16" s="31"/>
      <c r="K16" s="35"/>
    </row>
    <row r="17" spans="2:11" x14ac:dyDescent="0.25">
      <c r="B17" s="8" t="s">
        <v>2248</v>
      </c>
      <c r="C17" s="60" t="s">
        <v>1644</v>
      </c>
      <c r="D17" s="54" t="s">
        <v>2249</v>
      </c>
      <c r="E17" s="6" t="s">
        <v>44</v>
      </c>
      <c r="F17" s="19">
        <v>1515798</v>
      </c>
      <c r="G17" s="24">
        <v>15874.95</v>
      </c>
      <c r="H17" s="24">
        <v>5.21</v>
      </c>
      <c r="I17" s="31"/>
      <c r="J17" s="31"/>
      <c r="K17" s="35"/>
    </row>
    <row r="18" spans="2:11" x14ac:dyDescent="0.25">
      <c r="B18" s="8" t="s">
        <v>2246</v>
      </c>
      <c r="C18" s="60" t="s">
        <v>763</v>
      </c>
      <c r="D18" s="54" t="s">
        <v>2247</v>
      </c>
      <c r="E18" s="6" t="s">
        <v>54</v>
      </c>
      <c r="F18" s="19">
        <v>3560273</v>
      </c>
      <c r="G18" s="24">
        <v>15108.02</v>
      </c>
      <c r="H18" s="24">
        <v>4.96</v>
      </c>
      <c r="I18" s="31"/>
      <c r="J18" s="31"/>
      <c r="K18" s="35"/>
    </row>
    <row r="19" spans="2:11" x14ac:dyDescent="0.25">
      <c r="B19" s="8" t="s">
        <v>435</v>
      </c>
      <c r="C19" s="60" t="s">
        <v>436</v>
      </c>
      <c r="D19" s="54" t="s">
        <v>437</v>
      </c>
      <c r="E19" s="6" t="s">
        <v>58</v>
      </c>
      <c r="F19" s="19">
        <v>801385</v>
      </c>
      <c r="G19" s="24">
        <v>13233.27</v>
      </c>
      <c r="H19" s="24">
        <v>4.3499999999999996</v>
      </c>
      <c r="I19" s="31"/>
      <c r="J19" s="31"/>
      <c r="K19" s="35"/>
    </row>
    <row r="20" spans="2:11" x14ac:dyDescent="0.25">
      <c r="B20" s="8" t="s">
        <v>76</v>
      </c>
      <c r="C20" s="60" t="s">
        <v>77</v>
      </c>
      <c r="D20" s="54" t="s">
        <v>78</v>
      </c>
      <c r="E20" s="6" t="s">
        <v>79</v>
      </c>
      <c r="F20" s="19">
        <v>459948</v>
      </c>
      <c r="G20" s="24">
        <v>12636.15</v>
      </c>
      <c r="H20" s="24">
        <v>4.1500000000000004</v>
      </c>
      <c r="I20" s="31"/>
      <c r="J20" s="31"/>
      <c r="K20" s="35"/>
    </row>
    <row r="21" spans="2:11" x14ac:dyDescent="0.25">
      <c r="B21" s="8" t="s">
        <v>41</v>
      </c>
      <c r="C21" s="60" t="s">
        <v>42</v>
      </c>
      <c r="D21" s="54" t="s">
        <v>43</v>
      </c>
      <c r="E21" s="6" t="s">
        <v>44</v>
      </c>
      <c r="F21" s="19">
        <v>816820</v>
      </c>
      <c r="G21" s="24">
        <v>11724.63</v>
      </c>
      <c r="H21" s="24">
        <v>3.85</v>
      </c>
      <c r="I21" s="31"/>
      <c r="J21" s="31"/>
      <c r="K21" s="35"/>
    </row>
    <row r="22" spans="2:11" x14ac:dyDescent="0.25">
      <c r="B22" s="8" t="s">
        <v>484</v>
      </c>
      <c r="C22" s="60" t="s">
        <v>485</v>
      </c>
      <c r="D22" s="54" t="s">
        <v>486</v>
      </c>
      <c r="E22" s="6" t="s">
        <v>124</v>
      </c>
      <c r="F22" s="19">
        <v>205662</v>
      </c>
      <c r="G22" s="24">
        <v>11350.49</v>
      </c>
      <c r="H22" s="24">
        <v>3.73</v>
      </c>
      <c r="I22" s="31"/>
      <c r="J22" s="31"/>
      <c r="K22" s="35"/>
    </row>
    <row r="23" spans="2:11" x14ac:dyDescent="0.25">
      <c r="B23" s="8" t="s">
        <v>573</v>
      </c>
      <c r="C23" s="60" t="s">
        <v>574</v>
      </c>
      <c r="D23" s="54" t="s">
        <v>575</v>
      </c>
      <c r="E23" s="6" t="s">
        <v>58</v>
      </c>
      <c r="F23" s="19">
        <v>638878</v>
      </c>
      <c r="G23" s="24">
        <v>10995.09</v>
      </c>
      <c r="H23" s="24">
        <v>3.61</v>
      </c>
      <c r="I23" s="31"/>
      <c r="J23" s="31"/>
      <c r="K23" s="35"/>
    </row>
    <row r="24" spans="2:11" x14ac:dyDescent="0.25">
      <c r="B24" s="8" t="s">
        <v>2439</v>
      </c>
      <c r="C24" s="60" t="s">
        <v>2440</v>
      </c>
      <c r="D24" s="54" t="s">
        <v>2441</v>
      </c>
      <c r="E24" s="6" t="s">
        <v>565</v>
      </c>
      <c r="F24" s="19">
        <v>1151449</v>
      </c>
      <c r="G24" s="24">
        <v>10025.09</v>
      </c>
      <c r="H24" s="24">
        <v>3.29</v>
      </c>
      <c r="I24" s="31"/>
      <c r="J24" s="31"/>
      <c r="K24" s="35"/>
    </row>
    <row r="25" spans="2:11" x14ac:dyDescent="0.25">
      <c r="B25" s="8" t="s">
        <v>487</v>
      </c>
      <c r="C25" s="60" t="s">
        <v>488</v>
      </c>
      <c r="D25" s="54" t="s">
        <v>489</v>
      </c>
      <c r="E25" s="6" t="s">
        <v>62</v>
      </c>
      <c r="F25" s="19">
        <v>127461</v>
      </c>
      <c r="G25" s="24">
        <v>9984.66</v>
      </c>
      <c r="H25" s="24">
        <v>3.28</v>
      </c>
      <c r="I25" s="31"/>
      <c r="J25" s="31"/>
      <c r="K25" s="35"/>
    </row>
    <row r="26" spans="2:11" x14ac:dyDescent="0.25">
      <c r="B26" s="8" t="s">
        <v>2445</v>
      </c>
      <c r="C26" s="60" t="s">
        <v>2446</v>
      </c>
      <c r="D26" s="54" t="s">
        <v>2447</v>
      </c>
      <c r="E26" s="6" t="s">
        <v>124</v>
      </c>
      <c r="F26" s="19">
        <v>90917</v>
      </c>
      <c r="G26" s="24">
        <v>8279.36</v>
      </c>
      <c r="H26" s="24">
        <v>2.72</v>
      </c>
      <c r="I26" s="31"/>
      <c r="J26" s="31"/>
      <c r="K26" s="35"/>
    </row>
    <row r="27" spans="2:11" x14ac:dyDescent="0.25">
      <c r="B27" s="8" t="s">
        <v>254</v>
      </c>
      <c r="C27" s="60" t="s">
        <v>255</v>
      </c>
      <c r="D27" s="54" t="s">
        <v>256</v>
      </c>
      <c r="E27" s="6" t="s">
        <v>108</v>
      </c>
      <c r="F27" s="19">
        <v>513420</v>
      </c>
      <c r="G27" s="24">
        <v>8113.06</v>
      </c>
      <c r="H27" s="24">
        <v>2.66</v>
      </c>
      <c r="I27" s="31"/>
      <c r="J27" s="31"/>
      <c r="K27" s="35"/>
    </row>
    <row r="28" spans="2:11" x14ac:dyDescent="0.25">
      <c r="B28" s="8" t="s">
        <v>1120</v>
      </c>
      <c r="C28" s="60" t="s">
        <v>1121</v>
      </c>
      <c r="D28" s="54" t="s">
        <v>1122</v>
      </c>
      <c r="E28" s="6" t="s">
        <v>1123</v>
      </c>
      <c r="F28" s="19">
        <v>9205088</v>
      </c>
      <c r="G28" s="24">
        <v>7828.01</v>
      </c>
      <c r="H28" s="24">
        <v>2.57</v>
      </c>
      <c r="I28" s="31"/>
      <c r="J28" s="31"/>
      <c r="K28" s="35"/>
    </row>
    <row r="29" spans="2:11" x14ac:dyDescent="0.25">
      <c r="B29" s="8" t="s">
        <v>2442</v>
      </c>
      <c r="C29" s="60" t="s">
        <v>2443</v>
      </c>
      <c r="D29" s="54" t="s">
        <v>2444</v>
      </c>
      <c r="E29" s="6" t="s">
        <v>58</v>
      </c>
      <c r="F29" s="19">
        <v>68756</v>
      </c>
      <c r="G29" s="24">
        <v>7691.05</v>
      </c>
      <c r="H29" s="24">
        <v>2.5299999999999998</v>
      </c>
      <c r="I29" s="31"/>
      <c r="J29" s="31"/>
      <c r="K29" s="35"/>
    </row>
    <row r="30" spans="2:11" x14ac:dyDescent="0.25">
      <c r="B30" s="8" t="s">
        <v>2875</v>
      </c>
      <c r="C30" s="60" t="s">
        <v>1215</v>
      </c>
      <c r="D30" s="54" t="s">
        <v>2876</v>
      </c>
      <c r="E30" s="6" t="s">
        <v>135</v>
      </c>
      <c r="F30" s="19">
        <v>610254</v>
      </c>
      <c r="G30" s="24">
        <v>7591.25</v>
      </c>
      <c r="H30" s="24">
        <v>2.4900000000000002</v>
      </c>
      <c r="I30" s="31"/>
      <c r="J30" s="31"/>
      <c r="K30" s="35"/>
    </row>
    <row r="31" spans="2:11" x14ac:dyDescent="0.25">
      <c r="B31" s="8" t="s">
        <v>2465</v>
      </c>
      <c r="C31" s="60" t="s">
        <v>2466</v>
      </c>
      <c r="D31" s="54" t="s">
        <v>2467</v>
      </c>
      <c r="E31" s="6" t="s">
        <v>98</v>
      </c>
      <c r="F31" s="19">
        <v>164502</v>
      </c>
      <c r="G31" s="24">
        <v>7111.91</v>
      </c>
      <c r="H31" s="24">
        <v>2.34</v>
      </c>
      <c r="I31" s="31"/>
      <c r="J31" s="31"/>
      <c r="K31" s="35"/>
    </row>
    <row r="32" spans="2:11" x14ac:dyDescent="0.25">
      <c r="B32" s="8" t="s">
        <v>45</v>
      </c>
      <c r="C32" s="60" t="s">
        <v>46</v>
      </c>
      <c r="D32" s="54" t="s">
        <v>47</v>
      </c>
      <c r="E32" s="6" t="s">
        <v>44</v>
      </c>
      <c r="F32" s="19">
        <v>724103</v>
      </c>
      <c r="G32" s="24">
        <v>5417.38</v>
      </c>
      <c r="H32" s="24">
        <v>1.78</v>
      </c>
      <c r="I32" s="31"/>
      <c r="J32" s="31"/>
      <c r="K32" s="35"/>
    </row>
    <row r="33" spans="2:11" x14ac:dyDescent="0.25">
      <c r="B33" s="8" t="s">
        <v>448</v>
      </c>
      <c r="C33" s="60" t="s">
        <v>449</v>
      </c>
      <c r="D33" s="54" t="s">
        <v>450</v>
      </c>
      <c r="E33" s="6" t="s">
        <v>54</v>
      </c>
      <c r="F33" s="19">
        <v>291630</v>
      </c>
      <c r="G33" s="24">
        <v>5394.86</v>
      </c>
      <c r="H33" s="24">
        <v>1.77</v>
      </c>
      <c r="I33" s="31"/>
      <c r="J33" s="31"/>
      <c r="K33" s="35"/>
    </row>
    <row r="34" spans="2:11" x14ac:dyDescent="0.25">
      <c r="B34" s="8" t="s">
        <v>1081</v>
      </c>
      <c r="C34" s="60" t="s">
        <v>1082</v>
      </c>
      <c r="D34" s="54" t="s">
        <v>1083</v>
      </c>
      <c r="E34" s="6" t="s">
        <v>54</v>
      </c>
      <c r="F34" s="19">
        <v>1283718</v>
      </c>
      <c r="G34" s="24">
        <v>4951.9399999999996</v>
      </c>
      <c r="H34" s="24">
        <v>1.63</v>
      </c>
      <c r="I34" s="31"/>
      <c r="J34" s="31"/>
      <c r="K34" s="35"/>
    </row>
    <row r="35" spans="2:11" x14ac:dyDescent="0.25">
      <c r="B35" s="8" t="s">
        <v>2451</v>
      </c>
      <c r="C35" s="60" t="s">
        <v>2452</v>
      </c>
      <c r="D35" s="54" t="s">
        <v>2453</v>
      </c>
      <c r="E35" s="6" t="s">
        <v>108</v>
      </c>
      <c r="F35" s="19">
        <v>341736</v>
      </c>
      <c r="G35" s="24">
        <v>3850.68</v>
      </c>
      <c r="H35" s="24">
        <v>1.26</v>
      </c>
      <c r="I35" s="31"/>
      <c r="J35" s="31"/>
      <c r="K35" s="35"/>
    </row>
    <row r="36" spans="2:11" x14ac:dyDescent="0.25">
      <c r="B36" s="8" t="s">
        <v>1172</v>
      </c>
      <c r="C36" s="60" t="s">
        <v>1173</v>
      </c>
      <c r="D36" s="54" t="s">
        <v>1174</v>
      </c>
      <c r="E36" s="6" t="s">
        <v>54</v>
      </c>
      <c r="F36" s="19">
        <v>354523</v>
      </c>
      <c r="G36" s="24">
        <v>3710.79</v>
      </c>
      <c r="H36" s="24">
        <v>1.22</v>
      </c>
      <c r="I36" s="31"/>
      <c r="J36" s="31"/>
      <c r="K36" s="35"/>
    </row>
    <row r="37" spans="2:11" x14ac:dyDescent="0.25">
      <c r="B37" s="8" t="s">
        <v>91</v>
      </c>
      <c r="C37" s="60" t="s">
        <v>92</v>
      </c>
      <c r="D37" s="54" t="s">
        <v>93</v>
      </c>
      <c r="E37" s="6" t="s">
        <v>94</v>
      </c>
      <c r="F37" s="19">
        <v>189705</v>
      </c>
      <c r="G37" s="24">
        <v>3056.91</v>
      </c>
      <c r="H37" s="24">
        <v>1</v>
      </c>
      <c r="I37" s="31"/>
      <c r="J37" s="31"/>
      <c r="K37" s="35"/>
    </row>
    <row r="38" spans="2:11" x14ac:dyDescent="0.25">
      <c r="B38" s="8" t="s">
        <v>1105</v>
      </c>
      <c r="C38" s="60" t="s">
        <v>1106</v>
      </c>
      <c r="D38" s="54" t="s">
        <v>1107</v>
      </c>
      <c r="E38" s="6" t="s">
        <v>260</v>
      </c>
      <c r="F38" s="19">
        <v>191388</v>
      </c>
      <c r="G38" s="24">
        <v>2901.25</v>
      </c>
      <c r="H38" s="24">
        <v>0.95</v>
      </c>
      <c r="I38" s="31"/>
      <c r="J38" s="31"/>
      <c r="K38" s="35"/>
    </row>
    <row r="39" spans="2:11" x14ac:dyDescent="0.25">
      <c r="B39" s="8" t="s">
        <v>3581</v>
      </c>
      <c r="C39" s="60" t="s">
        <v>1746</v>
      </c>
      <c r="D39" s="54" t="s">
        <v>3582</v>
      </c>
      <c r="E39" s="6" t="s">
        <v>54</v>
      </c>
      <c r="F39" s="19">
        <v>881091</v>
      </c>
      <c r="G39" s="24">
        <v>2742.4</v>
      </c>
      <c r="H39" s="24">
        <v>0.9</v>
      </c>
      <c r="I39" s="31"/>
      <c r="J39" s="31"/>
      <c r="K39" s="35"/>
    </row>
    <row r="40" spans="2:11" x14ac:dyDescent="0.25">
      <c r="B40" s="8" t="s">
        <v>251</v>
      </c>
      <c r="C40" s="60" t="s">
        <v>252</v>
      </c>
      <c r="D40" s="54" t="s">
        <v>253</v>
      </c>
      <c r="E40" s="6" t="s">
        <v>108</v>
      </c>
      <c r="F40" s="19">
        <v>37774</v>
      </c>
      <c r="G40" s="24">
        <v>2172.5700000000002</v>
      </c>
      <c r="H40" s="24">
        <v>0.71</v>
      </c>
      <c r="I40" s="31"/>
      <c r="J40" s="31"/>
      <c r="K40" s="35"/>
    </row>
    <row r="41" spans="2:11" x14ac:dyDescent="0.25">
      <c r="B41" s="8" t="s">
        <v>367</v>
      </c>
      <c r="C41" s="60" t="s">
        <v>368</v>
      </c>
      <c r="D41" s="54" t="s">
        <v>369</v>
      </c>
      <c r="E41" s="6" t="s">
        <v>370</v>
      </c>
      <c r="F41" s="19">
        <v>240252</v>
      </c>
      <c r="G41" s="24">
        <v>995</v>
      </c>
      <c r="H41" s="24">
        <v>0.33</v>
      </c>
      <c r="I41" s="31"/>
      <c r="J41" s="31"/>
      <c r="K41" s="35"/>
    </row>
    <row r="42" spans="2:11" x14ac:dyDescent="0.25">
      <c r="B42" s="8" t="s">
        <v>2728</v>
      </c>
      <c r="C42" s="60" t="s">
        <v>2729</v>
      </c>
      <c r="D42" s="54" t="s">
        <v>2730</v>
      </c>
      <c r="E42" s="6" t="s">
        <v>153</v>
      </c>
      <c r="F42" s="19">
        <v>223651</v>
      </c>
      <c r="G42" s="24">
        <v>797.54</v>
      </c>
      <c r="H42" s="24">
        <v>0.26</v>
      </c>
      <c r="I42" s="31"/>
      <c r="J42" s="31"/>
      <c r="K42" s="35"/>
    </row>
    <row r="43" spans="2:11" x14ac:dyDescent="0.25">
      <c r="B43" s="8" t="s">
        <v>136</v>
      </c>
      <c r="C43" s="60" t="s">
        <v>137</v>
      </c>
      <c r="D43" s="54" t="s">
        <v>138</v>
      </c>
      <c r="E43" s="6" t="s">
        <v>139</v>
      </c>
      <c r="F43" s="19">
        <v>40417</v>
      </c>
      <c r="G43" s="24">
        <v>528.57000000000005</v>
      </c>
      <c r="H43" s="24">
        <v>0.17</v>
      </c>
      <c r="I43" s="31"/>
      <c r="J43" s="31"/>
      <c r="K43" s="35"/>
    </row>
    <row r="44" spans="2:11" x14ac:dyDescent="0.25">
      <c r="C44" s="58" t="s">
        <v>194</v>
      </c>
      <c r="D44" s="54"/>
      <c r="E44" s="6"/>
      <c r="F44" s="19"/>
      <c r="G44" s="25">
        <v>298459.26</v>
      </c>
      <c r="H44" s="25">
        <v>98.01</v>
      </c>
      <c r="I44" s="31"/>
      <c r="J44" s="31"/>
      <c r="K44" s="35"/>
    </row>
    <row r="45" spans="2:11" x14ac:dyDescent="0.25">
      <c r="C45" s="57"/>
      <c r="D45" s="54"/>
      <c r="E45" s="6"/>
      <c r="F45" s="19"/>
      <c r="G45" s="24"/>
      <c r="H45" s="24"/>
      <c r="I45" s="31"/>
      <c r="J45" s="31"/>
      <c r="K45" s="35"/>
    </row>
    <row r="46" spans="2:11" x14ac:dyDescent="0.25">
      <c r="C46" s="58" t="s">
        <v>3</v>
      </c>
      <c r="D46" s="54"/>
      <c r="E46" s="6"/>
      <c r="F46" s="19"/>
      <c r="G46" s="24" t="s">
        <v>2</v>
      </c>
      <c r="H46" s="24" t="s">
        <v>2</v>
      </c>
      <c r="I46" s="31"/>
      <c r="J46" s="31"/>
      <c r="K46" s="35"/>
    </row>
    <row r="47" spans="2:11" x14ac:dyDescent="0.25">
      <c r="C47" s="57"/>
      <c r="D47" s="54"/>
      <c r="E47" s="6"/>
      <c r="F47" s="19"/>
      <c r="G47" s="24"/>
      <c r="H47" s="24"/>
      <c r="I47" s="31"/>
      <c r="J47" s="31"/>
      <c r="K47" s="35"/>
    </row>
    <row r="48" spans="2:11" x14ac:dyDescent="0.25">
      <c r="C48" s="58" t="s">
        <v>4</v>
      </c>
      <c r="D48" s="54"/>
      <c r="E48" s="6"/>
      <c r="F48" s="19"/>
      <c r="G48" s="24" t="s">
        <v>2</v>
      </c>
      <c r="H48" s="24" t="s">
        <v>2</v>
      </c>
      <c r="I48" s="31"/>
      <c r="J48" s="31"/>
      <c r="K48" s="35"/>
    </row>
    <row r="49" spans="3:11" x14ac:dyDescent="0.25">
      <c r="C49" s="57"/>
      <c r="D49" s="54"/>
      <c r="E49" s="6"/>
      <c r="F49" s="19"/>
      <c r="G49" s="24"/>
      <c r="H49" s="24"/>
      <c r="I49" s="31"/>
      <c r="J49" s="31"/>
      <c r="K49" s="35"/>
    </row>
    <row r="50" spans="3:11" x14ac:dyDescent="0.25">
      <c r="C50" s="58" t="s">
        <v>5</v>
      </c>
      <c r="D50" s="54"/>
      <c r="E50" s="6"/>
      <c r="F50" s="19"/>
      <c r="G50" s="24"/>
      <c r="H50" s="24"/>
      <c r="I50" s="31"/>
      <c r="J50" s="31"/>
      <c r="K50" s="35"/>
    </row>
    <row r="51" spans="3:11" x14ac:dyDescent="0.25">
      <c r="C51" s="57"/>
      <c r="D51" s="54"/>
      <c r="E51" s="6"/>
      <c r="F51" s="19"/>
      <c r="G51" s="24"/>
      <c r="H51" s="24"/>
      <c r="I51" s="31"/>
      <c r="J51" s="31"/>
      <c r="K51" s="35"/>
    </row>
    <row r="52" spans="3:11" x14ac:dyDescent="0.25">
      <c r="C52" s="58" t="s">
        <v>6</v>
      </c>
      <c r="D52" s="54"/>
      <c r="E52" s="6"/>
      <c r="F52" s="19"/>
      <c r="G52" s="24" t="s">
        <v>2</v>
      </c>
      <c r="H52" s="24" t="s">
        <v>2</v>
      </c>
      <c r="I52" s="31"/>
      <c r="J52" s="31"/>
      <c r="K52" s="35"/>
    </row>
    <row r="53" spans="3:11" x14ac:dyDescent="0.25">
      <c r="C53" s="57"/>
      <c r="D53" s="54"/>
      <c r="E53" s="6"/>
      <c r="F53" s="19"/>
      <c r="G53" s="24"/>
      <c r="H53" s="24"/>
      <c r="I53" s="31"/>
      <c r="J53" s="31"/>
      <c r="K53" s="35"/>
    </row>
    <row r="54" spans="3:11" x14ac:dyDescent="0.25">
      <c r="C54" s="58" t="s">
        <v>7</v>
      </c>
      <c r="D54" s="54"/>
      <c r="E54" s="6"/>
      <c r="F54" s="19"/>
      <c r="G54" s="24" t="s">
        <v>2</v>
      </c>
      <c r="H54" s="24" t="s">
        <v>2</v>
      </c>
      <c r="I54" s="31"/>
      <c r="J54" s="31"/>
      <c r="K54" s="35"/>
    </row>
    <row r="55" spans="3:11" x14ac:dyDescent="0.25">
      <c r="C55" s="57"/>
      <c r="D55" s="54"/>
      <c r="E55" s="6"/>
      <c r="F55" s="19"/>
      <c r="G55" s="24"/>
      <c r="H55" s="24"/>
      <c r="I55" s="31"/>
      <c r="J55" s="31"/>
      <c r="K55" s="35"/>
    </row>
    <row r="56" spans="3:11" x14ac:dyDescent="0.25">
      <c r="C56" s="58" t="s">
        <v>8</v>
      </c>
      <c r="D56" s="54"/>
      <c r="E56" s="6"/>
      <c r="F56" s="19"/>
      <c r="G56" s="24" t="s">
        <v>2</v>
      </c>
      <c r="H56" s="24" t="s">
        <v>2</v>
      </c>
      <c r="I56" s="31"/>
      <c r="J56" s="31"/>
      <c r="K56" s="35"/>
    </row>
    <row r="57" spans="3:11" x14ac:dyDescent="0.25">
      <c r="C57" s="57"/>
      <c r="D57" s="54"/>
      <c r="E57" s="6"/>
      <c r="F57" s="19"/>
      <c r="G57" s="24"/>
      <c r="H57" s="24"/>
      <c r="I57" s="31"/>
      <c r="J57" s="31"/>
      <c r="K57" s="35"/>
    </row>
    <row r="58" spans="3:11" x14ac:dyDescent="0.25">
      <c r="C58" s="58" t="s">
        <v>9</v>
      </c>
      <c r="D58" s="54"/>
      <c r="E58" s="6"/>
      <c r="F58" s="19"/>
      <c r="G58" s="24" t="s">
        <v>2</v>
      </c>
      <c r="H58" s="24" t="s">
        <v>2</v>
      </c>
      <c r="I58" s="31"/>
      <c r="J58" s="31"/>
      <c r="K58" s="35"/>
    </row>
    <row r="59" spans="3:11" x14ac:dyDescent="0.25">
      <c r="C59" s="57"/>
      <c r="D59" s="54"/>
      <c r="E59" s="6"/>
      <c r="F59" s="19"/>
      <c r="G59" s="24"/>
      <c r="H59" s="24"/>
      <c r="I59" s="31"/>
      <c r="J59" s="31"/>
      <c r="K59" s="35"/>
    </row>
    <row r="60" spans="3:11" x14ac:dyDescent="0.25">
      <c r="C60" s="58" t="s">
        <v>10</v>
      </c>
      <c r="D60" s="54"/>
      <c r="E60" s="6"/>
      <c r="F60" s="19"/>
      <c r="G60" s="24" t="s">
        <v>2</v>
      </c>
      <c r="H60" s="24" t="s">
        <v>2</v>
      </c>
      <c r="I60" s="31"/>
      <c r="J60" s="31"/>
      <c r="K60" s="35"/>
    </row>
    <row r="61" spans="3:11" x14ac:dyDescent="0.25">
      <c r="C61" s="57"/>
      <c r="D61" s="54"/>
      <c r="E61" s="6"/>
      <c r="F61" s="19"/>
      <c r="G61" s="24"/>
      <c r="H61" s="24"/>
      <c r="I61" s="31"/>
      <c r="J61" s="31"/>
      <c r="K61" s="35"/>
    </row>
    <row r="62" spans="3:11" x14ac:dyDescent="0.25">
      <c r="C62" s="58" t="s">
        <v>11</v>
      </c>
      <c r="D62" s="54"/>
      <c r="E62" s="6"/>
      <c r="F62" s="19"/>
      <c r="G62" s="24" t="s">
        <v>2</v>
      </c>
      <c r="H62" s="24" t="s">
        <v>2</v>
      </c>
      <c r="I62" s="31"/>
      <c r="J62" s="31"/>
      <c r="K62" s="35"/>
    </row>
    <row r="63" spans="3:11" x14ac:dyDescent="0.25">
      <c r="C63" s="57"/>
      <c r="D63" s="54"/>
      <c r="E63" s="6"/>
      <c r="F63" s="19"/>
      <c r="G63" s="24"/>
      <c r="H63" s="24"/>
      <c r="I63" s="31"/>
      <c r="J63" s="31"/>
      <c r="K63" s="35"/>
    </row>
    <row r="64" spans="3:11" x14ac:dyDescent="0.25">
      <c r="C64" s="58" t="s">
        <v>13</v>
      </c>
      <c r="D64" s="54"/>
      <c r="E64" s="6"/>
      <c r="F64" s="19"/>
      <c r="G64" s="24"/>
      <c r="H64" s="24"/>
      <c r="I64" s="31"/>
      <c r="J64" s="31"/>
      <c r="K64" s="35"/>
    </row>
    <row r="65" spans="1:11" x14ac:dyDescent="0.25">
      <c r="C65" s="57"/>
      <c r="D65" s="54"/>
      <c r="E65" s="6"/>
      <c r="F65" s="19"/>
      <c r="G65" s="24"/>
      <c r="H65" s="24"/>
      <c r="I65" s="31"/>
      <c r="J65" s="31"/>
      <c r="K65" s="35"/>
    </row>
    <row r="66" spans="1:11" x14ac:dyDescent="0.25">
      <c r="C66" s="58" t="s">
        <v>14</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15</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16</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C72" s="58" t="s">
        <v>17</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C74" s="58" t="s">
        <v>18</v>
      </c>
      <c r="D74" s="54"/>
      <c r="E74" s="6"/>
      <c r="F74" s="19"/>
      <c r="G74" s="24" t="s">
        <v>2</v>
      </c>
      <c r="H74" s="24" t="s">
        <v>2</v>
      </c>
      <c r="I74" s="31"/>
      <c r="J74" s="31"/>
      <c r="K74" s="35"/>
    </row>
    <row r="75" spans="1:11" x14ac:dyDescent="0.25">
      <c r="C75" s="57"/>
      <c r="D75" s="54"/>
      <c r="E75" s="6"/>
      <c r="F75" s="19"/>
      <c r="G75" s="24"/>
      <c r="H75" s="24"/>
      <c r="I75" s="31"/>
      <c r="J75" s="31"/>
      <c r="K75" s="35"/>
    </row>
    <row r="76" spans="1:11" x14ac:dyDescent="0.25">
      <c r="A76" s="10"/>
      <c r="B76" s="28"/>
      <c r="C76" s="58" t="s">
        <v>19</v>
      </c>
      <c r="D76" s="54"/>
      <c r="E76" s="6"/>
      <c r="F76" s="19"/>
      <c r="G76" s="24"/>
      <c r="H76" s="24"/>
      <c r="I76" s="31"/>
      <c r="J76" s="31"/>
      <c r="K76" s="35"/>
    </row>
    <row r="77" spans="1:11" x14ac:dyDescent="0.25">
      <c r="A77" s="28"/>
      <c r="B77" s="28"/>
      <c r="C77" s="58" t="s">
        <v>20</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21</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A81" s="28"/>
      <c r="B81" s="28"/>
      <c r="C81" s="58" t="s">
        <v>22</v>
      </c>
      <c r="D81" s="54"/>
      <c r="E81" s="6"/>
      <c r="F81" s="19"/>
      <c r="G81" s="24" t="s">
        <v>2</v>
      </c>
      <c r="H81" s="24" t="s">
        <v>2</v>
      </c>
      <c r="I81" s="31"/>
      <c r="J81" s="31"/>
      <c r="K81" s="35"/>
    </row>
    <row r="82" spans="1:54" x14ac:dyDescent="0.25">
      <c r="A82" s="28"/>
      <c r="B82" s="28"/>
      <c r="C82" s="58"/>
      <c r="D82" s="54"/>
      <c r="E82" s="6"/>
      <c r="F82" s="19"/>
      <c r="G82" s="24"/>
      <c r="H82" s="24"/>
      <c r="I82" s="31"/>
      <c r="J82" s="31"/>
      <c r="K82" s="35"/>
    </row>
    <row r="83" spans="1:54" x14ac:dyDescent="0.25">
      <c r="A83" s="28"/>
      <c r="B83" s="28"/>
      <c r="C83" s="58" t="s">
        <v>23</v>
      </c>
      <c r="D83" s="54"/>
      <c r="E83" s="6"/>
      <c r="F83" s="19"/>
      <c r="G83" s="24" t="s">
        <v>2</v>
      </c>
      <c r="H83" s="24" t="s">
        <v>2</v>
      </c>
      <c r="I83" s="31"/>
      <c r="J83" s="31"/>
      <c r="K83" s="35"/>
    </row>
    <row r="84" spans="1:54" x14ac:dyDescent="0.25">
      <c r="A84" s="28"/>
      <c r="B84" s="28"/>
      <c r="C84" s="58"/>
      <c r="D84" s="54"/>
      <c r="E84" s="6"/>
      <c r="F84" s="19"/>
      <c r="G84" s="24"/>
      <c r="H84" s="24"/>
      <c r="I84" s="31"/>
      <c r="J84" s="31"/>
      <c r="K84" s="35"/>
    </row>
    <row r="85" spans="1:54" x14ac:dyDescent="0.25">
      <c r="C85" s="59" t="s">
        <v>24</v>
      </c>
      <c r="D85" s="54"/>
      <c r="E85" s="6"/>
      <c r="F85" s="19"/>
      <c r="G85" s="24"/>
      <c r="H85" s="24"/>
      <c r="I85" s="31"/>
      <c r="J85" s="31"/>
      <c r="K85" s="35"/>
    </row>
    <row r="86" spans="1:54" x14ac:dyDescent="0.25">
      <c r="B86" s="8" t="s">
        <v>206</v>
      </c>
      <c r="C86" s="60" t="s">
        <v>207</v>
      </c>
      <c r="D86" s="54"/>
      <c r="E86" s="6"/>
      <c r="F86" s="19"/>
      <c r="G86" s="24">
        <v>3437.67</v>
      </c>
      <c r="H86" s="24">
        <v>1.1299999999999999</v>
      </c>
      <c r="I86" s="31"/>
      <c r="J86" s="31"/>
      <c r="K86" s="35"/>
    </row>
    <row r="87" spans="1:54" x14ac:dyDescent="0.25">
      <c r="C87" s="58" t="s">
        <v>194</v>
      </c>
      <c r="D87" s="54"/>
      <c r="E87" s="6"/>
      <c r="F87" s="19"/>
      <c r="G87" s="25">
        <v>3437.67</v>
      </c>
      <c r="H87" s="25">
        <v>1.1299999999999999</v>
      </c>
      <c r="I87" s="31"/>
      <c r="J87" s="31"/>
      <c r="K87" s="35"/>
    </row>
    <row r="88" spans="1:54" x14ac:dyDescent="0.25">
      <c r="C88" s="57"/>
      <c r="D88" s="54"/>
      <c r="E88" s="6"/>
      <c r="F88" s="19"/>
      <c r="G88" s="24"/>
      <c r="H88" s="24"/>
      <c r="I88" s="31"/>
      <c r="J88" s="31"/>
      <c r="K88" s="35"/>
    </row>
    <row r="89" spans="1:54" x14ac:dyDescent="0.25">
      <c r="A89" s="10"/>
      <c r="B89" s="28"/>
      <c r="C89" s="58" t="s">
        <v>25</v>
      </c>
      <c r="D89" s="54"/>
      <c r="E89" s="6"/>
      <c r="F89" s="19"/>
      <c r="G89" s="24"/>
      <c r="H89" s="24"/>
      <c r="I89" s="31"/>
      <c r="J89" s="31"/>
      <c r="K89" s="35"/>
    </row>
    <row r="90" spans="1:54" s="2" customFormat="1" ht="13.5" x14ac:dyDescent="0.25">
      <c r="A90" s="28"/>
      <c r="B90" s="28"/>
      <c r="C90" s="57" t="s">
        <v>4845</v>
      </c>
      <c r="D90" s="54"/>
      <c r="E90" s="6"/>
      <c r="F90" s="19"/>
      <c r="G90" s="24" t="s">
        <v>2</v>
      </c>
      <c r="H90" s="24" t="s">
        <v>2</v>
      </c>
      <c r="I90" s="31"/>
      <c r="J90" s="31"/>
      <c r="K90" s="35"/>
      <c r="L90" s="3"/>
      <c r="AI90" s="3"/>
      <c r="AV90" s="3"/>
      <c r="AX90" s="3"/>
      <c r="BB90" s="3"/>
    </row>
    <row r="91" spans="1:54" x14ac:dyDescent="0.25">
      <c r="B91" s="8"/>
      <c r="C91" s="60" t="s">
        <v>208</v>
      </c>
      <c r="D91" s="54"/>
      <c r="E91" s="6"/>
      <c r="F91" s="19"/>
      <c r="G91" s="24">
        <v>2580.75</v>
      </c>
      <c r="H91" s="24">
        <v>0.86</v>
      </c>
      <c r="I91" s="31"/>
      <c r="J91" s="31"/>
      <c r="K91" s="35"/>
    </row>
    <row r="92" spans="1:54" x14ac:dyDescent="0.25">
      <c r="C92" s="58" t="s">
        <v>194</v>
      </c>
      <c r="D92" s="54"/>
      <c r="E92" s="6"/>
      <c r="F92" s="19"/>
      <c r="G92" s="25">
        <v>2580.75</v>
      </c>
      <c r="H92" s="25">
        <v>0.86</v>
      </c>
      <c r="I92" s="31"/>
      <c r="J92" s="31"/>
      <c r="K92" s="35"/>
    </row>
    <row r="93" spans="1:54" x14ac:dyDescent="0.25">
      <c r="C93" s="57"/>
      <c r="D93" s="54"/>
      <c r="E93" s="6"/>
      <c r="F93" s="19"/>
      <c r="G93" s="24"/>
      <c r="H93" s="24"/>
      <c r="I93" s="31"/>
      <c r="J93" s="31"/>
      <c r="K93" s="35"/>
    </row>
    <row r="94" spans="1:54" x14ac:dyDescent="0.25">
      <c r="C94" s="61" t="s">
        <v>209</v>
      </c>
      <c r="D94" s="55"/>
      <c r="E94" s="5"/>
      <c r="F94" s="20"/>
      <c r="G94" s="26">
        <v>304477.68</v>
      </c>
      <c r="H94" s="26">
        <v>100</v>
      </c>
      <c r="I94" s="32"/>
      <c r="J94" s="32"/>
      <c r="K94" s="36"/>
    </row>
    <row r="97" spans="1:256" x14ac:dyDescent="0.25">
      <c r="C97" s="1" t="s">
        <v>210</v>
      </c>
    </row>
    <row r="98" spans="1:256" x14ac:dyDescent="0.25">
      <c r="C98" s="37" t="s">
        <v>211</v>
      </c>
      <c r="D98" s="37"/>
      <c r="E98" s="37"/>
      <c r="F98" s="37"/>
      <c r="G98" s="37"/>
      <c r="H98" s="37"/>
      <c r="I98" s="37"/>
      <c r="J98" s="37"/>
      <c r="K98" s="37"/>
    </row>
    <row r="99" spans="1:256" x14ac:dyDescent="0.25">
      <c r="C99" s="2" t="s">
        <v>212</v>
      </c>
    </row>
    <row r="100" spans="1:256" x14ac:dyDescent="0.25">
      <c r="C100" s="2" t="s">
        <v>213</v>
      </c>
    </row>
    <row r="101" spans="1:256" ht="30" customHeight="1" x14ac:dyDescent="0.25">
      <c r="C101" s="252" t="s">
        <v>214</v>
      </c>
      <c r="D101" s="253"/>
      <c r="E101" s="253"/>
      <c r="F101" s="253"/>
      <c r="G101" s="253"/>
      <c r="H101" s="253"/>
      <c r="I101" s="253"/>
      <c r="J101" s="253"/>
      <c r="K101" s="253"/>
    </row>
    <row r="102" spans="1:256" x14ac:dyDescent="0.25">
      <c r="C102" s="2" t="s">
        <v>215</v>
      </c>
    </row>
    <row r="104" spans="1:256" x14ac:dyDescent="0.25">
      <c r="C104" s="2" t="s">
        <v>5016</v>
      </c>
      <c r="E104" s="2" t="s">
        <v>2</v>
      </c>
    </row>
    <row r="106" spans="1:256" x14ac:dyDescent="0.25">
      <c r="C106" s="2" t="s">
        <v>5017</v>
      </c>
      <c r="E106" s="2" t="s">
        <v>2</v>
      </c>
    </row>
    <row r="108" spans="1:256" x14ac:dyDescent="0.25">
      <c r="C108" s="2" t="s">
        <v>5125</v>
      </c>
    </row>
    <row r="110" spans="1:256" x14ac:dyDescent="0.25">
      <c r="C110" s="2" t="s">
        <v>5126</v>
      </c>
    </row>
    <row r="111" spans="1:256" s="83" customFormat="1" ht="35.25" customHeight="1" x14ac:dyDescent="0.25">
      <c r="A111" s="79"/>
      <c r="B111" s="79"/>
      <c r="C111" s="84" t="s">
        <v>5023</v>
      </c>
      <c r="D111" s="88" t="s">
        <v>5024</v>
      </c>
      <c r="E111" s="88" t="s">
        <v>5025</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5026</v>
      </c>
      <c r="D112" s="89">
        <v>9.5565999999999995</v>
      </c>
      <c r="E112" s="89">
        <v>9.9114000000000004</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5027</v>
      </c>
      <c r="D113" s="89">
        <v>9.5565999999999995</v>
      </c>
      <c r="E113" s="89">
        <v>9.9114000000000004</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5028</v>
      </c>
      <c r="D114" s="89">
        <v>9.7230000000000008</v>
      </c>
      <c r="E114" s="89">
        <v>10.0928</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x14ac:dyDescent="0.25">
      <c r="A115" s="79"/>
      <c r="B115" s="79"/>
      <c r="C115" s="86" t="s">
        <v>5029</v>
      </c>
      <c r="D115" s="89">
        <v>9.7232000000000003</v>
      </c>
      <c r="E115" s="89">
        <v>10.0929</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ht="84.95" customHeight="1" x14ac:dyDescent="0.25">
      <c r="A116" s="79"/>
      <c r="B116" s="79"/>
      <c r="C116" s="254" t="s">
        <v>5061</v>
      </c>
      <c r="D116" s="255"/>
      <c r="E116" s="256"/>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8" spans="1:256" x14ac:dyDescent="0.25">
      <c r="C118" s="2" t="s">
        <v>5127</v>
      </c>
      <c r="E118" s="2" t="s">
        <v>2</v>
      </c>
    </row>
    <row r="120" spans="1:256" x14ac:dyDescent="0.25">
      <c r="C120" s="2" t="s">
        <v>5128</v>
      </c>
      <c r="E120" s="2" t="s">
        <v>2</v>
      </c>
    </row>
    <row r="122" spans="1:256" x14ac:dyDescent="0.25">
      <c r="C122" s="2" t="s">
        <v>5018</v>
      </c>
      <c r="E122" s="2" t="s">
        <v>2</v>
      </c>
    </row>
    <row r="124" spans="1:256" x14ac:dyDescent="0.25">
      <c r="C124" s="2" t="s">
        <v>5019</v>
      </c>
      <c r="E124" s="2" t="s">
        <v>2</v>
      </c>
    </row>
    <row r="126" spans="1:256" x14ac:dyDescent="0.25">
      <c r="C126" s="2" t="s">
        <v>5020</v>
      </c>
      <c r="E126" s="96">
        <v>2.126302890648367</v>
      </c>
    </row>
    <row r="128" spans="1:256" x14ac:dyDescent="0.25">
      <c r="C128" s="2" t="s">
        <v>5022</v>
      </c>
      <c r="E128" s="97" t="s">
        <v>5021</v>
      </c>
    </row>
    <row r="130" spans="3:5" x14ac:dyDescent="0.25">
      <c r="C130" s="2" t="s">
        <v>5129</v>
      </c>
      <c r="E130" s="2" t="s">
        <v>2</v>
      </c>
    </row>
    <row r="132" spans="3:5" x14ac:dyDescent="0.25">
      <c r="C132" s="2" t="s">
        <v>5065</v>
      </c>
    </row>
    <row r="134" spans="3:5" x14ac:dyDescent="0.25">
      <c r="C134" s="1" t="s">
        <v>5258</v>
      </c>
      <c r="E134" s="149" t="s">
        <v>5259</v>
      </c>
    </row>
    <row r="135" spans="3:5" x14ac:dyDescent="0.25">
      <c r="E135" s="2" t="s">
        <v>5320</v>
      </c>
    </row>
  </sheetData>
  <mergeCells count="2">
    <mergeCell ref="C101:K101"/>
    <mergeCell ref="C116:E116"/>
  </mergeCells>
  <hyperlinks>
    <hyperlink ref="J2" location="'Index'!A1" display="'Index'!A1" xr:uid="{9D371F51-D236-4F89-945D-6F7600D717AB}"/>
  </hyperlinks>
  <pageMargins left="0.7" right="0.7" top="0.75" bottom="0.75" header="0.3" footer="0.3"/>
  <pageSetup orientation="portrait" horizontalDpi="4294967293"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5A9F-68C0-4AE4-9551-5003569DADEF}">
  <sheetPr codeName="Sheet1"/>
  <dimension ref="A1:IV116"/>
  <sheetViews>
    <sheetView showGridLines="0" zoomScale="90" zoomScaleNormal="90" workbookViewId="0">
      <pane ySplit="6" topLeftCell="A9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2889</v>
      </c>
      <c r="J2" s="38" t="s">
        <v>4521</v>
      </c>
    </row>
    <row r="3" spans="1:54" ht="16.5" x14ac:dyDescent="0.3">
      <c r="C3" s="1" t="s">
        <v>28</v>
      </c>
      <c r="D3" s="21" t="s">
        <v>4263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501808</v>
      </c>
      <c r="G11" s="24">
        <v>3754.28</v>
      </c>
      <c r="H11" s="24">
        <v>18.149999999999999</v>
      </c>
      <c r="I11" s="31"/>
      <c r="J11" s="31"/>
      <c r="K11" s="35"/>
    </row>
    <row r="12" spans="1:54" x14ac:dyDescent="0.25">
      <c r="B12" s="8" t="s">
        <v>41</v>
      </c>
      <c r="C12" s="60" t="s">
        <v>42</v>
      </c>
      <c r="D12" s="54" t="s">
        <v>43</v>
      </c>
      <c r="E12" s="6" t="s">
        <v>44</v>
      </c>
      <c r="F12" s="19">
        <v>213520</v>
      </c>
      <c r="G12" s="24">
        <v>3064.87</v>
      </c>
      <c r="H12" s="24">
        <v>14.82</v>
      </c>
      <c r="I12" s="31"/>
      <c r="J12" s="31"/>
      <c r="K12" s="35"/>
    </row>
    <row r="13" spans="1:54" x14ac:dyDescent="0.25">
      <c r="B13" s="8" t="s">
        <v>67</v>
      </c>
      <c r="C13" s="60" t="s">
        <v>68</v>
      </c>
      <c r="D13" s="54" t="s">
        <v>69</v>
      </c>
      <c r="E13" s="6" t="s">
        <v>44</v>
      </c>
      <c r="F13" s="19">
        <v>202488</v>
      </c>
      <c r="G13" s="24">
        <v>2080.36</v>
      </c>
      <c r="H13" s="24">
        <v>10.06</v>
      </c>
      <c r="I13" s="31"/>
      <c r="J13" s="31"/>
      <c r="K13" s="35"/>
    </row>
    <row r="14" spans="1:54" x14ac:dyDescent="0.25">
      <c r="B14" s="8" t="s">
        <v>70</v>
      </c>
      <c r="C14" s="60" t="s">
        <v>71</v>
      </c>
      <c r="D14" s="54" t="s">
        <v>72</v>
      </c>
      <c r="E14" s="6" t="s">
        <v>44</v>
      </c>
      <c r="F14" s="19">
        <v>492310</v>
      </c>
      <c r="G14" s="24">
        <v>1921.49</v>
      </c>
      <c r="H14" s="24">
        <v>9.2899999999999991</v>
      </c>
      <c r="I14" s="31"/>
      <c r="J14" s="31"/>
      <c r="K14" s="35"/>
    </row>
    <row r="15" spans="1:54" x14ac:dyDescent="0.25">
      <c r="B15" s="8" t="s">
        <v>48</v>
      </c>
      <c r="C15" s="60" t="s">
        <v>49</v>
      </c>
      <c r="D15" s="54" t="s">
        <v>50</v>
      </c>
      <c r="E15" s="6" t="s">
        <v>44</v>
      </c>
      <c r="F15" s="19">
        <v>147829</v>
      </c>
      <c r="G15" s="24">
        <v>1817.56</v>
      </c>
      <c r="H15" s="24">
        <v>8.7899999999999991</v>
      </c>
      <c r="I15" s="31"/>
      <c r="J15" s="31"/>
      <c r="K15" s="35"/>
    </row>
    <row r="16" spans="1:54" x14ac:dyDescent="0.25">
      <c r="B16" s="8" t="s">
        <v>2138</v>
      </c>
      <c r="C16" s="60" t="s">
        <v>2139</v>
      </c>
      <c r="D16" s="54" t="s">
        <v>2140</v>
      </c>
      <c r="E16" s="6" t="s">
        <v>44</v>
      </c>
      <c r="F16" s="19">
        <v>418888</v>
      </c>
      <c r="G16" s="24">
        <v>1503.18</v>
      </c>
      <c r="H16" s="24">
        <v>7.27</v>
      </c>
      <c r="I16" s="31"/>
      <c r="J16" s="31"/>
      <c r="K16" s="35"/>
    </row>
    <row r="17" spans="2:11" x14ac:dyDescent="0.25">
      <c r="B17" s="8" t="s">
        <v>2432</v>
      </c>
      <c r="C17" s="60" t="s">
        <v>1591</v>
      </c>
      <c r="D17" s="54" t="s">
        <v>2433</v>
      </c>
      <c r="E17" s="6" t="s">
        <v>44</v>
      </c>
      <c r="F17" s="19">
        <v>111941</v>
      </c>
      <c r="G17" s="24">
        <v>1133.3499999999999</v>
      </c>
      <c r="H17" s="24">
        <v>5.48</v>
      </c>
      <c r="I17" s="31"/>
      <c r="J17" s="31"/>
      <c r="K17" s="35"/>
    </row>
    <row r="18" spans="2:11" x14ac:dyDescent="0.25">
      <c r="B18" s="8" t="s">
        <v>2248</v>
      </c>
      <c r="C18" s="60" t="s">
        <v>1644</v>
      </c>
      <c r="D18" s="54" t="s">
        <v>2249</v>
      </c>
      <c r="E18" s="6" t="s">
        <v>44</v>
      </c>
      <c r="F18" s="19">
        <v>92783</v>
      </c>
      <c r="G18" s="24">
        <v>971.72</v>
      </c>
      <c r="H18" s="24">
        <v>4.7</v>
      </c>
      <c r="I18" s="31"/>
      <c r="J18" s="31"/>
      <c r="K18" s="35"/>
    </row>
    <row r="19" spans="2:11" x14ac:dyDescent="0.25">
      <c r="B19" s="8" t="s">
        <v>2386</v>
      </c>
      <c r="C19" s="60" t="s">
        <v>1594</v>
      </c>
      <c r="D19" s="54" t="s">
        <v>2387</v>
      </c>
      <c r="E19" s="6" t="s">
        <v>44</v>
      </c>
      <c r="F19" s="19">
        <v>1136897</v>
      </c>
      <c r="G19" s="24">
        <v>962.72</v>
      </c>
      <c r="H19" s="24">
        <v>4.66</v>
      </c>
      <c r="I19" s="31"/>
      <c r="J19" s="31"/>
      <c r="K19" s="35"/>
    </row>
    <row r="20" spans="2:11" x14ac:dyDescent="0.25">
      <c r="B20" s="8" t="s">
        <v>493</v>
      </c>
      <c r="C20" s="60" t="s">
        <v>494</v>
      </c>
      <c r="D20" s="54" t="s">
        <v>495</v>
      </c>
      <c r="E20" s="6" t="s">
        <v>44</v>
      </c>
      <c r="F20" s="19">
        <v>304482</v>
      </c>
      <c r="G20" s="24">
        <v>738.67</v>
      </c>
      <c r="H20" s="24">
        <v>3.57</v>
      </c>
      <c r="I20" s="31"/>
      <c r="J20" s="31"/>
      <c r="K20" s="35"/>
    </row>
    <row r="21" spans="2:11" x14ac:dyDescent="0.25">
      <c r="B21" s="8" t="s">
        <v>1078</v>
      </c>
      <c r="C21" s="60" t="s">
        <v>1079</v>
      </c>
      <c r="D21" s="54" t="s">
        <v>1080</v>
      </c>
      <c r="E21" s="6" t="s">
        <v>44</v>
      </c>
      <c r="F21" s="19">
        <v>617093</v>
      </c>
      <c r="G21" s="24">
        <v>695.53</v>
      </c>
      <c r="H21" s="24">
        <v>3.36</v>
      </c>
      <c r="I21" s="31"/>
      <c r="J21" s="31"/>
      <c r="K21" s="35"/>
    </row>
    <row r="22" spans="2:11" x14ac:dyDescent="0.25">
      <c r="B22" s="8" t="s">
        <v>2885</v>
      </c>
      <c r="C22" s="60" t="s">
        <v>1274</v>
      </c>
      <c r="D22" s="54" t="s">
        <v>2886</v>
      </c>
      <c r="E22" s="6" t="s">
        <v>44</v>
      </c>
      <c r="F22" s="19">
        <v>3051469</v>
      </c>
      <c r="G22" s="24">
        <v>694.82</v>
      </c>
      <c r="H22" s="24">
        <v>3.36</v>
      </c>
      <c r="I22" s="31"/>
      <c r="J22" s="31"/>
      <c r="K22" s="35"/>
    </row>
    <row r="23" spans="2:11" x14ac:dyDescent="0.25">
      <c r="B23" s="8" t="s">
        <v>2374</v>
      </c>
      <c r="C23" s="60" t="s">
        <v>1563</v>
      </c>
      <c r="D23" s="54" t="s">
        <v>2375</v>
      </c>
      <c r="E23" s="6" t="s">
        <v>44</v>
      </c>
      <c r="F23" s="19">
        <v>547720</v>
      </c>
      <c r="G23" s="24">
        <v>684.54</v>
      </c>
      <c r="H23" s="24">
        <v>3.31</v>
      </c>
      <c r="I23" s="31"/>
      <c r="J23" s="31"/>
      <c r="K23" s="35"/>
    </row>
    <row r="24" spans="2:11" x14ac:dyDescent="0.25">
      <c r="B24" s="8" t="s">
        <v>2399</v>
      </c>
      <c r="C24" s="60" t="s">
        <v>1574</v>
      </c>
      <c r="D24" s="54" t="s">
        <v>2400</v>
      </c>
      <c r="E24" s="6" t="s">
        <v>44</v>
      </c>
      <c r="F24" s="19">
        <v>351038</v>
      </c>
      <c r="G24" s="24">
        <v>601.12</v>
      </c>
      <c r="H24" s="24">
        <v>2.91</v>
      </c>
      <c r="I24" s="31"/>
      <c r="J24" s="31"/>
      <c r="K24" s="35"/>
    </row>
    <row r="25" spans="2:11" x14ac:dyDescent="0.25">
      <c r="C25" s="58" t="s">
        <v>194</v>
      </c>
      <c r="D25" s="54"/>
      <c r="E25" s="6"/>
      <c r="F25" s="19"/>
      <c r="G25" s="25">
        <v>20624.21</v>
      </c>
      <c r="H25" s="25">
        <v>99.73</v>
      </c>
      <c r="I25" s="31"/>
      <c r="J25" s="31"/>
      <c r="K25" s="35"/>
    </row>
    <row r="26" spans="2:11" x14ac:dyDescent="0.25">
      <c r="C26" s="57"/>
      <c r="D26" s="54"/>
      <c r="E26" s="6"/>
      <c r="F26" s="19"/>
      <c r="G26" s="24"/>
      <c r="H26" s="24"/>
      <c r="I26" s="31"/>
      <c r="J26" s="31"/>
      <c r="K26" s="35"/>
    </row>
    <row r="27" spans="2:11" x14ac:dyDescent="0.25">
      <c r="C27" s="58" t="s">
        <v>3</v>
      </c>
      <c r="D27" s="54"/>
      <c r="E27" s="6"/>
      <c r="F27" s="19"/>
      <c r="G27" s="24" t="s">
        <v>2</v>
      </c>
      <c r="H27" s="24" t="s">
        <v>2</v>
      </c>
      <c r="I27" s="31"/>
      <c r="J27" s="31"/>
      <c r="K27" s="35"/>
    </row>
    <row r="28" spans="2:11" x14ac:dyDescent="0.25">
      <c r="C28" s="57"/>
      <c r="D28" s="54"/>
      <c r="E28" s="6"/>
      <c r="F28" s="19"/>
      <c r="G28" s="24"/>
      <c r="H28" s="24"/>
      <c r="I28" s="31"/>
      <c r="J28" s="31"/>
      <c r="K28" s="35"/>
    </row>
    <row r="29" spans="2:11" x14ac:dyDescent="0.25">
      <c r="C29" s="58" t="s">
        <v>4</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5</v>
      </c>
      <c r="D31" s="54"/>
      <c r="E31" s="6"/>
      <c r="F31" s="19"/>
      <c r="G31" s="24"/>
      <c r="H31" s="24"/>
      <c r="I31" s="31"/>
      <c r="J31" s="31"/>
      <c r="K31" s="35"/>
    </row>
    <row r="32" spans="2:11" x14ac:dyDescent="0.25">
      <c r="C32" s="57"/>
      <c r="D32" s="54"/>
      <c r="E32" s="6"/>
      <c r="F32" s="19"/>
      <c r="G32" s="24"/>
      <c r="H32" s="24"/>
      <c r="I32" s="31"/>
      <c r="J32" s="31"/>
      <c r="K32" s="35"/>
    </row>
    <row r="33" spans="3:11" x14ac:dyDescent="0.25">
      <c r="C33" s="58" t="s">
        <v>6</v>
      </c>
      <c r="D33" s="54"/>
      <c r="E33" s="6"/>
      <c r="F33" s="19"/>
      <c r="G33" s="24" t="s">
        <v>2</v>
      </c>
      <c r="H33" s="24" t="s">
        <v>2</v>
      </c>
      <c r="I33" s="31"/>
      <c r="J33" s="31"/>
      <c r="K33" s="35"/>
    </row>
    <row r="34" spans="3:11" x14ac:dyDescent="0.25">
      <c r="C34" s="57"/>
      <c r="D34" s="54"/>
      <c r="E34" s="6"/>
      <c r="F34" s="19"/>
      <c r="G34" s="24"/>
      <c r="H34" s="24"/>
      <c r="I34" s="31"/>
      <c r="J34" s="31"/>
      <c r="K34" s="35"/>
    </row>
    <row r="35" spans="3:11" x14ac:dyDescent="0.25">
      <c r="C35" s="58" t="s">
        <v>7</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8</v>
      </c>
      <c r="D37" s="54"/>
      <c r="E37" s="6"/>
      <c r="F37" s="19"/>
      <c r="G37" s="24" t="s">
        <v>2</v>
      </c>
      <c r="H37" s="24" t="s">
        <v>2</v>
      </c>
      <c r="I37" s="31"/>
      <c r="J37" s="31"/>
      <c r="K37" s="35"/>
    </row>
    <row r="38" spans="3:11" x14ac:dyDescent="0.25">
      <c r="C38" s="57"/>
      <c r="D38" s="54"/>
      <c r="E38" s="6"/>
      <c r="F38" s="19"/>
      <c r="G38" s="24"/>
      <c r="H38" s="24"/>
      <c r="I38" s="31"/>
      <c r="J38" s="31"/>
      <c r="K38" s="35"/>
    </row>
    <row r="39" spans="3:11" x14ac:dyDescent="0.25">
      <c r="C39" s="58" t="s">
        <v>9</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10</v>
      </c>
      <c r="D41" s="54"/>
      <c r="E41" s="6"/>
      <c r="F41" s="19"/>
      <c r="G41" s="24" t="s">
        <v>2</v>
      </c>
      <c r="H41" s="24" t="s">
        <v>2</v>
      </c>
      <c r="I41" s="31"/>
      <c r="J41" s="31"/>
      <c r="K41" s="35"/>
    </row>
    <row r="42" spans="3:11" x14ac:dyDescent="0.25">
      <c r="C42" s="57"/>
      <c r="D42" s="54"/>
      <c r="E42" s="6"/>
      <c r="F42" s="19"/>
      <c r="G42" s="24"/>
      <c r="H42" s="24"/>
      <c r="I42" s="31"/>
      <c r="J42" s="31"/>
      <c r="K42" s="35"/>
    </row>
    <row r="43" spans="3:11" x14ac:dyDescent="0.25">
      <c r="C43" s="58" t="s">
        <v>11</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13</v>
      </c>
      <c r="D45" s="54"/>
      <c r="E45" s="6"/>
      <c r="F45" s="19"/>
      <c r="G45" s="24"/>
      <c r="H45" s="24"/>
      <c r="I45" s="31"/>
      <c r="J45" s="31"/>
      <c r="K45" s="35"/>
    </row>
    <row r="46" spans="3:11" x14ac:dyDescent="0.25">
      <c r="C46" s="57"/>
      <c r="D46" s="54"/>
      <c r="E46" s="6"/>
      <c r="F46" s="19"/>
      <c r="G46" s="24"/>
      <c r="H46" s="24"/>
      <c r="I46" s="31"/>
      <c r="J46" s="31"/>
      <c r="K46" s="35"/>
    </row>
    <row r="47" spans="3:11" x14ac:dyDescent="0.25">
      <c r="C47" s="58" t="s">
        <v>14</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C49" s="58" t="s">
        <v>15</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16</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17</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18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A57" s="10"/>
      <c r="B57" s="28"/>
      <c r="C57" s="58" t="s">
        <v>19</v>
      </c>
      <c r="D57" s="54"/>
      <c r="E57" s="6"/>
      <c r="F57" s="19"/>
      <c r="G57" s="24"/>
      <c r="H57" s="24"/>
      <c r="I57" s="31"/>
      <c r="J57" s="31"/>
      <c r="K57" s="35"/>
    </row>
    <row r="58" spans="1:11" x14ac:dyDescent="0.25">
      <c r="A58" s="28"/>
      <c r="B58" s="28"/>
      <c r="C58" s="58" t="s">
        <v>20</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21</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22</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23</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C66" s="59" t="s">
        <v>24</v>
      </c>
      <c r="D66" s="54"/>
      <c r="E66" s="6"/>
      <c r="F66" s="19"/>
      <c r="G66" s="24"/>
      <c r="H66" s="24"/>
      <c r="I66" s="31"/>
      <c r="J66" s="31"/>
      <c r="K66" s="35"/>
    </row>
    <row r="67" spans="1:54" x14ac:dyDescent="0.25">
      <c r="B67" s="8" t="s">
        <v>206</v>
      </c>
      <c r="C67" s="60" t="s">
        <v>207</v>
      </c>
      <c r="D67" s="54"/>
      <c r="E67" s="6"/>
      <c r="F67" s="19"/>
      <c r="G67" s="24">
        <v>23.61</v>
      </c>
      <c r="H67" s="24">
        <v>0.11</v>
      </c>
      <c r="I67" s="31"/>
      <c r="J67" s="31"/>
      <c r="K67" s="35"/>
    </row>
    <row r="68" spans="1:54" x14ac:dyDescent="0.25">
      <c r="C68" s="58" t="s">
        <v>194</v>
      </c>
      <c r="D68" s="54"/>
      <c r="E68" s="6"/>
      <c r="F68" s="19"/>
      <c r="G68" s="25">
        <v>23.61</v>
      </c>
      <c r="H68" s="25">
        <v>0.11</v>
      </c>
      <c r="I68" s="31"/>
      <c r="J68" s="31"/>
      <c r="K68" s="35"/>
    </row>
    <row r="69" spans="1:54" x14ac:dyDescent="0.25">
      <c r="C69" s="57"/>
      <c r="D69" s="54"/>
      <c r="E69" s="6"/>
      <c r="F69" s="19"/>
      <c r="G69" s="24"/>
      <c r="H69" s="24"/>
      <c r="I69" s="31"/>
      <c r="J69" s="31"/>
      <c r="K69" s="35"/>
    </row>
    <row r="70" spans="1:54" x14ac:dyDescent="0.25">
      <c r="A70" s="10"/>
      <c r="B70" s="28"/>
      <c r="C70" s="58" t="s">
        <v>25</v>
      </c>
      <c r="D70" s="54"/>
      <c r="E70" s="6"/>
      <c r="F70" s="19"/>
      <c r="G70" s="24"/>
      <c r="H70" s="24"/>
      <c r="I70" s="31"/>
      <c r="J70" s="31"/>
      <c r="K70" s="35"/>
    </row>
    <row r="71" spans="1:54" s="2" customFormat="1" ht="13.5" x14ac:dyDescent="0.25">
      <c r="A71" s="28"/>
      <c r="B71" s="28"/>
      <c r="C71" s="57" t="s">
        <v>4845</v>
      </c>
      <c r="D71" s="54"/>
      <c r="E71" s="6"/>
      <c r="F71" s="19"/>
      <c r="G71" s="24" t="s">
        <v>2</v>
      </c>
      <c r="H71" s="24" t="s">
        <v>2</v>
      </c>
      <c r="I71" s="31"/>
      <c r="J71" s="31"/>
      <c r="K71" s="35"/>
      <c r="L71" s="3"/>
      <c r="AI71" s="3"/>
      <c r="AV71" s="3"/>
      <c r="AX71" s="3"/>
      <c r="BB71" s="3"/>
    </row>
    <row r="72" spans="1:54" x14ac:dyDescent="0.25">
      <c r="B72" s="8"/>
      <c r="C72" s="60" t="s">
        <v>208</v>
      </c>
      <c r="D72" s="54"/>
      <c r="E72" s="6"/>
      <c r="F72" s="19"/>
      <c r="G72" s="24">
        <v>31.6</v>
      </c>
      <c r="H72" s="24">
        <v>0.16</v>
      </c>
      <c r="I72" s="31"/>
      <c r="J72" s="31"/>
      <c r="K72" s="35"/>
    </row>
    <row r="73" spans="1:54" x14ac:dyDescent="0.25">
      <c r="C73" s="58" t="s">
        <v>194</v>
      </c>
      <c r="D73" s="54"/>
      <c r="E73" s="6"/>
      <c r="F73" s="19"/>
      <c r="G73" s="25">
        <v>31.6</v>
      </c>
      <c r="H73" s="25">
        <v>0.16</v>
      </c>
      <c r="I73" s="31"/>
      <c r="J73" s="31"/>
      <c r="K73" s="35"/>
    </row>
    <row r="74" spans="1:54" x14ac:dyDescent="0.25">
      <c r="C74" s="57"/>
      <c r="D74" s="54"/>
      <c r="E74" s="6"/>
      <c r="F74" s="19"/>
      <c r="G74" s="24"/>
      <c r="H74" s="24"/>
      <c r="I74" s="31"/>
      <c r="J74" s="31"/>
      <c r="K74" s="35"/>
    </row>
    <row r="75" spans="1:54" x14ac:dyDescent="0.25">
      <c r="C75" s="61" t="s">
        <v>209</v>
      </c>
      <c r="D75" s="55"/>
      <c r="E75" s="5"/>
      <c r="F75" s="20"/>
      <c r="G75" s="26">
        <v>20679.419999999998</v>
      </c>
      <c r="H75" s="26">
        <v>100</v>
      </c>
      <c r="I75" s="32"/>
      <c r="J75" s="32"/>
      <c r="K75" s="36"/>
    </row>
    <row r="78" spans="1:54" x14ac:dyDescent="0.25">
      <c r="C78" s="1" t="s">
        <v>210</v>
      </c>
    </row>
    <row r="79" spans="1:54" x14ac:dyDescent="0.25">
      <c r="C79" s="37" t="s">
        <v>211</v>
      </c>
      <c r="D79" s="37"/>
      <c r="E79" s="37"/>
      <c r="F79" s="37"/>
      <c r="G79" s="37"/>
      <c r="H79" s="37"/>
      <c r="I79" s="37"/>
      <c r="J79" s="37"/>
      <c r="K79" s="37"/>
    </row>
    <row r="80" spans="1:54" x14ac:dyDescent="0.25">
      <c r="C80" s="2" t="s">
        <v>212</v>
      </c>
    </row>
    <row r="81" spans="1:256" x14ac:dyDescent="0.25">
      <c r="C81" s="2" t="s">
        <v>213</v>
      </c>
    </row>
    <row r="82" spans="1:256" ht="30" customHeight="1" x14ac:dyDescent="0.25">
      <c r="C82" s="252" t="s">
        <v>214</v>
      </c>
      <c r="D82" s="253"/>
      <c r="E82" s="253"/>
      <c r="F82" s="253"/>
      <c r="G82" s="253"/>
      <c r="H82" s="253"/>
      <c r="I82" s="253"/>
      <c r="J82" s="253"/>
      <c r="K82" s="253"/>
    </row>
    <row r="83" spans="1:256" x14ac:dyDescent="0.25">
      <c r="C83" s="2" t="s">
        <v>215</v>
      </c>
    </row>
    <row r="85" spans="1:256" x14ac:dyDescent="0.25">
      <c r="C85" s="2" t="s">
        <v>5016</v>
      </c>
      <c r="E85" s="2" t="s">
        <v>2</v>
      </c>
    </row>
    <row r="87" spans="1:256" x14ac:dyDescent="0.25">
      <c r="C87" s="2" t="s">
        <v>5017</v>
      </c>
      <c r="E87" s="2" t="s">
        <v>2</v>
      </c>
    </row>
    <row r="89" spans="1:256" x14ac:dyDescent="0.25">
      <c r="C89" s="2" t="s">
        <v>5125</v>
      </c>
    </row>
    <row r="91" spans="1:256" x14ac:dyDescent="0.25">
      <c r="C91" s="2" t="s">
        <v>5126</v>
      </c>
    </row>
    <row r="92" spans="1:256" s="83" customFormat="1" ht="35.25" customHeight="1" x14ac:dyDescent="0.25">
      <c r="A92" s="79"/>
      <c r="B92" s="79"/>
      <c r="C92" s="84" t="s">
        <v>5023</v>
      </c>
      <c r="D92" s="88" t="s">
        <v>5024</v>
      </c>
      <c r="E92" s="88" t="s">
        <v>5025</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5026</v>
      </c>
      <c r="D93" s="89">
        <v>11.4628</v>
      </c>
      <c r="E93" s="89">
        <v>11.403600000000001</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x14ac:dyDescent="0.25">
      <c r="A94" s="79"/>
      <c r="B94" s="79"/>
      <c r="C94" s="86" t="s">
        <v>5027</v>
      </c>
      <c r="D94" s="89">
        <v>11.4627</v>
      </c>
      <c r="E94" s="89">
        <v>11.403499999999999</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5028</v>
      </c>
      <c r="D95" s="89">
        <v>11.539</v>
      </c>
      <c r="E95" s="89">
        <v>11.4839</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5029</v>
      </c>
      <c r="D96" s="89">
        <v>11.539099999999999</v>
      </c>
      <c r="E96" s="89">
        <v>11.484</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ht="84.95" customHeight="1" x14ac:dyDescent="0.25">
      <c r="A97" s="79"/>
      <c r="B97" s="79"/>
      <c r="C97" s="254" t="s">
        <v>5061</v>
      </c>
      <c r="D97" s="255"/>
      <c r="E97" s="256"/>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9" spans="1:256" x14ac:dyDescent="0.25">
      <c r="C99" s="2" t="s">
        <v>5127</v>
      </c>
      <c r="E99" s="2" t="s">
        <v>2</v>
      </c>
    </row>
    <row r="101" spans="1:256" x14ac:dyDescent="0.25">
      <c r="C101" s="2" t="s">
        <v>5128</v>
      </c>
      <c r="E101" s="2" t="s">
        <v>2</v>
      </c>
    </row>
    <row r="103" spans="1:256" x14ac:dyDescent="0.25">
      <c r="C103" s="2" t="s">
        <v>5018</v>
      </c>
      <c r="E103" s="2" t="s">
        <v>2</v>
      </c>
    </row>
    <row r="105" spans="1:256" x14ac:dyDescent="0.25">
      <c r="C105" s="2" t="s">
        <v>5019</v>
      </c>
      <c r="E105" s="2" t="s">
        <v>2</v>
      </c>
    </row>
    <row r="107" spans="1:256" x14ac:dyDescent="0.25">
      <c r="C107" s="2" t="s">
        <v>5020</v>
      </c>
      <c r="E107" s="96">
        <v>0.30105427760362685</v>
      </c>
    </row>
    <row r="109" spans="1:256" x14ac:dyDescent="0.25">
      <c r="C109" s="2" t="s">
        <v>5022</v>
      </c>
      <c r="E109" s="97" t="s">
        <v>5021</v>
      </c>
    </row>
    <row r="111" spans="1:256" x14ac:dyDescent="0.25">
      <c r="C111" s="2" t="s">
        <v>5129</v>
      </c>
      <c r="E111" s="2" t="s">
        <v>2</v>
      </c>
    </row>
    <row r="113" spans="3:5" x14ac:dyDescent="0.25">
      <c r="C113" s="2" t="s">
        <v>5065</v>
      </c>
    </row>
    <row r="115" spans="3:5" x14ac:dyDescent="0.25">
      <c r="C115" s="1" t="s">
        <v>5258</v>
      </c>
      <c r="E115" s="149" t="s">
        <v>5259</v>
      </c>
    </row>
    <row r="116" spans="3:5" x14ac:dyDescent="0.25">
      <c r="E116" s="2" t="s">
        <v>5295</v>
      </c>
    </row>
  </sheetData>
  <mergeCells count="2">
    <mergeCell ref="C82:K82"/>
    <mergeCell ref="C97:E97"/>
  </mergeCells>
  <hyperlinks>
    <hyperlink ref="J2" location="'Index'!A1" display="'Index'!A1" xr:uid="{9032ABEF-5274-4C98-9AA4-AABE9AC4EC78}"/>
  </hyperlinks>
  <pageMargins left="0.7" right="0.7" top="0.75" bottom="0.75" header="0.3" footer="0.3"/>
  <pageSetup orientation="portrait" horizontalDpi="4294967293"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FFD4-50F2-459B-ABA2-51063F327606}">
  <sheetPr codeName="Sheet1"/>
  <dimension ref="A1:IV112"/>
  <sheetViews>
    <sheetView showGridLines="0" zoomScale="90" zoomScaleNormal="90" workbookViewId="0">
      <pane ySplit="6" topLeftCell="A9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4264</v>
      </c>
      <c r="J2" s="38" t="s">
        <v>4521</v>
      </c>
    </row>
    <row r="3" spans="1:54" ht="16.5" x14ac:dyDescent="0.3">
      <c r="C3" s="1" t="s">
        <v>28</v>
      </c>
      <c r="D3" s="21" t="s">
        <v>4265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55</v>
      </c>
      <c r="C11" s="60" t="s">
        <v>56</v>
      </c>
      <c r="D11" s="54" t="s">
        <v>57</v>
      </c>
      <c r="E11" s="6" t="s">
        <v>58</v>
      </c>
      <c r="F11" s="19">
        <v>326009</v>
      </c>
      <c r="G11" s="24">
        <v>3684.23</v>
      </c>
      <c r="H11" s="24">
        <v>29.51</v>
      </c>
      <c r="I11" s="31"/>
      <c r="J11" s="31"/>
      <c r="K11" s="35"/>
    </row>
    <row r="12" spans="1:54" x14ac:dyDescent="0.25">
      <c r="B12" s="8" t="s">
        <v>469</v>
      </c>
      <c r="C12" s="60" t="s">
        <v>470</v>
      </c>
      <c r="D12" s="54" t="s">
        <v>471</v>
      </c>
      <c r="E12" s="6" t="s">
        <v>58</v>
      </c>
      <c r="F12" s="19">
        <v>108110</v>
      </c>
      <c r="G12" s="24">
        <v>2557.4499999999998</v>
      </c>
      <c r="H12" s="24">
        <v>20.49</v>
      </c>
      <c r="I12" s="31"/>
      <c r="J12" s="31"/>
      <c r="K12" s="35"/>
    </row>
    <row r="13" spans="1:54" x14ac:dyDescent="0.25">
      <c r="B13" s="8" t="s">
        <v>320</v>
      </c>
      <c r="C13" s="60" t="s">
        <v>321</v>
      </c>
      <c r="D13" s="54" t="s">
        <v>322</v>
      </c>
      <c r="E13" s="6" t="s">
        <v>58</v>
      </c>
      <c r="F13" s="19">
        <v>111637</v>
      </c>
      <c r="G13" s="24">
        <v>1503.64</v>
      </c>
      <c r="H13" s="24">
        <v>12.04</v>
      </c>
      <c r="I13" s="31"/>
      <c r="J13" s="31"/>
      <c r="K13" s="35"/>
    </row>
    <row r="14" spans="1:54" x14ac:dyDescent="0.25">
      <c r="B14" s="8" t="s">
        <v>435</v>
      </c>
      <c r="C14" s="60" t="s">
        <v>436</v>
      </c>
      <c r="D14" s="54" t="s">
        <v>437</v>
      </c>
      <c r="E14" s="6" t="s">
        <v>58</v>
      </c>
      <c r="F14" s="19">
        <v>82766</v>
      </c>
      <c r="G14" s="24">
        <v>1366.71</v>
      </c>
      <c r="H14" s="24">
        <v>10.95</v>
      </c>
      <c r="I14" s="31"/>
      <c r="J14" s="31"/>
      <c r="K14" s="35"/>
    </row>
    <row r="15" spans="1:54" x14ac:dyDescent="0.25">
      <c r="B15" s="8" t="s">
        <v>998</v>
      </c>
      <c r="C15" s="60" t="s">
        <v>999</v>
      </c>
      <c r="D15" s="54" t="s">
        <v>1000</v>
      </c>
      <c r="E15" s="6" t="s">
        <v>58</v>
      </c>
      <c r="F15" s="19">
        <v>14162</v>
      </c>
      <c r="G15" s="24">
        <v>785.85</v>
      </c>
      <c r="H15" s="24">
        <v>6.29</v>
      </c>
      <c r="I15" s="31"/>
      <c r="J15" s="31"/>
      <c r="K15" s="35"/>
    </row>
    <row r="16" spans="1:54" x14ac:dyDescent="0.25">
      <c r="B16" s="8" t="s">
        <v>573</v>
      </c>
      <c r="C16" s="60" t="s">
        <v>574</v>
      </c>
      <c r="D16" s="54" t="s">
        <v>575</v>
      </c>
      <c r="E16" s="6" t="s">
        <v>58</v>
      </c>
      <c r="F16" s="19">
        <v>45355</v>
      </c>
      <c r="G16" s="24">
        <v>780.56</v>
      </c>
      <c r="H16" s="24">
        <v>6.25</v>
      </c>
      <c r="I16" s="31"/>
      <c r="J16" s="31"/>
      <c r="K16" s="35"/>
    </row>
    <row r="17" spans="2:11" x14ac:dyDescent="0.25">
      <c r="B17" s="8" t="s">
        <v>343</v>
      </c>
      <c r="C17" s="60" t="s">
        <v>344</v>
      </c>
      <c r="D17" s="54" t="s">
        <v>345</v>
      </c>
      <c r="E17" s="6" t="s">
        <v>58</v>
      </c>
      <c r="F17" s="19">
        <v>353010</v>
      </c>
      <c r="G17" s="24">
        <v>648.29999999999995</v>
      </c>
      <c r="H17" s="24">
        <v>5.19</v>
      </c>
      <c r="I17" s="31"/>
      <c r="J17" s="31"/>
      <c r="K17" s="35"/>
    </row>
    <row r="18" spans="2:11" x14ac:dyDescent="0.25">
      <c r="B18" s="8" t="s">
        <v>88</v>
      </c>
      <c r="C18" s="60" t="s">
        <v>89</v>
      </c>
      <c r="D18" s="54" t="s">
        <v>90</v>
      </c>
      <c r="E18" s="6" t="s">
        <v>58</v>
      </c>
      <c r="F18" s="19">
        <v>12105</v>
      </c>
      <c r="G18" s="24">
        <v>528.03</v>
      </c>
      <c r="H18" s="24">
        <v>4.2300000000000004</v>
      </c>
      <c r="I18" s="31"/>
      <c r="J18" s="31"/>
      <c r="K18" s="35"/>
    </row>
    <row r="19" spans="2:11" x14ac:dyDescent="0.25">
      <c r="B19" s="8" t="s">
        <v>2483</v>
      </c>
      <c r="C19" s="60" t="s">
        <v>2484</v>
      </c>
      <c r="D19" s="54" t="s">
        <v>2485</v>
      </c>
      <c r="E19" s="6" t="s">
        <v>58</v>
      </c>
      <c r="F19" s="19">
        <v>17253</v>
      </c>
      <c r="G19" s="24">
        <v>404.12</v>
      </c>
      <c r="H19" s="24">
        <v>3.24</v>
      </c>
      <c r="I19" s="31"/>
      <c r="J19" s="31"/>
      <c r="K19" s="35"/>
    </row>
    <row r="20" spans="2:11" x14ac:dyDescent="0.25">
      <c r="B20" s="8" t="s">
        <v>2442</v>
      </c>
      <c r="C20" s="60" t="s">
        <v>2443</v>
      </c>
      <c r="D20" s="54" t="s">
        <v>2444</v>
      </c>
      <c r="E20" s="6" t="s">
        <v>58</v>
      </c>
      <c r="F20" s="19">
        <v>3108</v>
      </c>
      <c r="G20" s="24">
        <v>347.66</v>
      </c>
      <c r="H20" s="24">
        <v>2.78</v>
      </c>
      <c r="I20" s="31"/>
      <c r="J20" s="31"/>
      <c r="K20" s="35"/>
    </row>
    <row r="21" spans="2:11" x14ac:dyDescent="0.25">
      <c r="C21" s="58" t="s">
        <v>194</v>
      </c>
      <c r="D21" s="54"/>
      <c r="E21" s="6"/>
      <c r="F21" s="19"/>
      <c r="G21" s="25">
        <v>12606.55</v>
      </c>
      <c r="H21" s="25">
        <v>100.97</v>
      </c>
      <c r="I21" s="31"/>
      <c r="J21" s="31"/>
      <c r="K21" s="35"/>
    </row>
    <row r="22" spans="2:11" x14ac:dyDescent="0.25">
      <c r="C22" s="57"/>
      <c r="D22" s="54"/>
      <c r="E22" s="6"/>
      <c r="F22" s="19"/>
      <c r="G22" s="24"/>
      <c r="H22" s="24"/>
      <c r="I22" s="31"/>
      <c r="J22" s="31"/>
      <c r="K22" s="35"/>
    </row>
    <row r="23" spans="2:11" x14ac:dyDescent="0.25">
      <c r="C23" s="58" t="s">
        <v>3</v>
      </c>
      <c r="D23" s="54"/>
      <c r="E23" s="6"/>
      <c r="F23" s="19"/>
      <c r="G23" s="24" t="s">
        <v>2</v>
      </c>
      <c r="H23" s="24" t="s">
        <v>2</v>
      </c>
      <c r="I23" s="31"/>
      <c r="J23" s="31"/>
      <c r="K23" s="35"/>
    </row>
    <row r="24" spans="2:11" x14ac:dyDescent="0.25">
      <c r="C24" s="57"/>
      <c r="D24" s="54"/>
      <c r="E24" s="6"/>
      <c r="F24" s="19"/>
      <c r="G24" s="24"/>
      <c r="H24" s="24"/>
      <c r="I24" s="31"/>
      <c r="J24" s="31"/>
      <c r="K24" s="35"/>
    </row>
    <row r="25" spans="2:11" x14ac:dyDescent="0.25">
      <c r="C25" s="58" t="s">
        <v>4</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5</v>
      </c>
      <c r="D27" s="54"/>
      <c r="E27" s="6"/>
      <c r="F27" s="19"/>
      <c r="G27" s="24"/>
      <c r="H27" s="24"/>
      <c r="I27" s="31"/>
      <c r="J27" s="31"/>
      <c r="K27" s="35"/>
    </row>
    <row r="28" spans="2:11" x14ac:dyDescent="0.25">
      <c r="C28" s="57"/>
      <c r="D28" s="54"/>
      <c r="E28" s="6"/>
      <c r="F28" s="19"/>
      <c r="G28" s="24"/>
      <c r="H28" s="24"/>
      <c r="I28" s="31"/>
      <c r="J28" s="31"/>
      <c r="K28" s="35"/>
    </row>
    <row r="29" spans="2:11" x14ac:dyDescent="0.25">
      <c r="C29" s="58" t="s">
        <v>6</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7</v>
      </c>
      <c r="D31" s="54"/>
      <c r="E31" s="6"/>
      <c r="F31" s="19"/>
      <c r="G31" s="24" t="s">
        <v>2</v>
      </c>
      <c r="H31" s="24" t="s">
        <v>2</v>
      </c>
      <c r="I31" s="31"/>
      <c r="J31" s="31"/>
      <c r="K31" s="35"/>
    </row>
    <row r="32" spans="2:11" x14ac:dyDescent="0.25">
      <c r="C32" s="57"/>
      <c r="D32" s="54"/>
      <c r="E32" s="6"/>
      <c r="F32" s="19"/>
      <c r="G32" s="24"/>
      <c r="H32" s="24"/>
      <c r="I32" s="31"/>
      <c r="J32" s="31"/>
      <c r="K32" s="35"/>
    </row>
    <row r="33" spans="3:11" x14ac:dyDescent="0.25">
      <c r="C33" s="58" t="s">
        <v>8</v>
      </c>
      <c r="D33" s="54"/>
      <c r="E33" s="6"/>
      <c r="F33" s="19"/>
      <c r="G33" s="24" t="s">
        <v>2</v>
      </c>
      <c r="H33" s="24" t="s">
        <v>2</v>
      </c>
      <c r="I33" s="31"/>
      <c r="J33" s="31"/>
      <c r="K33" s="35"/>
    </row>
    <row r="34" spans="3:11" x14ac:dyDescent="0.25">
      <c r="C34" s="57"/>
      <c r="D34" s="54"/>
      <c r="E34" s="6"/>
      <c r="F34" s="19"/>
      <c r="G34" s="24"/>
      <c r="H34" s="24"/>
      <c r="I34" s="31"/>
      <c r="J34" s="31"/>
      <c r="K34" s="35"/>
    </row>
    <row r="35" spans="3:11" x14ac:dyDescent="0.25">
      <c r="C35" s="58" t="s">
        <v>9</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10</v>
      </c>
      <c r="D37" s="54"/>
      <c r="E37" s="6"/>
      <c r="F37" s="19"/>
      <c r="G37" s="24" t="s">
        <v>2</v>
      </c>
      <c r="H37" s="24" t="s">
        <v>2</v>
      </c>
      <c r="I37" s="31"/>
      <c r="J37" s="31"/>
      <c r="K37" s="35"/>
    </row>
    <row r="38" spans="3:11" x14ac:dyDescent="0.25">
      <c r="C38" s="57"/>
      <c r="D38" s="54"/>
      <c r="E38" s="6"/>
      <c r="F38" s="19"/>
      <c r="G38" s="24"/>
      <c r="H38" s="24"/>
      <c r="I38" s="31"/>
      <c r="J38" s="31"/>
      <c r="K38" s="35"/>
    </row>
    <row r="39" spans="3:11" x14ac:dyDescent="0.25">
      <c r="C39" s="58" t="s">
        <v>11</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13</v>
      </c>
      <c r="D41" s="54"/>
      <c r="E41" s="6"/>
      <c r="F41" s="19"/>
      <c r="G41" s="24"/>
      <c r="H41" s="24"/>
      <c r="I41" s="31"/>
      <c r="J41" s="31"/>
      <c r="K41" s="35"/>
    </row>
    <row r="42" spans="3:11" x14ac:dyDescent="0.25">
      <c r="C42" s="57"/>
      <c r="D42" s="54"/>
      <c r="E42" s="6"/>
      <c r="F42" s="19"/>
      <c r="G42" s="24"/>
      <c r="H42" s="24"/>
      <c r="I42" s="31"/>
      <c r="J42" s="31"/>
      <c r="K42" s="35"/>
    </row>
    <row r="43" spans="3:11" x14ac:dyDescent="0.25">
      <c r="C43" s="58" t="s">
        <v>14</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15</v>
      </c>
      <c r="D45" s="54"/>
      <c r="E45" s="6"/>
      <c r="F45" s="19"/>
      <c r="G45" s="24" t="s">
        <v>2</v>
      </c>
      <c r="H45" s="24" t="s">
        <v>2</v>
      </c>
      <c r="I45" s="31"/>
      <c r="J45" s="31"/>
      <c r="K45" s="35"/>
    </row>
    <row r="46" spans="3:11" x14ac:dyDescent="0.25">
      <c r="C46" s="57"/>
      <c r="D46" s="54"/>
      <c r="E46" s="6"/>
      <c r="F46" s="19"/>
      <c r="G46" s="24"/>
      <c r="H46" s="24"/>
      <c r="I46" s="31"/>
      <c r="J46" s="31"/>
      <c r="K46" s="35"/>
    </row>
    <row r="47" spans="3:11" x14ac:dyDescent="0.25">
      <c r="C47" s="58" t="s">
        <v>16</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C49" s="58" t="s">
        <v>17</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18</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A53" s="10"/>
      <c r="B53" s="28"/>
      <c r="C53" s="58" t="s">
        <v>19</v>
      </c>
      <c r="D53" s="54"/>
      <c r="E53" s="6"/>
      <c r="F53" s="19"/>
      <c r="G53" s="24"/>
      <c r="H53" s="24"/>
      <c r="I53" s="31"/>
      <c r="J53" s="31"/>
      <c r="K53" s="35"/>
    </row>
    <row r="54" spans="1:11" x14ac:dyDescent="0.25">
      <c r="A54" s="28"/>
      <c r="B54" s="28"/>
      <c r="C54" s="58" t="s">
        <v>20</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21</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22</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23</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C62" s="59" t="s">
        <v>24</v>
      </c>
      <c r="D62" s="54"/>
      <c r="E62" s="6"/>
      <c r="F62" s="19"/>
      <c r="G62" s="24"/>
      <c r="H62" s="24"/>
      <c r="I62" s="31"/>
      <c r="J62" s="31"/>
      <c r="K62" s="35"/>
    </row>
    <row r="63" spans="1:11" x14ac:dyDescent="0.25">
      <c r="B63" s="8" t="s">
        <v>206</v>
      </c>
      <c r="C63" s="60" t="s">
        <v>207</v>
      </c>
      <c r="D63" s="54"/>
      <c r="E63" s="6"/>
      <c r="F63" s="19"/>
      <c r="G63" s="24">
        <v>243.47</v>
      </c>
      <c r="H63" s="24">
        <v>1.95</v>
      </c>
      <c r="I63" s="31"/>
      <c r="J63" s="31"/>
      <c r="K63" s="35"/>
    </row>
    <row r="64" spans="1:11" x14ac:dyDescent="0.25">
      <c r="C64" s="58" t="s">
        <v>194</v>
      </c>
      <c r="D64" s="54"/>
      <c r="E64" s="6"/>
      <c r="F64" s="19"/>
      <c r="G64" s="25">
        <v>243.47</v>
      </c>
      <c r="H64" s="25">
        <v>1.95</v>
      </c>
      <c r="I64" s="31"/>
      <c r="J64" s="31"/>
      <c r="K64" s="35"/>
    </row>
    <row r="65" spans="1:54" x14ac:dyDescent="0.25">
      <c r="C65" s="57"/>
      <c r="D65" s="54"/>
      <c r="E65" s="6"/>
      <c r="F65" s="19"/>
      <c r="G65" s="24"/>
      <c r="H65" s="24"/>
      <c r="I65" s="31"/>
      <c r="J65" s="31"/>
      <c r="K65" s="35"/>
    </row>
    <row r="66" spans="1:54" x14ac:dyDescent="0.25">
      <c r="A66" s="10"/>
      <c r="B66" s="28"/>
      <c r="C66" s="58" t="s">
        <v>25</v>
      </c>
      <c r="D66" s="54"/>
      <c r="E66" s="6"/>
      <c r="F66" s="19"/>
      <c r="G66" s="24"/>
      <c r="H66" s="24"/>
      <c r="I66" s="31"/>
      <c r="J66" s="31"/>
      <c r="K66" s="35"/>
    </row>
    <row r="67" spans="1:54" s="2" customFormat="1" ht="13.5" x14ac:dyDescent="0.25">
      <c r="A67" s="28"/>
      <c r="B67" s="28"/>
      <c r="C67" s="57" t="s">
        <v>4845</v>
      </c>
      <c r="D67" s="54"/>
      <c r="E67" s="6"/>
      <c r="F67" s="19"/>
      <c r="G67" s="24" t="s">
        <v>2</v>
      </c>
      <c r="H67" s="24" t="s">
        <v>2</v>
      </c>
      <c r="I67" s="31"/>
      <c r="J67" s="31"/>
      <c r="K67" s="35"/>
      <c r="L67" s="3"/>
      <c r="AI67" s="3"/>
      <c r="AV67" s="3"/>
      <c r="AX67" s="3"/>
      <c r="BB67" s="3"/>
    </row>
    <row r="68" spans="1:54" x14ac:dyDescent="0.25">
      <c r="B68" s="8"/>
      <c r="C68" s="60" t="s">
        <v>208</v>
      </c>
      <c r="D68" s="54"/>
      <c r="E68" s="6"/>
      <c r="F68" s="19"/>
      <c r="G68" s="24">
        <v>-366.26</v>
      </c>
      <c r="H68" s="24">
        <v>-2.9200000000000004</v>
      </c>
      <c r="I68" s="31"/>
      <c r="J68" s="31"/>
      <c r="K68" s="35"/>
    </row>
    <row r="69" spans="1:54" x14ac:dyDescent="0.25">
      <c r="C69" s="58" t="s">
        <v>194</v>
      </c>
      <c r="D69" s="54"/>
      <c r="E69" s="6"/>
      <c r="F69" s="19"/>
      <c r="G69" s="25">
        <v>-366.26</v>
      </c>
      <c r="H69" s="25">
        <v>-2.9200000000000004</v>
      </c>
      <c r="I69" s="31"/>
      <c r="J69" s="31"/>
      <c r="K69" s="35"/>
    </row>
    <row r="70" spans="1:54" x14ac:dyDescent="0.25">
      <c r="C70" s="57"/>
      <c r="D70" s="54"/>
      <c r="E70" s="6"/>
      <c r="F70" s="19"/>
      <c r="G70" s="24"/>
      <c r="H70" s="24"/>
      <c r="I70" s="31"/>
      <c r="J70" s="31"/>
      <c r="K70" s="35"/>
    </row>
    <row r="71" spans="1:54" x14ac:dyDescent="0.25">
      <c r="C71" s="61" t="s">
        <v>209</v>
      </c>
      <c r="D71" s="55"/>
      <c r="E71" s="5"/>
      <c r="F71" s="20"/>
      <c r="G71" s="26">
        <v>12483.76</v>
      </c>
      <c r="H71" s="26">
        <v>100</v>
      </c>
      <c r="I71" s="32"/>
      <c r="J71" s="32"/>
      <c r="K71" s="36"/>
    </row>
    <row r="74" spans="1:54" x14ac:dyDescent="0.25">
      <c r="C74" s="1" t="s">
        <v>210</v>
      </c>
    </row>
    <row r="75" spans="1:54" x14ac:dyDescent="0.25">
      <c r="C75" s="37" t="s">
        <v>211</v>
      </c>
      <c r="D75" s="37"/>
      <c r="E75" s="37"/>
      <c r="F75" s="37"/>
      <c r="G75" s="37"/>
      <c r="H75" s="37"/>
      <c r="I75" s="37"/>
      <c r="J75" s="37"/>
      <c r="K75" s="37"/>
    </row>
    <row r="76" spans="1:54" x14ac:dyDescent="0.25">
      <c r="C76" s="2" t="s">
        <v>212</v>
      </c>
    </row>
    <row r="77" spans="1:54" x14ac:dyDescent="0.25">
      <c r="C77" s="2" t="s">
        <v>213</v>
      </c>
    </row>
    <row r="78" spans="1:54" ht="30" customHeight="1" x14ac:dyDescent="0.25">
      <c r="C78" s="252" t="s">
        <v>214</v>
      </c>
      <c r="D78" s="253"/>
      <c r="E78" s="253"/>
      <c r="F78" s="253"/>
      <c r="G78" s="253"/>
      <c r="H78" s="253"/>
      <c r="I78" s="253"/>
      <c r="J78" s="253"/>
      <c r="K78" s="253"/>
    </row>
    <row r="79" spans="1:54" x14ac:dyDescent="0.25">
      <c r="C79" s="2" t="s">
        <v>215</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5026</v>
      </c>
      <c r="D89" s="89">
        <v>6.6094999999999997</v>
      </c>
      <c r="E89" s="89">
        <v>7.7282999999999999</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5027</v>
      </c>
      <c r="D90" s="89">
        <v>6.6094999999999997</v>
      </c>
      <c r="E90" s="89">
        <v>7.7283999999999997</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5028</v>
      </c>
      <c r="D91" s="89">
        <v>6.6519000000000004</v>
      </c>
      <c r="E91" s="89">
        <v>7.7809999999999997</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5029</v>
      </c>
      <c r="D92" s="89">
        <v>6.6517999999999997</v>
      </c>
      <c r="E92" s="89">
        <v>7.7808999999999999</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ht="84.95" customHeight="1" x14ac:dyDescent="0.25">
      <c r="A93" s="79"/>
      <c r="B93" s="79"/>
      <c r="C93" s="254" t="s">
        <v>5061</v>
      </c>
      <c r="D93" s="255"/>
      <c r="E93" s="256"/>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5" spans="1:256" x14ac:dyDescent="0.25">
      <c r="C95" s="2" t="s">
        <v>5127</v>
      </c>
      <c r="E95" s="2" t="s">
        <v>2</v>
      </c>
    </row>
    <row r="97" spans="3:5" x14ac:dyDescent="0.25">
      <c r="C97" s="2" t="s">
        <v>5128</v>
      </c>
      <c r="E97" s="2" t="s">
        <v>2</v>
      </c>
    </row>
    <row r="99" spans="3:5" x14ac:dyDescent="0.25">
      <c r="C99" s="2" t="s">
        <v>5018</v>
      </c>
      <c r="E99" s="2" t="s">
        <v>2</v>
      </c>
    </row>
    <row r="101" spans="3:5" x14ac:dyDescent="0.25">
      <c r="C101" s="2" t="s">
        <v>5019</v>
      </c>
      <c r="E101" s="2" t="s">
        <v>2</v>
      </c>
    </row>
    <row r="103" spans="3:5" x14ac:dyDescent="0.25">
      <c r="C103" s="2" t="s">
        <v>5020</v>
      </c>
      <c r="E103" s="96">
        <v>0.33514620811859025</v>
      </c>
    </row>
    <row r="105" spans="3:5" x14ac:dyDescent="0.25">
      <c r="C105" s="2" t="s">
        <v>5022</v>
      </c>
      <c r="E105" s="97" t="s">
        <v>5021</v>
      </c>
    </row>
    <row r="107" spans="3:5" x14ac:dyDescent="0.25">
      <c r="C107" s="2" t="s">
        <v>5129</v>
      </c>
      <c r="E107" s="2" t="s">
        <v>2</v>
      </c>
    </row>
    <row r="109" spans="3:5" x14ac:dyDescent="0.25">
      <c r="C109" s="2" t="s">
        <v>5065</v>
      </c>
    </row>
    <row r="111" spans="3:5" x14ac:dyDescent="0.25">
      <c r="C111" s="1" t="s">
        <v>5258</v>
      </c>
      <c r="E111" s="149" t="s">
        <v>5259</v>
      </c>
    </row>
    <row r="112" spans="3:5" x14ac:dyDescent="0.25">
      <c r="E112" s="2" t="s">
        <v>5302</v>
      </c>
    </row>
  </sheetData>
  <mergeCells count="2">
    <mergeCell ref="C78:K78"/>
    <mergeCell ref="C93:E93"/>
  </mergeCells>
  <hyperlinks>
    <hyperlink ref="J2" location="'Index'!A1" display="'Index'!A1" xr:uid="{E50A1A23-81A0-4584-9486-A6B0E0115D59}"/>
  </hyperlinks>
  <pageMargins left="0.7" right="0.7" top="0.75" bottom="0.75" header="0.3" footer="0.3"/>
  <pageSetup orientation="portrait" horizontalDpi="4294967293"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EA79-ABC3-4A02-AE84-696E9B09C6C9}">
  <sheetPr codeName="Sheet1"/>
  <dimension ref="A1:IV109"/>
  <sheetViews>
    <sheetView showGridLines="0" zoomScale="90" zoomScaleNormal="90" workbookViewId="0">
      <pane ySplit="6" topLeftCell="A90"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4266</v>
      </c>
      <c r="J2" s="38" t="s">
        <v>4521</v>
      </c>
    </row>
    <row r="3" spans="1:54" ht="16.5" x14ac:dyDescent="0.3">
      <c r="C3" s="1" t="s">
        <v>28</v>
      </c>
      <c r="D3" s="21" t="s">
        <v>4267</v>
      </c>
      <c r="F3" s="72" t="s">
        <v>4943</v>
      </c>
      <c r="G3" s="13" t="s">
        <v>4946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67</v>
      </c>
      <c r="C11" s="60" t="s">
        <v>68</v>
      </c>
      <c r="D11" s="54" t="s">
        <v>69</v>
      </c>
      <c r="E11" s="6" t="s">
        <v>44</v>
      </c>
      <c r="F11" s="19">
        <v>2026712</v>
      </c>
      <c r="G11" s="24">
        <v>20810.28</v>
      </c>
      <c r="H11" s="24">
        <v>25.98</v>
      </c>
      <c r="I11" s="31"/>
      <c r="J11" s="31"/>
      <c r="K11" s="35"/>
    </row>
    <row r="12" spans="1:54" x14ac:dyDescent="0.25">
      <c r="B12" s="8" t="s">
        <v>493</v>
      </c>
      <c r="C12" s="60" t="s">
        <v>494</v>
      </c>
      <c r="D12" s="54" t="s">
        <v>495</v>
      </c>
      <c r="E12" s="6" t="s">
        <v>44</v>
      </c>
      <c r="F12" s="19">
        <v>4771943</v>
      </c>
      <c r="G12" s="24">
        <v>11576.73</v>
      </c>
      <c r="H12" s="24">
        <v>14.45</v>
      </c>
      <c r="I12" s="31"/>
      <c r="J12" s="31"/>
      <c r="K12" s="35"/>
    </row>
    <row r="13" spans="1:54" x14ac:dyDescent="0.25">
      <c r="B13" s="8" t="s">
        <v>2374</v>
      </c>
      <c r="C13" s="60" t="s">
        <v>1563</v>
      </c>
      <c r="D13" s="54" t="s">
        <v>2375</v>
      </c>
      <c r="E13" s="6" t="s">
        <v>44</v>
      </c>
      <c r="F13" s="19">
        <v>8602565</v>
      </c>
      <c r="G13" s="24">
        <v>10753.21</v>
      </c>
      <c r="H13" s="24">
        <v>13.42</v>
      </c>
      <c r="I13" s="31"/>
      <c r="J13" s="31"/>
      <c r="K13" s="35"/>
    </row>
    <row r="14" spans="1:54" x14ac:dyDescent="0.25">
      <c r="B14" s="8" t="s">
        <v>1078</v>
      </c>
      <c r="C14" s="60" t="s">
        <v>1079</v>
      </c>
      <c r="D14" s="54" t="s">
        <v>1080</v>
      </c>
      <c r="E14" s="6" t="s">
        <v>44</v>
      </c>
      <c r="F14" s="19">
        <v>8837721</v>
      </c>
      <c r="G14" s="24">
        <v>9960.11</v>
      </c>
      <c r="H14" s="24">
        <v>12.43</v>
      </c>
      <c r="I14" s="31"/>
      <c r="J14" s="31"/>
      <c r="K14" s="35"/>
    </row>
    <row r="15" spans="1:54" x14ac:dyDescent="0.25">
      <c r="B15" s="8" t="s">
        <v>2399</v>
      </c>
      <c r="C15" s="60" t="s">
        <v>1574</v>
      </c>
      <c r="D15" s="54" t="s">
        <v>2400</v>
      </c>
      <c r="E15" s="6" t="s">
        <v>44</v>
      </c>
      <c r="F15" s="19">
        <v>4891674</v>
      </c>
      <c r="G15" s="24">
        <v>8372.1</v>
      </c>
      <c r="H15" s="24">
        <v>10.45</v>
      </c>
      <c r="I15" s="31"/>
      <c r="J15" s="31"/>
      <c r="K15" s="35"/>
    </row>
    <row r="16" spans="1:54" x14ac:dyDescent="0.25">
      <c r="B16" s="8" t="s">
        <v>2412</v>
      </c>
      <c r="C16" s="60" t="s">
        <v>1831</v>
      </c>
      <c r="D16" s="54" t="s">
        <v>2413</v>
      </c>
      <c r="E16" s="6" t="s">
        <v>44</v>
      </c>
      <c r="F16" s="19">
        <v>897671</v>
      </c>
      <c r="G16" s="24">
        <v>7508.12</v>
      </c>
      <c r="H16" s="24">
        <v>9.3699999999999992</v>
      </c>
      <c r="I16" s="31"/>
      <c r="J16" s="31"/>
      <c r="K16" s="35"/>
    </row>
    <row r="17" spans="2:11" x14ac:dyDescent="0.25">
      <c r="B17" s="8" t="s">
        <v>1148</v>
      </c>
      <c r="C17" s="60" t="s">
        <v>1149</v>
      </c>
      <c r="D17" s="54" t="s">
        <v>1150</v>
      </c>
      <c r="E17" s="6" t="s">
        <v>44</v>
      </c>
      <c r="F17" s="19">
        <v>3150776</v>
      </c>
      <c r="G17" s="24">
        <v>4344.92</v>
      </c>
      <c r="H17" s="24">
        <v>5.42</v>
      </c>
      <c r="I17" s="31"/>
      <c r="J17" s="31"/>
      <c r="K17" s="35"/>
    </row>
    <row r="18" spans="2:11" x14ac:dyDescent="0.25">
      <c r="B18" s="8" t="s">
        <v>3605</v>
      </c>
      <c r="C18" s="60" t="s">
        <v>3606</v>
      </c>
      <c r="D18" s="54" t="s">
        <v>3607</v>
      </c>
      <c r="E18" s="6" t="s">
        <v>44</v>
      </c>
      <c r="F18" s="19">
        <v>5125961</v>
      </c>
      <c r="G18" s="24">
        <v>4066.94</v>
      </c>
      <c r="H18" s="24">
        <v>5.08</v>
      </c>
      <c r="I18" s="31"/>
      <c r="J18" s="31"/>
      <c r="K18" s="35"/>
    </row>
    <row r="19" spans="2:11" x14ac:dyDescent="0.25">
      <c r="B19" s="8" t="s">
        <v>3988</v>
      </c>
      <c r="C19" s="60" t="s">
        <v>1842</v>
      </c>
      <c r="D19" s="54" t="s">
        <v>3989</v>
      </c>
      <c r="E19" s="6" t="s">
        <v>44</v>
      </c>
      <c r="F19" s="19">
        <v>3455135</v>
      </c>
      <c r="G19" s="24">
        <v>1171.6400000000001</v>
      </c>
      <c r="H19" s="24">
        <v>1.46</v>
      </c>
      <c r="I19" s="31"/>
      <c r="J19" s="31"/>
      <c r="K19" s="35"/>
    </row>
    <row r="20" spans="2:11" x14ac:dyDescent="0.25">
      <c r="B20" s="8" t="s">
        <v>3959</v>
      </c>
      <c r="C20" s="60" t="s">
        <v>1609</v>
      </c>
      <c r="D20" s="54" t="s">
        <v>3960</v>
      </c>
      <c r="E20" s="6" t="s">
        <v>44</v>
      </c>
      <c r="F20" s="19">
        <v>2552093</v>
      </c>
      <c r="G20" s="24">
        <v>790.38</v>
      </c>
      <c r="H20" s="24">
        <v>0.99</v>
      </c>
      <c r="I20" s="31"/>
      <c r="J20" s="31"/>
      <c r="K20" s="35"/>
    </row>
    <row r="21" spans="2:11" x14ac:dyDescent="0.25">
      <c r="B21" s="8" t="s">
        <v>4095</v>
      </c>
      <c r="C21" s="60" t="s">
        <v>4096</v>
      </c>
      <c r="D21" s="54" t="s">
        <v>4097</v>
      </c>
      <c r="E21" s="6" t="s">
        <v>44</v>
      </c>
      <c r="F21" s="19">
        <v>2892760</v>
      </c>
      <c r="G21" s="24">
        <v>757.32</v>
      </c>
      <c r="H21" s="24">
        <v>0.95</v>
      </c>
      <c r="I21" s="31"/>
      <c r="J21" s="31"/>
      <c r="K21" s="35"/>
    </row>
    <row r="22" spans="2:11" x14ac:dyDescent="0.25">
      <c r="C22" s="58" t="s">
        <v>194</v>
      </c>
      <c r="D22" s="54"/>
      <c r="E22" s="6"/>
      <c r="F22" s="19"/>
      <c r="G22" s="25">
        <v>80111.75</v>
      </c>
      <c r="H22" s="25">
        <v>100</v>
      </c>
      <c r="I22" s="31"/>
      <c r="J22" s="31"/>
      <c r="K22" s="35"/>
    </row>
    <row r="23" spans="2:11" x14ac:dyDescent="0.25">
      <c r="C23" s="57"/>
      <c r="D23" s="54"/>
      <c r="E23" s="6"/>
      <c r="F23" s="19"/>
      <c r="G23" s="24"/>
      <c r="H23" s="24"/>
      <c r="I23" s="31"/>
      <c r="J23" s="31"/>
      <c r="K23" s="35"/>
    </row>
    <row r="24" spans="2:11" x14ac:dyDescent="0.25">
      <c r="C24" s="58" t="s">
        <v>3</v>
      </c>
      <c r="D24" s="54"/>
      <c r="E24" s="6"/>
      <c r="F24" s="19"/>
      <c r="G24" s="24" t="s">
        <v>2</v>
      </c>
      <c r="H24" s="24" t="s">
        <v>2</v>
      </c>
      <c r="I24" s="31"/>
      <c r="J24" s="31"/>
      <c r="K24" s="35"/>
    </row>
    <row r="25" spans="2:11" x14ac:dyDescent="0.25">
      <c r="C25" s="57"/>
      <c r="D25" s="54"/>
      <c r="E25" s="6"/>
      <c r="F25" s="19"/>
      <c r="G25" s="24"/>
      <c r="H25" s="24"/>
      <c r="I25" s="31"/>
      <c r="J25" s="31"/>
      <c r="K25" s="35"/>
    </row>
    <row r="26" spans="2:11" x14ac:dyDescent="0.25">
      <c r="C26" s="58" t="s">
        <v>4</v>
      </c>
      <c r="D26" s="54"/>
      <c r="E26" s="6"/>
      <c r="F26" s="19"/>
      <c r="G26" s="24" t="s">
        <v>2</v>
      </c>
      <c r="H26" s="24" t="s">
        <v>2</v>
      </c>
      <c r="I26" s="31"/>
      <c r="J26" s="31"/>
      <c r="K26" s="35"/>
    </row>
    <row r="27" spans="2:11" x14ac:dyDescent="0.25">
      <c r="C27" s="57"/>
      <c r="D27" s="54"/>
      <c r="E27" s="6"/>
      <c r="F27" s="19"/>
      <c r="G27" s="24"/>
      <c r="H27" s="24"/>
      <c r="I27" s="31"/>
      <c r="J27" s="31"/>
      <c r="K27" s="35"/>
    </row>
    <row r="28" spans="2:11" x14ac:dyDescent="0.25">
      <c r="C28" s="58" t="s">
        <v>5</v>
      </c>
      <c r="D28" s="54"/>
      <c r="E28" s="6"/>
      <c r="F28" s="19"/>
      <c r="G28" s="24"/>
      <c r="H28" s="24"/>
      <c r="I28" s="31"/>
      <c r="J28" s="31"/>
      <c r="K28" s="35"/>
    </row>
    <row r="29" spans="2:11" x14ac:dyDescent="0.25">
      <c r="C29" s="57"/>
      <c r="D29" s="54"/>
      <c r="E29" s="6"/>
      <c r="F29" s="19"/>
      <c r="G29" s="24"/>
      <c r="H29" s="24"/>
      <c r="I29" s="31"/>
      <c r="J29" s="31"/>
      <c r="K29" s="35"/>
    </row>
    <row r="30" spans="2:11" x14ac:dyDescent="0.25">
      <c r="C30" s="58" t="s">
        <v>6</v>
      </c>
      <c r="D30" s="54"/>
      <c r="E30" s="6"/>
      <c r="F30" s="19"/>
      <c r="G30" s="24" t="s">
        <v>2</v>
      </c>
      <c r="H30" s="24" t="s">
        <v>2</v>
      </c>
      <c r="I30" s="31"/>
      <c r="J30" s="31"/>
      <c r="K30" s="35"/>
    </row>
    <row r="31" spans="2:11" x14ac:dyDescent="0.25">
      <c r="C31" s="57"/>
      <c r="D31" s="54"/>
      <c r="E31" s="6"/>
      <c r="F31" s="19"/>
      <c r="G31" s="24"/>
      <c r="H31" s="24"/>
      <c r="I31" s="31"/>
      <c r="J31" s="31"/>
      <c r="K31" s="35"/>
    </row>
    <row r="32" spans="2:11" x14ac:dyDescent="0.25">
      <c r="C32" s="58" t="s">
        <v>7</v>
      </c>
      <c r="D32" s="54"/>
      <c r="E32" s="6"/>
      <c r="F32" s="19"/>
      <c r="G32" s="24" t="s">
        <v>2</v>
      </c>
      <c r="H32" s="24" t="s">
        <v>2</v>
      </c>
      <c r="I32" s="31"/>
      <c r="J32" s="31"/>
      <c r="K32" s="35"/>
    </row>
    <row r="33" spans="3:11" x14ac:dyDescent="0.25">
      <c r="C33" s="57"/>
      <c r="D33" s="54"/>
      <c r="E33" s="6"/>
      <c r="F33" s="19"/>
      <c r="G33" s="24"/>
      <c r="H33" s="24"/>
      <c r="I33" s="31"/>
      <c r="J33" s="31"/>
      <c r="K33" s="35"/>
    </row>
    <row r="34" spans="3:11" x14ac:dyDescent="0.25">
      <c r="C34" s="58" t="s">
        <v>8</v>
      </c>
      <c r="D34" s="54"/>
      <c r="E34" s="6"/>
      <c r="F34" s="19"/>
      <c r="G34" s="24" t="s">
        <v>2</v>
      </c>
      <c r="H34" s="24" t="s">
        <v>2</v>
      </c>
      <c r="I34" s="31"/>
      <c r="J34" s="31"/>
      <c r="K34" s="35"/>
    </row>
    <row r="35" spans="3:11" x14ac:dyDescent="0.25">
      <c r="C35" s="57"/>
      <c r="D35" s="54"/>
      <c r="E35" s="6"/>
      <c r="F35" s="19"/>
      <c r="G35" s="24"/>
      <c r="H35" s="24"/>
      <c r="I35" s="31"/>
      <c r="J35" s="31"/>
      <c r="K35" s="35"/>
    </row>
    <row r="36" spans="3:11" x14ac:dyDescent="0.25">
      <c r="C36" s="58" t="s">
        <v>9</v>
      </c>
      <c r="D36" s="54"/>
      <c r="E36" s="6"/>
      <c r="F36" s="19"/>
      <c r="G36" s="24" t="s">
        <v>2</v>
      </c>
      <c r="H36" s="24" t="s">
        <v>2</v>
      </c>
      <c r="I36" s="31"/>
      <c r="J36" s="31"/>
      <c r="K36" s="35"/>
    </row>
    <row r="37" spans="3:11" x14ac:dyDescent="0.25">
      <c r="C37" s="57"/>
      <c r="D37" s="54"/>
      <c r="E37" s="6"/>
      <c r="F37" s="19"/>
      <c r="G37" s="24"/>
      <c r="H37" s="24"/>
      <c r="I37" s="31"/>
      <c r="J37" s="31"/>
      <c r="K37" s="35"/>
    </row>
    <row r="38" spans="3:11" x14ac:dyDescent="0.25">
      <c r="C38" s="58" t="s">
        <v>10</v>
      </c>
      <c r="D38" s="54"/>
      <c r="E38" s="6"/>
      <c r="F38" s="19"/>
      <c r="G38" s="24" t="s">
        <v>2</v>
      </c>
      <c r="H38" s="24" t="s">
        <v>2</v>
      </c>
      <c r="I38" s="31"/>
      <c r="J38" s="31"/>
      <c r="K38" s="35"/>
    </row>
    <row r="39" spans="3:11" x14ac:dyDescent="0.25">
      <c r="C39" s="57"/>
      <c r="D39" s="54"/>
      <c r="E39" s="6"/>
      <c r="F39" s="19"/>
      <c r="G39" s="24"/>
      <c r="H39" s="24"/>
      <c r="I39" s="31"/>
      <c r="J39" s="31"/>
      <c r="K39" s="35"/>
    </row>
    <row r="40" spans="3:11" x14ac:dyDescent="0.25">
      <c r="C40" s="58" t="s">
        <v>11</v>
      </c>
      <c r="D40" s="54"/>
      <c r="E40" s="6"/>
      <c r="F40" s="19"/>
      <c r="G40" s="24" t="s">
        <v>2</v>
      </c>
      <c r="H40" s="24" t="s">
        <v>2</v>
      </c>
      <c r="I40" s="31"/>
      <c r="J40" s="31"/>
      <c r="K40" s="35"/>
    </row>
    <row r="41" spans="3:11" x14ac:dyDescent="0.25">
      <c r="C41" s="57"/>
      <c r="D41" s="54"/>
      <c r="E41" s="6"/>
      <c r="F41" s="19"/>
      <c r="G41" s="24"/>
      <c r="H41" s="24"/>
      <c r="I41" s="31"/>
      <c r="J41" s="31"/>
      <c r="K41" s="35"/>
    </row>
    <row r="42" spans="3:11" x14ac:dyDescent="0.25">
      <c r="C42" s="58" t="s">
        <v>13</v>
      </c>
      <c r="D42" s="54"/>
      <c r="E42" s="6"/>
      <c r="F42" s="19"/>
      <c r="G42" s="24"/>
      <c r="H42" s="24"/>
      <c r="I42" s="31"/>
      <c r="J42" s="31"/>
      <c r="K42" s="35"/>
    </row>
    <row r="43" spans="3:11" x14ac:dyDescent="0.25">
      <c r="C43" s="57"/>
      <c r="D43" s="54"/>
      <c r="E43" s="6"/>
      <c r="F43" s="19"/>
      <c r="G43" s="24"/>
      <c r="H43" s="24"/>
      <c r="I43" s="31"/>
      <c r="J43" s="31"/>
      <c r="K43" s="35"/>
    </row>
    <row r="44" spans="3:11" x14ac:dyDescent="0.25">
      <c r="C44" s="58" t="s">
        <v>14</v>
      </c>
      <c r="D44" s="54"/>
      <c r="E44" s="6"/>
      <c r="F44" s="19"/>
      <c r="G44" s="24" t="s">
        <v>2</v>
      </c>
      <c r="H44" s="24" t="s">
        <v>2</v>
      </c>
      <c r="I44" s="31"/>
      <c r="J44" s="31"/>
      <c r="K44" s="35"/>
    </row>
    <row r="45" spans="3:11" x14ac:dyDescent="0.25">
      <c r="C45" s="57"/>
      <c r="D45" s="54"/>
      <c r="E45" s="6"/>
      <c r="F45" s="19"/>
      <c r="G45" s="24"/>
      <c r="H45" s="24"/>
      <c r="I45" s="31"/>
      <c r="J45" s="31"/>
      <c r="K45" s="35"/>
    </row>
    <row r="46" spans="3:11" x14ac:dyDescent="0.25">
      <c r="C46" s="58" t="s">
        <v>15</v>
      </c>
      <c r="D46" s="54"/>
      <c r="E46" s="6"/>
      <c r="F46" s="19"/>
      <c r="G46" s="24" t="s">
        <v>2</v>
      </c>
      <c r="H46" s="24" t="s">
        <v>2</v>
      </c>
      <c r="I46" s="31"/>
      <c r="J46" s="31"/>
      <c r="K46" s="35"/>
    </row>
    <row r="47" spans="3:11" x14ac:dyDescent="0.25">
      <c r="C47" s="57"/>
      <c r="D47" s="54"/>
      <c r="E47" s="6"/>
      <c r="F47" s="19"/>
      <c r="G47" s="24"/>
      <c r="H47" s="24"/>
      <c r="I47" s="31"/>
      <c r="J47" s="31"/>
      <c r="K47" s="35"/>
    </row>
    <row r="48" spans="3:11" x14ac:dyDescent="0.25">
      <c r="C48" s="58" t="s">
        <v>16</v>
      </c>
      <c r="D48" s="54"/>
      <c r="E48" s="6"/>
      <c r="F48" s="19"/>
      <c r="G48" s="24" t="s">
        <v>2</v>
      </c>
      <c r="H48" s="24" t="s">
        <v>2</v>
      </c>
      <c r="I48" s="31"/>
      <c r="J48" s="31"/>
      <c r="K48" s="35"/>
    </row>
    <row r="49" spans="1:11" x14ac:dyDescent="0.25">
      <c r="C49" s="57"/>
      <c r="D49" s="54"/>
      <c r="E49" s="6"/>
      <c r="F49" s="19"/>
      <c r="G49" s="24"/>
      <c r="H49" s="24"/>
      <c r="I49" s="31"/>
      <c r="J49" s="31"/>
      <c r="K49" s="35"/>
    </row>
    <row r="50" spans="1:11" x14ac:dyDescent="0.25">
      <c r="C50" s="58" t="s">
        <v>17</v>
      </c>
      <c r="D50" s="54"/>
      <c r="E50" s="6"/>
      <c r="F50" s="19"/>
      <c r="G50" s="24" t="s">
        <v>2</v>
      </c>
      <c r="H50" s="24" t="s">
        <v>2</v>
      </c>
      <c r="I50" s="31"/>
      <c r="J50" s="31"/>
      <c r="K50" s="35"/>
    </row>
    <row r="51" spans="1:11" x14ac:dyDescent="0.25">
      <c r="C51" s="57"/>
      <c r="D51" s="54"/>
      <c r="E51" s="6"/>
      <c r="F51" s="19"/>
      <c r="G51" s="24"/>
      <c r="H51" s="24"/>
      <c r="I51" s="31"/>
      <c r="J51" s="31"/>
      <c r="K51" s="35"/>
    </row>
    <row r="52" spans="1:11" x14ac:dyDescent="0.25">
      <c r="C52" s="58" t="s">
        <v>18</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A54" s="10"/>
      <c r="B54" s="28"/>
      <c r="C54" s="58" t="s">
        <v>19</v>
      </c>
      <c r="D54" s="54"/>
      <c r="E54" s="6"/>
      <c r="F54" s="19"/>
      <c r="G54" s="24"/>
      <c r="H54" s="24"/>
      <c r="I54" s="31"/>
      <c r="J54" s="31"/>
      <c r="K54" s="35"/>
    </row>
    <row r="55" spans="1:11" x14ac:dyDescent="0.25">
      <c r="A55" s="28"/>
      <c r="B55" s="28"/>
      <c r="C55" s="58" t="s">
        <v>20</v>
      </c>
      <c r="D55" s="54"/>
      <c r="E55" s="6"/>
      <c r="F55" s="19"/>
      <c r="G55" s="24" t="s">
        <v>2</v>
      </c>
      <c r="H55" s="24" t="s">
        <v>2</v>
      </c>
      <c r="I55" s="31"/>
      <c r="J55" s="31"/>
      <c r="K55" s="35"/>
    </row>
    <row r="56" spans="1:11" x14ac:dyDescent="0.25">
      <c r="A56" s="28"/>
      <c r="B56" s="28"/>
      <c r="C56" s="58"/>
      <c r="D56" s="54"/>
      <c r="E56" s="6"/>
      <c r="F56" s="19"/>
      <c r="G56" s="24"/>
      <c r="H56" s="24"/>
      <c r="I56" s="31"/>
      <c r="J56" s="31"/>
      <c r="K56" s="35"/>
    </row>
    <row r="57" spans="1:11" x14ac:dyDescent="0.25">
      <c r="A57" s="28"/>
      <c r="B57" s="28"/>
      <c r="C57" s="58" t="s">
        <v>21</v>
      </c>
      <c r="D57" s="54"/>
      <c r="E57" s="6"/>
      <c r="F57" s="19"/>
      <c r="G57" s="24" t="s">
        <v>2</v>
      </c>
      <c r="H57" s="24" t="s">
        <v>2</v>
      </c>
      <c r="I57" s="31"/>
      <c r="J57" s="31"/>
      <c r="K57" s="35"/>
    </row>
    <row r="58" spans="1:11" x14ac:dyDescent="0.25">
      <c r="A58" s="28"/>
      <c r="B58" s="28"/>
      <c r="C58" s="58"/>
      <c r="D58" s="54"/>
      <c r="E58" s="6"/>
      <c r="F58" s="19"/>
      <c r="G58" s="24"/>
      <c r="H58" s="24"/>
      <c r="I58" s="31"/>
      <c r="J58" s="31"/>
      <c r="K58" s="35"/>
    </row>
    <row r="59" spans="1:11" x14ac:dyDescent="0.25">
      <c r="A59" s="28"/>
      <c r="B59" s="28"/>
      <c r="C59" s="58" t="s">
        <v>22</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A61" s="28"/>
      <c r="B61" s="28"/>
      <c r="C61" s="58" t="s">
        <v>23</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C63" s="59" t="s">
        <v>24</v>
      </c>
      <c r="D63" s="54"/>
      <c r="E63" s="6"/>
      <c r="F63" s="19"/>
      <c r="G63" s="24"/>
      <c r="H63" s="24"/>
      <c r="I63" s="31"/>
      <c r="J63" s="31"/>
      <c r="K63" s="35"/>
    </row>
    <row r="64" spans="1:11" x14ac:dyDescent="0.25">
      <c r="B64" s="8" t="s">
        <v>206</v>
      </c>
      <c r="C64" s="60" t="s">
        <v>207</v>
      </c>
      <c r="D64" s="54"/>
      <c r="E64" s="6"/>
      <c r="F64" s="19"/>
      <c r="G64" s="24">
        <v>32.19</v>
      </c>
      <c r="H64" s="24">
        <v>0.04</v>
      </c>
      <c r="I64" s="31"/>
      <c r="J64" s="31"/>
      <c r="K64" s="35"/>
    </row>
    <row r="65" spans="1:54" x14ac:dyDescent="0.25">
      <c r="C65" s="58" t="s">
        <v>194</v>
      </c>
      <c r="D65" s="54"/>
      <c r="E65" s="6"/>
      <c r="F65" s="19"/>
      <c r="G65" s="25">
        <v>32.19</v>
      </c>
      <c r="H65" s="25">
        <v>0.04</v>
      </c>
      <c r="I65" s="31"/>
      <c r="J65" s="31"/>
      <c r="K65" s="35"/>
    </row>
    <row r="66" spans="1:54" x14ac:dyDescent="0.25">
      <c r="C66" s="57"/>
      <c r="D66" s="54"/>
      <c r="E66" s="6"/>
      <c r="F66" s="19"/>
      <c r="G66" s="24"/>
      <c r="H66" s="24"/>
      <c r="I66" s="31"/>
      <c r="J66" s="31"/>
      <c r="K66" s="35"/>
    </row>
    <row r="67" spans="1:54" x14ac:dyDescent="0.25">
      <c r="A67" s="10"/>
      <c r="B67" s="28"/>
      <c r="C67" s="58" t="s">
        <v>25</v>
      </c>
      <c r="D67" s="54"/>
      <c r="E67" s="6"/>
      <c r="F67" s="19"/>
      <c r="G67" s="24"/>
      <c r="H67" s="24"/>
      <c r="I67" s="31"/>
      <c r="J67" s="31"/>
      <c r="K67" s="35"/>
    </row>
    <row r="68" spans="1:54" s="2" customFormat="1" ht="13.5" x14ac:dyDescent="0.25">
      <c r="A68" s="28"/>
      <c r="B68" s="28"/>
      <c r="C68" s="57" t="s">
        <v>4845</v>
      </c>
      <c r="D68" s="54"/>
      <c r="E68" s="6"/>
      <c r="F68" s="19"/>
      <c r="G68" s="24" t="s">
        <v>2</v>
      </c>
      <c r="H68" s="24" t="s">
        <v>2</v>
      </c>
      <c r="I68" s="31"/>
      <c r="J68" s="31"/>
      <c r="K68" s="35"/>
      <c r="L68" s="3"/>
      <c r="AI68" s="3"/>
      <c r="AV68" s="3"/>
      <c r="AX68" s="3"/>
      <c r="BB68" s="3"/>
    </row>
    <row r="69" spans="1:54" x14ac:dyDescent="0.25">
      <c r="B69" s="8"/>
      <c r="C69" s="60" t="s">
        <v>208</v>
      </c>
      <c r="D69" s="54"/>
      <c r="E69" s="6"/>
      <c r="F69" s="19"/>
      <c r="G69" s="24">
        <v>-29.83</v>
      </c>
      <c r="H69" s="24">
        <v>-0.04</v>
      </c>
      <c r="I69" s="31"/>
      <c r="J69" s="31"/>
      <c r="K69" s="35"/>
    </row>
    <row r="70" spans="1:54" x14ac:dyDescent="0.25">
      <c r="C70" s="58" t="s">
        <v>194</v>
      </c>
      <c r="D70" s="54"/>
      <c r="E70" s="6"/>
      <c r="F70" s="19"/>
      <c r="G70" s="25">
        <v>-29.83</v>
      </c>
      <c r="H70" s="25">
        <v>-0.04</v>
      </c>
      <c r="I70" s="31"/>
      <c r="J70" s="31"/>
      <c r="K70" s="35"/>
    </row>
    <row r="71" spans="1:54" x14ac:dyDescent="0.25">
      <c r="C71" s="57"/>
      <c r="D71" s="54"/>
      <c r="E71" s="6"/>
      <c r="F71" s="19"/>
      <c r="G71" s="24"/>
      <c r="H71" s="24"/>
      <c r="I71" s="31"/>
      <c r="J71" s="31"/>
      <c r="K71" s="35"/>
    </row>
    <row r="72" spans="1:54" x14ac:dyDescent="0.25">
      <c r="C72" s="61" t="s">
        <v>209</v>
      </c>
      <c r="D72" s="55"/>
      <c r="E72" s="5"/>
      <c r="F72" s="20"/>
      <c r="G72" s="26">
        <v>80114.11</v>
      </c>
      <c r="H72" s="26">
        <v>100</v>
      </c>
      <c r="I72" s="32"/>
      <c r="J72" s="32"/>
      <c r="K72" s="36"/>
    </row>
    <row r="75" spans="1:54" x14ac:dyDescent="0.25">
      <c r="C75" s="1" t="s">
        <v>210</v>
      </c>
    </row>
    <row r="76" spans="1:54" x14ac:dyDescent="0.25">
      <c r="C76" s="37" t="s">
        <v>211</v>
      </c>
      <c r="D76" s="37"/>
      <c r="E76" s="37"/>
      <c r="F76" s="37"/>
      <c r="G76" s="37"/>
      <c r="H76" s="37"/>
      <c r="I76" s="37"/>
      <c r="J76" s="37"/>
      <c r="K76" s="37"/>
    </row>
    <row r="77" spans="1:54" x14ac:dyDescent="0.25">
      <c r="C77" s="2" t="s">
        <v>212</v>
      </c>
    </row>
    <row r="78" spans="1:54" x14ac:dyDescent="0.25">
      <c r="C78" s="2" t="s">
        <v>213</v>
      </c>
    </row>
    <row r="79" spans="1:54" ht="30" customHeight="1" x14ac:dyDescent="0.25">
      <c r="C79" s="252" t="s">
        <v>214</v>
      </c>
      <c r="D79" s="253"/>
      <c r="E79" s="253"/>
      <c r="F79" s="253"/>
      <c r="G79" s="253"/>
      <c r="H79" s="253"/>
      <c r="I79" s="253"/>
      <c r="J79" s="253"/>
      <c r="K79" s="253"/>
    </row>
    <row r="80" spans="1:54" x14ac:dyDescent="0.25">
      <c r="C80" s="2" t="s">
        <v>215</v>
      </c>
    </row>
    <row r="82" spans="1:256" x14ac:dyDescent="0.25">
      <c r="C82" s="2" t="s">
        <v>5016</v>
      </c>
      <c r="E82" s="2" t="s">
        <v>2</v>
      </c>
    </row>
    <row r="84" spans="1:256" x14ac:dyDescent="0.25">
      <c r="C84" s="2" t="s">
        <v>5017</v>
      </c>
      <c r="E84" s="2" t="s">
        <v>2</v>
      </c>
    </row>
    <row r="86" spans="1:256" x14ac:dyDescent="0.25">
      <c r="C86" s="2" t="s">
        <v>5125</v>
      </c>
    </row>
    <row r="88" spans="1:256" x14ac:dyDescent="0.25">
      <c r="C88" s="2" t="s">
        <v>5126</v>
      </c>
    </row>
    <row r="89" spans="1:256" s="83" customFormat="1" ht="35.25" customHeight="1" x14ac:dyDescent="0.25">
      <c r="A89" s="79"/>
      <c r="B89" s="79"/>
      <c r="C89" s="84" t="s">
        <v>5023</v>
      </c>
      <c r="D89" s="88" t="s">
        <v>5024</v>
      </c>
      <c r="E89" s="88" t="s">
        <v>5025</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5" t="s">
        <v>5060</v>
      </c>
      <c r="D90" s="90">
        <v>49.307400000000001</v>
      </c>
      <c r="E90" s="90">
        <v>48.464799999999997</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2" spans="1:256" x14ac:dyDescent="0.25">
      <c r="C92" s="2" t="s">
        <v>5127</v>
      </c>
      <c r="E92" s="2" t="s">
        <v>2</v>
      </c>
    </row>
    <row r="94" spans="1:256" x14ac:dyDescent="0.25">
      <c r="C94" s="2" t="s">
        <v>5128</v>
      </c>
      <c r="E94" s="2" t="s">
        <v>2</v>
      </c>
    </row>
    <row r="96" spans="1:256" x14ac:dyDescent="0.25">
      <c r="C96" s="2" t="s">
        <v>5018</v>
      </c>
      <c r="E96" s="2" t="s">
        <v>2</v>
      </c>
    </row>
    <row r="98" spans="3:5" x14ac:dyDescent="0.25">
      <c r="C98" s="2" t="s">
        <v>5019</v>
      </c>
      <c r="E98" s="2" t="s">
        <v>2</v>
      </c>
    </row>
    <row r="100" spans="3:5" x14ac:dyDescent="0.25">
      <c r="C100" s="2" t="s">
        <v>5020</v>
      </c>
      <c r="E100" s="96">
        <v>0.74118654365710801</v>
      </c>
    </row>
    <row r="102" spans="3:5" x14ac:dyDescent="0.25">
      <c r="C102" s="2" t="s">
        <v>5022</v>
      </c>
      <c r="E102" s="97" t="s">
        <v>5021</v>
      </c>
    </row>
    <row r="104" spans="3:5" x14ac:dyDescent="0.25">
      <c r="C104" s="2" t="s">
        <v>5129</v>
      </c>
      <c r="E104" s="2" t="s">
        <v>2</v>
      </c>
    </row>
    <row r="106" spans="3:5" x14ac:dyDescent="0.25">
      <c r="C106" s="2" t="s">
        <v>5065</v>
      </c>
    </row>
    <row r="108" spans="3:5" x14ac:dyDescent="0.25">
      <c r="C108" s="1" t="s">
        <v>5258</v>
      </c>
      <c r="E108" s="149" t="s">
        <v>5259</v>
      </c>
    </row>
    <row r="109" spans="3:5" x14ac:dyDescent="0.25">
      <c r="E109" s="2" t="s">
        <v>5321</v>
      </c>
    </row>
  </sheetData>
  <mergeCells count="1">
    <mergeCell ref="C79:K79"/>
  </mergeCells>
  <hyperlinks>
    <hyperlink ref="J2" location="'Index'!A1" display="'Index'!A1" xr:uid="{A74E898F-5C42-42E8-8891-EC04B9AA0A17}"/>
  </hyperlinks>
  <pageMargins left="0.7" right="0.7" top="0.75" bottom="0.75" header="0.3" footer="0.3"/>
  <pageSetup orientation="portrait" horizontalDpi="4294967293"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BC869-88A0-4765-A9EB-85AAB0C7402A}">
  <sheetPr codeName="Sheet1"/>
  <dimension ref="A1:IV113"/>
  <sheetViews>
    <sheetView showGridLines="0" zoomScale="90" zoomScaleNormal="90" workbookViewId="0">
      <pane ySplit="6" topLeftCell="A9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4268</v>
      </c>
      <c r="J2" s="38" t="s">
        <v>4521</v>
      </c>
    </row>
    <row r="3" spans="1:54" ht="16.5" x14ac:dyDescent="0.3">
      <c r="C3" s="1" t="s">
        <v>28</v>
      </c>
      <c r="D3" s="21" t="s">
        <v>4269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67</v>
      </c>
      <c r="C11" s="60" t="s">
        <v>68</v>
      </c>
      <c r="D11" s="54" t="s">
        <v>69</v>
      </c>
      <c r="E11" s="6" t="s">
        <v>44</v>
      </c>
      <c r="F11" s="19">
        <v>875277</v>
      </c>
      <c r="G11" s="24">
        <v>8987.34</v>
      </c>
      <c r="H11" s="24">
        <v>26</v>
      </c>
      <c r="I11" s="31"/>
      <c r="J11" s="31"/>
      <c r="K11" s="35"/>
    </row>
    <row r="12" spans="1:54" x14ac:dyDescent="0.25">
      <c r="B12" s="8" t="s">
        <v>493</v>
      </c>
      <c r="C12" s="60" t="s">
        <v>494</v>
      </c>
      <c r="D12" s="54" t="s">
        <v>495</v>
      </c>
      <c r="E12" s="6" t="s">
        <v>44</v>
      </c>
      <c r="F12" s="19">
        <v>2060840</v>
      </c>
      <c r="G12" s="24">
        <v>4999.6000000000004</v>
      </c>
      <c r="H12" s="24">
        <v>14.46</v>
      </c>
      <c r="I12" s="31"/>
      <c r="J12" s="31"/>
      <c r="K12" s="35"/>
    </row>
    <row r="13" spans="1:54" x14ac:dyDescent="0.25">
      <c r="B13" s="8" t="s">
        <v>2374</v>
      </c>
      <c r="C13" s="60" t="s">
        <v>1563</v>
      </c>
      <c r="D13" s="54" t="s">
        <v>2375</v>
      </c>
      <c r="E13" s="6" t="s">
        <v>44</v>
      </c>
      <c r="F13" s="19">
        <v>3715156</v>
      </c>
      <c r="G13" s="24">
        <v>4643.95</v>
      </c>
      <c r="H13" s="24">
        <v>13.43</v>
      </c>
      <c r="I13" s="31"/>
      <c r="J13" s="31"/>
      <c r="K13" s="35"/>
    </row>
    <row r="14" spans="1:54" x14ac:dyDescent="0.25">
      <c r="B14" s="8" t="s">
        <v>1078</v>
      </c>
      <c r="C14" s="60" t="s">
        <v>1079</v>
      </c>
      <c r="D14" s="54" t="s">
        <v>1080</v>
      </c>
      <c r="E14" s="6" t="s">
        <v>44</v>
      </c>
      <c r="F14" s="19">
        <v>3816713</v>
      </c>
      <c r="G14" s="24">
        <v>4301.4399999999996</v>
      </c>
      <c r="H14" s="24">
        <v>12.44</v>
      </c>
      <c r="I14" s="31"/>
      <c r="J14" s="31"/>
      <c r="K14" s="35"/>
    </row>
    <row r="15" spans="1:54" x14ac:dyDescent="0.25">
      <c r="B15" s="8" t="s">
        <v>2399</v>
      </c>
      <c r="C15" s="60" t="s">
        <v>1574</v>
      </c>
      <c r="D15" s="54" t="s">
        <v>2400</v>
      </c>
      <c r="E15" s="6" t="s">
        <v>44</v>
      </c>
      <c r="F15" s="19">
        <v>2112576</v>
      </c>
      <c r="G15" s="24">
        <v>3615.67</v>
      </c>
      <c r="H15" s="24">
        <v>10.46</v>
      </c>
      <c r="I15" s="31"/>
      <c r="J15" s="31"/>
      <c r="K15" s="35"/>
    </row>
    <row r="16" spans="1:54" x14ac:dyDescent="0.25">
      <c r="B16" s="8" t="s">
        <v>2412</v>
      </c>
      <c r="C16" s="60" t="s">
        <v>1831</v>
      </c>
      <c r="D16" s="54" t="s">
        <v>2413</v>
      </c>
      <c r="E16" s="6" t="s">
        <v>44</v>
      </c>
      <c r="F16" s="19">
        <v>387676</v>
      </c>
      <c r="G16" s="24">
        <v>3242.52</v>
      </c>
      <c r="H16" s="24">
        <v>9.3800000000000008</v>
      </c>
      <c r="I16" s="31"/>
      <c r="J16" s="31"/>
      <c r="K16" s="35"/>
    </row>
    <row r="17" spans="2:11" x14ac:dyDescent="0.25">
      <c r="B17" s="8" t="s">
        <v>1148</v>
      </c>
      <c r="C17" s="60" t="s">
        <v>1149</v>
      </c>
      <c r="D17" s="54" t="s">
        <v>1150</v>
      </c>
      <c r="E17" s="6" t="s">
        <v>44</v>
      </c>
      <c r="F17" s="19">
        <v>1360710</v>
      </c>
      <c r="G17" s="24">
        <v>1876.42</v>
      </c>
      <c r="H17" s="24">
        <v>5.43</v>
      </c>
      <c r="I17" s="31"/>
      <c r="J17" s="31"/>
      <c r="K17" s="35"/>
    </row>
    <row r="18" spans="2:11" x14ac:dyDescent="0.25">
      <c r="B18" s="8" t="s">
        <v>3605</v>
      </c>
      <c r="C18" s="60" t="s">
        <v>3606</v>
      </c>
      <c r="D18" s="54" t="s">
        <v>3607</v>
      </c>
      <c r="E18" s="6" t="s">
        <v>44</v>
      </c>
      <c r="F18" s="19">
        <v>2213759</v>
      </c>
      <c r="G18" s="24">
        <v>1756.4</v>
      </c>
      <c r="H18" s="24">
        <v>5.08</v>
      </c>
      <c r="I18" s="31"/>
      <c r="J18" s="31"/>
      <c r="K18" s="35"/>
    </row>
    <row r="19" spans="2:11" x14ac:dyDescent="0.25">
      <c r="B19" s="8" t="s">
        <v>3988</v>
      </c>
      <c r="C19" s="60" t="s">
        <v>1842</v>
      </c>
      <c r="D19" s="54" t="s">
        <v>3989</v>
      </c>
      <c r="E19" s="6" t="s">
        <v>44</v>
      </c>
      <c r="F19" s="19">
        <v>1492151</v>
      </c>
      <c r="G19" s="24">
        <v>505.99</v>
      </c>
      <c r="H19" s="24">
        <v>1.46</v>
      </c>
      <c r="I19" s="31"/>
      <c r="J19" s="31"/>
      <c r="K19" s="35"/>
    </row>
    <row r="20" spans="2:11" x14ac:dyDescent="0.25">
      <c r="B20" s="8" t="s">
        <v>3959</v>
      </c>
      <c r="C20" s="60" t="s">
        <v>1609</v>
      </c>
      <c r="D20" s="54" t="s">
        <v>3960</v>
      </c>
      <c r="E20" s="6" t="s">
        <v>44</v>
      </c>
      <c r="F20" s="19">
        <v>1102156</v>
      </c>
      <c r="G20" s="24">
        <v>341.34</v>
      </c>
      <c r="H20" s="24">
        <v>0.99</v>
      </c>
      <c r="I20" s="31"/>
      <c r="J20" s="31"/>
      <c r="K20" s="35"/>
    </row>
    <row r="21" spans="2:11" x14ac:dyDescent="0.25">
      <c r="B21" s="8" t="s">
        <v>4095</v>
      </c>
      <c r="C21" s="60" t="s">
        <v>4096</v>
      </c>
      <c r="D21" s="54" t="s">
        <v>4097</v>
      </c>
      <c r="E21" s="6" t="s">
        <v>44</v>
      </c>
      <c r="F21" s="19">
        <v>1249280</v>
      </c>
      <c r="G21" s="24">
        <v>327.06</v>
      </c>
      <c r="H21" s="24">
        <v>0.95</v>
      </c>
      <c r="I21" s="31"/>
      <c r="J21" s="31"/>
      <c r="K21" s="35"/>
    </row>
    <row r="22" spans="2:11" x14ac:dyDescent="0.25">
      <c r="C22" s="58" t="s">
        <v>194</v>
      </c>
      <c r="D22" s="54"/>
      <c r="E22" s="6"/>
      <c r="F22" s="19"/>
      <c r="G22" s="25">
        <v>34597.730000000003</v>
      </c>
      <c r="H22" s="25">
        <v>100.08</v>
      </c>
      <c r="I22" s="31"/>
      <c r="J22" s="31"/>
      <c r="K22" s="35"/>
    </row>
    <row r="23" spans="2:11" x14ac:dyDescent="0.25">
      <c r="C23" s="57"/>
      <c r="D23" s="54"/>
      <c r="E23" s="6"/>
      <c r="F23" s="19"/>
      <c r="G23" s="24"/>
      <c r="H23" s="24"/>
      <c r="I23" s="31"/>
      <c r="J23" s="31"/>
      <c r="K23" s="35"/>
    </row>
    <row r="24" spans="2:11" x14ac:dyDescent="0.25">
      <c r="C24" s="58" t="s">
        <v>3</v>
      </c>
      <c r="D24" s="54"/>
      <c r="E24" s="6"/>
      <c r="F24" s="19"/>
      <c r="G24" s="24" t="s">
        <v>2</v>
      </c>
      <c r="H24" s="24" t="s">
        <v>2</v>
      </c>
      <c r="I24" s="31"/>
      <c r="J24" s="31"/>
      <c r="K24" s="35"/>
    </row>
    <row r="25" spans="2:11" x14ac:dyDescent="0.25">
      <c r="C25" s="57"/>
      <c r="D25" s="54"/>
      <c r="E25" s="6"/>
      <c r="F25" s="19"/>
      <c r="G25" s="24"/>
      <c r="H25" s="24"/>
      <c r="I25" s="31"/>
      <c r="J25" s="31"/>
      <c r="K25" s="35"/>
    </row>
    <row r="26" spans="2:11" x14ac:dyDescent="0.25">
      <c r="C26" s="58" t="s">
        <v>4</v>
      </c>
      <c r="D26" s="54"/>
      <c r="E26" s="6"/>
      <c r="F26" s="19"/>
      <c r="G26" s="24" t="s">
        <v>2</v>
      </c>
      <c r="H26" s="24" t="s">
        <v>2</v>
      </c>
      <c r="I26" s="31"/>
      <c r="J26" s="31"/>
      <c r="K26" s="35"/>
    </row>
    <row r="27" spans="2:11" x14ac:dyDescent="0.25">
      <c r="C27" s="57"/>
      <c r="D27" s="54"/>
      <c r="E27" s="6"/>
      <c r="F27" s="19"/>
      <c r="G27" s="24"/>
      <c r="H27" s="24"/>
      <c r="I27" s="31"/>
      <c r="J27" s="31"/>
      <c r="K27" s="35"/>
    </row>
    <row r="28" spans="2:11" x14ac:dyDescent="0.25">
      <c r="C28" s="58" t="s">
        <v>5</v>
      </c>
      <c r="D28" s="54"/>
      <c r="E28" s="6"/>
      <c r="F28" s="19"/>
      <c r="G28" s="24"/>
      <c r="H28" s="24"/>
      <c r="I28" s="31"/>
      <c r="J28" s="31"/>
      <c r="K28" s="35"/>
    </row>
    <row r="29" spans="2:11" x14ac:dyDescent="0.25">
      <c r="C29" s="57"/>
      <c r="D29" s="54"/>
      <c r="E29" s="6"/>
      <c r="F29" s="19"/>
      <c r="G29" s="24"/>
      <c r="H29" s="24"/>
      <c r="I29" s="31"/>
      <c r="J29" s="31"/>
      <c r="K29" s="35"/>
    </row>
    <row r="30" spans="2:11" x14ac:dyDescent="0.25">
      <c r="C30" s="58" t="s">
        <v>6</v>
      </c>
      <c r="D30" s="54"/>
      <c r="E30" s="6"/>
      <c r="F30" s="19"/>
      <c r="G30" s="24" t="s">
        <v>2</v>
      </c>
      <c r="H30" s="24" t="s">
        <v>2</v>
      </c>
      <c r="I30" s="31"/>
      <c r="J30" s="31"/>
      <c r="K30" s="35"/>
    </row>
    <row r="31" spans="2:11" x14ac:dyDescent="0.25">
      <c r="C31" s="57"/>
      <c r="D31" s="54"/>
      <c r="E31" s="6"/>
      <c r="F31" s="19"/>
      <c r="G31" s="24"/>
      <c r="H31" s="24"/>
      <c r="I31" s="31"/>
      <c r="J31" s="31"/>
      <c r="K31" s="35"/>
    </row>
    <row r="32" spans="2:11" x14ac:dyDescent="0.25">
      <c r="C32" s="58" t="s">
        <v>7</v>
      </c>
      <c r="D32" s="54"/>
      <c r="E32" s="6"/>
      <c r="F32" s="19"/>
      <c r="G32" s="24" t="s">
        <v>2</v>
      </c>
      <c r="H32" s="24" t="s">
        <v>2</v>
      </c>
      <c r="I32" s="31"/>
      <c r="J32" s="31"/>
      <c r="K32" s="35"/>
    </row>
    <row r="33" spans="3:11" x14ac:dyDescent="0.25">
      <c r="C33" s="57"/>
      <c r="D33" s="54"/>
      <c r="E33" s="6"/>
      <c r="F33" s="19"/>
      <c r="G33" s="24"/>
      <c r="H33" s="24"/>
      <c r="I33" s="31"/>
      <c r="J33" s="31"/>
      <c r="K33" s="35"/>
    </row>
    <row r="34" spans="3:11" x14ac:dyDescent="0.25">
      <c r="C34" s="58" t="s">
        <v>8</v>
      </c>
      <c r="D34" s="54"/>
      <c r="E34" s="6"/>
      <c r="F34" s="19"/>
      <c r="G34" s="24" t="s">
        <v>2</v>
      </c>
      <c r="H34" s="24" t="s">
        <v>2</v>
      </c>
      <c r="I34" s="31"/>
      <c r="J34" s="31"/>
      <c r="K34" s="35"/>
    </row>
    <row r="35" spans="3:11" x14ac:dyDescent="0.25">
      <c r="C35" s="57"/>
      <c r="D35" s="54"/>
      <c r="E35" s="6"/>
      <c r="F35" s="19"/>
      <c r="G35" s="24"/>
      <c r="H35" s="24"/>
      <c r="I35" s="31"/>
      <c r="J35" s="31"/>
      <c r="K35" s="35"/>
    </row>
    <row r="36" spans="3:11" x14ac:dyDescent="0.25">
      <c r="C36" s="58" t="s">
        <v>9</v>
      </c>
      <c r="D36" s="54"/>
      <c r="E36" s="6"/>
      <c r="F36" s="19"/>
      <c r="G36" s="24" t="s">
        <v>2</v>
      </c>
      <c r="H36" s="24" t="s">
        <v>2</v>
      </c>
      <c r="I36" s="31"/>
      <c r="J36" s="31"/>
      <c r="K36" s="35"/>
    </row>
    <row r="37" spans="3:11" x14ac:dyDescent="0.25">
      <c r="C37" s="57"/>
      <c r="D37" s="54"/>
      <c r="E37" s="6"/>
      <c r="F37" s="19"/>
      <c r="G37" s="24"/>
      <c r="H37" s="24"/>
      <c r="I37" s="31"/>
      <c r="J37" s="31"/>
      <c r="K37" s="35"/>
    </row>
    <row r="38" spans="3:11" x14ac:dyDescent="0.25">
      <c r="C38" s="58" t="s">
        <v>10</v>
      </c>
      <c r="D38" s="54"/>
      <c r="E38" s="6"/>
      <c r="F38" s="19"/>
      <c r="G38" s="24" t="s">
        <v>2</v>
      </c>
      <c r="H38" s="24" t="s">
        <v>2</v>
      </c>
      <c r="I38" s="31"/>
      <c r="J38" s="31"/>
      <c r="K38" s="35"/>
    </row>
    <row r="39" spans="3:11" x14ac:dyDescent="0.25">
      <c r="C39" s="57"/>
      <c r="D39" s="54"/>
      <c r="E39" s="6"/>
      <c r="F39" s="19"/>
      <c r="G39" s="24"/>
      <c r="H39" s="24"/>
      <c r="I39" s="31"/>
      <c r="J39" s="31"/>
      <c r="K39" s="35"/>
    </row>
    <row r="40" spans="3:11" x14ac:dyDescent="0.25">
      <c r="C40" s="58" t="s">
        <v>11</v>
      </c>
      <c r="D40" s="54"/>
      <c r="E40" s="6"/>
      <c r="F40" s="19"/>
      <c r="G40" s="24" t="s">
        <v>2</v>
      </c>
      <c r="H40" s="24" t="s">
        <v>2</v>
      </c>
      <c r="I40" s="31"/>
      <c r="J40" s="31"/>
      <c r="K40" s="35"/>
    </row>
    <row r="41" spans="3:11" x14ac:dyDescent="0.25">
      <c r="C41" s="57"/>
      <c r="D41" s="54"/>
      <c r="E41" s="6"/>
      <c r="F41" s="19"/>
      <c r="G41" s="24"/>
      <c r="H41" s="24"/>
      <c r="I41" s="31"/>
      <c r="J41" s="31"/>
      <c r="K41" s="35"/>
    </row>
    <row r="42" spans="3:11" x14ac:dyDescent="0.25">
      <c r="C42" s="58" t="s">
        <v>13</v>
      </c>
      <c r="D42" s="54"/>
      <c r="E42" s="6"/>
      <c r="F42" s="19"/>
      <c r="G42" s="24"/>
      <c r="H42" s="24"/>
      <c r="I42" s="31"/>
      <c r="J42" s="31"/>
      <c r="K42" s="35"/>
    </row>
    <row r="43" spans="3:11" x14ac:dyDescent="0.25">
      <c r="C43" s="57"/>
      <c r="D43" s="54"/>
      <c r="E43" s="6"/>
      <c r="F43" s="19"/>
      <c r="G43" s="24"/>
      <c r="H43" s="24"/>
      <c r="I43" s="31"/>
      <c r="J43" s="31"/>
      <c r="K43" s="35"/>
    </row>
    <row r="44" spans="3:11" x14ac:dyDescent="0.25">
      <c r="C44" s="58" t="s">
        <v>14</v>
      </c>
      <c r="D44" s="54"/>
      <c r="E44" s="6"/>
      <c r="F44" s="19"/>
      <c r="G44" s="24" t="s">
        <v>2</v>
      </c>
      <c r="H44" s="24" t="s">
        <v>2</v>
      </c>
      <c r="I44" s="31"/>
      <c r="J44" s="31"/>
      <c r="K44" s="35"/>
    </row>
    <row r="45" spans="3:11" x14ac:dyDescent="0.25">
      <c r="C45" s="57"/>
      <c r="D45" s="54"/>
      <c r="E45" s="6"/>
      <c r="F45" s="19"/>
      <c r="G45" s="24"/>
      <c r="H45" s="24"/>
      <c r="I45" s="31"/>
      <c r="J45" s="31"/>
      <c r="K45" s="35"/>
    </row>
    <row r="46" spans="3:11" x14ac:dyDescent="0.25">
      <c r="C46" s="58" t="s">
        <v>15</v>
      </c>
      <c r="D46" s="54"/>
      <c r="E46" s="6"/>
      <c r="F46" s="19"/>
      <c r="G46" s="24" t="s">
        <v>2</v>
      </c>
      <c r="H46" s="24" t="s">
        <v>2</v>
      </c>
      <c r="I46" s="31"/>
      <c r="J46" s="31"/>
      <c r="K46" s="35"/>
    </row>
    <row r="47" spans="3:11" x14ac:dyDescent="0.25">
      <c r="C47" s="57"/>
      <c r="D47" s="54"/>
      <c r="E47" s="6"/>
      <c r="F47" s="19"/>
      <c r="G47" s="24"/>
      <c r="H47" s="24"/>
      <c r="I47" s="31"/>
      <c r="J47" s="31"/>
      <c r="K47" s="35"/>
    </row>
    <row r="48" spans="3:11" x14ac:dyDescent="0.25">
      <c r="C48" s="58" t="s">
        <v>16</v>
      </c>
      <c r="D48" s="54"/>
      <c r="E48" s="6"/>
      <c r="F48" s="19"/>
      <c r="G48" s="24" t="s">
        <v>2</v>
      </c>
      <c r="H48" s="24" t="s">
        <v>2</v>
      </c>
      <c r="I48" s="31"/>
      <c r="J48" s="31"/>
      <c r="K48" s="35"/>
    </row>
    <row r="49" spans="1:11" x14ac:dyDescent="0.25">
      <c r="C49" s="57"/>
      <c r="D49" s="54"/>
      <c r="E49" s="6"/>
      <c r="F49" s="19"/>
      <c r="G49" s="24"/>
      <c r="H49" s="24"/>
      <c r="I49" s="31"/>
      <c r="J49" s="31"/>
      <c r="K49" s="35"/>
    </row>
    <row r="50" spans="1:11" x14ac:dyDescent="0.25">
      <c r="C50" s="58" t="s">
        <v>17</v>
      </c>
      <c r="D50" s="54"/>
      <c r="E50" s="6"/>
      <c r="F50" s="19"/>
      <c r="G50" s="24" t="s">
        <v>2</v>
      </c>
      <c r="H50" s="24" t="s">
        <v>2</v>
      </c>
      <c r="I50" s="31"/>
      <c r="J50" s="31"/>
      <c r="K50" s="35"/>
    </row>
    <row r="51" spans="1:11" x14ac:dyDescent="0.25">
      <c r="C51" s="57"/>
      <c r="D51" s="54"/>
      <c r="E51" s="6"/>
      <c r="F51" s="19"/>
      <c r="G51" s="24"/>
      <c r="H51" s="24"/>
      <c r="I51" s="31"/>
      <c r="J51" s="31"/>
      <c r="K51" s="35"/>
    </row>
    <row r="52" spans="1:11" x14ac:dyDescent="0.25">
      <c r="C52" s="58" t="s">
        <v>18</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A54" s="10"/>
      <c r="B54" s="28"/>
      <c r="C54" s="58" t="s">
        <v>19</v>
      </c>
      <c r="D54" s="54"/>
      <c r="E54" s="6"/>
      <c r="F54" s="19"/>
      <c r="G54" s="24"/>
      <c r="H54" s="24"/>
      <c r="I54" s="31"/>
      <c r="J54" s="31"/>
      <c r="K54" s="35"/>
    </row>
    <row r="55" spans="1:11" x14ac:dyDescent="0.25">
      <c r="A55" s="28"/>
      <c r="B55" s="28"/>
      <c r="C55" s="58" t="s">
        <v>20</v>
      </c>
      <c r="D55" s="54"/>
      <c r="E55" s="6"/>
      <c r="F55" s="19"/>
      <c r="G55" s="24" t="s">
        <v>2</v>
      </c>
      <c r="H55" s="24" t="s">
        <v>2</v>
      </c>
      <c r="I55" s="31"/>
      <c r="J55" s="31"/>
      <c r="K55" s="35"/>
    </row>
    <row r="56" spans="1:11" x14ac:dyDescent="0.25">
      <c r="A56" s="28"/>
      <c r="B56" s="28"/>
      <c r="C56" s="58"/>
      <c r="D56" s="54"/>
      <c r="E56" s="6"/>
      <c r="F56" s="19"/>
      <c r="G56" s="24"/>
      <c r="H56" s="24"/>
      <c r="I56" s="31"/>
      <c r="J56" s="31"/>
      <c r="K56" s="35"/>
    </row>
    <row r="57" spans="1:11" x14ac:dyDescent="0.25">
      <c r="A57" s="28"/>
      <c r="B57" s="28"/>
      <c r="C57" s="58" t="s">
        <v>21</v>
      </c>
      <c r="D57" s="54"/>
      <c r="E57" s="6"/>
      <c r="F57" s="19"/>
      <c r="G57" s="24" t="s">
        <v>2</v>
      </c>
      <c r="H57" s="24" t="s">
        <v>2</v>
      </c>
      <c r="I57" s="31"/>
      <c r="J57" s="31"/>
      <c r="K57" s="35"/>
    </row>
    <row r="58" spans="1:11" x14ac:dyDescent="0.25">
      <c r="A58" s="28"/>
      <c r="B58" s="28"/>
      <c r="C58" s="58"/>
      <c r="D58" s="54"/>
      <c r="E58" s="6"/>
      <c r="F58" s="19"/>
      <c r="G58" s="24"/>
      <c r="H58" s="24"/>
      <c r="I58" s="31"/>
      <c r="J58" s="31"/>
      <c r="K58" s="35"/>
    </row>
    <row r="59" spans="1:11" x14ac:dyDescent="0.25">
      <c r="A59" s="28"/>
      <c r="B59" s="28"/>
      <c r="C59" s="58" t="s">
        <v>22</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A61" s="28"/>
      <c r="B61" s="28"/>
      <c r="C61" s="58" t="s">
        <v>23</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C63" s="59" t="s">
        <v>24</v>
      </c>
      <c r="D63" s="54"/>
      <c r="E63" s="6"/>
      <c r="F63" s="19"/>
      <c r="G63" s="24"/>
      <c r="H63" s="24"/>
      <c r="I63" s="31"/>
      <c r="J63" s="31"/>
      <c r="K63" s="35"/>
    </row>
    <row r="64" spans="1:11" x14ac:dyDescent="0.25">
      <c r="B64" s="8" t="s">
        <v>206</v>
      </c>
      <c r="C64" s="60" t="s">
        <v>207</v>
      </c>
      <c r="D64" s="54"/>
      <c r="E64" s="6"/>
      <c r="F64" s="19"/>
      <c r="G64" s="24">
        <v>102.17</v>
      </c>
      <c r="H64" s="24">
        <v>0.3</v>
      </c>
      <c r="I64" s="31"/>
      <c r="J64" s="31"/>
      <c r="K64" s="35"/>
    </row>
    <row r="65" spans="1:54" x14ac:dyDescent="0.25">
      <c r="C65" s="58" t="s">
        <v>194</v>
      </c>
      <c r="D65" s="54"/>
      <c r="E65" s="6"/>
      <c r="F65" s="19"/>
      <c r="G65" s="25">
        <v>102.17</v>
      </c>
      <c r="H65" s="25">
        <v>0.3</v>
      </c>
      <c r="I65" s="31"/>
      <c r="J65" s="31"/>
      <c r="K65" s="35"/>
    </row>
    <row r="66" spans="1:54" x14ac:dyDescent="0.25">
      <c r="C66" s="57"/>
      <c r="D66" s="54"/>
      <c r="E66" s="6"/>
      <c r="F66" s="19"/>
      <c r="G66" s="24"/>
      <c r="H66" s="24"/>
      <c r="I66" s="31"/>
      <c r="J66" s="31"/>
      <c r="K66" s="35"/>
    </row>
    <row r="67" spans="1:54" x14ac:dyDescent="0.25">
      <c r="A67" s="10"/>
      <c r="B67" s="28"/>
      <c r="C67" s="58" t="s">
        <v>25</v>
      </c>
      <c r="D67" s="54"/>
      <c r="E67" s="6"/>
      <c r="F67" s="19"/>
      <c r="G67" s="24"/>
      <c r="H67" s="24"/>
      <c r="I67" s="31"/>
      <c r="J67" s="31"/>
      <c r="K67" s="35"/>
    </row>
    <row r="68" spans="1:54" s="2" customFormat="1" ht="13.5" x14ac:dyDescent="0.25">
      <c r="A68" s="28"/>
      <c r="B68" s="28"/>
      <c r="C68" s="57" t="s">
        <v>4845</v>
      </c>
      <c r="D68" s="54"/>
      <c r="E68" s="6"/>
      <c r="F68" s="19"/>
      <c r="G68" s="24" t="s">
        <v>2</v>
      </c>
      <c r="H68" s="24" t="s">
        <v>2</v>
      </c>
      <c r="I68" s="31"/>
      <c r="J68" s="31"/>
      <c r="K68" s="35"/>
      <c r="L68" s="3"/>
      <c r="AI68" s="3"/>
      <c r="AV68" s="3"/>
      <c r="AX68" s="3"/>
      <c r="BB68" s="3"/>
    </row>
    <row r="69" spans="1:54" x14ac:dyDescent="0.25">
      <c r="B69" s="8"/>
      <c r="C69" s="60" t="s">
        <v>208</v>
      </c>
      <c r="D69" s="54"/>
      <c r="E69" s="6"/>
      <c r="F69" s="19"/>
      <c r="G69" s="24">
        <v>-133.80000000000001</v>
      </c>
      <c r="H69" s="24">
        <v>-0.38</v>
      </c>
      <c r="I69" s="31"/>
      <c r="J69" s="31"/>
      <c r="K69" s="35"/>
    </row>
    <row r="70" spans="1:54" x14ac:dyDescent="0.25">
      <c r="C70" s="58" t="s">
        <v>194</v>
      </c>
      <c r="D70" s="54"/>
      <c r="E70" s="6"/>
      <c r="F70" s="19"/>
      <c r="G70" s="25">
        <v>-133.80000000000001</v>
      </c>
      <c r="H70" s="25">
        <v>-0.38</v>
      </c>
      <c r="I70" s="31"/>
      <c r="J70" s="31"/>
      <c r="K70" s="35"/>
    </row>
    <row r="71" spans="1:54" x14ac:dyDescent="0.25">
      <c r="C71" s="57"/>
      <c r="D71" s="54"/>
      <c r="E71" s="6"/>
      <c r="F71" s="19"/>
      <c r="G71" s="24"/>
      <c r="H71" s="24"/>
      <c r="I71" s="31"/>
      <c r="J71" s="31"/>
      <c r="K71" s="35"/>
    </row>
    <row r="72" spans="1:54" x14ac:dyDescent="0.25">
      <c r="C72" s="61" t="s">
        <v>209</v>
      </c>
      <c r="D72" s="55"/>
      <c r="E72" s="5"/>
      <c r="F72" s="20"/>
      <c r="G72" s="26">
        <v>34566.1</v>
      </c>
      <c r="H72" s="26">
        <v>100</v>
      </c>
      <c r="I72" s="32"/>
      <c r="J72" s="32"/>
      <c r="K72" s="36"/>
    </row>
    <row r="75" spans="1:54" x14ac:dyDescent="0.25">
      <c r="C75" s="1" t="s">
        <v>210</v>
      </c>
    </row>
    <row r="76" spans="1:54" x14ac:dyDescent="0.25">
      <c r="C76" s="37" t="s">
        <v>211</v>
      </c>
      <c r="D76" s="37"/>
      <c r="E76" s="37"/>
      <c r="F76" s="37"/>
      <c r="G76" s="37"/>
      <c r="H76" s="37"/>
      <c r="I76" s="37"/>
      <c r="J76" s="37"/>
      <c r="K76" s="37"/>
    </row>
    <row r="77" spans="1:54" x14ac:dyDescent="0.25">
      <c r="C77" s="2" t="s">
        <v>212</v>
      </c>
    </row>
    <row r="78" spans="1:54" x14ac:dyDescent="0.25">
      <c r="C78" s="2" t="s">
        <v>213</v>
      </c>
    </row>
    <row r="79" spans="1:54" ht="30" customHeight="1" x14ac:dyDescent="0.25">
      <c r="C79" s="252" t="s">
        <v>214</v>
      </c>
      <c r="D79" s="253"/>
      <c r="E79" s="253"/>
      <c r="F79" s="253"/>
      <c r="G79" s="253"/>
      <c r="H79" s="253"/>
      <c r="I79" s="253"/>
      <c r="J79" s="253"/>
      <c r="K79" s="253"/>
    </row>
    <row r="80" spans="1:54" x14ac:dyDescent="0.25">
      <c r="C80" s="2" t="s">
        <v>215</v>
      </c>
    </row>
    <row r="82" spans="1:256" x14ac:dyDescent="0.25">
      <c r="C82" s="2" t="s">
        <v>5016</v>
      </c>
      <c r="E82" s="2" t="s">
        <v>2</v>
      </c>
    </row>
    <row r="84" spans="1:256" x14ac:dyDescent="0.25">
      <c r="C84" s="2" t="s">
        <v>5017</v>
      </c>
      <c r="E84" s="2" t="s">
        <v>2</v>
      </c>
    </row>
    <row r="86" spans="1:256" x14ac:dyDescent="0.25">
      <c r="C86" s="2" t="s">
        <v>5125</v>
      </c>
    </row>
    <row r="88" spans="1:256" x14ac:dyDescent="0.25">
      <c r="C88" s="2" t="s">
        <v>5126</v>
      </c>
    </row>
    <row r="89" spans="1:256" s="83" customFormat="1" ht="35.25" customHeight="1" x14ac:dyDescent="0.25">
      <c r="A89" s="79"/>
      <c r="B89" s="79"/>
      <c r="C89" s="84" t="s">
        <v>5023</v>
      </c>
      <c r="D89" s="88" t="s">
        <v>5024</v>
      </c>
      <c r="E89" s="88" t="s">
        <v>5025</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5026</v>
      </c>
      <c r="D90" s="89">
        <v>13.5901</v>
      </c>
      <c r="E90" s="89">
        <v>13.352499999999999</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5027</v>
      </c>
      <c r="D91" s="89">
        <v>13.5883</v>
      </c>
      <c r="E91" s="89">
        <v>13.3507</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5028</v>
      </c>
      <c r="D92" s="89">
        <v>13.6707</v>
      </c>
      <c r="E92" s="89">
        <v>13.4368</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5029</v>
      </c>
      <c r="D93" s="89">
        <v>13.6709</v>
      </c>
      <c r="E93" s="89">
        <v>13.4369</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ht="84.95" customHeight="1" x14ac:dyDescent="0.25">
      <c r="A94" s="79"/>
      <c r="B94" s="79"/>
      <c r="C94" s="254" t="s">
        <v>5061</v>
      </c>
      <c r="D94" s="255"/>
      <c r="E94" s="256"/>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6" spans="1:256" x14ac:dyDescent="0.25">
      <c r="C96" s="2" t="s">
        <v>5127</v>
      </c>
      <c r="E96" s="2" t="s">
        <v>2</v>
      </c>
    </row>
    <row r="98" spans="3:5" x14ac:dyDescent="0.25">
      <c r="C98" s="2" t="s">
        <v>5128</v>
      </c>
      <c r="E98" s="2" t="s">
        <v>2</v>
      </c>
    </row>
    <row r="100" spans="3:5" x14ac:dyDescent="0.25">
      <c r="C100" s="2" t="s">
        <v>5018</v>
      </c>
      <c r="E100" s="2" t="s">
        <v>2</v>
      </c>
    </row>
    <row r="102" spans="3:5" x14ac:dyDescent="0.25">
      <c r="C102" s="2" t="s">
        <v>5019</v>
      </c>
      <c r="E102" s="2" t="s">
        <v>2</v>
      </c>
    </row>
    <row r="104" spans="3:5" x14ac:dyDescent="0.25">
      <c r="C104" s="2" t="s">
        <v>5020</v>
      </c>
      <c r="E104" s="96">
        <v>0.32838713826305643</v>
      </c>
    </row>
    <row r="106" spans="3:5" x14ac:dyDescent="0.25">
      <c r="C106" s="2" t="s">
        <v>5022</v>
      </c>
      <c r="E106" s="97" t="s">
        <v>5021</v>
      </c>
    </row>
    <row r="108" spans="3:5" x14ac:dyDescent="0.25">
      <c r="C108" s="2" t="s">
        <v>5129</v>
      </c>
      <c r="E108" s="2" t="s">
        <v>2</v>
      </c>
    </row>
    <row r="110" spans="3:5" x14ac:dyDescent="0.25">
      <c r="C110" s="2" t="s">
        <v>5065</v>
      </c>
    </row>
    <row r="112" spans="3:5" x14ac:dyDescent="0.25">
      <c r="C112" s="1" t="s">
        <v>5258</v>
      </c>
      <c r="E112" s="149" t="s">
        <v>5259</v>
      </c>
    </row>
    <row r="113" spans="5:5" x14ac:dyDescent="0.25">
      <c r="E113" s="2" t="s">
        <v>5321</v>
      </c>
    </row>
  </sheetData>
  <mergeCells count="2">
    <mergeCell ref="C79:K79"/>
    <mergeCell ref="C94:E94"/>
  </mergeCells>
  <hyperlinks>
    <hyperlink ref="J2" location="'Index'!A1" display="'Index'!A1" xr:uid="{3327379D-1D8B-4B52-A104-F63E5B8F1DE2}"/>
  </hyperlinks>
  <pageMargins left="0.7" right="0.7" top="0.75" bottom="0.75" header="0.3" footer="0.3"/>
  <pageSetup orientation="portrait" horizontalDpi="4294967293"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E00D-D58C-41B7-95EB-068C5B9BCE0F}">
  <sheetPr codeName="Sheet1"/>
  <dimension ref="A1:IV104"/>
  <sheetViews>
    <sheetView showGridLines="0" zoomScale="90" zoomScaleNormal="90" workbookViewId="0">
      <pane ySplit="6" topLeftCell="A8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4270</v>
      </c>
      <c r="J2" s="38" t="s">
        <v>4521</v>
      </c>
    </row>
    <row r="3" spans="1:54" ht="16.5" x14ac:dyDescent="0.3">
      <c r="C3" s="1" t="s">
        <v>28</v>
      </c>
      <c r="D3" s="21" t="s">
        <v>4271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20</v>
      </c>
      <c r="D43" s="54"/>
      <c r="E43" s="6"/>
      <c r="F43" s="19"/>
      <c r="G43" s="24"/>
      <c r="H43" s="24"/>
      <c r="I43" s="31"/>
      <c r="J43" s="31"/>
      <c r="K43" s="35"/>
    </row>
    <row r="44" spans="1:11" x14ac:dyDescent="0.25">
      <c r="B44" s="8" t="s">
        <v>4272</v>
      </c>
      <c r="C44" s="60" t="s">
        <v>4851</v>
      </c>
      <c r="D44" s="54" t="s">
        <v>4273</v>
      </c>
      <c r="E44" s="6" t="s">
        <v>4847</v>
      </c>
      <c r="F44" s="19">
        <v>174484236.86399999</v>
      </c>
      <c r="G44" s="24">
        <v>67165.440000000002</v>
      </c>
      <c r="H44" s="24">
        <v>37.03</v>
      </c>
      <c r="I44" s="31"/>
      <c r="J44" s="31"/>
      <c r="K44" s="35"/>
    </row>
    <row r="45" spans="1:11" x14ac:dyDescent="0.25">
      <c r="B45" s="8" t="s">
        <v>4274</v>
      </c>
      <c r="C45" s="60" t="s">
        <v>4852</v>
      </c>
      <c r="D45" s="54" t="s">
        <v>4275</v>
      </c>
      <c r="E45" s="6" t="s">
        <v>4847</v>
      </c>
      <c r="F45" s="19">
        <v>1468219.5589999999</v>
      </c>
      <c r="G45" s="24">
        <v>51675.88</v>
      </c>
      <c r="H45" s="24">
        <v>28.49</v>
      </c>
      <c r="I45" s="31"/>
      <c r="J45" s="31"/>
      <c r="K45" s="35"/>
    </row>
    <row r="46" spans="1:11" x14ac:dyDescent="0.25">
      <c r="B46" s="8" t="s">
        <v>4276</v>
      </c>
      <c r="C46" s="60" t="s">
        <v>4853</v>
      </c>
      <c r="D46" s="54" t="s">
        <v>4277</v>
      </c>
      <c r="E46" s="6" t="s">
        <v>4847</v>
      </c>
      <c r="F46" s="19">
        <v>189006695.486</v>
      </c>
      <c r="G46" s="24">
        <v>32086.34</v>
      </c>
      <c r="H46" s="24">
        <v>17.690000000000001</v>
      </c>
      <c r="I46" s="31"/>
      <c r="J46" s="31"/>
      <c r="K46" s="35"/>
    </row>
    <row r="47" spans="1:11" x14ac:dyDescent="0.25">
      <c r="B47" s="8" t="s">
        <v>4278</v>
      </c>
      <c r="C47" s="60" t="s">
        <v>4854</v>
      </c>
      <c r="D47" s="54" t="s">
        <v>4279</v>
      </c>
      <c r="E47" s="6" t="s">
        <v>4847</v>
      </c>
      <c r="F47" s="19">
        <v>86604941.505999997</v>
      </c>
      <c r="G47" s="24">
        <v>31495.62</v>
      </c>
      <c r="H47" s="24">
        <v>17.36</v>
      </c>
      <c r="I47" s="31"/>
      <c r="J47" s="31"/>
      <c r="K47" s="35"/>
    </row>
    <row r="48" spans="1:11" x14ac:dyDescent="0.25">
      <c r="C48" s="58" t="s">
        <v>194</v>
      </c>
      <c r="D48" s="54"/>
      <c r="E48" s="6"/>
      <c r="F48" s="19"/>
      <c r="G48" s="25">
        <v>182423.28</v>
      </c>
      <c r="H48" s="25">
        <v>100.57</v>
      </c>
      <c r="I48" s="31"/>
      <c r="J48" s="31"/>
      <c r="K48" s="35"/>
    </row>
    <row r="49" spans="1:54" x14ac:dyDescent="0.25">
      <c r="C49" s="57"/>
      <c r="D49" s="54"/>
      <c r="E49" s="6"/>
      <c r="F49" s="19"/>
      <c r="G49" s="24"/>
      <c r="H49" s="24"/>
      <c r="I49" s="31"/>
      <c r="J49" s="31"/>
      <c r="K49" s="35"/>
    </row>
    <row r="50" spans="1:54" x14ac:dyDescent="0.25">
      <c r="C50" s="58" t="s">
        <v>21</v>
      </c>
      <c r="D50" s="54"/>
      <c r="E50" s="6"/>
      <c r="F50" s="19"/>
      <c r="G50" s="24" t="s">
        <v>2</v>
      </c>
      <c r="H50" s="24" t="s">
        <v>2</v>
      </c>
      <c r="I50" s="31"/>
      <c r="J50" s="31"/>
      <c r="K50" s="35"/>
    </row>
    <row r="51" spans="1:54" x14ac:dyDescent="0.25">
      <c r="C51" s="57"/>
      <c r="D51" s="54"/>
      <c r="E51" s="6"/>
      <c r="F51" s="19"/>
      <c r="G51" s="24"/>
      <c r="H51" s="24"/>
      <c r="I51" s="31"/>
      <c r="J51" s="31"/>
      <c r="K51" s="35"/>
    </row>
    <row r="52" spans="1:54" x14ac:dyDescent="0.25">
      <c r="C52" s="58" t="s">
        <v>22</v>
      </c>
      <c r="D52" s="54"/>
      <c r="E52" s="6"/>
      <c r="F52" s="19"/>
      <c r="G52" s="24" t="s">
        <v>2</v>
      </c>
      <c r="H52" s="24" t="s">
        <v>2</v>
      </c>
      <c r="I52" s="31"/>
      <c r="J52" s="31"/>
      <c r="K52" s="35"/>
    </row>
    <row r="53" spans="1:54" x14ac:dyDescent="0.25">
      <c r="C53" s="57"/>
      <c r="D53" s="54"/>
      <c r="E53" s="6"/>
      <c r="F53" s="19"/>
      <c r="G53" s="24"/>
      <c r="H53" s="24"/>
      <c r="I53" s="31"/>
      <c r="J53" s="31"/>
      <c r="K53" s="35"/>
    </row>
    <row r="54" spans="1:54" x14ac:dyDescent="0.25">
      <c r="C54" s="58" t="s">
        <v>23</v>
      </c>
      <c r="D54" s="54"/>
      <c r="E54" s="6"/>
      <c r="F54" s="19"/>
      <c r="G54" s="24" t="s">
        <v>2</v>
      </c>
      <c r="H54" s="24" t="s">
        <v>2</v>
      </c>
      <c r="I54" s="31"/>
      <c r="J54" s="31"/>
      <c r="K54" s="35"/>
    </row>
    <row r="55" spans="1:54" x14ac:dyDescent="0.25">
      <c r="C55" s="57"/>
      <c r="D55" s="54"/>
      <c r="E55" s="6"/>
      <c r="F55" s="19"/>
      <c r="G55" s="24"/>
      <c r="H55" s="24"/>
      <c r="I55" s="31"/>
      <c r="J55" s="31"/>
      <c r="K55" s="35"/>
    </row>
    <row r="56" spans="1:54" x14ac:dyDescent="0.25">
      <c r="C56" s="59" t="s">
        <v>24</v>
      </c>
      <c r="D56" s="54"/>
      <c r="E56" s="6"/>
      <c r="F56" s="19"/>
      <c r="G56" s="24"/>
      <c r="H56" s="24"/>
      <c r="I56" s="31"/>
      <c r="J56" s="31"/>
      <c r="K56" s="35"/>
    </row>
    <row r="57" spans="1:54" x14ac:dyDescent="0.25">
      <c r="B57" s="8" t="s">
        <v>206</v>
      </c>
      <c r="C57" s="60" t="s">
        <v>207</v>
      </c>
      <c r="D57" s="54"/>
      <c r="E57" s="6"/>
      <c r="F57" s="19"/>
      <c r="G57" s="24">
        <v>1760.33</v>
      </c>
      <c r="H57" s="24">
        <v>0.97</v>
      </c>
      <c r="I57" s="31"/>
      <c r="J57" s="31"/>
      <c r="K57" s="35"/>
    </row>
    <row r="58" spans="1:54" x14ac:dyDescent="0.25">
      <c r="C58" s="58" t="s">
        <v>194</v>
      </c>
      <c r="D58" s="54"/>
      <c r="E58" s="6"/>
      <c r="F58" s="19"/>
      <c r="G58" s="25">
        <v>1760.33</v>
      </c>
      <c r="H58" s="25">
        <v>0.97</v>
      </c>
      <c r="I58" s="31"/>
      <c r="J58" s="31"/>
      <c r="K58" s="35"/>
    </row>
    <row r="59" spans="1:54" x14ac:dyDescent="0.25">
      <c r="C59" s="57"/>
      <c r="D59" s="54"/>
      <c r="E59" s="6"/>
      <c r="F59" s="19"/>
      <c r="G59" s="24"/>
      <c r="H59" s="24"/>
      <c r="I59" s="31"/>
      <c r="J59" s="31"/>
      <c r="K59" s="35"/>
    </row>
    <row r="60" spans="1:54" x14ac:dyDescent="0.25">
      <c r="A60" s="10"/>
      <c r="B60" s="28"/>
      <c r="C60" s="58" t="s">
        <v>25</v>
      </c>
      <c r="D60" s="54"/>
      <c r="E60" s="6"/>
      <c r="F60" s="19"/>
      <c r="G60" s="24"/>
      <c r="H60" s="24"/>
      <c r="I60" s="31"/>
      <c r="J60" s="31"/>
      <c r="K60" s="35"/>
    </row>
    <row r="61" spans="1:54" s="2" customFormat="1" ht="13.5" x14ac:dyDescent="0.25">
      <c r="A61" s="28"/>
      <c r="B61" s="28"/>
      <c r="C61" s="57" t="s">
        <v>4845</v>
      </c>
      <c r="D61" s="54"/>
      <c r="E61" s="6"/>
      <c r="F61" s="19"/>
      <c r="G61" s="24" t="s">
        <v>2</v>
      </c>
      <c r="H61" s="24" t="s">
        <v>2</v>
      </c>
      <c r="I61" s="31"/>
      <c r="J61" s="31"/>
      <c r="K61" s="35"/>
      <c r="L61" s="3"/>
      <c r="AI61" s="3"/>
      <c r="AV61" s="3"/>
      <c r="AX61" s="3"/>
      <c r="BB61" s="3"/>
    </row>
    <row r="62" spans="1:54" x14ac:dyDescent="0.25">
      <c r="B62" s="8"/>
      <c r="C62" s="60" t="s">
        <v>208</v>
      </c>
      <c r="D62" s="54"/>
      <c r="E62" s="6"/>
      <c r="F62" s="19"/>
      <c r="G62" s="24">
        <v>-2790.3</v>
      </c>
      <c r="H62" s="24">
        <v>-1.54</v>
      </c>
      <c r="I62" s="31"/>
      <c r="J62" s="31"/>
      <c r="K62" s="35"/>
    </row>
    <row r="63" spans="1:54" x14ac:dyDescent="0.25">
      <c r="C63" s="58" t="s">
        <v>194</v>
      </c>
      <c r="D63" s="54"/>
      <c r="E63" s="6"/>
      <c r="F63" s="19"/>
      <c r="G63" s="25">
        <v>-2790.3</v>
      </c>
      <c r="H63" s="25">
        <v>-1.54</v>
      </c>
      <c r="I63" s="31"/>
      <c r="J63" s="31"/>
      <c r="K63" s="35"/>
    </row>
    <row r="64" spans="1:54" x14ac:dyDescent="0.25">
      <c r="C64" s="57"/>
      <c r="D64" s="54"/>
      <c r="E64" s="6"/>
      <c r="F64" s="19"/>
      <c r="G64" s="24"/>
      <c r="H64" s="24"/>
      <c r="I64" s="31"/>
      <c r="J64" s="31"/>
      <c r="K64" s="35"/>
    </row>
    <row r="65" spans="3:11" x14ac:dyDescent="0.25">
      <c r="C65" s="61" t="s">
        <v>209</v>
      </c>
      <c r="D65" s="55"/>
      <c r="E65" s="5"/>
      <c r="F65" s="20"/>
      <c r="G65" s="26">
        <v>181393.31</v>
      </c>
      <c r="H65" s="26">
        <v>99.999999999999986</v>
      </c>
      <c r="I65" s="32"/>
      <c r="J65" s="32"/>
      <c r="K65" s="36"/>
    </row>
    <row r="68" spans="3:11" x14ac:dyDescent="0.25">
      <c r="C68" s="1" t="s">
        <v>210</v>
      </c>
    </row>
    <row r="69" spans="3:11" x14ac:dyDescent="0.25">
      <c r="C69" s="37" t="s">
        <v>211</v>
      </c>
      <c r="D69" s="37"/>
      <c r="E69" s="37"/>
      <c r="F69" s="37"/>
      <c r="G69" s="37"/>
      <c r="H69" s="37"/>
      <c r="I69" s="37"/>
      <c r="J69" s="37"/>
      <c r="K69" s="37"/>
    </row>
    <row r="70" spans="3:11" x14ac:dyDescent="0.25">
      <c r="C70" s="2" t="s">
        <v>212</v>
      </c>
    </row>
    <row r="71" spans="3:11" x14ac:dyDescent="0.25">
      <c r="C71" s="2" t="s">
        <v>213</v>
      </c>
    </row>
    <row r="72" spans="3:11" ht="30" customHeight="1" x14ac:dyDescent="0.25">
      <c r="C72" s="252" t="s">
        <v>214</v>
      </c>
      <c r="D72" s="253"/>
      <c r="E72" s="253"/>
      <c r="F72" s="253"/>
      <c r="G72" s="253"/>
      <c r="H72" s="253"/>
      <c r="I72" s="253"/>
      <c r="J72" s="253"/>
      <c r="K72" s="253"/>
    </row>
    <row r="73" spans="3:11" x14ac:dyDescent="0.25">
      <c r="C73" s="2" t="s">
        <v>215</v>
      </c>
    </row>
    <row r="75" spans="3:11" x14ac:dyDescent="0.25">
      <c r="C75" s="2" t="s">
        <v>5016</v>
      </c>
      <c r="E75" s="2" t="s">
        <v>2</v>
      </c>
    </row>
    <row r="77" spans="3:11" x14ac:dyDescent="0.25">
      <c r="C77" s="2" t="s">
        <v>5017</v>
      </c>
      <c r="E77" s="2" t="s">
        <v>2</v>
      </c>
    </row>
    <row r="79" spans="3:11" x14ac:dyDescent="0.25">
      <c r="C79" s="2" t="s">
        <v>5125</v>
      </c>
    </row>
    <row r="81" spans="1:256" x14ac:dyDescent="0.25">
      <c r="C81" s="2" t="s">
        <v>5126</v>
      </c>
    </row>
    <row r="82" spans="1:256" s="83" customFormat="1" ht="35.25" customHeight="1" x14ac:dyDescent="0.25">
      <c r="A82" s="79"/>
      <c r="B82" s="79"/>
      <c r="C82" s="84" t="s">
        <v>5023</v>
      </c>
      <c r="D82" s="88" t="s">
        <v>5024</v>
      </c>
      <c r="E82" s="88" t="s">
        <v>5025</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5026</v>
      </c>
      <c r="D83" s="89">
        <v>10.6496</v>
      </c>
      <c r="E83" s="89">
        <v>10.696899999999999</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5027</v>
      </c>
      <c r="D84" s="89">
        <v>10.6496</v>
      </c>
      <c r="E84" s="89">
        <v>10.696899999999999</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x14ac:dyDescent="0.25">
      <c r="A85" s="79"/>
      <c r="B85" s="79"/>
      <c r="C85" s="86" t="s">
        <v>5028</v>
      </c>
      <c r="D85" s="89">
        <v>10.6694</v>
      </c>
      <c r="E85" s="89">
        <v>10.7181</v>
      </c>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6" spans="1:256" s="83" customFormat="1" x14ac:dyDescent="0.25">
      <c r="A86" s="79"/>
      <c r="B86" s="79"/>
      <c r="C86" s="86" t="s">
        <v>5029</v>
      </c>
      <c r="D86" s="89">
        <v>10.669499999999999</v>
      </c>
      <c r="E86" s="89">
        <v>10.7182</v>
      </c>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7" spans="1:256" s="83" customFormat="1" ht="84.95" customHeight="1" x14ac:dyDescent="0.25">
      <c r="A87" s="79"/>
      <c r="B87" s="79"/>
      <c r="C87" s="254" t="s">
        <v>5061</v>
      </c>
      <c r="D87" s="255"/>
      <c r="E87" s="256"/>
      <c r="F87" s="80"/>
      <c r="G87" s="81"/>
      <c r="H87" s="81"/>
      <c r="I87" s="81"/>
      <c r="J87" s="81"/>
      <c r="K87" s="82"/>
      <c r="L87" s="82"/>
      <c r="M87" s="79"/>
      <c r="N87" s="79"/>
      <c r="O87" s="79"/>
      <c r="P87" s="79"/>
      <c r="Q87" s="79"/>
      <c r="R87" s="79"/>
      <c r="S87" s="79"/>
      <c r="T87" s="79"/>
      <c r="U87" s="79"/>
      <c r="V87" s="79"/>
      <c r="W87" s="79"/>
      <c r="X87" s="79"/>
      <c r="Y87" s="79"/>
      <c r="Z87" s="79"/>
      <c r="AA87" s="79"/>
      <c r="AB87" s="79"/>
      <c r="AC87" s="79"/>
      <c r="AD87" s="79"/>
      <c r="AE87" s="79"/>
      <c r="AF87" s="79"/>
      <c r="AG87" s="79"/>
      <c r="AH87" s="79"/>
      <c r="AI87" s="82"/>
      <c r="AJ87" s="79"/>
      <c r="AK87" s="79"/>
      <c r="AL87" s="79"/>
      <c r="AM87" s="79"/>
      <c r="AN87" s="79"/>
      <c r="AO87" s="79"/>
      <c r="AP87" s="79"/>
      <c r="AQ87" s="79"/>
      <c r="AR87" s="79"/>
      <c r="AS87" s="79"/>
      <c r="AT87" s="79"/>
      <c r="AU87" s="79"/>
      <c r="AV87" s="82"/>
      <c r="AW87" s="79"/>
      <c r="AX87" s="82"/>
      <c r="AY87" s="79"/>
      <c r="AZ87" s="79"/>
      <c r="BA87" s="79"/>
      <c r="BB87" s="82"/>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79"/>
      <c r="GM87" s="79"/>
      <c r="GN87" s="79"/>
      <c r="GO87" s="79"/>
      <c r="GP87" s="79"/>
      <c r="GQ87" s="79"/>
      <c r="GR87" s="79"/>
      <c r="GS87" s="79"/>
      <c r="GT87" s="79"/>
      <c r="GU87" s="79"/>
      <c r="GV87" s="79"/>
      <c r="GW87" s="79"/>
      <c r="GX87" s="79"/>
      <c r="GY87" s="79"/>
      <c r="GZ87" s="79"/>
      <c r="HA87" s="79"/>
      <c r="HB87" s="79"/>
      <c r="HC87" s="79"/>
      <c r="HD87" s="79"/>
      <c r="HE87" s="79"/>
      <c r="HF87" s="79"/>
      <c r="HG87" s="79"/>
      <c r="HH87" s="79"/>
      <c r="HI87" s="79"/>
      <c r="HJ87" s="79"/>
      <c r="HK87" s="79"/>
      <c r="HL87" s="79"/>
      <c r="HM87" s="79"/>
      <c r="HN87" s="79"/>
      <c r="HO87" s="79"/>
      <c r="HP87" s="79"/>
      <c r="HQ87" s="79"/>
      <c r="HR87" s="79"/>
      <c r="HS87" s="79"/>
      <c r="HT87" s="79"/>
      <c r="HU87" s="79"/>
      <c r="HV87" s="79"/>
      <c r="HW87" s="79"/>
      <c r="HX87" s="79"/>
      <c r="HY87" s="79"/>
      <c r="HZ87" s="79"/>
      <c r="IA87" s="79"/>
      <c r="IB87" s="79"/>
      <c r="IC87" s="79"/>
      <c r="ID87" s="79"/>
      <c r="IE87" s="79"/>
      <c r="IF87" s="79"/>
      <c r="IG87" s="79"/>
      <c r="IH87" s="79"/>
      <c r="II87" s="79"/>
      <c r="IJ87" s="79"/>
      <c r="IK87" s="79"/>
      <c r="IL87" s="79"/>
      <c r="IM87" s="79"/>
      <c r="IN87" s="79"/>
      <c r="IO87" s="79"/>
      <c r="IP87" s="79"/>
      <c r="IQ87" s="79"/>
      <c r="IR87" s="79"/>
      <c r="IS87" s="79"/>
      <c r="IT87" s="79"/>
      <c r="IU87" s="79"/>
      <c r="IV87" s="79"/>
    </row>
    <row r="89" spans="1:256" x14ac:dyDescent="0.25">
      <c r="C89" s="2" t="s">
        <v>5127</v>
      </c>
      <c r="E89" s="2" t="s">
        <v>2</v>
      </c>
    </row>
    <row r="91" spans="1:256" x14ac:dyDescent="0.25">
      <c r="C91" s="2" t="s">
        <v>5128</v>
      </c>
      <c r="E91" s="2" t="s">
        <v>2</v>
      </c>
    </row>
    <row r="93" spans="1:256" x14ac:dyDescent="0.25">
      <c r="C93" s="2" t="s">
        <v>5018</v>
      </c>
      <c r="E93" s="2" t="s">
        <v>2</v>
      </c>
    </row>
    <row r="95" spans="1:256" x14ac:dyDescent="0.25">
      <c r="C95" s="2" t="s">
        <v>5019</v>
      </c>
      <c r="E95" s="2" t="s">
        <v>2</v>
      </c>
    </row>
    <row r="97" spans="3:5" x14ac:dyDescent="0.25">
      <c r="C97" s="2" t="s">
        <v>5020</v>
      </c>
      <c r="E97" s="96" t="s">
        <v>5021</v>
      </c>
    </row>
    <row r="99" spans="3:5" x14ac:dyDescent="0.25">
      <c r="C99" s="2" t="s">
        <v>5022</v>
      </c>
      <c r="E99" s="97" t="s">
        <v>5118</v>
      </c>
    </row>
    <row r="101" spans="3:5" x14ac:dyDescent="0.25">
      <c r="C101" s="2" t="s">
        <v>5129</v>
      </c>
      <c r="E101" s="2" t="s">
        <v>2</v>
      </c>
    </row>
    <row r="103" spans="3:5" x14ac:dyDescent="0.25">
      <c r="C103" s="1" t="s">
        <v>5258</v>
      </c>
      <c r="E103" s="149" t="s">
        <v>5259</v>
      </c>
    </row>
    <row r="104" spans="3:5" x14ac:dyDescent="0.25">
      <c r="E104" s="2" t="s">
        <v>5322</v>
      </c>
    </row>
  </sheetData>
  <mergeCells count="2">
    <mergeCell ref="C72:K72"/>
    <mergeCell ref="C87:E87"/>
  </mergeCells>
  <hyperlinks>
    <hyperlink ref="J2" location="'Index'!A1" display="'Index'!A1" xr:uid="{683F08D0-7587-40D9-B9CB-B79C6342BC5F}"/>
  </hyperlinks>
  <pageMargins left="0.7" right="0.7" top="0.75" bottom="0.75" header="0.3" footer="0.3"/>
  <pageSetup orientation="portrait" horizontalDpi="4294967293"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9B7BB-F05D-4F17-9CC7-DC4CD6E707B6}">
  <sheetPr codeName="Sheet1"/>
  <dimension ref="A1:IV132"/>
  <sheetViews>
    <sheetView showGridLines="0" zoomScale="90" zoomScaleNormal="90" workbookViewId="0">
      <pane ySplit="6" topLeftCell="A11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3427</v>
      </c>
      <c r="J2" s="38" t="s">
        <v>4521</v>
      </c>
    </row>
    <row r="3" spans="1:54" ht="16.5" x14ac:dyDescent="0.3">
      <c r="C3" s="1" t="s">
        <v>28</v>
      </c>
      <c r="D3" s="21" t="s">
        <v>4280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469</v>
      </c>
      <c r="C11" s="60" t="s">
        <v>470</v>
      </c>
      <c r="D11" s="54" t="s">
        <v>471</v>
      </c>
      <c r="E11" s="6" t="s">
        <v>58</v>
      </c>
      <c r="F11" s="19">
        <v>76039</v>
      </c>
      <c r="G11" s="24">
        <v>1798.78</v>
      </c>
      <c r="H11" s="24">
        <v>5.37</v>
      </c>
      <c r="I11" s="31"/>
      <c r="J11" s="31"/>
      <c r="K11" s="35"/>
    </row>
    <row r="12" spans="1:54" x14ac:dyDescent="0.25">
      <c r="B12" s="8" t="s">
        <v>608</v>
      </c>
      <c r="C12" s="60" t="s">
        <v>609</v>
      </c>
      <c r="D12" s="54" t="s">
        <v>610</v>
      </c>
      <c r="E12" s="6" t="s">
        <v>146</v>
      </c>
      <c r="F12" s="19">
        <v>115990</v>
      </c>
      <c r="G12" s="24">
        <v>1750.99</v>
      </c>
      <c r="H12" s="24">
        <v>5.23</v>
      </c>
      <c r="I12" s="31"/>
      <c r="J12" s="31"/>
      <c r="K12" s="35"/>
    </row>
    <row r="13" spans="1:54" x14ac:dyDescent="0.25">
      <c r="B13" s="8" t="s">
        <v>55</v>
      </c>
      <c r="C13" s="60" t="s">
        <v>56</v>
      </c>
      <c r="D13" s="54" t="s">
        <v>57</v>
      </c>
      <c r="E13" s="6" t="s">
        <v>58</v>
      </c>
      <c r="F13" s="19">
        <v>151773</v>
      </c>
      <c r="G13" s="24">
        <v>1715.19</v>
      </c>
      <c r="H13" s="24">
        <v>5.12</v>
      </c>
      <c r="I13" s="31"/>
      <c r="J13" s="31"/>
      <c r="K13" s="35"/>
    </row>
    <row r="14" spans="1:54" x14ac:dyDescent="0.25">
      <c r="B14" s="8" t="s">
        <v>320</v>
      </c>
      <c r="C14" s="60" t="s">
        <v>321</v>
      </c>
      <c r="D14" s="54" t="s">
        <v>322</v>
      </c>
      <c r="E14" s="6" t="s">
        <v>58</v>
      </c>
      <c r="F14" s="19">
        <v>116245</v>
      </c>
      <c r="G14" s="24">
        <v>1565.7</v>
      </c>
      <c r="H14" s="24">
        <v>4.68</v>
      </c>
      <c r="I14" s="31"/>
      <c r="J14" s="31"/>
      <c r="K14" s="35"/>
    </row>
    <row r="15" spans="1:54" x14ac:dyDescent="0.25">
      <c r="B15" s="8" t="s">
        <v>649</v>
      </c>
      <c r="C15" s="60" t="s">
        <v>650</v>
      </c>
      <c r="D15" s="54" t="s">
        <v>651</v>
      </c>
      <c r="E15" s="6" t="s">
        <v>279</v>
      </c>
      <c r="F15" s="19">
        <v>552317</v>
      </c>
      <c r="G15" s="24">
        <v>1552.01</v>
      </c>
      <c r="H15" s="24">
        <v>4.6399999999999997</v>
      </c>
      <c r="I15" s="31"/>
      <c r="J15" s="31"/>
      <c r="K15" s="35"/>
    </row>
    <row r="16" spans="1:54" x14ac:dyDescent="0.25">
      <c r="B16" s="8" t="s">
        <v>276</v>
      </c>
      <c r="C16" s="60" t="s">
        <v>277</v>
      </c>
      <c r="D16" s="54" t="s">
        <v>278</v>
      </c>
      <c r="E16" s="6" t="s">
        <v>279</v>
      </c>
      <c r="F16" s="19">
        <v>72920</v>
      </c>
      <c r="G16" s="24">
        <v>1532.27</v>
      </c>
      <c r="H16" s="24">
        <v>4.58</v>
      </c>
      <c r="I16" s="31"/>
      <c r="J16" s="31"/>
      <c r="K16" s="35"/>
    </row>
    <row r="17" spans="2:11" x14ac:dyDescent="0.25">
      <c r="B17" s="8" t="s">
        <v>1175</v>
      </c>
      <c r="C17" s="60" t="s">
        <v>1176</v>
      </c>
      <c r="D17" s="54" t="s">
        <v>1177</v>
      </c>
      <c r="E17" s="6" t="s">
        <v>607</v>
      </c>
      <c r="F17" s="19">
        <v>386972</v>
      </c>
      <c r="G17" s="24">
        <v>1500.87</v>
      </c>
      <c r="H17" s="24">
        <v>4.4800000000000004</v>
      </c>
      <c r="I17" s="31"/>
      <c r="J17" s="31"/>
      <c r="K17" s="35"/>
    </row>
    <row r="18" spans="2:11" x14ac:dyDescent="0.25">
      <c r="B18" s="8" t="s">
        <v>1087</v>
      </c>
      <c r="C18" s="60" t="s">
        <v>1088</v>
      </c>
      <c r="D18" s="54" t="s">
        <v>1089</v>
      </c>
      <c r="E18" s="6" t="s">
        <v>62</v>
      </c>
      <c r="F18" s="19">
        <v>12334</v>
      </c>
      <c r="G18" s="24">
        <v>1420.94</v>
      </c>
      <c r="H18" s="24">
        <v>4.24</v>
      </c>
      <c r="I18" s="31"/>
      <c r="J18" s="31"/>
      <c r="K18" s="35"/>
    </row>
    <row r="19" spans="2:11" x14ac:dyDescent="0.25">
      <c r="B19" s="8" t="s">
        <v>143</v>
      </c>
      <c r="C19" s="60" t="s">
        <v>144</v>
      </c>
      <c r="D19" s="54" t="s">
        <v>145</v>
      </c>
      <c r="E19" s="6" t="s">
        <v>146</v>
      </c>
      <c r="F19" s="19">
        <v>25766</v>
      </c>
      <c r="G19" s="24">
        <v>1395.62</v>
      </c>
      <c r="H19" s="24">
        <v>4.17</v>
      </c>
      <c r="I19" s="31"/>
      <c r="J19" s="31"/>
      <c r="K19" s="35"/>
    </row>
    <row r="20" spans="2:11" x14ac:dyDescent="0.25">
      <c r="B20" s="8" t="s">
        <v>2891</v>
      </c>
      <c r="C20" s="60" t="s">
        <v>2892</v>
      </c>
      <c r="D20" s="54" t="s">
        <v>2893</v>
      </c>
      <c r="E20" s="6" t="s">
        <v>79</v>
      </c>
      <c r="F20" s="19">
        <v>9459</v>
      </c>
      <c r="G20" s="24">
        <v>1328.89</v>
      </c>
      <c r="H20" s="24">
        <v>3.97</v>
      </c>
      <c r="I20" s="31"/>
      <c r="J20" s="31"/>
      <c r="K20" s="35"/>
    </row>
    <row r="21" spans="2:11" x14ac:dyDescent="0.25">
      <c r="B21" s="8" t="s">
        <v>184</v>
      </c>
      <c r="C21" s="60" t="s">
        <v>185</v>
      </c>
      <c r="D21" s="54" t="s">
        <v>186</v>
      </c>
      <c r="E21" s="6" t="s">
        <v>187</v>
      </c>
      <c r="F21" s="19">
        <v>62684</v>
      </c>
      <c r="G21" s="24">
        <v>1301.3800000000001</v>
      </c>
      <c r="H21" s="24">
        <v>3.89</v>
      </c>
      <c r="I21" s="31"/>
      <c r="J21" s="31"/>
      <c r="K21" s="35"/>
    </row>
    <row r="22" spans="2:11" x14ac:dyDescent="0.25">
      <c r="B22" s="8" t="s">
        <v>367</v>
      </c>
      <c r="C22" s="60" t="s">
        <v>368</v>
      </c>
      <c r="D22" s="54" t="s">
        <v>369</v>
      </c>
      <c r="E22" s="6" t="s">
        <v>370</v>
      </c>
      <c r="F22" s="19">
        <v>304448</v>
      </c>
      <c r="G22" s="24">
        <v>1260.8699999999999</v>
      </c>
      <c r="H22" s="24">
        <v>3.77</v>
      </c>
      <c r="I22" s="31"/>
      <c r="J22" s="31"/>
      <c r="K22" s="35"/>
    </row>
    <row r="23" spans="2:11" x14ac:dyDescent="0.25">
      <c r="B23" s="8" t="s">
        <v>76</v>
      </c>
      <c r="C23" s="60" t="s">
        <v>77</v>
      </c>
      <c r="D23" s="54" t="s">
        <v>78</v>
      </c>
      <c r="E23" s="6" t="s">
        <v>79</v>
      </c>
      <c r="F23" s="19">
        <v>44448</v>
      </c>
      <c r="G23" s="24">
        <v>1221.1199999999999</v>
      </c>
      <c r="H23" s="24">
        <v>3.65</v>
      </c>
      <c r="I23" s="31"/>
      <c r="J23" s="31"/>
      <c r="K23" s="35"/>
    </row>
    <row r="24" spans="2:11" x14ac:dyDescent="0.25">
      <c r="B24" s="8" t="s">
        <v>2378</v>
      </c>
      <c r="C24" s="60" t="s">
        <v>2379</v>
      </c>
      <c r="D24" s="54" t="s">
        <v>2380</v>
      </c>
      <c r="E24" s="6" t="s">
        <v>607</v>
      </c>
      <c r="F24" s="19">
        <v>24692</v>
      </c>
      <c r="G24" s="24">
        <v>1147.31</v>
      </c>
      <c r="H24" s="24">
        <v>3.43</v>
      </c>
      <c r="I24" s="31"/>
      <c r="J24" s="31"/>
      <c r="K24" s="35"/>
    </row>
    <row r="25" spans="2:11" x14ac:dyDescent="0.25">
      <c r="B25" s="8" t="s">
        <v>383</v>
      </c>
      <c r="C25" s="60" t="s">
        <v>384</v>
      </c>
      <c r="D25" s="54" t="s">
        <v>385</v>
      </c>
      <c r="E25" s="6" t="s">
        <v>62</v>
      </c>
      <c r="F25" s="19">
        <v>19895</v>
      </c>
      <c r="G25" s="24">
        <v>1071.54</v>
      </c>
      <c r="H25" s="24">
        <v>3.2</v>
      </c>
      <c r="I25" s="31"/>
      <c r="J25" s="31"/>
      <c r="K25" s="35"/>
    </row>
    <row r="26" spans="2:11" x14ac:dyDescent="0.25">
      <c r="B26" s="8" t="s">
        <v>484</v>
      </c>
      <c r="C26" s="60" t="s">
        <v>485</v>
      </c>
      <c r="D26" s="54" t="s">
        <v>486</v>
      </c>
      <c r="E26" s="6" t="s">
        <v>124</v>
      </c>
      <c r="F26" s="19">
        <v>19294</v>
      </c>
      <c r="G26" s="24">
        <v>1064.8399999999999</v>
      </c>
      <c r="H26" s="24">
        <v>3.18</v>
      </c>
      <c r="I26" s="31"/>
      <c r="J26" s="31"/>
      <c r="K26" s="35"/>
    </row>
    <row r="27" spans="2:11" x14ac:dyDescent="0.25">
      <c r="B27" s="8" t="s">
        <v>2439</v>
      </c>
      <c r="C27" s="60" t="s">
        <v>2440</v>
      </c>
      <c r="D27" s="54" t="s">
        <v>2441</v>
      </c>
      <c r="E27" s="6" t="s">
        <v>565</v>
      </c>
      <c r="F27" s="19">
        <v>120315</v>
      </c>
      <c r="G27" s="24">
        <v>1047.52</v>
      </c>
      <c r="H27" s="24">
        <v>3.13</v>
      </c>
      <c r="I27" s="31"/>
      <c r="J27" s="31"/>
      <c r="K27" s="35"/>
    </row>
    <row r="28" spans="2:11" x14ac:dyDescent="0.25">
      <c r="B28" s="8" t="s">
        <v>380</v>
      </c>
      <c r="C28" s="60" t="s">
        <v>381</v>
      </c>
      <c r="D28" s="54" t="s">
        <v>382</v>
      </c>
      <c r="E28" s="6" t="s">
        <v>112</v>
      </c>
      <c r="F28" s="19">
        <v>38854</v>
      </c>
      <c r="G28" s="24">
        <v>1016.34</v>
      </c>
      <c r="H28" s="24">
        <v>3.04</v>
      </c>
      <c r="I28" s="31"/>
      <c r="J28" s="31"/>
      <c r="K28" s="35"/>
    </row>
    <row r="29" spans="2:11" x14ac:dyDescent="0.25">
      <c r="B29" s="8" t="s">
        <v>998</v>
      </c>
      <c r="C29" s="60" t="s">
        <v>999</v>
      </c>
      <c r="D29" s="54" t="s">
        <v>1000</v>
      </c>
      <c r="E29" s="6" t="s">
        <v>58</v>
      </c>
      <c r="F29" s="19">
        <v>17312</v>
      </c>
      <c r="G29" s="24">
        <v>960.64</v>
      </c>
      <c r="H29" s="24">
        <v>2.87</v>
      </c>
      <c r="I29" s="31"/>
      <c r="J29" s="31"/>
      <c r="K29" s="35"/>
    </row>
    <row r="30" spans="2:11" x14ac:dyDescent="0.25">
      <c r="B30" s="8" t="s">
        <v>2206</v>
      </c>
      <c r="C30" s="60" t="s">
        <v>2207</v>
      </c>
      <c r="D30" s="54" t="s">
        <v>2208</v>
      </c>
      <c r="E30" s="6" t="s">
        <v>218</v>
      </c>
      <c r="F30" s="19">
        <v>172219</v>
      </c>
      <c r="G30" s="24">
        <v>928.6</v>
      </c>
      <c r="H30" s="24">
        <v>2.77</v>
      </c>
      <c r="I30" s="31"/>
      <c r="J30" s="31"/>
      <c r="K30" s="35"/>
    </row>
    <row r="31" spans="2:11" x14ac:dyDescent="0.25">
      <c r="B31" s="8" t="s">
        <v>539</v>
      </c>
      <c r="C31" s="60" t="s">
        <v>540</v>
      </c>
      <c r="D31" s="54" t="s">
        <v>541</v>
      </c>
      <c r="E31" s="6" t="s">
        <v>94</v>
      </c>
      <c r="F31" s="19">
        <v>4902</v>
      </c>
      <c r="G31" s="24">
        <v>901.53</v>
      </c>
      <c r="H31" s="24">
        <v>2.69</v>
      </c>
      <c r="I31" s="31"/>
      <c r="J31" s="31"/>
      <c r="K31" s="35"/>
    </row>
    <row r="32" spans="2:11" x14ac:dyDescent="0.25">
      <c r="B32" s="8" t="s">
        <v>91</v>
      </c>
      <c r="C32" s="60" t="s">
        <v>92</v>
      </c>
      <c r="D32" s="54" t="s">
        <v>93</v>
      </c>
      <c r="E32" s="6" t="s">
        <v>94</v>
      </c>
      <c r="F32" s="19">
        <v>52225</v>
      </c>
      <c r="G32" s="24">
        <v>841.55</v>
      </c>
      <c r="H32" s="24">
        <v>2.5099999999999998</v>
      </c>
      <c r="I32" s="31"/>
      <c r="J32" s="31"/>
      <c r="K32" s="35"/>
    </row>
    <row r="33" spans="2:11" x14ac:dyDescent="0.25">
      <c r="B33" s="8" t="s">
        <v>161</v>
      </c>
      <c r="C33" s="60" t="s">
        <v>162</v>
      </c>
      <c r="D33" s="54" t="s">
        <v>163</v>
      </c>
      <c r="E33" s="6" t="s">
        <v>164</v>
      </c>
      <c r="F33" s="19">
        <v>2084</v>
      </c>
      <c r="G33" s="24">
        <v>841.42</v>
      </c>
      <c r="H33" s="24">
        <v>2.5099999999999998</v>
      </c>
      <c r="I33" s="31"/>
      <c r="J33" s="31"/>
      <c r="K33" s="35"/>
    </row>
    <row r="34" spans="2:11" x14ac:dyDescent="0.25">
      <c r="B34" s="8" t="s">
        <v>2445</v>
      </c>
      <c r="C34" s="60" t="s">
        <v>2446</v>
      </c>
      <c r="D34" s="54" t="s">
        <v>2447</v>
      </c>
      <c r="E34" s="6" t="s">
        <v>124</v>
      </c>
      <c r="F34" s="19">
        <v>8802</v>
      </c>
      <c r="G34" s="24">
        <v>801.55</v>
      </c>
      <c r="H34" s="24">
        <v>2.39</v>
      </c>
      <c r="I34" s="31"/>
      <c r="J34" s="31"/>
      <c r="K34" s="35"/>
    </row>
    <row r="35" spans="2:11" x14ac:dyDescent="0.25">
      <c r="B35" s="8" t="s">
        <v>88</v>
      </c>
      <c r="C35" s="60" t="s">
        <v>89</v>
      </c>
      <c r="D35" s="54" t="s">
        <v>90</v>
      </c>
      <c r="E35" s="6" t="s">
        <v>58</v>
      </c>
      <c r="F35" s="19">
        <v>17349</v>
      </c>
      <c r="G35" s="24">
        <v>756.78</v>
      </c>
      <c r="H35" s="24">
        <v>2.2599999999999998</v>
      </c>
      <c r="I35" s="31"/>
      <c r="J35" s="31"/>
      <c r="K35" s="35"/>
    </row>
    <row r="36" spans="2:11" x14ac:dyDescent="0.25">
      <c r="B36" s="8" t="s">
        <v>2442</v>
      </c>
      <c r="C36" s="60" t="s">
        <v>2443</v>
      </c>
      <c r="D36" s="54" t="s">
        <v>2444</v>
      </c>
      <c r="E36" s="6" t="s">
        <v>58</v>
      </c>
      <c r="F36" s="19">
        <v>6300</v>
      </c>
      <c r="G36" s="24">
        <v>704.72</v>
      </c>
      <c r="H36" s="24">
        <v>2.11</v>
      </c>
      <c r="I36" s="31"/>
      <c r="J36" s="31"/>
      <c r="K36" s="35"/>
    </row>
    <row r="37" spans="2:11" x14ac:dyDescent="0.25">
      <c r="B37" s="8" t="s">
        <v>2423</v>
      </c>
      <c r="C37" s="60" t="s">
        <v>2424</v>
      </c>
      <c r="D37" s="54" t="s">
        <v>2425</v>
      </c>
      <c r="E37" s="6" t="s">
        <v>79</v>
      </c>
      <c r="F37" s="19">
        <v>49716</v>
      </c>
      <c r="G37" s="24">
        <v>626.77</v>
      </c>
      <c r="H37" s="24">
        <v>1.87</v>
      </c>
      <c r="I37" s="31"/>
      <c r="J37" s="31"/>
      <c r="K37" s="35"/>
    </row>
    <row r="38" spans="2:11" x14ac:dyDescent="0.25">
      <c r="B38" s="8" t="s">
        <v>2880</v>
      </c>
      <c r="C38" s="60" t="s">
        <v>2881</v>
      </c>
      <c r="D38" s="54" t="s">
        <v>2882</v>
      </c>
      <c r="E38" s="6" t="s">
        <v>157</v>
      </c>
      <c r="F38" s="19">
        <v>23188</v>
      </c>
      <c r="G38" s="24">
        <v>552.29</v>
      </c>
      <c r="H38" s="24">
        <v>1.65</v>
      </c>
      <c r="I38" s="31"/>
      <c r="J38" s="31"/>
      <c r="K38" s="35"/>
    </row>
    <row r="39" spans="2:11" x14ac:dyDescent="0.25">
      <c r="B39" s="8" t="s">
        <v>2480</v>
      </c>
      <c r="C39" s="60" t="s">
        <v>2481</v>
      </c>
      <c r="D39" s="54" t="s">
        <v>2482</v>
      </c>
      <c r="E39" s="6" t="s">
        <v>58</v>
      </c>
      <c r="F39" s="19">
        <v>12026</v>
      </c>
      <c r="G39" s="24">
        <v>441.7</v>
      </c>
      <c r="H39" s="24">
        <v>1.32</v>
      </c>
      <c r="I39" s="31"/>
      <c r="J39" s="31"/>
      <c r="K39" s="35"/>
    </row>
    <row r="40" spans="2:11" x14ac:dyDescent="0.25">
      <c r="B40" s="8" t="s">
        <v>2471</v>
      </c>
      <c r="C40" s="60" t="s">
        <v>2472</v>
      </c>
      <c r="D40" s="54" t="s">
        <v>2473</v>
      </c>
      <c r="E40" s="6" t="s">
        <v>58</v>
      </c>
      <c r="F40" s="19">
        <v>58712</v>
      </c>
      <c r="G40" s="24">
        <v>351.33</v>
      </c>
      <c r="H40" s="24">
        <v>1.05</v>
      </c>
      <c r="I40" s="31"/>
      <c r="J40" s="31"/>
      <c r="K40" s="35"/>
    </row>
    <row r="41" spans="2:11" x14ac:dyDescent="0.25">
      <c r="C41" s="58" t="s">
        <v>194</v>
      </c>
      <c r="D41" s="54"/>
      <c r="E41" s="6"/>
      <c r="F41" s="19"/>
      <c r="G41" s="25">
        <v>33401.06</v>
      </c>
      <c r="H41" s="25">
        <v>99.77</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80.599999999999994</v>
      </c>
      <c r="H83" s="24">
        <v>0.24</v>
      </c>
      <c r="I83" s="31"/>
      <c r="J83" s="31"/>
      <c r="K83" s="35"/>
    </row>
    <row r="84" spans="1:54" x14ac:dyDescent="0.25">
      <c r="C84" s="58" t="s">
        <v>194</v>
      </c>
      <c r="D84" s="54"/>
      <c r="E84" s="6"/>
      <c r="F84" s="19"/>
      <c r="G84" s="25">
        <v>80.599999999999994</v>
      </c>
      <c r="H84" s="25">
        <v>0.24</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-6.08</v>
      </c>
      <c r="H88" s="24">
        <v>-0.01</v>
      </c>
      <c r="I88" s="31"/>
      <c r="J88" s="31"/>
      <c r="K88" s="35"/>
    </row>
    <row r="89" spans="1:54" x14ac:dyDescent="0.25">
      <c r="C89" s="58" t="s">
        <v>194</v>
      </c>
      <c r="D89" s="54"/>
      <c r="E89" s="6"/>
      <c r="F89" s="19"/>
      <c r="G89" s="25">
        <v>-6.08</v>
      </c>
      <c r="H89" s="25">
        <v>-0.01</v>
      </c>
      <c r="I89" s="31"/>
      <c r="J89" s="31"/>
      <c r="K89" s="35"/>
    </row>
    <row r="90" spans="1:54" x14ac:dyDescent="0.25">
      <c r="C90" s="57"/>
      <c r="D90" s="54"/>
      <c r="E90" s="6"/>
      <c r="F90" s="19"/>
      <c r="G90" s="24"/>
      <c r="H90" s="24"/>
      <c r="I90" s="31"/>
      <c r="J90" s="31"/>
      <c r="K90" s="35"/>
    </row>
    <row r="91" spans="1:54" x14ac:dyDescent="0.25">
      <c r="C91" s="61" t="s">
        <v>209</v>
      </c>
      <c r="D91" s="55"/>
      <c r="E91" s="5"/>
      <c r="F91" s="20"/>
      <c r="G91" s="26">
        <v>33475.58</v>
      </c>
      <c r="H91" s="26">
        <v>99.999999999999986</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5026</v>
      </c>
      <c r="D109" s="89">
        <v>9.6023999999999994</v>
      </c>
      <c r="E109" s="89">
        <v>10.1441</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5027</v>
      </c>
      <c r="D110" s="89">
        <v>9.6023999999999994</v>
      </c>
      <c r="E110" s="89">
        <v>10.1441</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5028</v>
      </c>
      <c r="D111" s="89">
        <v>9.6422000000000008</v>
      </c>
      <c r="E111" s="89">
        <v>10.189299999999999</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5029</v>
      </c>
      <c r="D112" s="89">
        <v>9.6420999999999992</v>
      </c>
      <c r="E112" s="89">
        <v>10.1892</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ht="84.95" customHeight="1" x14ac:dyDescent="0.25">
      <c r="A113" s="79"/>
      <c r="B113" s="79"/>
      <c r="C113" s="254" t="s">
        <v>5061</v>
      </c>
      <c r="D113" s="255"/>
      <c r="E113" s="256"/>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5" spans="1:256" x14ac:dyDescent="0.25">
      <c r="C115" s="2" t="s">
        <v>5127</v>
      </c>
      <c r="E115" s="2" t="s">
        <v>2</v>
      </c>
    </row>
    <row r="117" spans="1:256" x14ac:dyDescent="0.25">
      <c r="C117" s="2" t="s">
        <v>5128</v>
      </c>
      <c r="E117" s="2" t="s">
        <v>2</v>
      </c>
    </row>
    <row r="119" spans="1:256" x14ac:dyDescent="0.25">
      <c r="C119" s="2" t="s">
        <v>5018</v>
      </c>
      <c r="E119" s="2" t="s">
        <v>2</v>
      </c>
    </row>
    <row r="121" spans="1:256" x14ac:dyDescent="0.25">
      <c r="C121" s="2" t="s">
        <v>5019</v>
      </c>
      <c r="E121" s="2" t="s">
        <v>2</v>
      </c>
    </row>
    <row r="123" spans="1:256" x14ac:dyDescent="0.25">
      <c r="C123" s="2" t="s">
        <v>5020</v>
      </c>
      <c r="E123" s="96">
        <v>0.35659161034812653</v>
      </c>
    </row>
    <row r="125" spans="1:256" x14ac:dyDescent="0.25">
      <c r="C125" s="2" t="s">
        <v>5022</v>
      </c>
      <c r="E125" s="97" t="s">
        <v>5021</v>
      </c>
    </row>
    <row r="127" spans="1:256" x14ac:dyDescent="0.25">
      <c r="C127" s="2" t="s">
        <v>5129</v>
      </c>
      <c r="E127" s="2" t="s">
        <v>2</v>
      </c>
    </row>
    <row r="129" spans="3:5" x14ac:dyDescent="0.25">
      <c r="C129" s="2" t="s">
        <v>5065</v>
      </c>
    </row>
    <row r="131" spans="3:5" x14ac:dyDescent="0.25">
      <c r="C131" s="1" t="s">
        <v>5258</v>
      </c>
      <c r="E131" s="149" t="s">
        <v>5259</v>
      </c>
    </row>
    <row r="132" spans="3:5" x14ac:dyDescent="0.25">
      <c r="E132" s="2" t="s">
        <v>5298</v>
      </c>
    </row>
  </sheetData>
  <mergeCells count="2">
    <mergeCell ref="C98:K98"/>
    <mergeCell ref="C113:E113"/>
  </mergeCells>
  <hyperlinks>
    <hyperlink ref="J2" location="'Index'!A1" display="'Index'!A1" xr:uid="{2FA4F053-5DA0-43BD-8710-8D6BC2A1576A}"/>
  </hyperlinks>
  <pageMargins left="0.7" right="0.7" top="0.75" bottom="0.75" header="0.3" footer="0.3"/>
  <pageSetup orientation="portrait" horizontalDpi="4294967293"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8B724-EA7C-4D1F-BC4A-E82D6CBAF03E}">
  <sheetPr codeName="Sheet1"/>
  <dimension ref="A1:IV132"/>
  <sheetViews>
    <sheetView showGridLines="0" zoomScale="90" zoomScaleNormal="90" workbookViewId="0">
      <pane ySplit="6" topLeftCell="A11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4281</v>
      </c>
      <c r="J2" s="38" t="s">
        <v>4521</v>
      </c>
    </row>
    <row r="3" spans="1:54" ht="16.5" x14ac:dyDescent="0.3">
      <c r="C3" s="1" t="s">
        <v>28</v>
      </c>
      <c r="D3" s="21" t="s">
        <v>4282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1040</v>
      </c>
      <c r="C11" s="60" t="s">
        <v>1041</v>
      </c>
      <c r="D11" s="54" t="s">
        <v>1042</v>
      </c>
      <c r="E11" s="6" t="s">
        <v>108</v>
      </c>
      <c r="F11" s="19">
        <v>37492</v>
      </c>
      <c r="G11" s="24">
        <v>680.93</v>
      </c>
      <c r="H11" s="24">
        <v>5.85</v>
      </c>
      <c r="I11" s="31"/>
      <c r="J11" s="31"/>
      <c r="K11" s="35"/>
    </row>
    <row r="12" spans="1:54" x14ac:dyDescent="0.25">
      <c r="B12" s="8" t="s">
        <v>1172</v>
      </c>
      <c r="C12" s="60" t="s">
        <v>1173</v>
      </c>
      <c r="D12" s="54" t="s">
        <v>1174</v>
      </c>
      <c r="E12" s="6" t="s">
        <v>54</v>
      </c>
      <c r="F12" s="19">
        <v>57934</v>
      </c>
      <c r="G12" s="24">
        <v>606.4</v>
      </c>
      <c r="H12" s="24">
        <v>5.21</v>
      </c>
      <c r="I12" s="31"/>
      <c r="J12" s="31"/>
      <c r="K12" s="35"/>
    </row>
    <row r="13" spans="1:54" x14ac:dyDescent="0.25">
      <c r="B13" s="8" t="s">
        <v>454</v>
      </c>
      <c r="C13" s="60" t="s">
        <v>455</v>
      </c>
      <c r="D13" s="54" t="s">
        <v>456</v>
      </c>
      <c r="E13" s="6" t="s">
        <v>218</v>
      </c>
      <c r="F13" s="19">
        <v>60452</v>
      </c>
      <c r="G13" s="24">
        <v>589.07000000000005</v>
      </c>
      <c r="H13" s="24">
        <v>5.0599999999999996</v>
      </c>
      <c r="I13" s="31"/>
      <c r="J13" s="31"/>
      <c r="K13" s="35"/>
    </row>
    <row r="14" spans="1:54" x14ac:dyDescent="0.25">
      <c r="B14" s="8" t="s">
        <v>329</v>
      </c>
      <c r="C14" s="60" t="s">
        <v>330</v>
      </c>
      <c r="D14" s="54" t="s">
        <v>331</v>
      </c>
      <c r="E14" s="6" t="s">
        <v>83</v>
      </c>
      <c r="F14" s="19">
        <v>310470</v>
      </c>
      <c r="G14" s="24">
        <v>588.92999999999995</v>
      </c>
      <c r="H14" s="24">
        <v>5.0599999999999996</v>
      </c>
      <c r="I14" s="31"/>
      <c r="J14" s="31"/>
      <c r="K14" s="35"/>
    </row>
    <row r="15" spans="1:54" x14ac:dyDescent="0.25">
      <c r="B15" s="8" t="s">
        <v>484</v>
      </c>
      <c r="C15" s="60" t="s">
        <v>485</v>
      </c>
      <c r="D15" s="54" t="s">
        <v>486</v>
      </c>
      <c r="E15" s="6" t="s">
        <v>124</v>
      </c>
      <c r="F15" s="19">
        <v>10628</v>
      </c>
      <c r="G15" s="24">
        <v>586.55999999999995</v>
      </c>
      <c r="H15" s="24">
        <v>5.04</v>
      </c>
      <c r="I15" s="31"/>
      <c r="J15" s="31"/>
      <c r="K15" s="35"/>
    </row>
    <row r="16" spans="1:54" x14ac:dyDescent="0.25">
      <c r="B16" s="8" t="s">
        <v>1169</v>
      </c>
      <c r="C16" s="60" t="s">
        <v>1170</v>
      </c>
      <c r="D16" s="54" t="s">
        <v>1171</v>
      </c>
      <c r="E16" s="6" t="s">
        <v>241</v>
      </c>
      <c r="F16" s="19">
        <v>165353</v>
      </c>
      <c r="G16" s="24">
        <v>574.19000000000005</v>
      </c>
      <c r="H16" s="24">
        <v>4.93</v>
      </c>
      <c r="I16" s="31"/>
      <c r="J16" s="31"/>
      <c r="K16" s="35"/>
    </row>
    <row r="17" spans="2:11" x14ac:dyDescent="0.25">
      <c r="B17" s="8" t="s">
        <v>2143</v>
      </c>
      <c r="C17" s="60" t="s">
        <v>2144</v>
      </c>
      <c r="D17" s="54" t="s">
        <v>2145</v>
      </c>
      <c r="E17" s="6" t="s">
        <v>112</v>
      </c>
      <c r="F17" s="19">
        <v>20784</v>
      </c>
      <c r="G17" s="24">
        <v>559.54999999999995</v>
      </c>
      <c r="H17" s="24">
        <v>4.8099999999999996</v>
      </c>
      <c r="I17" s="31"/>
      <c r="J17" s="31"/>
      <c r="K17" s="35"/>
    </row>
    <row r="18" spans="2:11" x14ac:dyDescent="0.25">
      <c r="B18" s="8" t="s">
        <v>2403</v>
      </c>
      <c r="C18" s="60" t="s">
        <v>2404</v>
      </c>
      <c r="D18" s="54" t="s">
        <v>2405</v>
      </c>
      <c r="E18" s="6" t="s">
        <v>112</v>
      </c>
      <c r="F18" s="19">
        <v>15188</v>
      </c>
      <c r="G18" s="24">
        <v>553.78</v>
      </c>
      <c r="H18" s="24">
        <v>4.76</v>
      </c>
      <c r="I18" s="31"/>
      <c r="J18" s="31"/>
      <c r="K18" s="35"/>
    </row>
    <row r="19" spans="2:11" x14ac:dyDescent="0.25">
      <c r="B19" s="8" t="s">
        <v>625</v>
      </c>
      <c r="C19" s="60" t="s">
        <v>626</v>
      </c>
      <c r="D19" s="54" t="s">
        <v>627</v>
      </c>
      <c r="E19" s="6" t="s">
        <v>241</v>
      </c>
      <c r="F19" s="19">
        <v>256957</v>
      </c>
      <c r="G19" s="24">
        <v>542.98</v>
      </c>
      <c r="H19" s="24">
        <v>4.66</v>
      </c>
      <c r="I19" s="31"/>
      <c r="J19" s="31"/>
      <c r="K19" s="35"/>
    </row>
    <row r="20" spans="2:11" x14ac:dyDescent="0.25">
      <c r="B20" s="8" t="s">
        <v>2465</v>
      </c>
      <c r="C20" s="60" t="s">
        <v>2466</v>
      </c>
      <c r="D20" s="54" t="s">
        <v>2467</v>
      </c>
      <c r="E20" s="6" t="s">
        <v>98</v>
      </c>
      <c r="F20" s="19">
        <v>11684</v>
      </c>
      <c r="G20" s="24">
        <v>505.13</v>
      </c>
      <c r="H20" s="24">
        <v>4.34</v>
      </c>
      <c r="I20" s="31"/>
      <c r="J20" s="31"/>
      <c r="K20" s="35"/>
    </row>
    <row r="21" spans="2:11" x14ac:dyDescent="0.25">
      <c r="B21" s="8" t="s">
        <v>566</v>
      </c>
      <c r="C21" s="60" t="s">
        <v>567</v>
      </c>
      <c r="D21" s="54" t="s">
        <v>568</v>
      </c>
      <c r="E21" s="6" t="s">
        <v>569</v>
      </c>
      <c r="F21" s="19">
        <v>186508</v>
      </c>
      <c r="G21" s="24">
        <v>492.85</v>
      </c>
      <c r="H21" s="24">
        <v>4.2300000000000004</v>
      </c>
      <c r="I21" s="31"/>
      <c r="J21" s="31"/>
      <c r="K21" s="35"/>
    </row>
    <row r="22" spans="2:11" x14ac:dyDescent="0.25">
      <c r="B22" s="8" t="s">
        <v>2138</v>
      </c>
      <c r="C22" s="60" t="s">
        <v>2139</v>
      </c>
      <c r="D22" s="54" t="s">
        <v>2140</v>
      </c>
      <c r="E22" s="6" t="s">
        <v>44</v>
      </c>
      <c r="F22" s="19">
        <v>133904</v>
      </c>
      <c r="G22" s="24">
        <v>480.51</v>
      </c>
      <c r="H22" s="24">
        <v>4.13</v>
      </c>
      <c r="I22" s="31"/>
      <c r="J22" s="31"/>
      <c r="K22" s="35"/>
    </row>
    <row r="23" spans="2:11" x14ac:dyDescent="0.25">
      <c r="B23" s="8" t="s">
        <v>221</v>
      </c>
      <c r="C23" s="60" t="s">
        <v>222</v>
      </c>
      <c r="D23" s="54" t="s">
        <v>223</v>
      </c>
      <c r="E23" s="6" t="s">
        <v>120</v>
      </c>
      <c r="F23" s="19">
        <v>18835</v>
      </c>
      <c r="G23" s="24">
        <v>414.33</v>
      </c>
      <c r="H23" s="24">
        <v>3.56</v>
      </c>
      <c r="I23" s="31"/>
      <c r="J23" s="31"/>
      <c r="K23" s="35"/>
    </row>
    <row r="24" spans="2:11" x14ac:dyDescent="0.25">
      <c r="B24" s="8" t="s">
        <v>2141</v>
      </c>
      <c r="C24" s="60" t="s">
        <v>1434</v>
      </c>
      <c r="D24" s="54" t="s">
        <v>2142</v>
      </c>
      <c r="E24" s="6" t="s">
        <v>98</v>
      </c>
      <c r="F24" s="19">
        <v>99486</v>
      </c>
      <c r="G24" s="24">
        <v>404.91</v>
      </c>
      <c r="H24" s="24">
        <v>3.48</v>
      </c>
      <c r="I24" s="31"/>
      <c r="J24" s="31"/>
      <c r="K24" s="35"/>
    </row>
    <row r="25" spans="2:11" x14ac:dyDescent="0.25">
      <c r="B25" s="8" t="s">
        <v>293</v>
      </c>
      <c r="C25" s="60" t="s">
        <v>294</v>
      </c>
      <c r="D25" s="54" t="s">
        <v>295</v>
      </c>
      <c r="E25" s="6" t="s">
        <v>241</v>
      </c>
      <c r="F25" s="19">
        <v>24102</v>
      </c>
      <c r="G25" s="24">
        <v>396.57</v>
      </c>
      <c r="H25" s="24">
        <v>3.41</v>
      </c>
      <c r="I25" s="31"/>
      <c r="J25" s="31"/>
      <c r="K25" s="35"/>
    </row>
    <row r="26" spans="2:11" x14ac:dyDescent="0.25">
      <c r="B26" s="8" t="s">
        <v>311</v>
      </c>
      <c r="C26" s="60" t="s">
        <v>312</v>
      </c>
      <c r="D26" s="54" t="s">
        <v>313</v>
      </c>
      <c r="E26" s="6" t="s">
        <v>120</v>
      </c>
      <c r="F26" s="19">
        <v>232342</v>
      </c>
      <c r="G26" s="24">
        <v>350.26</v>
      </c>
      <c r="H26" s="24">
        <v>3.01</v>
      </c>
      <c r="I26" s="31"/>
      <c r="J26" s="31"/>
      <c r="K26" s="35"/>
    </row>
    <row r="27" spans="2:11" x14ac:dyDescent="0.25">
      <c r="B27" s="8" t="s">
        <v>2420</v>
      </c>
      <c r="C27" s="60" t="s">
        <v>2421</v>
      </c>
      <c r="D27" s="54" t="s">
        <v>2422</v>
      </c>
      <c r="E27" s="6" t="s">
        <v>98</v>
      </c>
      <c r="F27" s="19">
        <v>40328</v>
      </c>
      <c r="G27" s="24">
        <v>348.19</v>
      </c>
      <c r="H27" s="24">
        <v>2.99</v>
      </c>
      <c r="I27" s="31"/>
      <c r="J27" s="31"/>
      <c r="K27" s="35"/>
    </row>
    <row r="28" spans="2:11" x14ac:dyDescent="0.25">
      <c r="B28" s="8" t="s">
        <v>2406</v>
      </c>
      <c r="C28" s="60" t="s">
        <v>2407</v>
      </c>
      <c r="D28" s="54" t="s">
        <v>2408</v>
      </c>
      <c r="E28" s="6" t="s">
        <v>98</v>
      </c>
      <c r="F28" s="19">
        <v>1075</v>
      </c>
      <c r="G28" s="24">
        <v>345.88</v>
      </c>
      <c r="H28" s="24">
        <v>2.97</v>
      </c>
      <c r="I28" s="31"/>
      <c r="J28" s="31"/>
      <c r="K28" s="35"/>
    </row>
    <row r="29" spans="2:11" x14ac:dyDescent="0.25">
      <c r="B29" s="8" t="s">
        <v>1037</v>
      </c>
      <c r="C29" s="60" t="s">
        <v>1038</v>
      </c>
      <c r="D29" s="54" t="s">
        <v>1039</v>
      </c>
      <c r="E29" s="6" t="s">
        <v>108</v>
      </c>
      <c r="F29" s="19">
        <v>6731</v>
      </c>
      <c r="G29" s="24">
        <v>344.82</v>
      </c>
      <c r="H29" s="24">
        <v>2.96</v>
      </c>
      <c r="I29" s="31"/>
      <c r="J29" s="31"/>
      <c r="K29" s="35"/>
    </row>
    <row r="30" spans="2:11" x14ac:dyDescent="0.25">
      <c r="B30" s="8" t="s">
        <v>2445</v>
      </c>
      <c r="C30" s="60" t="s">
        <v>2446</v>
      </c>
      <c r="D30" s="54" t="s">
        <v>2447</v>
      </c>
      <c r="E30" s="6" t="s">
        <v>124</v>
      </c>
      <c r="F30" s="19">
        <v>3504</v>
      </c>
      <c r="G30" s="24">
        <v>319.08999999999997</v>
      </c>
      <c r="H30" s="24">
        <v>2.74</v>
      </c>
      <c r="I30" s="31"/>
      <c r="J30" s="31"/>
      <c r="K30" s="35"/>
    </row>
    <row r="31" spans="2:11" x14ac:dyDescent="0.25">
      <c r="B31" s="8" t="s">
        <v>2414</v>
      </c>
      <c r="C31" s="60" t="s">
        <v>2415</v>
      </c>
      <c r="D31" s="54" t="s">
        <v>2416</v>
      </c>
      <c r="E31" s="6" t="s">
        <v>218</v>
      </c>
      <c r="F31" s="19">
        <v>88305</v>
      </c>
      <c r="G31" s="24">
        <v>309.11</v>
      </c>
      <c r="H31" s="24">
        <v>2.66</v>
      </c>
      <c r="I31" s="31"/>
      <c r="J31" s="31"/>
      <c r="K31" s="35"/>
    </row>
    <row r="32" spans="2:11" x14ac:dyDescent="0.25">
      <c r="B32" s="8" t="s">
        <v>2371</v>
      </c>
      <c r="C32" s="60" t="s">
        <v>2372</v>
      </c>
      <c r="D32" s="54" t="s">
        <v>2373</v>
      </c>
      <c r="E32" s="6" t="s">
        <v>241</v>
      </c>
      <c r="F32" s="19">
        <v>18393</v>
      </c>
      <c r="G32" s="24">
        <v>254.38</v>
      </c>
      <c r="H32" s="24">
        <v>2.19</v>
      </c>
      <c r="I32" s="31"/>
      <c r="J32" s="31"/>
      <c r="K32" s="35"/>
    </row>
    <row r="33" spans="2:11" x14ac:dyDescent="0.25">
      <c r="B33" s="8" t="s">
        <v>2368</v>
      </c>
      <c r="C33" s="60" t="s">
        <v>2369</v>
      </c>
      <c r="D33" s="54" t="s">
        <v>2370</v>
      </c>
      <c r="E33" s="6" t="s">
        <v>283</v>
      </c>
      <c r="F33" s="19">
        <v>1771433</v>
      </c>
      <c r="G33" s="24">
        <v>230.46</v>
      </c>
      <c r="H33" s="24">
        <v>1.98</v>
      </c>
      <c r="I33" s="31"/>
      <c r="J33" s="31"/>
      <c r="K33" s="35"/>
    </row>
    <row r="34" spans="2:11" x14ac:dyDescent="0.25">
      <c r="B34" s="8" t="s">
        <v>539</v>
      </c>
      <c r="C34" s="60" t="s">
        <v>540</v>
      </c>
      <c r="D34" s="54" t="s">
        <v>541</v>
      </c>
      <c r="E34" s="6" t="s">
        <v>94</v>
      </c>
      <c r="F34" s="19">
        <v>1245</v>
      </c>
      <c r="G34" s="24">
        <v>228.97</v>
      </c>
      <c r="H34" s="24">
        <v>1.97</v>
      </c>
      <c r="I34" s="31"/>
      <c r="J34" s="31"/>
      <c r="K34" s="35"/>
    </row>
    <row r="35" spans="2:11" x14ac:dyDescent="0.25">
      <c r="B35" s="8" t="s">
        <v>102</v>
      </c>
      <c r="C35" s="60" t="s">
        <v>103</v>
      </c>
      <c r="D35" s="54" t="s">
        <v>104</v>
      </c>
      <c r="E35" s="6" t="s">
        <v>98</v>
      </c>
      <c r="F35" s="19">
        <v>3097</v>
      </c>
      <c r="G35" s="24">
        <v>225.6</v>
      </c>
      <c r="H35" s="24">
        <v>1.94</v>
      </c>
      <c r="I35" s="31"/>
      <c r="J35" s="31"/>
      <c r="K35" s="35"/>
    </row>
    <row r="36" spans="2:11" x14ac:dyDescent="0.25">
      <c r="B36" s="8" t="s">
        <v>2383</v>
      </c>
      <c r="C36" s="60" t="s">
        <v>2384</v>
      </c>
      <c r="D36" s="54" t="s">
        <v>2385</v>
      </c>
      <c r="E36" s="6" t="s">
        <v>108</v>
      </c>
      <c r="F36" s="19">
        <v>8512</v>
      </c>
      <c r="G36" s="24">
        <v>190.15</v>
      </c>
      <c r="H36" s="24">
        <v>1.63</v>
      </c>
      <c r="I36" s="31"/>
      <c r="J36" s="31"/>
      <c r="K36" s="35"/>
    </row>
    <row r="37" spans="2:11" x14ac:dyDescent="0.25">
      <c r="B37" s="8" t="s">
        <v>3575</v>
      </c>
      <c r="C37" s="60" t="s">
        <v>3576</v>
      </c>
      <c r="D37" s="54" t="s">
        <v>3577</v>
      </c>
      <c r="E37" s="6" t="s">
        <v>124</v>
      </c>
      <c r="F37" s="19">
        <v>3605</v>
      </c>
      <c r="G37" s="24">
        <v>180.21</v>
      </c>
      <c r="H37" s="24">
        <v>1.55</v>
      </c>
      <c r="I37" s="31"/>
      <c r="J37" s="31"/>
      <c r="K37" s="35"/>
    </row>
    <row r="38" spans="2:11" x14ac:dyDescent="0.25">
      <c r="B38" s="8" t="s">
        <v>1142</v>
      </c>
      <c r="C38" s="60" t="s">
        <v>1143</v>
      </c>
      <c r="D38" s="54" t="s">
        <v>1144</v>
      </c>
      <c r="E38" s="6" t="s">
        <v>83</v>
      </c>
      <c r="F38" s="19">
        <v>105185</v>
      </c>
      <c r="G38" s="24">
        <v>177.79</v>
      </c>
      <c r="H38" s="24">
        <v>1.53</v>
      </c>
      <c r="I38" s="31"/>
      <c r="J38" s="31"/>
      <c r="K38" s="35"/>
    </row>
    <row r="39" spans="2:11" x14ac:dyDescent="0.25">
      <c r="B39" s="8" t="s">
        <v>2401</v>
      </c>
      <c r="C39" s="60" t="s">
        <v>1779</v>
      </c>
      <c r="D39" s="54" t="s">
        <v>2402</v>
      </c>
      <c r="E39" s="6" t="s">
        <v>54</v>
      </c>
      <c r="F39" s="19">
        <v>39977</v>
      </c>
      <c r="G39" s="24">
        <v>161.63</v>
      </c>
      <c r="H39" s="24">
        <v>1.39</v>
      </c>
      <c r="I39" s="31"/>
      <c r="J39" s="31"/>
      <c r="K39" s="35"/>
    </row>
    <row r="40" spans="2:11" x14ac:dyDescent="0.25">
      <c r="B40" s="8" t="s">
        <v>3581</v>
      </c>
      <c r="C40" s="60" t="s">
        <v>1746</v>
      </c>
      <c r="D40" s="54" t="s">
        <v>3582</v>
      </c>
      <c r="E40" s="6" t="s">
        <v>54</v>
      </c>
      <c r="F40" s="19">
        <v>37656</v>
      </c>
      <c r="G40" s="24">
        <v>117.2</v>
      </c>
      <c r="H40" s="24">
        <v>1.01</v>
      </c>
      <c r="I40" s="31"/>
      <c r="J40" s="31"/>
      <c r="K40" s="35"/>
    </row>
    <row r="41" spans="2:11" x14ac:dyDescent="0.25">
      <c r="C41" s="58" t="s">
        <v>194</v>
      </c>
      <c r="D41" s="54"/>
      <c r="E41" s="6"/>
      <c r="F41" s="19"/>
      <c r="G41" s="25">
        <v>11760.43</v>
      </c>
      <c r="H41" s="25">
        <v>101.05</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164.48</v>
      </c>
      <c r="H83" s="24">
        <v>1.41</v>
      </c>
      <c r="I83" s="31"/>
      <c r="J83" s="31"/>
      <c r="K83" s="35"/>
    </row>
    <row r="84" spans="1:54" x14ac:dyDescent="0.25">
      <c r="C84" s="58" t="s">
        <v>194</v>
      </c>
      <c r="D84" s="54"/>
      <c r="E84" s="6"/>
      <c r="F84" s="19"/>
      <c r="G84" s="25">
        <v>164.48</v>
      </c>
      <c r="H84" s="25">
        <v>1.41</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-283.14999999999998</v>
      </c>
      <c r="H88" s="24">
        <v>-2.46</v>
      </c>
      <c r="I88" s="31"/>
      <c r="J88" s="31"/>
      <c r="K88" s="35"/>
    </row>
    <row r="89" spans="1:54" x14ac:dyDescent="0.25">
      <c r="C89" s="58" t="s">
        <v>194</v>
      </c>
      <c r="D89" s="54"/>
      <c r="E89" s="6"/>
      <c r="F89" s="19"/>
      <c r="G89" s="25">
        <v>-283.14999999999998</v>
      </c>
      <c r="H89" s="25">
        <v>-2.46</v>
      </c>
      <c r="I89" s="31"/>
      <c r="J89" s="31"/>
      <c r="K89" s="35"/>
    </row>
    <row r="90" spans="1:54" x14ac:dyDescent="0.25">
      <c r="C90" s="57"/>
      <c r="D90" s="54"/>
      <c r="E90" s="6"/>
      <c r="F90" s="19"/>
      <c r="G90" s="24"/>
      <c r="H90" s="24"/>
      <c r="I90" s="31"/>
      <c r="J90" s="31"/>
      <c r="K90" s="35"/>
    </row>
    <row r="91" spans="1:54" x14ac:dyDescent="0.25">
      <c r="C91" s="61" t="s">
        <v>209</v>
      </c>
      <c r="D91" s="55"/>
      <c r="E91" s="5"/>
      <c r="F91" s="20"/>
      <c r="G91" s="26">
        <v>11641.76</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5026</v>
      </c>
      <c r="D109" s="89">
        <v>9.7611000000000008</v>
      </c>
      <c r="E109" s="89">
        <v>9.6690000000000005</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5027</v>
      </c>
      <c r="D110" s="89">
        <v>9.7611000000000008</v>
      </c>
      <c r="E110" s="89">
        <v>9.6689000000000007</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5028</v>
      </c>
      <c r="D111" s="89">
        <v>9.7973999999999997</v>
      </c>
      <c r="E111" s="89">
        <v>9.7081999999999997</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5029</v>
      </c>
      <c r="D112" s="89">
        <v>9.7973999999999997</v>
      </c>
      <c r="E112" s="89">
        <v>9.7081999999999997</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ht="84.95" customHeight="1" x14ac:dyDescent="0.25">
      <c r="A113" s="79"/>
      <c r="B113" s="79"/>
      <c r="C113" s="254" t="s">
        <v>5061</v>
      </c>
      <c r="D113" s="255"/>
      <c r="E113" s="256"/>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5" spans="1:256" x14ac:dyDescent="0.25">
      <c r="C115" s="2" t="s">
        <v>5127</v>
      </c>
      <c r="E115" s="2" t="s">
        <v>2</v>
      </c>
    </row>
    <row r="117" spans="1:256" x14ac:dyDescent="0.25">
      <c r="C117" s="2" t="s">
        <v>5128</v>
      </c>
      <c r="E117" s="2" t="s">
        <v>2</v>
      </c>
    </row>
    <row r="119" spans="1:256" x14ac:dyDescent="0.25">
      <c r="C119" s="2" t="s">
        <v>5018</v>
      </c>
      <c r="E119" s="2" t="s">
        <v>2</v>
      </c>
    </row>
    <row r="121" spans="1:256" x14ac:dyDescent="0.25">
      <c r="C121" s="2" t="s">
        <v>5019</v>
      </c>
      <c r="E121" s="2" t="s">
        <v>2</v>
      </c>
    </row>
    <row r="123" spans="1:256" x14ac:dyDescent="0.25">
      <c r="C123" s="2" t="s">
        <v>5020</v>
      </c>
      <c r="E123" s="96">
        <v>1.6927524925169808</v>
      </c>
    </row>
    <row r="125" spans="1:256" x14ac:dyDescent="0.25">
      <c r="C125" s="2" t="s">
        <v>5022</v>
      </c>
      <c r="E125" s="97" t="s">
        <v>5021</v>
      </c>
    </row>
    <row r="127" spans="1:256" x14ac:dyDescent="0.25">
      <c r="C127" s="2" t="s">
        <v>5129</v>
      </c>
      <c r="E127" s="2" t="s">
        <v>2</v>
      </c>
    </row>
    <row r="129" spans="3:5" x14ac:dyDescent="0.25">
      <c r="C129" s="2" t="s">
        <v>5065</v>
      </c>
    </row>
    <row r="131" spans="3:5" x14ac:dyDescent="0.25">
      <c r="C131" s="1" t="s">
        <v>5258</v>
      </c>
      <c r="E131" s="149" t="s">
        <v>5259</v>
      </c>
    </row>
    <row r="132" spans="3:5" x14ac:dyDescent="0.25">
      <c r="E132" s="2" t="s">
        <v>5323</v>
      </c>
    </row>
  </sheetData>
  <mergeCells count="2">
    <mergeCell ref="C98:K98"/>
    <mergeCell ref="C113:E113"/>
  </mergeCells>
  <hyperlinks>
    <hyperlink ref="J2" location="'Index'!A1" display="'Index'!A1" xr:uid="{4105C863-91D8-420F-A83C-F202A286B7B4}"/>
  </hyperlinks>
  <pageMargins left="0.7" right="0.7" top="0.75" bottom="0.75" header="0.3" footer="0.3"/>
  <pageSetup orientation="portrait" horizontalDpi="4294967293"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EA4A-7204-4B93-8BF0-5FA9E9FE416B}">
  <sheetPr codeName="Sheet1"/>
  <dimension ref="A1:IV132"/>
  <sheetViews>
    <sheetView showGridLines="0" zoomScale="90" zoomScaleNormal="90" workbookViewId="0">
      <pane ySplit="6" topLeftCell="A11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4283</v>
      </c>
      <c r="J2" s="38" t="s">
        <v>4521</v>
      </c>
    </row>
    <row r="3" spans="1:54" ht="16.5" x14ac:dyDescent="0.3">
      <c r="C3" s="1" t="s">
        <v>28</v>
      </c>
      <c r="D3" s="21" t="s">
        <v>4284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16454</v>
      </c>
      <c r="G11" s="24">
        <v>236.18</v>
      </c>
      <c r="H11" s="24">
        <v>3.96</v>
      </c>
      <c r="I11" s="31"/>
      <c r="J11" s="31"/>
      <c r="K11" s="35"/>
    </row>
    <row r="12" spans="1:54" x14ac:dyDescent="0.25">
      <c r="B12" s="8" t="s">
        <v>1181</v>
      </c>
      <c r="C12" s="60" t="s">
        <v>1182</v>
      </c>
      <c r="D12" s="54" t="s">
        <v>1183</v>
      </c>
      <c r="E12" s="6" t="s">
        <v>153</v>
      </c>
      <c r="F12" s="19">
        <v>11945</v>
      </c>
      <c r="G12" s="24">
        <v>224.8</v>
      </c>
      <c r="H12" s="24">
        <v>3.77</v>
      </c>
      <c r="I12" s="31"/>
      <c r="J12" s="31"/>
      <c r="K12" s="35"/>
    </row>
    <row r="13" spans="1:54" x14ac:dyDescent="0.25">
      <c r="B13" s="8" t="s">
        <v>441</v>
      </c>
      <c r="C13" s="60" t="s">
        <v>442</v>
      </c>
      <c r="D13" s="54" t="s">
        <v>443</v>
      </c>
      <c r="E13" s="6" t="s">
        <v>108</v>
      </c>
      <c r="F13" s="19">
        <v>11177</v>
      </c>
      <c r="G13" s="24">
        <v>222.48</v>
      </c>
      <c r="H13" s="24">
        <v>3.73</v>
      </c>
      <c r="I13" s="31"/>
      <c r="J13" s="31"/>
      <c r="K13" s="35"/>
    </row>
    <row r="14" spans="1:54" x14ac:dyDescent="0.25">
      <c r="B14" s="8" t="s">
        <v>608</v>
      </c>
      <c r="C14" s="60" t="s">
        <v>609</v>
      </c>
      <c r="D14" s="54" t="s">
        <v>610</v>
      </c>
      <c r="E14" s="6" t="s">
        <v>146</v>
      </c>
      <c r="F14" s="19">
        <v>14614</v>
      </c>
      <c r="G14" s="24">
        <v>220.61</v>
      </c>
      <c r="H14" s="24">
        <v>3.7</v>
      </c>
      <c r="I14" s="31"/>
      <c r="J14" s="31"/>
      <c r="K14" s="35"/>
    </row>
    <row r="15" spans="1:54" x14ac:dyDescent="0.25">
      <c r="B15" s="8" t="s">
        <v>438</v>
      </c>
      <c r="C15" s="60" t="s">
        <v>439</v>
      </c>
      <c r="D15" s="54" t="s">
        <v>440</v>
      </c>
      <c r="E15" s="6" t="s">
        <v>283</v>
      </c>
      <c r="F15" s="19">
        <v>11185</v>
      </c>
      <c r="G15" s="24">
        <v>220.57</v>
      </c>
      <c r="H15" s="24">
        <v>3.7</v>
      </c>
      <c r="I15" s="31"/>
      <c r="J15" s="31"/>
      <c r="K15" s="35"/>
    </row>
    <row r="16" spans="1:54" x14ac:dyDescent="0.25">
      <c r="B16" s="8" t="s">
        <v>1087</v>
      </c>
      <c r="C16" s="60" t="s">
        <v>1088</v>
      </c>
      <c r="D16" s="54" t="s">
        <v>1089</v>
      </c>
      <c r="E16" s="6" t="s">
        <v>62</v>
      </c>
      <c r="F16" s="19">
        <v>1913</v>
      </c>
      <c r="G16" s="24">
        <v>220.39</v>
      </c>
      <c r="H16" s="24">
        <v>3.69</v>
      </c>
      <c r="I16" s="31"/>
      <c r="J16" s="31"/>
      <c r="K16" s="35"/>
    </row>
    <row r="17" spans="2:11" x14ac:dyDescent="0.25">
      <c r="B17" s="8" t="s">
        <v>1169</v>
      </c>
      <c r="C17" s="60" t="s">
        <v>1170</v>
      </c>
      <c r="D17" s="54" t="s">
        <v>1171</v>
      </c>
      <c r="E17" s="6" t="s">
        <v>241</v>
      </c>
      <c r="F17" s="19">
        <v>62817</v>
      </c>
      <c r="G17" s="24">
        <v>218.13</v>
      </c>
      <c r="H17" s="24">
        <v>3.65</v>
      </c>
      <c r="I17" s="31"/>
      <c r="J17" s="31"/>
      <c r="K17" s="35"/>
    </row>
    <row r="18" spans="2:11" x14ac:dyDescent="0.25">
      <c r="B18" s="8" t="s">
        <v>1034</v>
      </c>
      <c r="C18" s="60" t="s">
        <v>1035</v>
      </c>
      <c r="D18" s="54" t="s">
        <v>1036</v>
      </c>
      <c r="E18" s="6" t="s">
        <v>338</v>
      </c>
      <c r="F18" s="19">
        <v>2430</v>
      </c>
      <c r="G18" s="24">
        <v>217.66</v>
      </c>
      <c r="H18" s="24">
        <v>3.65</v>
      </c>
      <c r="I18" s="31"/>
      <c r="J18" s="31"/>
      <c r="K18" s="35"/>
    </row>
    <row r="19" spans="2:11" x14ac:dyDescent="0.25">
      <c r="B19" s="8" t="s">
        <v>305</v>
      </c>
      <c r="C19" s="60" t="s">
        <v>306</v>
      </c>
      <c r="D19" s="54" t="s">
        <v>307</v>
      </c>
      <c r="E19" s="6" t="s">
        <v>54</v>
      </c>
      <c r="F19" s="19">
        <v>10370</v>
      </c>
      <c r="G19" s="24">
        <v>210.42</v>
      </c>
      <c r="H19" s="24">
        <v>3.53</v>
      </c>
      <c r="I19" s="31"/>
      <c r="J19" s="31"/>
      <c r="K19" s="35"/>
    </row>
    <row r="20" spans="2:11" x14ac:dyDescent="0.25">
      <c r="B20" s="8" t="s">
        <v>469</v>
      </c>
      <c r="C20" s="60" t="s">
        <v>470</v>
      </c>
      <c r="D20" s="54" t="s">
        <v>471</v>
      </c>
      <c r="E20" s="6" t="s">
        <v>58</v>
      </c>
      <c r="F20" s="19">
        <v>8868</v>
      </c>
      <c r="G20" s="24">
        <v>209.78</v>
      </c>
      <c r="H20" s="24">
        <v>3.51</v>
      </c>
      <c r="I20" s="31"/>
      <c r="J20" s="31"/>
      <c r="K20" s="35"/>
    </row>
    <row r="21" spans="2:11" x14ac:dyDescent="0.25">
      <c r="B21" s="8" t="s">
        <v>143</v>
      </c>
      <c r="C21" s="60" t="s">
        <v>144</v>
      </c>
      <c r="D21" s="54" t="s">
        <v>145</v>
      </c>
      <c r="E21" s="6" t="s">
        <v>146</v>
      </c>
      <c r="F21" s="19">
        <v>3818</v>
      </c>
      <c r="G21" s="24">
        <v>206.8</v>
      </c>
      <c r="H21" s="24">
        <v>3.46</v>
      </c>
      <c r="I21" s="31"/>
      <c r="J21" s="31"/>
      <c r="K21" s="35"/>
    </row>
    <row r="22" spans="2:11" x14ac:dyDescent="0.25">
      <c r="B22" s="8" t="s">
        <v>649</v>
      </c>
      <c r="C22" s="60" t="s">
        <v>650</v>
      </c>
      <c r="D22" s="54" t="s">
        <v>651</v>
      </c>
      <c r="E22" s="6" t="s">
        <v>279</v>
      </c>
      <c r="F22" s="19">
        <v>72118</v>
      </c>
      <c r="G22" s="24">
        <v>202.65</v>
      </c>
      <c r="H22" s="24">
        <v>3.4</v>
      </c>
      <c r="I22" s="31"/>
      <c r="J22" s="31"/>
      <c r="K22" s="35"/>
    </row>
    <row r="23" spans="2:11" x14ac:dyDescent="0.25">
      <c r="B23" s="8" t="s">
        <v>276</v>
      </c>
      <c r="C23" s="60" t="s">
        <v>277</v>
      </c>
      <c r="D23" s="54" t="s">
        <v>278</v>
      </c>
      <c r="E23" s="6" t="s">
        <v>279</v>
      </c>
      <c r="F23" s="19">
        <v>9606</v>
      </c>
      <c r="G23" s="24">
        <v>201.85</v>
      </c>
      <c r="H23" s="24">
        <v>3.38</v>
      </c>
      <c r="I23" s="31"/>
      <c r="J23" s="31"/>
      <c r="K23" s="35"/>
    </row>
    <row r="24" spans="2:11" x14ac:dyDescent="0.25">
      <c r="B24" s="8" t="s">
        <v>432</v>
      </c>
      <c r="C24" s="60" t="s">
        <v>433</v>
      </c>
      <c r="D24" s="54" t="s">
        <v>434</v>
      </c>
      <c r="E24" s="6" t="s">
        <v>108</v>
      </c>
      <c r="F24" s="19">
        <v>13694</v>
      </c>
      <c r="G24" s="24">
        <v>201.74</v>
      </c>
      <c r="H24" s="24">
        <v>3.38</v>
      </c>
      <c r="I24" s="31"/>
      <c r="J24" s="31"/>
      <c r="K24" s="35"/>
    </row>
    <row r="25" spans="2:11" x14ac:dyDescent="0.25">
      <c r="B25" s="8" t="s">
        <v>45</v>
      </c>
      <c r="C25" s="60" t="s">
        <v>46</v>
      </c>
      <c r="D25" s="54" t="s">
        <v>47</v>
      </c>
      <c r="E25" s="6" t="s">
        <v>44</v>
      </c>
      <c r="F25" s="19">
        <v>26871</v>
      </c>
      <c r="G25" s="24">
        <v>201.04</v>
      </c>
      <c r="H25" s="24">
        <v>3.37</v>
      </c>
      <c r="I25" s="31"/>
      <c r="J25" s="31"/>
      <c r="K25" s="35"/>
    </row>
    <row r="26" spans="2:11" x14ac:dyDescent="0.25">
      <c r="B26" s="8" t="s">
        <v>934</v>
      </c>
      <c r="C26" s="60" t="s">
        <v>935</v>
      </c>
      <c r="D26" s="54" t="s">
        <v>936</v>
      </c>
      <c r="E26" s="6" t="s">
        <v>79</v>
      </c>
      <c r="F26" s="19">
        <v>4117</v>
      </c>
      <c r="G26" s="24">
        <v>200.71</v>
      </c>
      <c r="H26" s="24">
        <v>3.36</v>
      </c>
      <c r="I26" s="31"/>
      <c r="J26" s="31"/>
      <c r="K26" s="35"/>
    </row>
    <row r="27" spans="2:11" x14ac:dyDescent="0.25">
      <c r="B27" s="8" t="s">
        <v>136</v>
      </c>
      <c r="C27" s="60" t="s">
        <v>137</v>
      </c>
      <c r="D27" s="54" t="s">
        <v>138</v>
      </c>
      <c r="E27" s="6" t="s">
        <v>139</v>
      </c>
      <c r="F27" s="19">
        <v>15152</v>
      </c>
      <c r="G27" s="24">
        <v>198.16</v>
      </c>
      <c r="H27" s="24">
        <v>3.32</v>
      </c>
      <c r="I27" s="31"/>
      <c r="J27" s="31"/>
      <c r="K27" s="35"/>
    </row>
    <row r="28" spans="2:11" x14ac:dyDescent="0.25">
      <c r="B28" s="8" t="s">
        <v>320</v>
      </c>
      <c r="C28" s="60" t="s">
        <v>321</v>
      </c>
      <c r="D28" s="54" t="s">
        <v>322</v>
      </c>
      <c r="E28" s="6" t="s">
        <v>58</v>
      </c>
      <c r="F28" s="19">
        <v>14552</v>
      </c>
      <c r="G28" s="24">
        <v>196</v>
      </c>
      <c r="H28" s="24">
        <v>3.28</v>
      </c>
      <c r="I28" s="31"/>
      <c r="J28" s="31"/>
      <c r="K28" s="35"/>
    </row>
    <row r="29" spans="2:11" x14ac:dyDescent="0.25">
      <c r="B29" s="8" t="s">
        <v>1037</v>
      </c>
      <c r="C29" s="60" t="s">
        <v>1038</v>
      </c>
      <c r="D29" s="54" t="s">
        <v>1039</v>
      </c>
      <c r="E29" s="6" t="s">
        <v>108</v>
      </c>
      <c r="F29" s="19">
        <v>3806</v>
      </c>
      <c r="G29" s="24">
        <v>194.97</v>
      </c>
      <c r="H29" s="24">
        <v>3.27</v>
      </c>
      <c r="I29" s="31"/>
      <c r="J29" s="31"/>
      <c r="K29" s="35"/>
    </row>
    <row r="30" spans="2:11" x14ac:dyDescent="0.25">
      <c r="B30" s="8" t="s">
        <v>59</v>
      </c>
      <c r="C30" s="60" t="s">
        <v>60</v>
      </c>
      <c r="D30" s="54" t="s">
        <v>61</v>
      </c>
      <c r="E30" s="6" t="s">
        <v>62</v>
      </c>
      <c r="F30" s="19">
        <v>1334</v>
      </c>
      <c r="G30" s="24">
        <v>189.88</v>
      </c>
      <c r="H30" s="24">
        <v>3.18</v>
      </c>
      <c r="I30" s="31"/>
      <c r="J30" s="31"/>
      <c r="K30" s="35"/>
    </row>
    <row r="31" spans="2:11" x14ac:dyDescent="0.25">
      <c r="B31" s="8" t="s">
        <v>84</v>
      </c>
      <c r="C31" s="60" t="s">
        <v>85</v>
      </c>
      <c r="D31" s="54" t="s">
        <v>86</v>
      </c>
      <c r="E31" s="6" t="s">
        <v>87</v>
      </c>
      <c r="F31" s="19">
        <v>1594</v>
      </c>
      <c r="G31" s="24">
        <v>189.73</v>
      </c>
      <c r="H31" s="24">
        <v>3.18</v>
      </c>
      <c r="I31" s="31"/>
      <c r="J31" s="31"/>
      <c r="K31" s="35"/>
    </row>
    <row r="32" spans="2:11" x14ac:dyDescent="0.25">
      <c r="B32" s="8" t="s">
        <v>70</v>
      </c>
      <c r="C32" s="60" t="s">
        <v>71</v>
      </c>
      <c r="D32" s="54" t="s">
        <v>72</v>
      </c>
      <c r="E32" s="6" t="s">
        <v>44</v>
      </c>
      <c r="F32" s="19">
        <v>47533</v>
      </c>
      <c r="G32" s="24">
        <v>185.52</v>
      </c>
      <c r="H32" s="24">
        <v>3.11</v>
      </c>
      <c r="I32" s="31"/>
      <c r="J32" s="31"/>
      <c r="K32" s="35"/>
    </row>
    <row r="33" spans="2:11" x14ac:dyDescent="0.25">
      <c r="B33" s="8" t="s">
        <v>343</v>
      </c>
      <c r="C33" s="60" t="s">
        <v>344</v>
      </c>
      <c r="D33" s="54" t="s">
        <v>345</v>
      </c>
      <c r="E33" s="6" t="s">
        <v>58</v>
      </c>
      <c r="F33" s="19">
        <v>100155</v>
      </c>
      <c r="G33" s="24">
        <v>183.93</v>
      </c>
      <c r="H33" s="24">
        <v>3.08</v>
      </c>
      <c r="I33" s="31"/>
      <c r="J33" s="31"/>
      <c r="K33" s="35"/>
    </row>
    <row r="34" spans="2:11" x14ac:dyDescent="0.25">
      <c r="B34" s="8" t="s">
        <v>67</v>
      </c>
      <c r="C34" s="60" t="s">
        <v>68</v>
      </c>
      <c r="D34" s="54" t="s">
        <v>69</v>
      </c>
      <c r="E34" s="6" t="s">
        <v>44</v>
      </c>
      <c r="F34" s="19">
        <v>17613</v>
      </c>
      <c r="G34" s="24">
        <v>180.96</v>
      </c>
      <c r="H34" s="24">
        <v>3.03</v>
      </c>
      <c r="I34" s="31"/>
      <c r="J34" s="31"/>
      <c r="K34" s="35"/>
    </row>
    <row r="35" spans="2:11" x14ac:dyDescent="0.25">
      <c r="B35" s="8" t="s">
        <v>76</v>
      </c>
      <c r="C35" s="60" t="s">
        <v>77</v>
      </c>
      <c r="D35" s="54" t="s">
        <v>78</v>
      </c>
      <c r="E35" s="6" t="s">
        <v>79</v>
      </c>
      <c r="F35" s="19">
        <v>6474</v>
      </c>
      <c r="G35" s="24">
        <v>177.86</v>
      </c>
      <c r="H35" s="24">
        <v>2.98</v>
      </c>
      <c r="I35" s="31"/>
      <c r="J35" s="31"/>
      <c r="K35" s="35"/>
    </row>
    <row r="36" spans="2:11" x14ac:dyDescent="0.25">
      <c r="B36" s="8" t="s">
        <v>91</v>
      </c>
      <c r="C36" s="60" t="s">
        <v>92</v>
      </c>
      <c r="D36" s="54" t="s">
        <v>93</v>
      </c>
      <c r="E36" s="6" t="s">
        <v>94</v>
      </c>
      <c r="F36" s="19">
        <v>10860</v>
      </c>
      <c r="G36" s="24">
        <v>175</v>
      </c>
      <c r="H36" s="24">
        <v>2.93</v>
      </c>
      <c r="I36" s="31"/>
      <c r="J36" s="31"/>
      <c r="K36" s="35"/>
    </row>
    <row r="37" spans="2:11" x14ac:dyDescent="0.25">
      <c r="B37" s="8" t="s">
        <v>245</v>
      </c>
      <c r="C37" s="60" t="s">
        <v>246</v>
      </c>
      <c r="D37" s="54" t="s">
        <v>247</v>
      </c>
      <c r="E37" s="6" t="s">
        <v>87</v>
      </c>
      <c r="F37" s="19">
        <v>658</v>
      </c>
      <c r="G37" s="24">
        <v>171.44</v>
      </c>
      <c r="H37" s="24">
        <v>2.87</v>
      </c>
      <c r="I37" s="31"/>
      <c r="J37" s="31"/>
      <c r="K37" s="35"/>
    </row>
    <row r="38" spans="2:11" x14ac:dyDescent="0.25">
      <c r="B38" s="8" t="s">
        <v>55</v>
      </c>
      <c r="C38" s="60" t="s">
        <v>56</v>
      </c>
      <c r="D38" s="54" t="s">
        <v>57</v>
      </c>
      <c r="E38" s="6" t="s">
        <v>58</v>
      </c>
      <c r="F38" s="19">
        <v>15147</v>
      </c>
      <c r="G38" s="24">
        <v>171.18</v>
      </c>
      <c r="H38" s="24">
        <v>2.87</v>
      </c>
      <c r="I38" s="31"/>
      <c r="J38" s="31"/>
      <c r="K38" s="35"/>
    </row>
    <row r="39" spans="2:11" x14ac:dyDescent="0.25">
      <c r="B39" s="8" t="s">
        <v>63</v>
      </c>
      <c r="C39" s="60" t="s">
        <v>64</v>
      </c>
      <c r="D39" s="54" t="s">
        <v>65</v>
      </c>
      <c r="E39" s="6" t="s">
        <v>66</v>
      </c>
      <c r="F39" s="19">
        <v>3973</v>
      </c>
      <c r="G39" s="24">
        <v>156.49</v>
      </c>
      <c r="H39" s="24">
        <v>2.62</v>
      </c>
      <c r="I39" s="31"/>
      <c r="J39" s="31"/>
      <c r="K39" s="35"/>
    </row>
    <row r="40" spans="2:11" x14ac:dyDescent="0.25">
      <c r="B40" s="8" t="s">
        <v>1190</v>
      </c>
      <c r="C40" s="60" t="s">
        <v>1191</v>
      </c>
      <c r="D40" s="54" t="s">
        <v>1192</v>
      </c>
      <c r="E40" s="6" t="s">
        <v>108</v>
      </c>
      <c r="F40" s="19">
        <v>13407</v>
      </c>
      <c r="G40" s="24">
        <v>153.93</v>
      </c>
      <c r="H40" s="24">
        <v>2.58</v>
      </c>
      <c r="I40" s="31"/>
      <c r="J40" s="31"/>
      <c r="K40" s="35"/>
    </row>
    <row r="41" spans="2:11" x14ac:dyDescent="0.25">
      <c r="C41" s="58" t="s">
        <v>194</v>
      </c>
      <c r="D41" s="54"/>
      <c r="E41" s="6"/>
      <c r="F41" s="19"/>
      <c r="G41" s="25">
        <v>5940.86</v>
      </c>
      <c r="H41" s="25">
        <v>99.54</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6.65</v>
      </c>
      <c r="H83" s="24">
        <v>0.11</v>
      </c>
      <c r="I83" s="31"/>
      <c r="J83" s="31"/>
      <c r="K83" s="35"/>
    </row>
    <row r="84" spans="1:54" x14ac:dyDescent="0.25">
      <c r="C84" s="58" t="s">
        <v>194</v>
      </c>
      <c r="D84" s="54"/>
      <c r="E84" s="6"/>
      <c r="F84" s="19"/>
      <c r="G84" s="25">
        <v>6.65</v>
      </c>
      <c r="H84" s="25">
        <v>0.11</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21.18</v>
      </c>
      <c r="H88" s="24">
        <v>0.35</v>
      </c>
      <c r="I88" s="31"/>
      <c r="J88" s="31"/>
      <c r="K88" s="35"/>
    </row>
    <row r="89" spans="1:54" x14ac:dyDescent="0.25">
      <c r="C89" s="58" t="s">
        <v>194</v>
      </c>
      <c r="D89" s="54"/>
      <c r="E89" s="6"/>
      <c r="F89" s="19"/>
      <c r="G89" s="25">
        <v>21.18</v>
      </c>
      <c r="H89" s="25">
        <v>0.35</v>
      </c>
      <c r="I89" s="31"/>
      <c r="J89" s="31"/>
      <c r="K89" s="35"/>
    </row>
    <row r="90" spans="1:54" x14ac:dyDescent="0.25">
      <c r="C90" s="57"/>
      <c r="D90" s="54"/>
      <c r="E90" s="6"/>
      <c r="F90" s="19"/>
      <c r="G90" s="24"/>
      <c r="H90" s="24"/>
      <c r="I90" s="31"/>
      <c r="J90" s="31"/>
      <c r="K90" s="35"/>
    </row>
    <row r="91" spans="1:54" x14ac:dyDescent="0.25">
      <c r="C91" s="61" t="s">
        <v>209</v>
      </c>
      <c r="D91" s="55"/>
      <c r="E91" s="5"/>
      <c r="F91" s="20"/>
      <c r="G91" s="26">
        <v>5968.69</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5026</v>
      </c>
      <c r="D109" s="89">
        <v>9.9321999999999999</v>
      </c>
      <c r="E109" s="89">
        <v>10.4003</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5027</v>
      </c>
      <c r="D110" s="89">
        <v>9.9321999999999999</v>
      </c>
      <c r="E110" s="89">
        <v>10.4003</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5028</v>
      </c>
      <c r="D111" s="89">
        <v>9.968</v>
      </c>
      <c r="E111" s="89">
        <v>10.4414</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5029</v>
      </c>
      <c r="D112" s="89">
        <v>9.968</v>
      </c>
      <c r="E112" s="89">
        <v>10.4414</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ht="84.95" customHeight="1" x14ac:dyDescent="0.25">
      <c r="A113" s="79"/>
      <c r="B113" s="79"/>
      <c r="C113" s="254" t="s">
        <v>5061</v>
      </c>
      <c r="D113" s="255"/>
      <c r="E113" s="256"/>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5" spans="1:256" x14ac:dyDescent="0.25">
      <c r="C115" s="2" t="s">
        <v>5127</v>
      </c>
      <c r="E115" s="2" t="s">
        <v>2</v>
      </c>
    </row>
    <row r="117" spans="1:256" x14ac:dyDescent="0.25">
      <c r="C117" s="2" t="s">
        <v>5128</v>
      </c>
      <c r="E117" s="2" t="s">
        <v>2</v>
      </c>
    </row>
    <row r="119" spans="1:256" x14ac:dyDescent="0.25">
      <c r="C119" s="2" t="s">
        <v>5018</v>
      </c>
      <c r="E119" s="2" t="s">
        <v>2</v>
      </c>
    </row>
    <row r="121" spans="1:256" x14ac:dyDescent="0.25">
      <c r="C121" s="2" t="s">
        <v>5019</v>
      </c>
      <c r="E121" s="2" t="s">
        <v>2</v>
      </c>
    </row>
    <row r="123" spans="1:256" x14ac:dyDescent="0.25">
      <c r="C123" s="2" t="s">
        <v>5020</v>
      </c>
      <c r="E123" s="96">
        <v>0.38512324866978331</v>
      </c>
    </row>
    <row r="125" spans="1:256" x14ac:dyDescent="0.25">
      <c r="C125" s="2" t="s">
        <v>5022</v>
      </c>
      <c r="E125" s="97" t="s">
        <v>5021</v>
      </c>
    </row>
    <row r="127" spans="1:256" x14ac:dyDescent="0.25">
      <c r="C127" s="2" t="s">
        <v>5129</v>
      </c>
      <c r="E127" s="2" t="s">
        <v>2</v>
      </c>
    </row>
    <row r="129" spans="3:5" x14ac:dyDescent="0.25">
      <c r="C129" s="2" t="s">
        <v>5065</v>
      </c>
    </row>
    <row r="131" spans="3:5" x14ac:dyDescent="0.25">
      <c r="C131" s="1" t="s">
        <v>5258</v>
      </c>
      <c r="E131" s="149" t="s">
        <v>5259</v>
      </c>
    </row>
    <row r="132" spans="3:5" x14ac:dyDescent="0.25">
      <c r="E132" s="2" t="s">
        <v>5324</v>
      </c>
    </row>
  </sheetData>
  <mergeCells count="2">
    <mergeCell ref="C98:K98"/>
    <mergeCell ref="C113:E113"/>
  </mergeCells>
  <hyperlinks>
    <hyperlink ref="J2" location="'Index'!A1" display="'Index'!A1" xr:uid="{5241CF69-10FE-4F41-9467-E50694B99334}"/>
  </hyperlinks>
  <pageMargins left="0.7" right="0.7" top="0.75" bottom="0.75" header="0.3" footer="0.3"/>
  <pageSetup orientation="portrait" horizont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24A6-F868-4B17-9E43-2EFF455A1D33}">
  <sheetPr codeName="Sheet1"/>
  <dimension ref="A1:IV280"/>
  <sheetViews>
    <sheetView showGridLines="0" zoomScale="90" zoomScaleNormal="90" workbookViewId="0">
      <pane ySplit="6" topLeftCell="A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14.85546875" style="3" customWidth="1"/>
    <col min="13" max="13" width="15" style="2" customWidth="1"/>
    <col min="14" max="14" width="23.5703125" style="2"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1076</v>
      </c>
      <c r="J2" s="38" t="s">
        <v>4521</v>
      </c>
    </row>
    <row r="3" spans="1:54" ht="16.5" x14ac:dyDescent="0.3">
      <c r="C3" s="1" t="s">
        <v>28</v>
      </c>
      <c r="D3" s="21" t="s">
        <v>1077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136</v>
      </c>
      <c r="C11" s="60" t="s">
        <v>137</v>
      </c>
      <c r="D11" s="54" t="s">
        <v>138</v>
      </c>
      <c r="E11" s="6" t="s">
        <v>139</v>
      </c>
      <c r="F11" s="19">
        <v>17717567</v>
      </c>
      <c r="G11" s="24">
        <v>231710.34</v>
      </c>
      <c r="H11" s="24">
        <v>4.8</v>
      </c>
      <c r="I11" s="31"/>
      <c r="J11" s="31"/>
      <c r="K11" s="35"/>
    </row>
    <row r="12" spans="1:54" x14ac:dyDescent="0.25">
      <c r="B12" s="8" t="s">
        <v>45</v>
      </c>
      <c r="C12" s="60" t="s">
        <v>46</v>
      </c>
      <c r="D12" s="54" t="s">
        <v>47</v>
      </c>
      <c r="E12" s="6" t="s">
        <v>44</v>
      </c>
      <c r="F12" s="19">
        <v>30449258</v>
      </c>
      <c r="G12" s="24">
        <v>227806.12</v>
      </c>
      <c r="H12" s="24">
        <v>4.72</v>
      </c>
      <c r="I12" s="31"/>
      <c r="J12" s="31"/>
      <c r="K12" s="35"/>
    </row>
    <row r="13" spans="1:54" x14ac:dyDescent="0.25">
      <c r="B13" s="8" t="s">
        <v>41</v>
      </c>
      <c r="C13" s="60" t="s">
        <v>42</v>
      </c>
      <c r="D13" s="54" t="s">
        <v>43</v>
      </c>
      <c r="E13" s="6" t="s">
        <v>44</v>
      </c>
      <c r="F13" s="19">
        <v>14881550</v>
      </c>
      <c r="G13" s="24">
        <v>213609.77</v>
      </c>
      <c r="H13" s="24">
        <v>4.43</v>
      </c>
      <c r="I13" s="31"/>
      <c r="J13" s="31"/>
      <c r="K13" s="35"/>
    </row>
    <row r="14" spans="1:54" x14ac:dyDescent="0.25">
      <c r="B14" s="8" t="s">
        <v>175</v>
      </c>
      <c r="C14" s="60" t="s">
        <v>176</v>
      </c>
      <c r="D14" s="54" t="s">
        <v>177</v>
      </c>
      <c r="E14" s="6" t="s">
        <v>108</v>
      </c>
      <c r="F14" s="19">
        <v>40073925</v>
      </c>
      <c r="G14" s="24">
        <v>170594.7</v>
      </c>
      <c r="H14" s="24">
        <v>3.53</v>
      </c>
      <c r="I14" s="31"/>
      <c r="J14" s="31"/>
      <c r="K14" s="35"/>
    </row>
    <row r="15" spans="1:54" x14ac:dyDescent="0.25">
      <c r="B15" s="8" t="s">
        <v>1078</v>
      </c>
      <c r="C15" s="60" t="s">
        <v>1079</v>
      </c>
      <c r="D15" s="54" t="s">
        <v>1080</v>
      </c>
      <c r="E15" s="6" t="s">
        <v>44</v>
      </c>
      <c r="F15" s="19">
        <v>115846832</v>
      </c>
      <c r="G15" s="24">
        <v>130570.96</v>
      </c>
      <c r="H15" s="24">
        <v>2.71</v>
      </c>
      <c r="I15" s="31"/>
      <c r="J15" s="31"/>
      <c r="K15" s="35"/>
    </row>
    <row r="16" spans="1:54" x14ac:dyDescent="0.25">
      <c r="B16" s="8" t="s">
        <v>238</v>
      </c>
      <c r="C16" s="60" t="s">
        <v>239</v>
      </c>
      <c r="D16" s="54" t="s">
        <v>240</v>
      </c>
      <c r="E16" s="6" t="s">
        <v>241</v>
      </c>
      <c r="F16" s="19">
        <v>8982410</v>
      </c>
      <c r="G16" s="24">
        <v>126948.4</v>
      </c>
      <c r="H16" s="24">
        <v>2.63</v>
      </c>
      <c r="I16" s="31"/>
      <c r="J16" s="31"/>
      <c r="K16" s="35"/>
    </row>
    <row r="17" spans="2:11" x14ac:dyDescent="0.25">
      <c r="B17" s="8" t="s">
        <v>280</v>
      </c>
      <c r="C17" s="60" t="s">
        <v>281</v>
      </c>
      <c r="D17" s="54" t="s">
        <v>282</v>
      </c>
      <c r="E17" s="6" t="s">
        <v>283</v>
      </c>
      <c r="F17" s="19">
        <v>32126692</v>
      </c>
      <c r="G17" s="24">
        <v>125647.49</v>
      </c>
      <c r="H17" s="24">
        <v>2.6</v>
      </c>
      <c r="I17" s="31"/>
      <c r="J17" s="31"/>
      <c r="K17" s="35"/>
    </row>
    <row r="18" spans="2:11" x14ac:dyDescent="0.25">
      <c r="B18" s="8" t="s">
        <v>70</v>
      </c>
      <c r="C18" s="60" t="s">
        <v>71</v>
      </c>
      <c r="D18" s="54" t="s">
        <v>72</v>
      </c>
      <c r="E18" s="6" t="s">
        <v>44</v>
      </c>
      <c r="F18" s="19">
        <v>32028840</v>
      </c>
      <c r="G18" s="24">
        <v>125008.56</v>
      </c>
      <c r="H18" s="24">
        <v>2.59</v>
      </c>
      <c r="I18" s="31"/>
      <c r="J18" s="31"/>
      <c r="K18" s="35"/>
    </row>
    <row r="19" spans="2:11" x14ac:dyDescent="0.25">
      <c r="B19" s="8" t="s">
        <v>451</v>
      </c>
      <c r="C19" s="60" t="s">
        <v>452</v>
      </c>
      <c r="D19" s="54" t="s">
        <v>453</v>
      </c>
      <c r="E19" s="6" t="s">
        <v>410</v>
      </c>
      <c r="F19" s="19">
        <v>61513788</v>
      </c>
      <c r="G19" s="24">
        <v>111610.62</v>
      </c>
      <c r="H19" s="24">
        <v>2.31</v>
      </c>
      <c r="I19" s="31"/>
      <c r="J19" s="31"/>
      <c r="K19" s="35"/>
    </row>
    <row r="20" spans="2:11" x14ac:dyDescent="0.25">
      <c r="B20" s="8" t="s">
        <v>1081</v>
      </c>
      <c r="C20" s="60" t="s">
        <v>1082</v>
      </c>
      <c r="D20" s="54" t="s">
        <v>1083</v>
      </c>
      <c r="E20" s="6" t="s">
        <v>54</v>
      </c>
      <c r="F20" s="19">
        <v>27007230</v>
      </c>
      <c r="G20" s="24">
        <v>104180.39</v>
      </c>
      <c r="H20" s="24">
        <v>2.16</v>
      </c>
      <c r="I20" s="31"/>
      <c r="J20" s="31"/>
      <c r="K20" s="35"/>
    </row>
    <row r="21" spans="2:11" x14ac:dyDescent="0.25">
      <c r="B21" s="8" t="s">
        <v>329</v>
      </c>
      <c r="C21" s="60" t="s">
        <v>330</v>
      </c>
      <c r="D21" s="54" t="s">
        <v>331</v>
      </c>
      <c r="E21" s="6" t="s">
        <v>83</v>
      </c>
      <c r="F21" s="19">
        <v>52067300</v>
      </c>
      <c r="G21" s="24">
        <v>98766.46</v>
      </c>
      <c r="H21" s="24">
        <v>2.0499999999999998</v>
      </c>
      <c r="I21" s="31"/>
      <c r="J21" s="31"/>
      <c r="K21" s="35"/>
    </row>
    <row r="22" spans="2:11" x14ac:dyDescent="0.25">
      <c r="B22" s="8" t="s">
        <v>435</v>
      </c>
      <c r="C22" s="60" t="s">
        <v>436</v>
      </c>
      <c r="D22" s="54" t="s">
        <v>437</v>
      </c>
      <c r="E22" s="6" t="s">
        <v>58</v>
      </c>
      <c r="F22" s="19">
        <v>5295681</v>
      </c>
      <c r="G22" s="24">
        <v>87447.58</v>
      </c>
      <c r="H22" s="24">
        <v>1.81</v>
      </c>
      <c r="I22" s="31"/>
      <c r="J22" s="31"/>
      <c r="K22" s="35"/>
    </row>
    <row r="23" spans="2:11" x14ac:dyDescent="0.25">
      <c r="B23" s="8" t="s">
        <v>649</v>
      </c>
      <c r="C23" s="60" t="s">
        <v>650</v>
      </c>
      <c r="D23" s="54" t="s">
        <v>651</v>
      </c>
      <c r="E23" s="6" t="s">
        <v>279</v>
      </c>
      <c r="F23" s="19">
        <v>31014741</v>
      </c>
      <c r="G23" s="24">
        <v>87151.42</v>
      </c>
      <c r="H23" s="24">
        <v>1.81</v>
      </c>
      <c r="I23" s="31"/>
      <c r="J23" s="31"/>
      <c r="K23" s="35"/>
    </row>
    <row r="24" spans="2:11" x14ac:dyDescent="0.25">
      <c r="B24" s="8" t="s">
        <v>1084</v>
      </c>
      <c r="C24" s="60" t="s">
        <v>1085</v>
      </c>
      <c r="D24" s="54" t="s">
        <v>1086</v>
      </c>
      <c r="E24" s="6" t="s">
        <v>187</v>
      </c>
      <c r="F24" s="19">
        <v>18846663</v>
      </c>
      <c r="G24" s="24">
        <v>79429.259999999995</v>
      </c>
      <c r="H24" s="24">
        <v>1.65</v>
      </c>
      <c r="I24" s="31"/>
      <c r="J24" s="31"/>
      <c r="K24" s="35"/>
    </row>
    <row r="25" spans="2:11" x14ac:dyDescent="0.25">
      <c r="B25" s="8" t="s">
        <v>67</v>
      </c>
      <c r="C25" s="60" t="s">
        <v>68</v>
      </c>
      <c r="D25" s="54" t="s">
        <v>69</v>
      </c>
      <c r="E25" s="6" t="s">
        <v>44</v>
      </c>
      <c r="F25" s="19">
        <v>7500519</v>
      </c>
      <c r="G25" s="24">
        <v>77060.33</v>
      </c>
      <c r="H25" s="24">
        <v>1.6</v>
      </c>
      <c r="I25" s="31"/>
      <c r="J25" s="31"/>
      <c r="K25" s="35"/>
    </row>
    <row r="26" spans="2:11" x14ac:dyDescent="0.25">
      <c r="B26" s="8" t="s">
        <v>585</v>
      </c>
      <c r="C26" s="60" t="s">
        <v>586</v>
      </c>
      <c r="D26" s="54" t="s">
        <v>587</v>
      </c>
      <c r="E26" s="6" t="s">
        <v>338</v>
      </c>
      <c r="F26" s="19">
        <v>9199605</v>
      </c>
      <c r="G26" s="24">
        <v>75634.55</v>
      </c>
      <c r="H26" s="24">
        <v>1.57</v>
      </c>
      <c r="I26" s="31"/>
      <c r="J26" s="31"/>
      <c r="K26" s="35"/>
    </row>
    <row r="27" spans="2:11" x14ac:dyDescent="0.25">
      <c r="B27" s="8" t="s">
        <v>125</v>
      </c>
      <c r="C27" s="60" t="s">
        <v>126</v>
      </c>
      <c r="D27" s="54" t="s">
        <v>127</v>
      </c>
      <c r="E27" s="6" t="s">
        <v>128</v>
      </c>
      <c r="F27" s="19">
        <v>22188917</v>
      </c>
      <c r="G27" s="24">
        <v>73977.850000000006</v>
      </c>
      <c r="H27" s="24">
        <v>1.53</v>
      </c>
      <c r="I27" s="31"/>
      <c r="J27" s="31"/>
      <c r="K27" s="35"/>
    </row>
    <row r="28" spans="2:11" x14ac:dyDescent="0.25">
      <c r="B28" s="8" t="s">
        <v>296</v>
      </c>
      <c r="C28" s="60" t="s">
        <v>297</v>
      </c>
      <c r="D28" s="54" t="s">
        <v>298</v>
      </c>
      <c r="E28" s="6" t="s">
        <v>217</v>
      </c>
      <c r="F28" s="19">
        <v>13884606</v>
      </c>
      <c r="G28" s="24">
        <v>66916.86</v>
      </c>
      <c r="H28" s="24">
        <v>1.39</v>
      </c>
      <c r="I28" s="31"/>
      <c r="J28" s="31"/>
      <c r="K28" s="35"/>
    </row>
    <row r="29" spans="2:11" x14ac:dyDescent="0.25">
      <c r="B29" s="8" t="s">
        <v>529</v>
      </c>
      <c r="C29" s="60" t="s">
        <v>530</v>
      </c>
      <c r="D29" s="54" t="s">
        <v>531</v>
      </c>
      <c r="E29" s="6" t="s">
        <v>44</v>
      </c>
      <c r="F29" s="19">
        <v>38278980</v>
      </c>
      <c r="G29" s="24">
        <v>66655.19</v>
      </c>
      <c r="H29" s="24">
        <v>1.38</v>
      </c>
      <c r="I29" s="31"/>
      <c r="J29" s="31"/>
      <c r="K29" s="35"/>
    </row>
    <row r="30" spans="2:11" x14ac:dyDescent="0.25">
      <c r="B30" s="8" t="s">
        <v>1087</v>
      </c>
      <c r="C30" s="60" t="s">
        <v>1088</v>
      </c>
      <c r="D30" s="54" t="s">
        <v>1089</v>
      </c>
      <c r="E30" s="6" t="s">
        <v>62</v>
      </c>
      <c r="F30" s="19">
        <v>557588</v>
      </c>
      <c r="G30" s="24">
        <v>64236.93</v>
      </c>
      <c r="H30" s="24">
        <v>1.33</v>
      </c>
      <c r="I30" s="31"/>
      <c r="J30" s="31"/>
      <c r="K30" s="35"/>
    </row>
    <row r="31" spans="2:11" x14ac:dyDescent="0.25">
      <c r="B31" s="8" t="s">
        <v>1090</v>
      </c>
      <c r="C31" s="60" t="s">
        <v>1091</v>
      </c>
      <c r="D31" s="54" t="s">
        <v>1092</v>
      </c>
      <c r="E31" s="6" t="s">
        <v>342</v>
      </c>
      <c r="F31" s="19">
        <v>20000000</v>
      </c>
      <c r="G31" s="24">
        <v>62480</v>
      </c>
      <c r="H31" s="24">
        <v>1.29</v>
      </c>
      <c r="I31" s="31"/>
      <c r="J31" s="31"/>
      <c r="K31" s="35"/>
    </row>
    <row r="32" spans="2:11" x14ac:dyDescent="0.25">
      <c r="B32" s="8" t="s">
        <v>438</v>
      </c>
      <c r="C32" s="60" t="s">
        <v>439</v>
      </c>
      <c r="D32" s="54" t="s">
        <v>440</v>
      </c>
      <c r="E32" s="6" t="s">
        <v>283</v>
      </c>
      <c r="F32" s="19">
        <v>3152051</v>
      </c>
      <c r="G32" s="24">
        <v>62158.45</v>
      </c>
      <c r="H32" s="24">
        <v>1.29</v>
      </c>
      <c r="I32" s="31"/>
      <c r="J32" s="31"/>
      <c r="K32" s="35"/>
    </row>
    <row r="33" spans="2:11" x14ac:dyDescent="0.25">
      <c r="B33" s="8" t="s">
        <v>48</v>
      </c>
      <c r="C33" s="60" t="s">
        <v>49</v>
      </c>
      <c r="D33" s="54" t="s">
        <v>50</v>
      </c>
      <c r="E33" s="6" t="s">
        <v>44</v>
      </c>
      <c r="F33" s="19">
        <v>4904255</v>
      </c>
      <c r="G33" s="24">
        <v>60297.82</v>
      </c>
      <c r="H33" s="24">
        <v>1.25</v>
      </c>
      <c r="I33" s="31"/>
      <c r="J33" s="31"/>
      <c r="K33" s="35"/>
    </row>
    <row r="34" spans="2:11" x14ac:dyDescent="0.25">
      <c r="B34" s="8" t="s">
        <v>444</v>
      </c>
      <c r="C34" s="60" t="s">
        <v>445</v>
      </c>
      <c r="D34" s="54" t="s">
        <v>446</v>
      </c>
      <c r="E34" s="6" t="s">
        <v>447</v>
      </c>
      <c r="F34" s="19">
        <v>23896662</v>
      </c>
      <c r="G34" s="24">
        <v>57956.57</v>
      </c>
      <c r="H34" s="24">
        <v>1.2</v>
      </c>
      <c r="I34" s="31"/>
      <c r="J34" s="31"/>
      <c r="K34" s="35"/>
    </row>
    <row r="35" spans="2:11" x14ac:dyDescent="0.25">
      <c r="B35" s="8" t="s">
        <v>432</v>
      </c>
      <c r="C35" s="60" t="s">
        <v>433</v>
      </c>
      <c r="D35" s="54" t="s">
        <v>434</v>
      </c>
      <c r="E35" s="6" t="s">
        <v>108</v>
      </c>
      <c r="F35" s="19">
        <v>3836985</v>
      </c>
      <c r="G35" s="24">
        <v>56526.46</v>
      </c>
      <c r="H35" s="24">
        <v>1.17</v>
      </c>
      <c r="I35" s="31"/>
      <c r="J35" s="31"/>
      <c r="K35" s="35"/>
    </row>
    <row r="36" spans="2:11" x14ac:dyDescent="0.25">
      <c r="B36" s="8" t="s">
        <v>150</v>
      </c>
      <c r="C36" s="60" t="s">
        <v>151</v>
      </c>
      <c r="D36" s="54" t="s">
        <v>152</v>
      </c>
      <c r="E36" s="6" t="s">
        <v>153</v>
      </c>
      <c r="F36" s="19">
        <v>10936099</v>
      </c>
      <c r="G36" s="24">
        <v>56364.65</v>
      </c>
      <c r="H36" s="24">
        <v>1.17</v>
      </c>
      <c r="I36" s="31"/>
      <c r="J36" s="31"/>
      <c r="K36" s="35"/>
    </row>
    <row r="37" spans="2:11" x14ac:dyDescent="0.25">
      <c r="B37" s="8" t="s">
        <v>59</v>
      </c>
      <c r="C37" s="60" t="s">
        <v>60</v>
      </c>
      <c r="D37" s="54" t="s">
        <v>61</v>
      </c>
      <c r="E37" s="6" t="s">
        <v>62</v>
      </c>
      <c r="F37" s="19">
        <v>393463</v>
      </c>
      <c r="G37" s="24">
        <v>56005.52</v>
      </c>
      <c r="H37" s="24">
        <v>1.1599999999999999</v>
      </c>
      <c r="I37" s="31"/>
      <c r="J37" s="31"/>
      <c r="K37" s="35"/>
    </row>
    <row r="38" spans="2:11" x14ac:dyDescent="0.25">
      <c r="B38" s="8" t="s">
        <v>454</v>
      </c>
      <c r="C38" s="60" t="s">
        <v>455</v>
      </c>
      <c r="D38" s="54" t="s">
        <v>456</v>
      </c>
      <c r="E38" s="6" t="s">
        <v>218</v>
      </c>
      <c r="F38" s="19">
        <v>5640000</v>
      </c>
      <c r="G38" s="24">
        <v>54958.98</v>
      </c>
      <c r="H38" s="24">
        <v>1.1399999999999999</v>
      </c>
      <c r="I38" s="31"/>
      <c r="J38" s="31"/>
      <c r="K38" s="35"/>
    </row>
    <row r="39" spans="2:11" x14ac:dyDescent="0.25">
      <c r="B39" s="8" t="s">
        <v>231</v>
      </c>
      <c r="C39" s="60" t="s">
        <v>232</v>
      </c>
      <c r="D39" s="54" t="s">
        <v>233</v>
      </c>
      <c r="E39" s="6" t="s">
        <v>234</v>
      </c>
      <c r="F39" s="19">
        <v>12394339</v>
      </c>
      <c r="G39" s="24">
        <v>54138.47</v>
      </c>
      <c r="H39" s="24">
        <v>1.1200000000000001</v>
      </c>
      <c r="I39" s="31"/>
      <c r="J39" s="31"/>
      <c r="K39" s="35"/>
    </row>
    <row r="40" spans="2:11" x14ac:dyDescent="0.25">
      <c r="B40" s="8" t="s">
        <v>1093</v>
      </c>
      <c r="C40" s="60" t="s">
        <v>1094</v>
      </c>
      <c r="D40" s="54" t="s">
        <v>1095</v>
      </c>
      <c r="E40" s="6" t="s">
        <v>538</v>
      </c>
      <c r="F40" s="19">
        <v>8755000</v>
      </c>
      <c r="G40" s="24">
        <v>52906.47</v>
      </c>
      <c r="H40" s="24">
        <v>1.1000000000000001</v>
      </c>
      <c r="I40" s="31"/>
      <c r="J40" s="31"/>
      <c r="K40" s="35"/>
    </row>
    <row r="41" spans="2:11" x14ac:dyDescent="0.25">
      <c r="B41" s="8" t="s">
        <v>1096</v>
      </c>
      <c r="C41" s="60" t="s">
        <v>1097</v>
      </c>
      <c r="D41" s="54" t="s">
        <v>1098</v>
      </c>
      <c r="E41" s="6" t="s">
        <v>241</v>
      </c>
      <c r="F41" s="19">
        <v>67000000</v>
      </c>
      <c r="G41" s="24">
        <v>52749.1</v>
      </c>
      <c r="H41" s="24">
        <v>1.0900000000000001</v>
      </c>
      <c r="I41" s="31"/>
      <c r="J41" s="31"/>
      <c r="K41" s="35"/>
    </row>
    <row r="42" spans="2:11" x14ac:dyDescent="0.25">
      <c r="B42" s="8" t="s">
        <v>1099</v>
      </c>
      <c r="C42" s="60" t="s">
        <v>1100</v>
      </c>
      <c r="D42" s="54" t="s">
        <v>1101</v>
      </c>
      <c r="E42" s="6" t="s">
        <v>139</v>
      </c>
      <c r="F42" s="19">
        <v>36049578</v>
      </c>
      <c r="G42" s="24">
        <v>50530.69</v>
      </c>
      <c r="H42" s="24">
        <v>1.05</v>
      </c>
      <c r="I42" s="31"/>
      <c r="J42" s="31"/>
      <c r="K42" s="35"/>
    </row>
    <row r="43" spans="2:11" x14ac:dyDescent="0.25">
      <c r="B43" s="8" t="s">
        <v>311</v>
      </c>
      <c r="C43" s="60" t="s">
        <v>312</v>
      </c>
      <c r="D43" s="54" t="s">
        <v>313</v>
      </c>
      <c r="E43" s="6" t="s">
        <v>120</v>
      </c>
      <c r="F43" s="19">
        <v>33270766</v>
      </c>
      <c r="G43" s="24">
        <v>50155.68</v>
      </c>
      <c r="H43" s="24">
        <v>1.04</v>
      </c>
      <c r="I43" s="31"/>
      <c r="J43" s="31"/>
      <c r="K43" s="35"/>
    </row>
    <row r="44" spans="2:11" x14ac:dyDescent="0.25">
      <c r="B44" s="8" t="s">
        <v>1102</v>
      </c>
      <c r="C44" s="60" t="s">
        <v>1103</v>
      </c>
      <c r="D44" s="54" t="s">
        <v>1104</v>
      </c>
      <c r="E44" s="6" t="s">
        <v>410</v>
      </c>
      <c r="F44" s="19">
        <v>17474315</v>
      </c>
      <c r="G44" s="24">
        <v>49059.14</v>
      </c>
      <c r="H44" s="24">
        <v>1.02</v>
      </c>
      <c r="I44" s="31"/>
      <c r="J44" s="31"/>
      <c r="K44" s="35"/>
    </row>
    <row r="45" spans="2:11" x14ac:dyDescent="0.25">
      <c r="B45" s="8" t="s">
        <v>1105</v>
      </c>
      <c r="C45" s="60" t="s">
        <v>1106</v>
      </c>
      <c r="D45" s="54" t="s">
        <v>1107</v>
      </c>
      <c r="E45" s="6" t="s">
        <v>260</v>
      </c>
      <c r="F45" s="19">
        <v>2937085</v>
      </c>
      <c r="G45" s="24">
        <v>44523.27</v>
      </c>
      <c r="H45" s="24">
        <v>0.92</v>
      </c>
      <c r="I45" s="31"/>
      <c r="J45" s="31"/>
      <c r="K45" s="35"/>
    </row>
    <row r="46" spans="2:11" x14ac:dyDescent="0.25">
      <c r="B46" s="8" t="s">
        <v>389</v>
      </c>
      <c r="C46" s="60" t="s">
        <v>390</v>
      </c>
      <c r="D46" s="54" t="s">
        <v>391</v>
      </c>
      <c r="E46" s="6" t="s">
        <v>62</v>
      </c>
      <c r="F46" s="19">
        <v>12394339</v>
      </c>
      <c r="G46" s="24">
        <v>42109.77</v>
      </c>
      <c r="H46" s="24">
        <v>0.87</v>
      </c>
      <c r="I46" s="31"/>
      <c r="J46" s="31"/>
      <c r="K46" s="35"/>
    </row>
    <row r="47" spans="2:11" x14ac:dyDescent="0.25">
      <c r="B47" s="8" t="s">
        <v>308</v>
      </c>
      <c r="C47" s="60" t="s">
        <v>309</v>
      </c>
      <c r="D47" s="54" t="s">
        <v>310</v>
      </c>
      <c r="E47" s="6" t="s">
        <v>241</v>
      </c>
      <c r="F47" s="19">
        <v>7523810</v>
      </c>
      <c r="G47" s="24">
        <v>41730.81</v>
      </c>
      <c r="H47" s="24">
        <v>0.86</v>
      </c>
      <c r="I47" s="31"/>
      <c r="J47" s="31"/>
      <c r="K47" s="35"/>
    </row>
    <row r="48" spans="2:11" x14ac:dyDescent="0.25">
      <c r="B48" s="8" t="s">
        <v>63</v>
      </c>
      <c r="C48" s="60" t="s">
        <v>64</v>
      </c>
      <c r="D48" s="54" t="s">
        <v>65</v>
      </c>
      <c r="E48" s="6" t="s">
        <v>66</v>
      </c>
      <c r="F48" s="19">
        <v>1005000</v>
      </c>
      <c r="G48" s="24">
        <v>39585.949999999997</v>
      </c>
      <c r="H48" s="24">
        <v>0.82</v>
      </c>
      <c r="I48" s="31"/>
      <c r="J48" s="31"/>
      <c r="K48" s="35"/>
    </row>
    <row r="49" spans="2:11" x14ac:dyDescent="0.25">
      <c r="B49" s="8" t="s">
        <v>80</v>
      </c>
      <c r="C49" s="60" t="s">
        <v>81</v>
      </c>
      <c r="D49" s="54" t="s">
        <v>82</v>
      </c>
      <c r="E49" s="6" t="s">
        <v>83</v>
      </c>
      <c r="F49" s="19">
        <v>2900000</v>
      </c>
      <c r="G49" s="24">
        <v>36830</v>
      </c>
      <c r="H49" s="24">
        <v>0.76</v>
      </c>
      <c r="I49" s="31"/>
      <c r="J49" s="31"/>
      <c r="K49" s="35"/>
    </row>
    <row r="50" spans="2:11" x14ac:dyDescent="0.25">
      <c r="B50" s="8" t="s">
        <v>1108</v>
      </c>
      <c r="C50" s="60" t="s">
        <v>1109</v>
      </c>
      <c r="D50" s="54" t="s">
        <v>1110</v>
      </c>
      <c r="E50" s="6" t="s">
        <v>241</v>
      </c>
      <c r="F50" s="19">
        <v>21853430</v>
      </c>
      <c r="G50" s="24">
        <v>36182.720000000001</v>
      </c>
      <c r="H50" s="24">
        <v>0.75</v>
      </c>
      <c r="I50" s="31"/>
      <c r="J50" s="31"/>
      <c r="K50" s="35"/>
    </row>
    <row r="51" spans="2:11" x14ac:dyDescent="0.25">
      <c r="B51" s="8" t="s">
        <v>1111</v>
      </c>
      <c r="C51" s="60" t="s">
        <v>1112</v>
      </c>
      <c r="D51" s="54" t="s">
        <v>1113</v>
      </c>
      <c r="E51" s="6" t="s">
        <v>87</v>
      </c>
      <c r="F51" s="19">
        <v>1115585</v>
      </c>
      <c r="G51" s="24">
        <v>34592.06</v>
      </c>
      <c r="H51" s="24">
        <v>0.72</v>
      </c>
      <c r="I51" s="31"/>
      <c r="J51" s="31"/>
      <c r="K51" s="35"/>
    </row>
    <row r="52" spans="2:11" x14ac:dyDescent="0.25">
      <c r="B52" s="8" t="s">
        <v>158</v>
      </c>
      <c r="C52" s="60" t="s">
        <v>159</v>
      </c>
      <c r="D52" s="54" t="s">
        <v>160</v>
      </c>
      <c r="E52" s="6" t="s">
        <v>108</v>
      </c>
      <c r="F52" s="19">
        <v>1328039</v>
      </c>
      <c r="G52" s="24">
        <v>32797.25</v>
      </c>
      <c r="H52" s="24">
        <v>0.68</v>
      </c>
      <c r="I52" s="31"/>
      <c r="J52" s="31"/>
      <c r="K52" s="35"/>
    </row>
    <row r="53" spans="2:11" x14ac:dyDescent="0.25">
      <c r="B53" s="8" t="s">
        <v>959</v>
      </c>
      <c r="C53" s="60" t="s">
        <v>960</v>
      </c>
      <c r="D53" s="54" t="s">
        <v>961</v>
      </c>
      <c r="E53" s="6" t="s">
        <v>79</v>
      </c>
      <c r="F53" s="19">
        <v>4040000</v>
      </c>
      <c r="G53" s="24">
        <v>32437.16</v>
      </c>
      <c r="H53" s="24">
        <v>0.67</v>
      </c>
      <c r="I53" s="31"/>
      <c r="J53" s="31"/>
      <c r="K53" s="35"/>
    </row>
    <row r="54" spans="2:11" x14ac:dyDescent="0.25">
      <c r="B54" s="8" t="s">
        <v>457</v>
      </c>
      <c r="C54" s="60" t="s">
        <v>458</v>
      </c>
      <c r="D54" s="54" t="s">
        <v>459</v>
      </c>
      <c r="E54" s="6" t="s">
        <v>124</v>
      </c>
      <c r="F54" s="19">
        <v>1496647</v>
      </c>
      <c r="G54" s="24">
        <v>31731.91</v>
      </c>
      <c r="H54" s="24">
        <v>0.66</v>
      </c>
      <c r="I54" s="31"/>
      <c r="J54" s="31"/>
      <c r="K54" s="35"/>
    </row>
    <row r="55" spans="2:11" x14ac:dyDescent="0.25">
      <c r="B55" s="8" t="s">
        <v>55</v>
      </c>
      <c r="C55" s="60" t="s">
        <v>56</v>
      </c>
      <c r="D55" s="54" t="s">
        <v>57</v>
      </c>
      <c r="E55" s="6" t="s">
        <v>58</v>
      </c>
      <c r="F55" s="19">
        <v>2767311</v>
      </c>
      <c r="G55" s="24">
        <v>31273.38</v>
      </c>
      <c r="H55" s="24">
        <v>0.65</v>
      </c>
      <c r="I55" s="31"/>
      <c r="J55" s="31"/>
      <c r="K55" s="35"/>
    </row>
    <row r="56" spans="2:11" x14ac:dyDescent="0.25">
      <c r="B56" s="8" t="s">
        <v>355</v>
      </c>
      <c r="C56" s="60" t="s">
        <v>356</v>
      </c>
      <c r="D56" s="54" t="s">
        <v>357</v>
      </c>
      <c r="E56" s="6" t="s">
        <v>87</v>
      </c>
      <c r="F56" s="19">
        <v>8370435</v>
      </c>
      <c r="G56" s="24">
        <v>28848.7</v>
      </c>
      <c r="H56" s="24">
        <v>0.6</v>
      </c>
      <c r="I56" s="31"/>
      <c r="J56" s="31"/>
      <c r="K56" s="35"/>
    </row>
    <row r="57" spans="2:11" x14ac:dyDescent="0.25">
      <c r="B57" s="8" t="s">
        <v>1114</v>
      </c>
      <c r="C57" s="60" t="s">
        <v>1115</v>
      </c>
      <c r="D57" s="54" t="s">
        <v>1116</v>
      </c>
      <c r="E57" s="6" t="s">
        <v>135</v>
      </c>
      <c r="F57" s="19">
        <v>7189147</v>
      </c>
      <c r="G57" s="24">
        <v>28084.400000000001</v>
      </c>
      <c r="H57" s="24">
        <v>0.57999999999999996</v>
      </c>
      <c r="I57" s="31"/>
      <c r="J57" s="31"/>
      <c r="K57" s="35"/>
    </row>
    <row r="58" spans="2:11" x14ac:dyDescent="0.25">
      <c r="B58" s="8" t="s">
        <v>261</v>
      </c>
      <c r="C58" s="60" t="s">
        <v>262</v>
      </c>
      <c r="D58" s="54" t="s">
        <v>263</v>
      </c>
      <c r="E58" s="6" t="s">
        <v>108</v>
      </c>
      <c r="F58" s="19">
        <v>1113026</v>
      </c>
      <c r="G58" s="24">
        <v>27857.93</v>
      </c>
      <c r="H58" s="24">
        <v>0.57999999999999996</v>
      </c>
      <c r="I58" s="31"/>
      <c r="J58" s="31"/>
      <c r="K58" s="35"/>
    </row>
    <row r="59" spans="2:11" x14ac:dyDescent="0.25">
      <c r="B59" s="8" t="s">
        <v>1117</v>
      </c>
      <c r="C59" s="60" t="s">
        <v>1118</v>
      </c>
      <c r="D59" s="54" t="s">
        <v>1119</v>
      </c>
      <c r="E59" s="6" t="s">
        <v>153</v>
      </c>
      <c r="F59" s="19">
        <v>6202440</v>
      </c>
      <c r="G59" s="24">
        <v>26341.759999999998</v>
      </c>
      <c r="H59" s="24">
        <v>0.55000000000000004</v>
      </c>
      <c r="I59" s="31"/>
      <c r="J59" s="31"/>
      <c r="K59" s="35"/>
    </row>
    <row r="60" spans="2:11" x14ac:dyDescent="0.25">
      <c r="B60" s="8" t="s">
        <v>374</v>
      </c>
      <c r="C60" s="60" t="s">
        <v>375</v>
      </c>
      <c r="D60" s="54" t="s">
        <v>376</v>
      </c>
      <c r="E60" s="6" t="s">
        <v>94</v>
      </c>
      <c r="F60" s="19">
        <v>1248272</v>
      </c>
      <c r="G60" s="24">
        <v>25253.79</v>
      </c>
      <c r="H60" s="24">
        <v>0.52</v>
      </c>
      <c r="I60" s="31"/>
      <c r="J60" s="31"/>
      <c r="K60" s="35"/>
    </row>
    <row r="61" spans="2:11" x14ac:dyDescent="0.25">
      <c r="B61" s="8" t="s">
        <v>499</v>
      </c>
      <c r="C61" s="60" t="s">
        <v>500</v>
      </c>
      <c r="D61" s="54" t="s">
        <v>501</v>
      </c>
      <c r="E61" s="6" t="s">
        <v>44</v>
      </c>
      <c r="F61" s="19">
        <v>33102195</v>
      </c>
      <c r="G61" s="24">
        <v>24896.16</v>
      </c>
      <c r="H61" s="24">
        <v>0.52</v>
      </c>
      <c r="I61" s="31"/>
      <c r="J61" s="31"/>
      <c r="K61" s="35"/>
    </row>
    <row r="62" spans="2:11" x14ac:dyDescent="0.25">
      <c r="B62" s="8" t="s">
        <v>254</v>
      </c>
      <c r="C62" s="60" t="s">
        <v>255</v>
      </c>
      <c r="D62" s="54" t="s">
        <v>256</v>
      </c>
      <c r="E62" s="6" t="s">
        <v>108</v>
      </c>
      <c r="F62" s="19">
        <v>1564966</v>
      </c>
      <c r="G62" s="24">
        <v>24729.59</v>
      </c>
      <c r="H62" s="24">
        <v>0.51</v>
      </c>
      <c r="I62" s="31"/>
      <c r="J62" s="31"/>
      <c r="K62" s="35"/>
    </row>
    <row r="63" spans="2:11" x14ac:dyDescent="0.25">
      <c r="B63" s="8" t="s">
        <v>1120</v>
      </c>
      <c r="C63" s="60" t="s">
        <v>1121</v>
      </c>
      <c r="D63" s="54" t="s">
        <v>1122</v>
      </c>
      <c r="E63" s="6" t="s">
        <v>1123</v>
      </c>
      <c r="F63" s="19">
        <v>28539000</v>
      </c>
      <c r="G63" s="24">
        <v>24269.57</v>
      </c>
      <c r="H63" s="24">
        <v>0.5</v>
      </c>
      <c r="I63" s="31"/>
      <c r="J63" s="31"/>
      <c r="K63" s="35"/>
    </row>
    <row r="64" spans="2:11" x14ac:dyDescent="0.25">
      <c r="B64" s="8" t="s">
        <v>383</v>
      </c>
      <c r="C64" s="60" t="s">
        <v>384</v>
      </c>
      <c r="D64" s="54" t="s">
        <v>385</v>
      </c>
      <c r="E64" s="6" t="s">
        <v>62</v>
      </c>
      <c r="F64" s="19">
        <v>448770</v>
      </c>
      <c r="G64" s="24">
        <v>24170.75</v>
      </c>
      <c r="H64" s="24">
        <v>0.5</v>
      </c>
      <c r="I64" s="31"/>
      <c r="J64" s="31"/>
      <c r="K64" s="35"/>
    </row>
    <row r="65" spans="2:11" x14ac:dyDescent="0.25">
      <c r="B65" s="8" t="s">
        <v>314</v>
      </c>
      <c r="C65" s="60" t="s">
        <v>315</v>
      </c>
      <c r="D65" s="54" t="s">
        <v>316</v>
      </c>
      <c r="E65" s="6" t="s">
        <v>108</v>
      </c>
      <c r="F65" s="19">
        <v>995000</v>
      </c>
      <c r="G65" s="24">
        <v>24029.25</v>
      </c>
      <c r="H65" s="24">
        <v>0.5</v>
      </c>
      <c r="I65" s="31"/>
      <c r="J65" s="31"/>
      <c r="K65" s="35"/>
    </row>
    <row r="66" spans="2:11" x14ac:dyDescent="0.25">
      <c r="B66" s="8" t="s">
        <v>511</v>
      </c>
      <c r="C66" s="60" t="s">
        <v>512</v>
      </c>
      <c r="D66" s="54" t="s">
        <v>513</v>
      </c>
      <c r="E66" s="6" t="s">
        <v>87</v>
      </c>
      <c r="F66" s="19">
        <v>21918254</v>
      </c>
      <c r="G66" s="24">
        <v>23334.17</v>
      </c>
      <c r="H66" s="24">
        <v>0.48</v>
      </c>
      <c r="I66" s="31"/>
      <c r="J66" s="31"/>
      <c r="K66" s="35"/>
    </row>
    <row r="67" spans="2:11" x14ac:dyDescent="0.25">
      <c r="B67" s="8" t="s">
        <v>469</v>
      </c>
      <c r="C67" s="60" t="s">
        <v>470</v>
      </c>
      <c r="D67" s="54" t="s">
        <v>471</v>
      </c>
      <c r="E67" s="6" t="s">
        <v>58</v>
      </c>
      <c r="F67" s="19">
        <v>932400</v>
      </c>
      <c r="G67" s="24">
        <v>22056.85</v>
      </c>
      <c r="H67" s="24">
        <v>0.46</v>
      </c>
      <c r="I67" s="31"/>
      <c r="J67" s="31"/>
      <c r="K67" s="35"/>
    </row>
    <row r="68" spans="2:11" x14ac:dyDescent="0.25">
      <c r="B68" s="8" t="s">
        <v>535</v>
      </c>
      <c r="C68" s="60" t="s">
        <v>536</v>
      </c>
      <c r="D68" s="54" t="s">
        <v>537</v>
      </c>
      <c r="E68" s="6" t="s">
        <v>538</v>
      </c>
      <c r="F68" s="19">
        <v>9179514</v>
      </c>
      <c r="G68" s="24">
        <v>19932.400000000001</v>
      </c>
      <c r="H68" s="24">
        <v>0.41</v>
      </c>
      <c r="I68" s="31"/>
      <c r="J68" s="31"/>
      <c r="K68" s="35"/>
    </row>
    <row r="69" spans="2:11" x14ac:dyDescent="0.25">
      <c r="B69" s="8" t="s">
        <v>1124</v>
      </c>
      <c r="C69" s="60" t="s">
        <v>1125</v>
      </c>
      <c r="D69" s="54" t="s">
        <v>1126</v>
      </c>
      <c r="E69" s="6" t="s">
        <v>164</v>
      </c>
      <c r="F69" s="19">
        <v>1886132</v>
      </c>
      <c r="G69" s="24">
        <v>19800.61</v>
      </c>
      <c r="H69" s="24">
        <v>0.41</v>
      </c>
      <c r="I69" s="31"/>
      <c r="J69" s="31"/>
      <c r="K69" s="35"/>
    </row>
    <row r="70" spans="2:11" x14ac:dyDescent="0.25">
      <c r="B70" s="8" t="s">
        <v>358</v>
      </c>
      <c r="C70" s="60" t="s">
        <v>359</v>
      </c>
      <c r="D70" s="54" t="s">
        <v>360</v>
      </c>
      <c r="E70" s="6" t="s">
        <v>87</v>
      </c>
      <c r="F70" s="19">
        <v>1443171</v>
      </c>
      <c r="G70" s="24">
        <v>19589.599999999999</v>
      </c>
      <c r="H70" s="24">
        <v>0.41</v>
      </c>
      <c r="I70" s="31"/>
      <c r="J70" s="31"/>
      <c r="K70" s="35"/>
    </row>
    <row r="71" spans="2:11" x14ac:dyDescent="0.25">
      <c r="B71" s="8" t="s">
        <v>299</v>
      </c>
      <c r="C71" s="60" t="s">
        <v>300</v>
      </c>
      <c r="D71" s="54" t="s">
        <v>301</v>
      </c>
      <c r="E71" s="6" t="s">
        <v>87</v>
      </c>
      <c r="F71" s="19">
        <v>2106875</v>
      </c>
      <c r="G71" s="24">
        <v>19346.38</v>
      </c>
      <c r="H71" s="24">
        <v>0.4</v>
      </c>
      <c r="I71" s="31"/>
      <c r="J71" s="31"/>
      <c r="K71" s="35"/>
    </row>
    <row r="72" spans="2:11" x14ac:dyDescent="0.25">
      <c r="B72" s="8" t="s">
        <v>1127</v>
      </c>
      <c r="C72" s="60" t="s">
        <v>1128</v>
      </c>
      <c r="D72" s="54" t="s">
        <v>1129</v>
      </c>
      <c r="E72" s="6" t="s">
        <v>124</v>
      </c>
      <c r="F72" s="19">
        <v>1813724</v>
      </c>
      <c r="G72" s="24">
        <v>19294.400000000001</v>
      </c>
      <c r="H72" s="24">
        <v>0.4</v>
      </c>
      <c r="I72" s="31"/>
      <c r="J72" s="31"/>
      <c r="K72" s="35"/>
    </row>
    <row r="73" spans="2:11" x14ac:dyDescent="0.25">
      <c r="B73" s="8" t="s">
        <v>380</v>
      </c>
      <c r="C73" s="60" t="s">
        <v>381</v>
      </c>
      <c r="D73" s="54" t="s">
        <v>382</v>
      </c>
      <c r="E73" s="6" t="s">
        <v>112</v>
      </c>
      <c r="F73" s="19">
        <v>648536</v>
      </c>
      <c r="G73" s="24">
        <v>16964.400000000001</v>
      </c>
      <c r="H73" s="24">
        <v>0.35</v>
      </c>
      <c r="I73" s="31"/>
      <c r="J73" s="31"/>
      <c r="K73" s="35"/>
    </row>
    <row r="74" spans="2:11" x14ac:dyDescent="0.25">
      <c r="B74" s="8" t="s">
        <v>352</v>
      </c>
      <c r="C74" s="60" t="s">
        <v>353</v>
      </c>
      <c r="D74" s="54" t="s">
        <v>354</v>
      </c>
      <c r="E74" s="6" t="s">
        <v>66</v>
      </c>
      <c r="F74" s="19">
        <v>1805754</v>
      </c>
      <c r="G74" s="24">
        <v>15964.67</v>
      </c>
      <c r="H74" s="24">
        <v>0.33</v>
      </c>
      <c r="I74" s="31"/>
      <c r="J74" s="31"/>
      <c r="K74" s="35"/>
    </row>
    <row r="75" spans="2:11" x14ac:dyDescent="0.25">
      <c r="B75" s="8" t="s">
        <v>1130</v>
      </c>
      <c r="C75" s="60" t="s">
        <v>1131</v>
      </c>
      <c r="D75" s="54" t="s">
        <v>1132</v>
      </c>
      <c r="E75" s="6" t="s">
        <v>146</v>
      </c>
      <c r="F75" s="19">
        <v>2018414</v>
      </c>
      <c r="G75" s="24">
        <v>15340.96</v>
      </c>
      <c r="H75" s="24">
        <v>0.32</v>
      </c>
      <c r="I75" s="31"/>
      <c r="J75" s="31"/>
      <c r="K75" s="35"/>
    </row>
    <row r="76" spans="2:11" x14ac:dyDescent="0.25">
      <c r="B76" s="8" t="s">
        <v>1133</v>
      </c>
      <c r="C76" s="60" t="s">
        <v>1134</v>
      </c>
      <c r="D76" s="54" t="s">
        <v>1135</v>
      </c>
      <c r="E76" s="6" t="s">
        <v>112</v>
      </c>
      <c r="F76" s="19">
        <v>11172975</v>
      </c>
      <c r="G76" s="24">
        <v>14775.14</v>
      </c>
      <c r="H76" s="24">
        <v>0.31</v>
      </c>
      <c r="I76" s="31"/>
      <c r="J76" s="31"/>
      <c r="K76" s="35"/>
    </row>
    <row r="77" spans="2:11" x14ac:dyDescent="0.25">
      <c r="B77" s="8" t="s">
        <v>1136</v>
      </c>
      <c r="C77" s="60" t="s">
        <v>1137</v>
      </c>
      <c r="D77" s="54" t="s">
        <v>1138</v>
      </c>
      <c r="E77" s="6" t="s">
        <v>157</v>
      </c>
      <c r="F77" s="19">
        <v>114711</v>
      </c>
      <c r="G77" s="24">
        <v>14023.42</v>
      </c>
      <c r="H77" s="24">
        <v>0.28999999999999998</v>
      </c>
      <c r="I77" s="31"/>
      <c r="J77" s="31"/>
      <c r="K77" s="35"/>
    </row>
    <row r="78" spans="2:11" x14ac:dyDescent="0.25">
      <c r="B78" s="8" t="s">
        <v>1139</v>
      </c>
      <c r="C78" s="60" t="s">
        <v>1140</v>
      </c>
      <c r="D78" s="54" t="s">
        <v>1141</v>
      </c>
      <c r="E78" s="6" t="s">
        <v>124</v>
      </c>
      <c r="F78" s="19">
        <v>166363</v>
      </c>
      <c r="G78" s="24">
        <v>13654.24</v>
      </c>
      <c r="H78" s="24">
        <v>0.28000000000000003</v>
      </c>
      <c r="I78" s="31"/>
      <c r="J78" s="31"/>
      <c r="K78" s="35"/>
    </row>
    <row r="79" spans="2:11" x14ac:dyDescent="0.25">
      <c r="B79" s="8" t="s">
        <v>121</v>
      </c>
      <c r="C79" s="60" t="s">
        <v>122</v>
      </c>
      <c r="D79" s="54" t="s">
        <v>123</v>
      </c>
      <c r="E79" s="6" t="s">
        <v>124</v>
      </c>
      <c r="F79" s="19">
        <v>362333</v>
      </c>
      <c r="G79" s="24">
        <v>11396.82</v>
      </c>
      <c r="H79" s="24">
        <v>0.24</v>
      </c>
      <c r="I79" s="31"/>
      <c r="J79" s="31"/>
      <c r="K79" s="35"/>
    </row>
    <row r="80" spans="2:11" x14ac:dyDescent="0.25">
      <c r="B80" s="8" t="s">
        <v>320</v>
      </c>
      <c r="C80" s="60" t="s">
        <v>321</v>
      </c>
      <c r="D80" s="54" t="s">
        <v>322</v>
      </c>
      <c r="E80" s="6" t="s">
        <v>58</v>
      </c>
      <c r="F80" s="19">
        <v>766100</v>
      </c>
      <c r="G80" s="24">
        <v>10318.6</v>
      </c>
      <c r="H80" s="24">
        <v>0.21</v>
      </c>
      <c r="I80" s="31"/>
      <c r="J80" s="31"/>
      <c r="K80" s="35"/>
    </row>
    <row r="81" spans="2:11" x14ac:dyDescent="0.25">
      <c r="B81" s="8" t="s">
        <v>326</v>
      </c>
      <c r="C81" s="60" t="s">
        <v>327</v>
      </c>
      <c r="D81" s="54" t="s">
        <v>328</v>
      </c>
      <c r="E81" s="6" t="s">
        <v>124</v>
      </c>
      <c r="F81" s="19">
        <v>229555</v>
      </c>
      <c r="G81" s="24">
        <v>9952.59</v>
      </c>
      <c r="H81" s="24">
        <v>0.21</v>
      </c>
      <c r="I81" s="31"/>
      <c r="J81" s="31"/>
      <c r="K81" s="35"/>
    </row>
    <row r="82" spans="2:11" x14ac:dyDescent="0.25">
      <c r="B82" s="8" t="s">
        <v>968</v>
      </c>
      <c r="C82" s="60" t="s">
        <v>969</v>
      </c>
      <c r="D82" s="54" t="s">
        <v>970</v>
      </c>
      <c r="E82" s="6" t="s">
        <v>79</v>
      </c>
      <c r="F82" s="19">
        <v>2706470</v>
      </c>
      <c r="G82" s="24">
        <v>8511.85</v>
      </c>
      <c r="H82" s="24">
        <v>0.18</v>
      </c>
      <c r="I82" s="31"/>
      <c r="J82" s="31"/>
      <c r="K82" s="35"/>
    </row>
    <row r="83" spans="2:11" x14ac:dyDescent="0.25">
      <c r="B83" s="8" t="s">
        <v>1142</v>
      </c>
      <c r="C83" s="60" t="s">
        <v>1143</v>
      </c>
      <c r="D83" s="54" t="s">
        <v>1144</v>
      </c>
      <c r="E83" s="6" t="s">
        <v>83</v>
      </c>
      <c r="F83" s="19">
        <v>5000000</v>
      </c>
      <c r="G83" s="24">
        <v>8451.5</v>
      </c>
      <c r="H83" s="24">
        <v>0.18</v>
      </c>
      <c r="I83" s="31"/>
      <c r="J83" s="31"/>
      <c r="K83" s="35"/>
    </row>
    <row r="84" spans="2:11" x14ac:dyDescent="0.25">
      <c r="B84" s="8" t="s">
        <v>542</v>
      </c>
      <c r="C84" s="60" t="s">
        <v>543</v>
      </c>
      <c r="D84" s="54" t="s">
        <v>544</v>
      </c>
      <c r="E84" s="6" t="s">
        <v>108</v>
      </c>
      <c r="F84" s="19">
        <v>251576</v>
      </c>
      <c r="G84" s="24">
        <v>8347.2900000000009</v>
      </c>
      <c r="H84" s="24">
        <v>0.17</v>
      </c>
      <c r="I84" s="31"/>
      <c r="J84" s="31"/>
      <c r="K84" s="35"/>
    </row>
    <row r="85" spans="2:11" x14ac:dyDescent="0.25">
      <c r="B85" s="8" t="s">
        <v>1145</v>
      </c>
      <c r="C85" s="60" t="s">
        <v>1146</v>
      </c>
      <c r="D85" s="54" t="s">
        <v>1147</v>
      </c>
      <c r="E85" s="6" t="s">
        <v>217</v>
      </c>
      <c r="F85" s="19">
        <v>9934596</v>
      </c>
      <c r="G85" s="24">
        <v>5759.09</v>
      </c>
      <c r="H85" s="24">
        <v>0.12</v>
      </c>
      <c r="I85" s="31"/>
      <c r="J85" s="31"/>
      <c r="K85" s="35"/>
    </row>
    <row r="86" spans="2:11" x14ac:dyDescent="0.25">
      <c r="B86" s="8" t="s">
        <v>1148</v>
      </c>
      <c r="C86" s="60" t="s">
        <v>1149</v>
      </c>
      <c r="D86" s="54" t="s">
        <v>1150</v>
      </c>
      <c r="E86" s="6" t="s">
        <v>44</v>
      </c>
      <c r="F86" s="19">
        <v>3286400</v>
      </c>
      <c r="G86" s="24">
        <v>4533.59</v>
      </c>
      <c r="H86" s="24">
        <v>0.09</v>
      </c>
      <c r="I86" s="31"/>
      <c r="J86" s="31"/>
      <c r="K86" s="35"/>
    </row>
    <row r="87" spans="2:11" x14ac:dyDescent="0.25">
      <c r="B87" s="8" t="s">
        <v>392</v>
      </c>
      <c r="C87" s="60" t="s">
        <v>393</v>
      </c>
      <c r="D87" s="54" t="s">
        <v>394</v>
      </c>
      <c r="E87" s="6" t="s">
        <v>120</v>
      </c>
      <c r="F87" s="19">
        <v>10586727</v>
      </c>
      <c r="G87" s="24">
        <v>4299.2700000000004</v>
      </c>
      <c r="H87" s="24">
        <v>0.09</v>
      </c>
      <c r="I87" s="31"/>
      <c r="J87" s="31"/>
      <c r="K87" s="35"/>
    </row>
    <row r="88" spans="2:11" x14ac:dyDescent="0.25">
      <c r="B88" s="8" t="s">
        <v>1151</v>
      </c>
      <c r="C88" s="60" t="s">
        <v>1152</v>
      </c>
      <c r="D88" s="54" t="s">
        <v>1153</v>
      </c>
      <c r="E88" s="6" t="s">
        <v>79</v>
      </c>
      <c r="F88" s="19">
        <v>1350179</v>
      </c>
      <c r="G88" s="24">
        <v>3844.63</v>
      </c>
      <c r="H88" s="24">
        <v>0.08</v>
      </c>
      <c r="I88" s="31"/>
      <c r="J88" s="31"/>
      <c r="K88" s="35"/>
    </row>
    <row r="89" spans="2:11" x14ac:dyDescent="0.25">
      <c r="B89" s="8" t="s">
        <v>1154</v>
      </c>
      <c r="C89" s="60" t="s">
        <v>1155</v>
      </c>
      <c r="D89" s="54" t="s">
        <v>1156</v>
      </c>
      <c r="E89" s="6" t="s">
        <v>120</v>
      </c>
      <c r="F89" s="19">
        <v>200000</v>
      </c>
      <c r="G89" s="24">
        <v>3602.4</v>
      </c>
      <c r="H89" s="24">
        <v>7.0000000000000007E-2</v>
      </c>
      <c r="I89" s="31"/>
      <c r="J89" s="31"/>
      <c r="K89" s="35"/>
    </row>
    <row r="90" spans="2:11" x14ac:dyDescent="0.25">
      <c r="B90" s="8" t="s">
        <v>980</v>
      </c>
      <c r="C90" s="60" t="s">
        <v>981</v>
      </c>
      <c r="D90" s="54" t="s">
        <v>982</v>
      </c>
      <c r="E90" s="6" t="s">
        <v>260</v>
      </c>
      <c r="F90" s="19">
        <v>2036417</v>
      </c>
      <c r="G90" s="24">
        <v>3476.37</v>
      </c>
      <c r="H90" s="24">
        <v>7.0000000000000007E-2</v>
      </c>
      <c r="I90" s="31"/>
      <c r="J90" s="31"/>
      <c r="K90" s="35"/>
    </row>
    <row r="91" spans="2:11" x14ac:dyDescent="0.25">
      <c r="B91" s="8" t="s">
        <v>1157</v>
      </c>
      <c r="C91" s="60" t="s">
        <v>1158</v>
      </c>
      <c r="D91" s="54" t="s">
        <v>1159</v>
      </c>
      <c r="E91" s="6" t="s">
        <v>83</v>
      </c>
      <c r="F91" s="19">
        <v>2606407</v>
      </c>
      <c r="G91" s="24">
        <v>1121.28</v>
      </c>
      <c r="H91" s="24">
        <v>0.02</v>
      </c>
      <c r="I91" s="31"/>
      <c r="J91" s="31"/>
      <c r="K91" s="35"/>
    </row>
    <row r="92" spans="2:11" x14ac:dyDescent="0.25">
      <c r="B92" s="8" t="s">
        <v>1064</v>
      </c>
      <c r="C92" s="60" t="s">
        <v>1065</v>
      </c>
      <c r="D92" s="54" t="s">
        <v>1066</v>
      </c>
      <c r="E92" s="6" t="s">
        <v>338</v>
      </c>
      <c r="F92" s="19">
        <v>226193</v>
      </c>
      <c r="G92" s="24">
        <v>872.88</v>
      </c>
      <c r="H92" s="24">
        <v>0.02</v>
      </c>
      <c r="I92" s="31"/>
      <c r="J92" s="31"/>
      <c r="K92" s="35"/>
    </row>
    <row r="93" spans="2:11" x14ac:dyDescent="0.25">
      <c r="C93" s="58" t="s">
        <v>194</v>
      </c>
      <c r="D93" s="54"/>
      <c r="E93" s="6"/>
      <c r="F93" s="19"/>
      <c r="G93" s="25">
        <v>4102093.36</v>
      </c>
      <c r="H93" s="25">
        <v>85.01</v>
      </c>
      <c r="I93" s="31"/>
      <c r="J93" s="31"/>
      <c r="K93" s="35"/>
    </row>
    <row r="94" spans="2:11" x14ac:dyDescent="0.25">
      <c r="C94" s="57"/>
      <c r="D94" s="54"/>
      <c r="E94" s="6"/>
      <c r="F94" s="19"/>
      <c r="G94" s="24"/>
      <c r="H94" s="24"/>
      <c r="I94" s="31"/>
      <c r="J94" s="31"/>
      <c r="K94" s="35"/>
    </row>
    <row r="95" spans="2:11" x14ac:dyDescent="0.25">
      <c r="C95" s="59" t="s">
        <v>4532</v>
      </c>
      <c r="D95" s="54"/>
      <c r="E95" s="6"/>
      <c r="F95" s="19"/>
      <c r="G95" s="24"/>
      <c r="H95" s="24"/>
      <c r="I95" s="31"/>
      <c r="J95" s="31"/>
      <c r="K95" s="35"/>
    </row>
    <row r="96" spans="2:11" x14ac:dyDescent="0.25">
      <c r="B96" s="8" t="s">
        <v>1017</v>
      </c>
      <c r="C96" s="60" t="s">
        <v>5004</v>
      </c>
      <c r="D96" s="54"/>
      <c r="E96" s="6" t="s">
        <v>83</v>
      </c>
      <c r="F96" s="19">
        <v>-1562000</v>
      </c>
      <c r="G96" s="24">
        <v>-74.2</v>
      </c>
      <c r="H96" s="24" t="s">
        <v>4846</v>
      </c>
      <c r="I96" s="31"/>
      <c r="J96" s="31"/>
      <c r="K96" s="35"/>
    </row>
    <row r="97" spans="2:11" x14ac:dyDescent="0.25">
      <c r="B97" s="8" t="s">
        <v>1017</v>
      </c>
      <c r="C97" s="60" t="s">
        <v>5005</v>
      </c>
      <c r="D97" s="54"/>
      <c r="E97" s="6" t="s">
        <v>44</v>
      </c>
      <c r="F97" s="19">
        <v>-483000</v>
      </c>
      <c r="G97" s="24">
        <v>-102.4</v>
      </c>
      <c r="H97" s="24" t="s">
        <v>4846</v>
      </c>
      <c r="I97" s="31"/>
      <c r="J97" s="31"/>
      <c r="K97" s="35"/>
    </row>
    <row r="98" spans="2:11" x14ac:dyDescent="0.25">
      <c r="B98" s="8" t="s">
        <v>1017</v>
      </c>
      <c r="C98" s="60" t="s">
        <v>5006</v>
      </c>
      <c r="D98" s="54"/>
      <c r="E98" s="6" t="s">
        <v>58</v>
      </c>
      <c r="F98" s="19">
        <v>-1536000</v>
      </c>
      <c r="G98" s="24">
        <v>-1172.74</v>
      </c>
      <c r="H98" s="24">
        <v>-0.02</v>
      </c>
      <c r="I98" s="31"/>
      <c r="J98" s="31"/>
      <c r="K98" s="35"/>
    </row>
    <row r="99" spans="2:11" x14ac:dyDescent="0.25">
      <c r="C99" s="58" t="s">
        <v>194</v>
      </c>
      <c r="D99" s="54"/>
      <c r="E99" s="6"/>
      <c r="F99" s="19"/>
      <c r="G99" s="25">
        <f>SUM(G96:G98)</f>
        <v>-1349.3400000000001</v>
      </c>
      <c r="H99" s="25">
        <f>SUM(H96:H98)</f>
        <v>-0.02</v>
      </c>
      <c r="I99" s="31"/>
      <c r="J99" s="31"/>
      <c r="K99" s="35"/>
    </row>
    <row r="100" spans="2:11" x14ac:dyDescent="0.25">
      <c r="C100" s="57"/>
      <c r="D100" s="54"/>
      <c r="E100" s="6"/>
      <c r="F100" s="19"/>
      <c r="G100" s="24"/>
      <c r="H100" s="24"/>
      <c r="I100" s="31"/>
      <c r="J100" s="31"/>
      <c r="K100" s="35"/>
    </row>
    <row r="101" spans="2:11" x14ac:dyDescent="0.25">
      <c r="C101" s="59" t="s">
        <v>1160</v>
      </c>
      <c r="D101" s="54"/>
      <c r="E101" s="6"/>
      <c r="F101" s="19"/>
      <c r="G101" s="24"/>
      <c r="H101" s="24"/>
      <c r="I101" s="31"/>
      <c r="J101" s="31"/>
      <c r="K101" s="35"/>
    </row>
    <row r="102" spans="2:11" x14ac:dyDescent="0.25">
      <c r="B102" s="8" t="s">
        <v>1161</v>
      </c>
      <c r="C102" s="60" t="s">
        <v>1162</v>
      </c>
      <c r="D102" s="54" t="s">
        <v>1163</v>
      </c>
      <c r="E102" s="6" t="s">
        <v>135</v>
      </c>
      <c r="F102" s="19">
        <v>10516950</v>
      </c>
      <c r="G102" s="24">
        <v>46063.19</v>
      </c>
      <c r="H102" s="24">
        <v>0.95</v>
      </c>
      <c r="I102" s="31"/>
      <c r="J102" s="31"/>
      <c r="K102" s="35"/>
    </row>
    <row r="103" spans="2:11" x14ac:dyDescent="0.25">
      <c r="C103" s="58" t="s">
        <v>194</v>
      </c>
      <c r="D103" s="54"/>
      <c r="E103" s="6"/>
      <c r="F103" s="19"/>
      <c r="G103" s="25">
        <v>46063.19</v>
      </c>
      <c r="H103" s="25">
        <v>0.95</v>
      </c>
      <c r="I103" s="31"/>
      <c r="J103" s="31"/>
      <c r="K103" s="35"/>
    </row>
    <row r="104" spans="2:11" x14ac:dyDescent="0.25">
      <c r="C104" s="57"/>
      <c r="D104" s="54"/>
      <c r="E104" s="6"/>
      <c r="F104" s="19"/>
      <c r="G104" s="24"/>
      <c r="H104" s="24"/>
      <c r="I104" s="31"/>
      <c r="J104" s="31"/>
      <c r="K104" s="35"/>
    </row>
    <row r="105" spans="2:11" x14ac:dyDescent="0.25">
      <c r="C105" s="59" t="s">
        <v>3</v>
      </c>
      <c r="D105" s="54"/>
      <c r="E105" s="6"/>
      <c r="F105" s="19"/>
      <c r="G105" s="24"/>
      <c r="H105" s="24"/>
      <c r="I105" s="31"/>
      <c r="J105" s="31"/>
      <c r="K105" s="35"/>
    </row>
    <row r="106" spans="2:11" x14ac:dyDescent="0.25">
      <c r="B106" s="8" t="s">
        <v>1017</v>
      </c>
      <c r="C106" s="60" t="s">
        <v>1018</v>
      </c>
      <c r="D106" s="54" t="s">
        <v>1019</v>
      </c>
      <c r="E106" s="6" t="s">
        <v>168</v>
      </c>
      <c r="F106" s="19">
        <v>1079430</v>
      </c>
      <c r="G106" s="24">
        <v>56980.55</v>
      </c>
      <c r="H106" s="24">
        <v>1.18</v>
      </c>
      <c r="I106" s="31"/>
      <c r="J106" s="31"/>
      <c r="K106" s="35"/>
    </row>
    <row r="107" spans="2:11" x14ac:dyDescent="0.25">
      <c r="B107" s="8" t="s">
        <v>414</v>
      </c>
      <c r="C107" s="60" t="s">
        <v>415</v>
      </c>
      <c r="D107" s="54" t="s">
        <v>416</v>
      </c>
      <c r="E107" s="6" t="s">
        <v>168</v>
      </c>
      <c r="F107" s="19">
        <v>454663</v>
      </c>
      <c r="G107" s="24">
        <v>45772.38</v>
      </c>
      <c r="H107" s="24">
        <v>0.95</v>
      </c>
      <c r="I107" s="31"/>
      <c r="J107" s="31"/>
      <c r="K107" s="35"/>
    </row>
    <row r="108" spans="2:11" x14ac:dyDescent="0.25">
      <c r="C108" s="58" t="s">
        <v>194</v>
      </c>
      <c r="D108" s="54"/>
      <c r="E108" s="6"/>
      <c r="F108" s="19"/>
      <c r="G108" s="25">
        <v>102752.93</v>
      </c>
      <c r="H108" s="25">
        <v>2.13</v>
      </c>
      <c r="I108" s="31"/>
      <c r="J108" s="31"/>
      <c r="K108" s="35"/>
    </row>
    <row r="109" spans="2:11" x14ac:dyDescent="0.25">
      <c r="C109" s="57"/>
      <c r="D109" s="54"/>
      <c r="E109" s="6"/>
      <c r="F109" s="19"/>
      <c r="G109" s="24"/>
      <c r="H109" s="24"/>
      <c r="I109" s="31"/>
      <c r="J109" s="31"/>
      <c r="K109" s="35"/>
    </row>
    <row r="110" spans="2:11" x14ac:dyDescent="0.25">
      <c r="C110" s="58" t="s">
        <v>4</v>
      </c>
      <c r="D110" s="54"/>
      <c r="E110" s="6"/>
      <c r="F110" s="19"/>
      <c r="G110" s="24" t="s">
        <v>2</v>
      </c>
      <c r="H110" s="24" t="s">
        <v>2</v>
      </c>
      <c r="I110" s="31"/>
      <c r="J110" s="31"/>
      <c r="K110" s="35"/>
    </row>
    <row r="111" spans="2:11" x14ac:dyDescent="0.25">
      <c r="C111" s="57"/>
      <c r="D111" s="54"/>
      <c r="E111" s="6"/>
      <c r="F111" s="19"/>
      <c r="G111" s="24"/>
      <c r="H111" s="24"/>
      <c r="I111" s="31"/>
      <c r="J111" s="31"/>
      <c r="K111" s="35"/>
    </row>
    <row r="112" spans="2:11" x14ac:dyDescent="0.25">
      <c r="C112" s="58" t="s">
        <v>5</v>
      </c>
      <c r="D112" s="54"/>
      <c r="E112" s="6"/>
      <c r="F112" s="19"/>
      <c r="G112" s="24"/>
      <c r="H112" s="24"/>
      <c r="I112" s="31"/>
      <c r="J112" s="31"/>
      <c r="K112" s="35"/>
    </row>
    <row r="113" spans="1:11" x14ac:dyDescent="0.25">
      <c r="C113" s="57"/>
      <c r="D113" s="54"/>
      <c r="E113" s="6"/>
      <c r="F113" s="19"/>
      <c r="G113" s="24"/>
      <c r="H113" s="24"/>
      <c r="I113" s="31"/>
      <c r="J113" s="31"/>
      <c r="K113" s="35"/>
    </row>
    <row r="114" spans="1:11" x14ac:dyDescent="0.25">
      <c r="C114" s="58" t="s">
        <v>6</v>
      </c>
      <c r="D114" s="54"/>
      <c r="E114" s="6"/>
      <c r="F114" s="19"/>
      <c r="G114" s="24" t="s">
        <v>2</v>
      </c>
      <c r="H114" s="24" t="s">
        <v>2</v>
      </c>
      <c r="I114" s="31"/>
      <c r="J114" s="31"/>
      <c r="K114" s="35"/>
    </row>
    <row r="115" spans="1:11" x14ac:dyDescent="0.25">
      <c r="C115" s="57"/>
      <c r="D115" s="54"/>
      <c r="E115" s="6"/>
      <c r="F115" s="19"/>
      <c r="G115" s="24"/>
      <c r="H115" s="24"/>
      <c r="I115" s="31"/>
      <c r="J115" s="31"/>
      <c r="K115" s="35"/>
    </row>
    <row r="116" spans="1:11" x14ac:dyDescent="0.25">
      <c r="C116" s="58" t="s">
        <v>7</v>
      </c>
      <c r="D116" s="54"/>
      <c r="E116" s="6"/>
      <c r="F116" s="19"/>
      <c r="G116" s="24" t="s">
        <v>2</v>
      </c>
      <c r="H116" s="24" t="s">
        <v>2</v>
      </c>
      <c r="I116" s="31"/>
      <c r="J116" s="31"/>
      <c r="K116" s="35"/>
    </row>
    <row r="117" spans="1:11" x14ac:dyDescent="0.25">
      <c r="C117" s="57"/>
      <c r="D117" s="54"/>
      <c r="E117" s="6"/>
      <c r="F117" s="19"/>
      <c r="G117" s="24"/>
      <c r="H117" s="24"/>
      <c r="I117" s="31"/>
      <c r="J117" s="31"/>
      <c r="K117" s="35"/>
    </row>
    <row r="118" spans="1:11" x14ac:dyDescent="0.25">
      <c r="C118" s="58" t="s">
        <v>8</v>
      </c>
      <c r="D118" s="54"/>
      <c r="E118" s="6"/>
      <c r="F118" s="19"/>
      <c r="G118" s="24" t="s">
        <v>2</v>
      </c>
      <c r="H118" s="24" t="s">
        <v>2</v>
      </c>
      <c r="I118" s="31"/>
      <c r="J118" s="31"/>
      <c r="K118" s="35"/>
    </row>
    <row r="119" spans="1:11" x14ac:dyDescent="0.25">
      <c r="C119" s="57"/>
      <c r="D119" s="54"/>
      <c r="E119" s="6"/>
      <c r="F119" s="19"/>
      <c r="G119" s="24"/>
      <c r="H119" s="24"/>
      <c r="I119" s="31"/>
      <c r="J119" s="31"/>
      <c r="K119" s="35"/>
    </row>
    <row r="120" spans="1:11" x14ac:dyDescent="0.25">
      <c r="C120" s="58" t="s">
        <v>9</v>
      </c>
      <c r="D120" s="54"/>
      <c r="E120" s="6"/>
      <c r="F120" s="19"/>
      <c r="G120" s="24" t="s">
        <v>2</v>
      </c>
      <c r="H120" s="24" t="s">
        <v>2</v>
      </c>
      <c r="I120" s="31"/>
      <c r="J120" s="31"/>
      <c r="K120" s="35"/>
    </row>
    <row r="121" spans="1:11" x14ac:dyDescent="0.25">
      <c r="C121" s="57"/>
      <c r="D121" s="54"/>
      <c r="E121" s="6"/>
      <c r="F121" s="19"/>
      <c r="G121" s="24"/>
      <c r="H121" s="24"/>
      <c r="I121" s="31"/>
      <c r="J121" s="31"/>
      <c r="K121" s="35"/>
    </row>
    <row r="122" spans="1:11" x14ac:dyDescent="0.25">
      <c r="C122" s="58" t="s">
        <v>10</v>
      </c>
      <c r="D122" s="54"/>
      <c r="E122" s="6"/>
      <c r="F122" s="19"/>
      <c r="G122" s="24" t="s">
        <v>2</v>
      </c>
      <c r="H122" s="24" t="s">
        <v>2</v>
      </c>
      <c r="I122" s="31"/>
      <c r="J122" s="31"/>
      <c r="K122" s="35"/>
    </row>
    <row r="123" spans="1:11" x14ac:dyDescent="0.25">
      <c r="C123" s="57"/>
      <c r="D123" s="54"/>
      <c r="E123" s="6"/>
      <c r="F123" s="19"/>
      <c r="G123" s="24"/>
      <c r="H123" s="24"/>
      <c r="I123" s="31"/>
      <c r="J123" s="31"/>
      <c r="K123" s="35"/>
    </row>
    <row r="124" spans="1:11" x14ac:dyDescent="0.25">
      <c r="C124" s="58" t="s">
        <v>11</v>
      </c>
      <c r="D124" s="54"/>
      <c r="E124" s="6"/>
      <c r="F124" s="19"/>
      <c r="G124" s="24" t="s">
        <v>2</v>
      </c>
      <c r="H124" s="24" t="s">
        <v>2</v>
      </c>
      <c r="I124" s="31"/>
      <c r="J124" s="31"/>
      <c r="K124" s="35"/>
    </row>
    <row r="125" spans="1:11" x14ac:dyDescent="0.25">
      <c r="C125" s="57"/>
      <c r="D125" s="54"/>
      <c r="E125" s="6"/>
      <c r="F125" s="19"/>
      <c r="G125" s="24"/>
      <c r="H125" s="24"/>
      <c r="I125" s="31"/>
      <c r="J125" s="31"/>
      <c r="K125" s="35"/>
    </row>
    <row r="126" spans="1:11" x14ac:dyDescent="0.25">
      <c r="A126" s="10"/>
      <c r="B126" s="28"/>
      <c r="C126" s="58" t="s">
        <v>13</v>
      </c>
      <c r="D126" s="54"/>
      <c r="E126" s="6"/>
      <c r="F126" s="19"/>
      <c r="G126" s="24"/>
      <c r="H126" s="24"/>
      <c r="I126" s="31"/>
      <c r="J126" s="31"/>
      <c r="K126" s="35"/>
    </row>
    <row r="127" spans="1:11" x14ac:dyDescent="0.25">
      <c r="A127" s="28"/>
      <c r="B127" s="28"/>
      <c r="C127" s="58" t="s">
        <v>14</v>
      </c>
      <c r="D127" s="54"/>
      <c r="E127" s="6"/>
      <c r="F127" s="19"/>
      <c r="G127" s="24" t="s">
        <v>2</v>
      </c>
      <c r="H127" s="24" t="s">
        <v>2</v>
      </c>
      <c r="I127" s="31"/>
      <c r="J127" s="31"/>
      <c r="K127" s="35"/>
    </row>
    <row r="128" spans="1:11" x14ac:dyDescent="0.25">
      <c r="A128" s="28"/>
      <c r="B128" s="28"/>
      <c r="C128" s="58"/>
      <c r="D128" s="54"/>
      <c r="E128" s="6"/>
      <c r="F128" s="19"/>
      <c r="G128" s="24"/>
      <c r="H128" s="24"/>
      <c r="I128" s="31"/>
      <c r="J128" s="31"/>
      <c r="K128" s="35"/>
    </row>
    <row r="129" spans="1:11" x14ac:dyDescent="0.25">
      <c r="A129" s="28"/>
      <c r="B129" s="28"/>
      <c r="C129" s="58" t="s">
        <v>15</v>
      </c>
      <c r="D129" s="54"/>
      <c r="E129" s="6"/>
      <c r="F129" s="19"/>
      <c r="G129" s="24" t="s">
        <v>2</v>
      </c>
      <c r="H129" s="24" t="s">
        <v>2</v>
      </c>
      <c r="I129" s="31"/>
      <c r="J129" s="31"/>
      <c r="K129" s="35"/>
    </row>
    <row r="130" spans="1:11" x14ac:dyDescent="0.25">
      <c r="A130" s="28"/>
      <c r="B130" s="28"/>
      <c r="C130" s="58"/>
      <c r="D130" s="54"/>
      <c r="E130" s="6"/>
      <c r="F130" s="19"/>
      <c r="G130" s="24"/>
      <c r="H130" s="24"/>
      <c r="I130" s="31"/>
      <c r="J130" s="31"/>
      <c r="K130" s="35"/>
    </row>
    <row r="131" spans="1:11" x14ac:dyDescent="0.25">
      <c r="C131" s="59" t="s">
        <v>16</v>
      </c>
      <c r="D131" s="54"/>
      <c r="E131" s="6"/>
      <c r="F131" s="19"/>
      <c r="G131" s="24"/>
      <c r="H131" s="24"/>
      <c r="I131" s="31"/>
      <c r="J131" s="31"/>
      <c r="K131" s="35"/>
    </row>
    <row r="132" spans="1:11" x14ac:dyDescent="0.25">
      <c r="B132" s="8" t="s">
        <v>1164</v>
      </c>
      <c r="C132" s="60" t="s">
        <v>1165</v>
      </c>
      <c r="D132" s="54" t="s">
        <v>1166</v>
      </c>
      <c r="E132" s="6" t="s">
        <v>205</v>
      </c>
      <c r="F132" s="19">
        <v>50000000</v>
      </c>
      <c r="G132" s="24">
        <v>49914.7</v>
      </c>
      <c r="H132" s="24">
        <v>1.03</v>
      </c>
      <c r="I132" s="31">
        <v>5.1994999999999996</v>
      </c>
      <c r="J132" s="31"/>
      <c r="K132" s="35"/>
    </row>
    <row r="133" spans="1:11" x14ac:dyDescent="0.25">
      <c r="B133" s="8" t="s">
        <v>424</v>
      </c>
      <c r="C133" s="60" t="s">
        <v>425</v>
      </c>
      <c r="D133" s="54" t="s">
        <v>426</v>
      </c>
      <c r="E133" s="6" t="s">
        <v>205</v>
      </c>
      <c r="F133" s="19">
        <v>50000000</v>
      </c>
      <c r="G133" s="24">
        <v>49765.8</v>
      </c>
      <c r="H133" s="24">
        <v>1.03</v>
      </c>
      <c r="I133" s="31">
        <v>5.2057000000000002</v>
      </c>
      <c r="J133" s="31"/>
      <c r="K133" s="35"/>
    </row>
    <row r="134" spans="1:11" x14ac:dyDescent="0.25">
      <c r="B134" s="8" t="s">
        <v>202</v>
      </c>
      <c r="C134" s="60" t="s">
        <v>203</v>
      </c>
      <c r="D134" s="54" t="s">
        <v>204</v>
      </c>
      <c r="E134" s="6" t="s">
        <v>205</v>
      </c>
      <c r="F134" s="19">
        <v>1500000</v>
      </c>
      <c r="G134" s="24">
        <v>1476.02</v>
      </c>
      <c r="H134" s="24">
        <v>0.03</v>
      </c>
      <c r="I134" s="31">
        <v>5.3898999999999999</v>
      </c>
      <c r="J134" s="31"/>
      <c r="K134" s="35"/>
    </row>
    <row r="135" spans="1:11" x14ac:dyDescent="0.25">
      <c r="C135" s="58" t="s">
        <v>194</v>
      </c>
      <c r="D135" s="54"/>
      <c r="E135" s="6"/>
      <c r="F135" s="19"/>
      <c r="G135" s="25">
        <v>101156.52</v>
      </c>
      <c r="H135" s="25">
        <v>2.09</v>
      </c>
      <c r="I135" s="31"/>
      <c r="J135" s="31"/>
      <c r="K135" s="35"/>
    </row>
    <row r="136" spans="1:11" x14ac:dyDescent="0.25">
      <c r="C136" s="57"/>
      <c r="D136" s="54"/>
      <c r="E136" s="6"/>
      <c r="F136" s="19"/>
      <c r="G136" s="24"/>
      <c r="H136" s="24"/>
      <c r="I136" s="31"/>
      <c r="J136" s="31"/>
      <c r="K136" s="35"/>
    </row>
    <row r="137" spans="1:11" x14ac:dyDescent="0.25">
      <c r="C137" s="58" t="s">
        <v>17</v>
      </c>
      <c r="D137" s="54"/>
      <c r="E137" s="6"/>
      <c r="F137" s="19"/>
      <c r="G137" s="24" t="s">
        <v>2</v>
      </c>
      <c r="H137" s="24" t="s">
        <v>2</v>
      </c>
      <c r="I137" s="31"/>
      <c r="J137" s="31"/>
      <c r="K137" s="35"/>
    </row>
    <row r="138" spans="1:11" x14ac:dyDescent="0.25">
      <c r="C138" s="57"/>
      <c r="D138" s="54"/>
      <c r="E138" s="6"/>
      <c r="F138" s="19"/>
      <c r="G138" s="24"/>
      <c r="H138" s="24"/>
      <c r="I138" s="31"/>
      <c r="J138" s="31"/>
      <c r="K138" s="35"/>
    </row>
    <row r="139" spans="1:11" x14ac:dyDescent="0.25">
      <c r="C139" s="58" t="s">
        <v>18</v>
      </c>
      <c r="D139" s="54"/>
      <c r="E139" s="6"/>
      <c r="F139" s="19"/>
      <c r="G139" s="24" t="s">
        <v>2</v>
      </c>
      <c r="H139" s="24" t="s">
        <v>2</v>
      </c>
      <c r="I139" s="31"/>
      <c r="J139" s="31"/>
      <c r="K139" s="35"/>
    </row>
    <row r="140" spans="1:11" x14ac:dyDescent="0.25">
      <c r="C140" s="57"/>
      <c r="D140" s="54"/>
      <c r="E140" s="6"/>
      <c r="F140" s="19"/>
      <c r="G140" s="24"/>
      <c r="H140" s="24"/>
      <c r="I140" s="31"/>
      <c r="J140" s="31"/>
      <c r="K140" s="35"/>
    </row>
    <row r="141" spans="1:11" x14ac:dyDescent="0.25">
      <c r="A141" s="10"/>
      <c r="B141" s="28"/>
      <c r="C141" s="58" t="s">
        <v>19</v>
      </c>
      <c r="D141" s="54"/>
      <c r="E141" s="6"/>
      <c r="F141" s="19"/>
      <c r="G141" s="24"/>
      <c r="H141" s="24"/>
      <c r="I141" s="31"/>
      <c r="J141" s="31"/>
      <c r="K141" s="35"/>
    </row>
    <row r="142" spans="1:11" x14ac:dyDescent="0.25">
      <c r="A142" s="28"/>
      <c r="B142" s="28"/>
      <c r="C142" s="58" t="s">
        <v>20</v>
      </c>
      <c r="D142" s="54"/>
      <c r="E142" s="6"/>
      <c r="F142" s="19"/>
      <c r="G142" s="24" t="s">
        <v>2</v>
      </c>
      <c r="H142" s="24" t="s">
        <v>2</v>
      </c>
      <c r="I142" s="31"/>
      <c r="J142" s="31"/>
      <c r="K142" s="35"/>
    </row>
    <row r="143" spans="1:11" x14ac:dyDescent="0.25">
      <c r="A143" s="28"/>
      <c r="B143" s="28"/>
      <c r="C143" s="58"/>
      <c r="D143" s="54"/>
      <c r="E143" s="6"/>
      <c r="F143" s="19"/>
      <c r="G143" s="24"/>
      <c r="H143" s="24"/>
      <c r="I143" s="31"/>
      <c r="J143" s="31"/>
      <c r="K143" s="35"/>
    </row>
    <row r="144" spans="1:11" x14ac:dyDescent="0.25">
      <c r="A144" s="28"/>
      <c r="B144" s="28"/>
      <c r="C144" s="58" t="s">
        <v>21</v>
      </c>
      <c r="D144" s="54"/>
      <c r="E144" s="6"/>
      <c r="F144" s="19"/>
      <c r="G144" s="24" t="s">
        <v>2</v>
      </c>
      <c r="H144" s="24" t="s">
        <v>2</v>
      </c>
      <c r="I144" s="31"/>
      <c r="J144" s="31"/>
      <c r="K144" s="35"/>
    </row>
    <row r="145" spans="1:54" x14ac:dyDescent="0.25">
      <c r="A145" s="28"/>
      <c r="B145" s="28"/>
      <c r="C145" s="58"/>
      <c r="D145" s="54"/>
      <c r="E145" s="6"/>
      <c r="F145" s="19"/>
      <c r="G145" s="24"/>
      <c r="H145" s="24"/>
      <c r="I145" s="31"/>
      <c r="J145" s="31"/>
      <c r="K145" s="35"/>
    </row>
    <row r="146" spans="1:54" x14ac:dyDescent="0.25">
      <c r="A146" s="28"/>
      <c r="B146" s="28"/>
      <c r="C146" s="58" t="s">
        <v>22</v>
      </c>
      <c r="D146" s="54"/>
      <c r="E146" s="6"/>
      <c r="F146" s="19"/>
      <c r="G146" s="24" t="s">
        <v>2</v>
      </c>
      <c r="H146" s="24" t="s">
        <v>2</v>
      </c>
      <c r="I146" s="31"/>
      <c r="J146" s="31"/>
      <c r="K146" s="35"/>
    </row>
    <row r="147" spans="1:54" x14ac:dyDescent="0.25">
      <c r="A147" s="28"/>
      <c r="B147" s="28"/>
      <c r="C147" s="58"/>
      <c r="D147" s="54"/>
      <c r="E147" s="6"/>
      <c r="F147" s="19"/>
      <c r="G147" s="24"/>
      <c r="H147" s="24"/>
      <c r="I147" s="31"/>
      <c r="J147" s="31"/>
      <c r="K147" s="35"/>
    </row>
    <row r="148" spans="1:54" x14ac:dyDescent="0.25">
      <c r="A148" s="28"/>
      <c r="B148" s="28"/>
      <c r="C148" s="58" t="s">
        <v>23</v>
      </c>
      <c r="D148" s="54"/>
      <c r="E148" s="6"/>
      <c r="F148" s="19"/>
      <c r="G148" s="24" t="s">
        <v>2</v>
      </c>
      <c r="H148" s="24" t="s">
        <v>2</v>
      </c>
      <c r="I148" s="31"/>
      <c r="J148" s="31"/>
      <c r="K148" s="35"/>
    </row>
    <row r="149" spans="1:54" x14ac:dyDescent="0.25">
      <c r="A149" s="28"/>
      <c r="B149" s="28"/>
      <c r="C149" s="58"/>
      <c r="D149" s="54"/>
      <c r="E149" s="6"/>
      <c r="F149" s="19"/>
      <c r="G149" s="24"/>
      <c r="H149" s="24"/>
      <c r="I149" s="31"/>
      <c r="J149" s="31"/>
      <c r="K149" s="35"/>
    </row>
    <row r="150" spans="1:54" x14ac:dyDescent="0.25">
      <c r="C150" s="59" t="s">
        <v>24</v>
      </c>
      <c r="D150" s="54"/>
      <c r="E150" s="6"/>
      <c r="F150" s="19"/>
      <c r="G150" s="24"/>
      <c r="H150" s="24"/>
      <c r="I150" s="31"/>
      <c r="J150" s="31"/>
      <c r="K150" s="35"/>
    </row>
    <row r="151" spans="1:54" x14ac:dyDescent="0.25">
      <c r="B151" s="8" t="s">
        <v>206</v>
      </c>
      <c r="C151" s="60" t="s">
        <v>207</v>
      </c>
      <c r="D151" s="54"/>
      <c r="E151" s="6"/>
      <c r="F151" s="19"/>
      <c r="G151" s="24">
        <v>471094.14</v>
      </c>
      <c r="H151" s="24">
        <v>9.76</v>
      </c>
      <c r="I151" s="31"/>
      <c r="J151" s="31"/>
      <c r="K151" s="35"/>
    </row>
    <row r="152" spans="1:54" x14ac:dyDescent="0.25">
      <c r="C152" s="58" t="s">
        <v>194</v>
      </c>
      <c r="D152" s="54"/>
      <c r="E152" s="6"/>
      <c r="F152" s="19"/>
      <c r="G152" s="25">
        <v>471094.14</v>
      </c>
      <c r="H152" s="25">
        <v>9.76</v>
      </c>
      <c r="I152" s="31"/>
      <c r="J152" s="31"/>
      <c r="K152" s="35"/>
    </row>
    <row r="153" spans="1:54" x14ac:dyDescent="0.25">
      <c r="C153" s="57"/>
      <c r="D153" s="54"/>
      <c r="E153" s="6"/>
      <c r="F153" s="19"/>
      <c r="G153" s="24"/>
      <c r="H153" s="24"/>
      <c r="I153" s="31"/>
      <c r="J153" s="31"/>
      <c r="K153" s="35"/>
    </row>
    <row r="154" spans="1:54" x14ac:dyDescent="0.25">
      <c r="A154" s="10"/>
      <c r="B154" s="28"/>
      <c r="C154" s="58" t="s">
        <v>25</v>
      </c>
      <c r="D154" s="54"/>
      <c r="E154" s="6"/>
      <c r="F154" s="19"/>
      <c r="G154" s="24"/>
      <c r="H154" s="24"/>
      <c r="I154" s="31"/>
      <c r="J154" s="31"/>
      <c r="K154" s="35"/>
    </row>
    <row r="155" spans="1:54" s="2" customFormat="1" ht="13.5" x14ac:dyDescent="0.25">
      <c r="A155" s="28"/>
      <c r="B155" s="28"/>
      <c r="C155" s="57" t="s">
        <v>4845</v>
      </c>
      <c r="D155" s="54"/>
      <c r="E155" s="6"/>
      <c r="F155" s="19"/>
      <c r="G155" s="24">
        <v>2014</v>
      </c>
      <c r="H155" s="24">
        <v>0.04</v>
      </c>
      <c r="I155" s="31"/>
      <c r="J155" s="31"/>
      <c r="K155" s="35"/>
      <c r="L155" s="3"/>
      <c r="AI155" s="3"/>
      <c r="AV155" s="3"/>
      <c r="AX155" s="3"/>
      <c r="BB155" s="3"/>
    </row>
    <row r="156" spans="1:54" x14ac:dyDescent="0.25">
      <c r="B156" s="8"/>
      <c r="C156" s="60" t="s">
        <v>208</v>
      </c>
      <c r="D156" s="54"/>
      <c r="E156" s="6"/>
      <c r="F156" s="19"/>
      <c r="G156" s="24">
        <v>2810.67</v>
      </c>
      <c r="H156" s="24">
        <v>4.0000000000000008E-2</v>
      </c>
      <c r="I156" s="31"/>
      <c r="J156" s="31"/>
      <c r="K156" s="35"/>
    </row>
    <row r="157" spans="1:54" x14ac:dyDescent="0.25">
      <c r="C157" s="58" t="s">
        <v>194</v>
      </c>
      <c r="D157" s="54"/>
      <c r="E157" s="6"/>
      <c r="F157" s="19"/>
      <c r="G157" s="25">
        <f>SUM(G155:G156)</f>
        <v>4824.67</v>
      </c>
      <c r="H157" s="25">
        <f>SUM(H155:H156)</f>
        <v>8.0000000000000016E-2</v>
      </c>
      <c r="I157" s="31"/>
      <c r="J157" s="31"/>
      <c r="K157" s="35"/>
    </row>
    <row r="158" spans="1:54" x14ac:dyDescent="0.25">
      <c r="C158" s="57"/>
      <c r="D158" s="54"/>
      <c r="E158" s="6"/>
      <c r="F158" s="19"/>
      <c r="G158" s="24"/>
      <c r="H158" s="24"/>
      <c r="I158" s="31"/>
      <c r="J158" s="31"/>
      <c r="K158" s="35"/>
    </row>
    <row r="159" spans="1:54" x14ac:dyDescent="0.25">
      <c r="C159" s="61" t="s">
        <v>209</v>
      </c>
      <c r="D159" s="55"/>
      <c r="E159" s="5"/>
      <c r="F159" s="20"/>
      <c r="G159" s="26">
        <v>4826635.47</v>
      </c>
      <c r="H159" s="26">
        <v>100.00000000000001</v>
      </c>
      <c r="I159" s="32"/>
      <c r="J159" s="32"/>
      <c r="K159" s="36"/>
    </row>
    <row r="161" spans="2:11" s="50" customFormat="1" ht="15.75" x14ac:dyDescent="0.3">
      <c r="C161" s="50" t="s">
        <v>4538</v>
      </c>
      <c r="F161" s="51"/>
      <c r="G161" s="51"/>
      <c r="H161" s="51"/>
    </row>
    <row r="162" spans="2:11" s="42" customFormat="1" ht="27" x14ac:dyDescent="0.25">
      <c r="B162" s="43"/>
      <c r="C162" s="43" t="s">
        <v>4533</v>
      </c>
      <c r="D162" s="43" t="s">
        <v>4534</v>
      </c>
      <c r="E162" s="43" t="s">
        <v>4535</v>
      </c>
      <c r="F162" s="44" t="s">
        <v>34</v>
      </c>
      <c r="G162" s="45" t="s">
        <v>4536</v>
      </c>
      <c r="H162" s="44" t="s">
        <v>36</v>
      </c>
      <c r="I162" s="43" t="s">
        <v>39</v>
      </c>
    </row>
    <row r="163" spans="2:11" s="42" customFormat="1" ht="13.5" x14ac:dyDescent="0.25">
      <c r="B163" s="43"/>
      <c r="C163" s="43" t="s">
        <v>4526</v>
      </c>
      <c r="D163" s="43"/>
      <c r="E163" s="43"/>
      <c r="F163" s="44"/>
      <c r="G163" s="45"/>
      <c r="H163" s="44"/>
      <c r="I163" s="43"/>
    </row>
    <row r="164" spans="2:11" s="2" customFormat="1" ht="13.5" x14ac:dyDescent="0.25">
      <c r="B164" s="46">
        <v>2300168</v>
      </c>
      <c r="C164" s="46" t="s">
        <v>4941</v>
      </c>
      <c r="D164" s="46" t="s">
        <v>4525</v>
      </c>
      <c r="E164" s="46" t="s">
        <v>12</v>
      </c>
      <c r="F164" s="47">
        <v>240000</v>
      </c>
      <c r="G164" s="47">
        <v>137820.48000000001</v>
      </c>
      <c r="H164" s="47">
        <v>2.86</v>
      </c>
      <c r="I164" s="46"/>
    </row>
    <row r="165" spans="2:11" s="2" customFormat="1" ht="13.5" x14ac:dyDescent="0.25">
      <c r="B165" s="46">
        <v>2300167</v>
      </c>
      <c r="C165" s="46" t="s">
        <v>4942</v>
      </c>
      <c r="D165" s="46" t="s">
        <v>4525</v>
      </c>
      <c r="E165" s="46" t="s">
        <v>12</v>
      </c>
      <c r="F165" s="47">
        <v>1110265</v>
      </c>
      <c r="G165" s="47">
        <v>271488.65938999999</v>
      </c>
      <c r="H165" s="47">
        <v>5.62</v>
      </c>
      <c r="I165" s="46"/>
    </row>
    <row r="166" spans="2:11" s="1" customFormat="1" ht="13.5" x14ac:dyDescent="0.25">
      <c r="B166" s="48"/>
      <c r="C166" s="48" t="s">
        <v>4529</v>
      </c>
      <c r="D166" s="48"/>
      <c r="E166" s="48"/>
      <c r="F166" s="49"/>
      <c r="G166" s="49"/>
      <c r="H166" s="49"/>
      <c r="I166" s="48"/>
    </row>
    <row r="167" spans="2:11" s="2" customFormat="1" ht="13.5" x14ac:dyDescent="0.25">
      <c r="B167" s="46">
        <v>2223636</v>
      </c>
      <c r="C167" s="46" t="s">
        <v>4527</v>
      </c>
      <c r="D167" s="46" t="s">
        <v>4528</v>
      </c>
      <c r="E167" s="46" t="s">
        <v>128</v>
      </c>
      <c r="F167" s="47">
        <v>-7359375</v>
      </c>
      <c r="G167" s="47">
        <v>-24628.1484375</v>
      </c>
      <c r="H167" s="47">
        <v>-0.51</v>
      </c>
      <c r="I167" s="46"/>
    </row>
    <row r="168" spans="2:11" s="2" customFormat="1" ht="13.5" x14ac:dyDescent="0.25">
      <c r="B168" s="46">
        <v>2223591</v>
      </c>
      <c r="C168" s="46" t="s">
        <v>4530</v>
      </c>
      <c r="D168" s="46" t="s">
        <v>4525</v>
      </c>
      <c r="E168" s="46" t="s">
        <v>62</v>
      </c>
      <c r="F168" s="47">
        <v>931200</v>
      </c>
      <c r="G168" s="47">
        <v>3180.5136000000002</v>
      </c>
      <c r="H168" s="47">
        <v>7.0000000000000007E-2</v>
      </c>
      <c r="I168" s="46"/>
    </row>
    <row r="169" spans="2:11" s="2" customFormat="1" ht="13.5" x14ac:dyDescent="0.25">
      <c r="B169" s="46">
        <v>2223566</v>
      </c>
      <c r="C169" s="46" t="s">
        <v>4531</v>
      </c>
      <c r="D169" s="46" t="s">
        <v>4525</v>
      </c>
      <c r="E169" s="46" t="s">
        <v>58</v>
      </c>
      <c r="F169" s="47">
        <v>15000000</v>
      </c>
      <c r="G169" s="47">
        <v>27604.5</v>
      </c>
      <c r="H169" s="47">
        <v>0.56999999999999995</v>
      </c>
      <c r="I169" s="46"/>
    </row>
    <row r="170" spans="2:11" s="1" customFormat="1" ht="13.5" x14ac:dyDescent="0.25">
      <c r="B170" s="48"/>
      <c r="C170" s="48" t="s">
        <v>4537</v>
      </c>
      <c r="D170" s="48"/>
      <c r="E170" s="48"/>
      <c r="F170" s="49"/>
      <c r="G170" s="49">
        <f>SUM(G164:G169)</f>
        <v>415466.00455250003</v>
      </c>
      <c r="H170" s="49">
        <f>SUM(H164:H169)</f>
        <v>8.6100000000000012</v>
      </c>
      <c r="I170" s="48"/>
    </row>
    <row r="172" spans="2:11" x14ac:dyDescent="0.25">
      <c r="C172" s="1" t="s">
        <v>210</v>
      </c>
    </row>
    <row r="173" spans="2:11" x14ac:dyDescent="0.25">
      <c r="C173" s="37" t="s">
        <v>211</v>
      </c>
      <c r="D173" s="37"/>
      <c r="E173" s="37"/>
      <c r="F173" s="37"/>
      <c r="G173" s="37"/>
      <c r="H173" s="37"/>
      <c r="I173" s="37"/>
      <c r="J173" s="37"/>
      <c r="K173" s="37"/>
    </row>
    <row r="174" spans="2:11" x14ac:dyDescent="0.25">
      <c r="C174" s="2" t="s">
        <v>212</v>
      </c>
    </row>
    <row r="175" spans="2:11" x14ac:dyDescent="0.25">
      <c r="C175" s="2" t="s">
        <v>213</v>
      </c>
    </row>
    <row r="176" spans="2:11" ht="30" customHeight="1" x14ac:dyDescent="0.25">
      <c r="C176" s="252" t="s">
        <v>214</v>
      </c>
      <c r="D176" s="253"/>
      <c r="E176" s="253"/>
      <c r="F176" s="253"/>
      <c r="G176" s="253"/>
      <c r="H176" s="253"/>
      <c r="I176" s="253"/>
      <c r="J176" s="253"/>
      <c r="K176" s="253"/>
    </row>
    <row r="177" spans="1:256" x14ac:dyDescent="0.25">
      <c r="C177" s="2" t="s">
        <v>215</v>
      </c>
    </row>
    <row r="179" spans="1:256" x14ac:dyDescent="0.25">
      <c r="C179" s="2" t="s">
        <v>5016</v>
      </c>
      <c r="E179" s="2" t="s">
        <v>2</v>
      </c>
    </row>
    <row r="181" spans="1:256" x14ac:dyDescent="0.25">
      <c r="C181" s="2" t="s">
        <v>5017</v>
      </c>
      <c r="E181" s="2" t="s">
        <v>2</v>
      </c>
    </row>
    <row r="183" spans="1:256" x14ac:dyDescent="0.25">
      <c r="C183" s="2" t="s">
        <v>5125</v>
      </c>
    </row>
    <row r="185" spans="1:256" x14ac:dyDescent="0.25">
      <c r="C185" s="2" t="s">
        <v>5126</v>
      </c>
    </row>
    <row r="186" spans="1:256" s="83" customFormat="1" ht="35.25" customHeight="1" x14ac:dyDescent="0.25">
      <c r="A186" s="79"/>
      <c r="B186" s="79"/>
      <c r="C186" s="84" t="s">
        <v>5023</v>
      </c>
      <c r="D186" s="88" t="s">
        <v>5024</v>
      </c>
      <c r="E186" s="88" t="s">
        <v>5025</v>
      </c>
      <c r="F186" s="80"/>
      <c r="G186" s="81"/>
      <c r="H186" s="81"/>
      <c r="I186" s="81"/>
      <c r="J186" s="81"/>
      <c r="K186" s="82"/>
      <c r="L186" s="82"/>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82"/>
      <c r="AJ186" s="79"/>
      <c r="AK186" s="79"/>
      <c r="AL186" s="79"/>
      <c r="AM186" s="79"/>
      <c r="AN186" s="79"/>
      <c r="AO186" s="79"/>
      <c r="AP186" s="79"/>
      <c r="AQ186" s="79"/>
      <c r="AR186" s="79"/>
      <c r="AS186" s="79"/>
      <c r="AT186" s="79"/>
      <c r="AU186" s="79"/>
      <c r="AV186" s="82"/>
      <c r="AW186" s="79"/>
      <c r="AX186" s="82"/>
      <c r="AY186" s="79"/>
      <c r="AZ186" s="79"/>
      <c r="BA186" s="79"/>
      <c r="BB186" s="82"/>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79"/>
      <c r="IB186" s="79"/>
      <c r="IC186" s="79"/>
      <c r="ID186" s="79"/>
      <c r="IE186" s="79"/>
      <c r="IF186" s="79"/>
      <c r="IG186" s="79"/>
      <c r="IH186" s="79"/>
      <c r="II186" s="79"/>
      <c r="IJ186" s="79"/>
      <c r="IK186" s="79"/>
      <c r="IL186" s="79"/>
      <c r="IM186" s="79"/>
      <c r="IN186" s="79"/>
      <c r="IO186" s="79"/>
      <c r="IP186" s="79"/>
      <c r="IQ186" s="79"/>
      <c r="IR186" s="79"/>
      <c r="IS186" s="79"/>
      <c r="IT186" s="79"/>
      <c r="IU186" s="79"/>
      <c r="IV186" s="79"/>
    </row>
    <row r="187" spans="1:256" s="83" customFormat="1" x14ac:dyDescent="0.25">
      <c r="A187" s="79"/>
      <c r="B187" s="79"/>
      <c r="C187" s="86" t="s">
        <v>5026</v>
      </c>
      <c r="D187" s="89">
        <v>64.498699999999999</v>
      </c>
      <c r="E187" s="89">
        <v>65.984899999999996</v>
      </c>
      <c r="F187" s="80"/>
      <c r="G187" s="81"/>
      <c r="H187" s="81"/>
      <c r="I187" s="81"/>
      <c r="J187" s="81"/>
      <c r="K187" s="82"/>
      <c r="L187" s="82"/>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82"/>
      <c r="AJ187" s="79"/>
      <c r="AK187" s="79"/>
      <c r="AL187" s="79"/>
      <c r="AM187" s="79"/>
      <c r="AN187" s="79"/>
      <c r="AO187" s="79"/>
      <c r="AP187" s="79"/>
      <c r="AQ187" s="79"/>
      <c r="AR187" s="79"/>
      <c r="AS187" s="79"/>
      <c r="AT187" s="79"/>
      <c r="AU187" s="79"/>
      <c r="AV187" s="82"/>
      <c r="AW187" s="79"/>
      <c r="AX187" s="82"/>
      <c r="AY187" s="79"/>
      <c r="AZ187" s="79"/>
      <c r="BA187" s="79"/>
      <c r="BB187" s="82"/>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79"/>
      <c r="DP187" s="79"/>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79"/>
      <c r="EN187" s="79"/>
      <c r="EO187" s="79"/>
      <c r="EP187" s="79"/>
      <c r="EQ187" s="79"/>
      <c r="ER187" s="79"/>
      <c r="ES187" s="79"/>
      <c r="ET187" s="79"/>
      <c r="EU187" s="79"/>
      <c r="EV187" s="79"/>
      <c r="EW187" s="79"/>
      <c r="EX187" s="79"/>
      <c r="EY187" s="79"/>
      <c r="EZ187" s="79"/>
      <c r="FA187" s="79"/>
      <c r="FB187" s="79"/>
      <c r="FC187" s="79"/>
      <c r="FD187" s="79"/>
      <c r="FE187" s="79"/>
      <c r="FF187" s="79"/>
      <c r="FG187" s="79"/>
      <c r="FH187" s="79"/>
      <c r="FI187" s="79"/>
      <c r="FJ187" s="79"/>
      <c r="FK187" s="79"/>
      <c r="FL187" s="79"/>
      <c r="FM187" s="79"/>
      <c r="FN187" s="79"/>
      <c r="FO187" s="79"/>
      <c r="FP187" s="79"/>
      <c r="FQ187" s="79"/>
      <c r="FR187" s="79"/>
      <c r="FS187" s="79"/>
      <c r="FT187" s="79"/>
      <c r="FU187" s="79"/>
      <c r="FV187" s="79"/>
      <c r="FW187" s="79"/>
      <c r="FX187" s="79"/>
      <c r="FY187" s="79"/>
      <c r="FZ187" s="79"/>
      <c r="GA187" s="79"/>
      <c r="GB187" s="79"/>
      <c r="GC187" s="79"/>
      <c r="GD187" s="79"/>
      <c r="GE187" s="79"/>
      <c r="GF187" s="79"/>
      <c r="GG187" s="79"/>
      <c r="GH187" s="79"/>
      <c r="GI187" s="79"/>
      <c r="GJ187" s="79"/>
      <c r="GK187" s="79"/>
      <c r="GL187" s="79"/>
      <c r="GM187" s="79"/>
      <c r="GN187" s="79"/>
      <c r="GO187" s="79"/>
      <c r="GP187" s="79"/>
      <c r="GQ187" s="79"/>
      <c r="GR187" s="79"/>
      <c r="GS187" s="79"/>
      <c r="GT187" s="79"/>
      <c r="GU187" s="79"/>
      <c r="GV187" s="79"/>
      <c r="GW187" s="79"/>
      <c r="GX187" s="79"/>
      <c r="GY187" s="79"/>
      <c r="GZ187" s="79"/>
      <c r="HA187" s="79"/>
      <c r="HB187" s="79"/>
      <c r="HC187" s="79"/>
      <c r="HD187" s="79"/>
      <c r="HE187" s="79"/>
      <c r="HF187" s="79"/>
      <c r="HG187" s="79"/>
      <c r="HH187" s="79"/>
      <c r="HI187" s="79"/>
      <c r="HJ187" s="79"/>
      <c r="HK187" s="79"/>
      <c r="HL187" s="79"/>
      <c r="HM187" s="79"/>
      <c r="HN187" s="79"/>
      <c r="HO187" s="79"/>
      <c r="HP187" s="79"/>
      <c r="HQ187" s="79"/>
      <c r="HR187" s="79"/>
      <c r="HS187" s="79"/>
      <c r="HT187" s="79"/>
      <c r="HU187" s="79"/>
      <c r="HV187" s="79"/>
      <c r="HW187" s="79"/>
      <c r="HX187" s="79"/>
      <c r="HY187" s="79"/>
      <c r="HZ187" s="79"/>
      <c r="IA187" s="79"/>
      <c r="IB187" s="79"/>
      <c r="IC187" s="79"/>
      <c r="ID187" s="79"/>
      <c r="IE187" s="79"/>
      <c r="IF187" s="79"/>
      <c r="IG187" s="79"/>
      <c r="IH187" s="79"/>
      <c r="II187" s="79"/>
      <c r="IJ187" s="79"/>
      <c r="IK187" s="79"/>
      <c r="IL187" s="79"/>
      <c r="IM187" s="79"/>
      <c r="IN187" s="79"/>
      <c r="IO187" s="79"/>
      <c r="IP187" s="79"/>
      <c r="IQ187" s="79"/>
      <c r="IR187" s="79"/>
      <c r="IS187" s="79"/>
      <c r="IT187" s="79"/>
      <c r="IU187" s="79"/>
      <c r="IV187" s="79"/>
    </row>
    <row r="188" spans="1:256" s="83" customFormat="1" x14ac:dyDescent="0.25">
      <c r="A188" s="79"/>
      <c r="B188" s="79"/>
      <c r="C188" s="86" t="s">
        <v>5027</v>
      </c>
      <c r="D188" s="89">
        <v>371.95350000000002</v>
      </c>
      <c r="E188" s="89">
        <v>380.52409999999998</v>
      </c>
      <c r="F188" s="80"/>
      <c r="G188" s="81"/>
      <c r="H188" s="81"/>
      <c r="I188" s="81"/>
      <c r="J188" s="81"/>
      <c r="K188" s="82"/>
      <c r="L188" s="82"/>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82"/>
      <c r="AJ188" s="79"/>
      <c r="AK188" s="79"/>
      <c r="AL188" s="79"/>
      <c r="AM188" s="79"/>
      <c r="AN188" s="79"/>
      <c r="AO188" s="79"/>
      <c r="AP188" s="79"/>
      <c r="AQ188" s="79"/>
      <c r="AR188" s="79"/>
      <c r="AS188" s="79"/>
      <c r="AT188" s="79"/>
      <c r="AU188" s="79"/>
      <c r="AV188" s="82"/>
      <c r="AW188" s="79"/>
      <c r="AX188" s="82"/>
      <c r="AY188" s="79"/>
      <c r="AZ188" s="79"/>
      <c r="BA188" s="79"/>
      <c r="BB188" s="82"/>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c r="CI188" s="79"/>
      <c r="CJ188" s="79"/>
      <c r="CK188" s="79"/>
      <c r="CL188" s="79"/>
      <c r="CM188" s="79"/>
      <c r="CN188" s="79"/>
      <c r="CO188" s="79"/>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79"/>
      <c r="DP188" s="79"/>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79"/>
      <c r="EN188" s="79"/>
      <c r="EO188" s="79"/>
      <c r="EP188" s="79"/>
      <c r="EQ188" s="79"/>
      <c r="ER188" s="79"/>
      <c r="ES188" s="79"/>
      <c r="ET188" s="79"/>
      <c r="EU188" s="79"/>
      <c r="EV188" s="79"/>
      <c r="EW188" s="79"/>
      <c r="EX188" s="79"/>
      <c r="EY188" s="79"/>
      <c r="EZ188" s="79"/>
      <c r="FA188" s="79"/>
      <c r="FB188" s="79"/>
      <c r="FC188" s="79"/>
      <c r="FD188" s="79"/>
      <c r="FE188" s="79"/>
      <c r="FF188" s="79"/>
      <c r="FG188" s="79"/>
      <c r="FH188" s="79"/>
      <c r="FI188" s="79"/>
      <c r="FJ188" s="79"/>
      <c r="FK188" s="79"/>
      <c r="FL188" s="79"/>
      <c r="FM188" s="79"/>
      <c r="FN188" s="79"/>
      <c r="FO188" s="79"/>
      <c r="FP188" s="79"/>
      <c r="FQ188" s="79"/>
      <c r="FR188" s="79"/>
      <c r="FS188" s="79"/>
      <c r="FT188" s="79"/>
      <c r="FU188" s="79"/>
      <c r="FV188" s="79"/>
      <c r="FW188" s="79"/>
      <c r="FX188" s="79"/>
      <c r="FY188" s="79"/>
      <c r="FZ188" s="79"/>
      <c r="GA188" s="79"/>
      <c r="GB188" s="79"/>
      <c r="GC188" s="79"/>
      <c r="GD188" s="79"/>
      <c r="GE188" s="79"/>
      <c r="GF188" s="79"/>
      <c r="GG188" s="79"/>
      <c r="GH188" s="79"/>
      <c r="GI188" s="79"/>
      <c r="GJ188" s="79"/>
      <c r="GK188" s="79"/>
      <c r="GL188" s="79"/>
      <c r="GM188" s="79"/>
      <c r="GN188" s="79"/>
      <c r="GO188" s="79"/>
      <c r="GP188" s="79"/>
      <c r="GQ188" s="79"/>
      <c r="GR188" s="79"/>
      <c r="GS188" s="79"/>
      <c r="GT188" s="79"/>
      <c r="GU188" s="79"/>
      <c r="GV188" s="79"/>
      <c r="GW188" s="79"/>
      <c r="GX188" s="79"/>
      <c r="GY188" s="79"/>
      <c r="GZ188" s="79"/>
      <c r="HA188" s="79"/>
      <c r="HB188" s="79"/>
      <c r="HC188" s="79"/>
      <c r="HD188" s="79"/>
      <c r="HE188" s="79"/>
      <c r="HF188" s="79"/>
      <c r="HG188" s="79"/>
      <c r="HH188" s="79"/>
      <c r="HI188" s="79"/>
      <c r="HJ188" s="79"/>
      <c r="HK188" s="79"/>
      <c r="HL188" s="79"/>
      <c r="HM188" s="79"/>
      <c r="HN188" s="79"/>
      <c r="HO188" s="79"/>
      <c r="HP188" s="79"/>
      <c r="HQ188" s="79"/>
      <c r="HR188" s="79"/>
      <c r="HS188" s="79"/>
      <c r="HT188" s="79"/>
      <c r="HU188" s="79"/>
      <c r="HV188" s="79"/>
      <c r="HW188" s="79"/>
      <c r="HX188" s="79"/>
      <c r="HY188" s="79"/>
      <c r="HZ188" s="79"/>
      <c r="IA188" s="79"/>
      <c r="IB188" s="79"/>
      <c r="IC188" s="79"/>
      <c r="ID188" s="79"/>
      <c r="IE188" s="79"/>
      <c r="IF188" s="79"/>
      <c r="IG188" s="79"/>
      <c r="IH188" s="79"/>
      <c r="II188" s="79"/>
      <c r="IJ188" s="79"/>
      <c r="IK188" s="79"/>
      <c r="IL188" s="79"/>
      <c r="IM188" s="79"/>
      <c r="IN188" s="79"/>
      <c r="IO188" s="79"/>
      <c r="IP188" s="79"/>
      <c r="IQ188" s="79"/>
      <c r="IR188" s="79"/>
      <c r="IS188" s="79"/>
      <c r="IT188" s="79"/>
      <c r="IU188" s="79"/>
      <c r="IV188" s="79"/>
    </row>
    <row r="189" spans="1:256" s="83" customFormat="1" x14ac:dyDescent="0.25">
      <c r="A189" s="79"/>
      <c r="B189" s="79"/>
      <c r="C189" s="86" t="s">
        <v>5028</v>
      </c>
      <c r="D189" s="89">
        <v>86.367999999999995</v>
      </c>
      <c r="E189" s="89">
        <v>88.415400000000005</v>
      </c>
      <c r="F189" s="80"/>
      <c r="G189" s="81"/>
      <c r="H189" s="81"/>
      <c r="I189" s="81"/>
      <c r="J189" s="81"/>
      <c r="K189" s="82"/>
      <c r="L189" s="82"/>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82"/>
      <c r="AJ189" s="79"/>
      <c r="AK189" s="79"/>
      <c r="AL189" s="79"/>
      <c r="AM189" s="79"/>
      <c r="AN189" s="79"/>
      <c r="AO189" s="79"/>
      <c r="AP189" s="79"/>
      <c r="AQ189" s="79"/>
      <c r="AR189" s="79"/>
      <c r="AS189" s="79"/>
      <c r="AT189" s="79"/>
      <c r="AU189" s="79"/>
      <c r="AV189" s="82"/>
      <c r="AW189" s="79"/>
      <c r="AX189" s="82"/>
      <c r="AY189" s="79"/>
      <c r="AZ189" s="79"/>
      <c r="BA189" s="79"/>
      <c r="BB189" s="82"/>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c r="CI189" s="79"/>
      <c r="CJ189" s="79"/>
      <c r="CK189" s="79"/>
      <c r="CL189" s="79"/>
      <c r="CM189" s="79"/>
      <c r="CN189" s="79"/>
      <c r="CO189" s="79"/>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79"/>
      <c r="DP189" s="79"/>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79"/>
      <c r="EN189" s="79"/>
      <c r="EO189" s="79"/>
      <c r="EP189" s="79"/>
      <c r="EQ189" s="79"/>
      <c r="ER189" s="79"/>
      <c r="ES189" s="79"/>
      <c r="ET189" s="79"/>
      <c r="EU189" s="79"/>
      <c r="EV189" s="79"/>
      <c r="EW189" s="79"/>
      <c r="EX189" s="79"/>
      <c r="EY189" s="79"/>
      <c r="EZ189" s="79"/>
      <c r="FA189" s="79"/>
      <c r="FB189" s="79"/>
      <c r="FC189" s="79"/>
      <c r="FD189" s="79"/>
      <c r="FE189" s="79"/>
      <c r="FF189" s="79"/>
      <c r="FG189" s="79"/>
      <c r="FH189" s="79"/>
      <c r="FI189" s="79"/>
      <c r="FJ189" s="79"/>
      <c r="FK189" s="79"/>
      <c r="FL189" s="79"/>
      <c r="FM189" s="79"/>
      <c r="FN189" s="79"/>
      <c r="FO189" s="79"/>
      <c r="FP189" s="79"/>
      <c r="FQ189" s="79"/>
      <c r="FR189" s="79"/>
      <c r="FS189" s="79"/>
      <c r="FT189" s="79"/>
      <c r="FU189" s="79"/>
      <c r="FV189" s="79"/>
      <c r="FW189" s="79"/>
      <c r="FX189" s="79"/>
      <c r="FY189" s="79"/>
      <c r="FZ189" s="79"/>
      <c r="GA189" s="79"/>
      <c r="GB189" s="79"/>
      <c r="GC189" s="79"/>
      <c r="GD189" s="79"/>
      <c r="GE189" s="79"/>
      <c r="GF189" s="79"/>
      <c r="GG189" s="79"/>
      <c r="GH189" s="79"/>
      <c r="GI189" s="79"/>
      <c r="GJ189" s="79"/>
      <c r="GK189" s="79"/>
      <c r="GL189" s="79"/>
      <c r="GM189" s="79"/>
      <c r="GN189" s="79"/>
      <c r="GO189" s="79"/>
      <c r="GP189" s="79"/>
      <c r="GQ189" s="79"/>
      <c r="GR189" s="79"/>
      <c r="GS189" s="79"/>
      <c r="GT189" s="79"/>
      <c r="GU189" s="79"/>
      <c r="GV189" s="79"/>
      <c r="GW189" s="79"/>
      <c r="GX189" s="79"/>
      <c r="GY189" s="79"/>
      <c r="GZ189" s="79"/>
      <c r="HA189" s="79"/>
      <c r="HB189" s="79"/>
      <c r="HC189" s="79"/>
      <c r="HD189" s="79"/>
      <c r="HE189" s="79"/>
      <c r="HF189" s="79"/>
      <c r="HG189" s="79"/>
      <c r="HH189" s="79"/>
      <c r="HI189" s="79"/>
      <c r="HJ189" s="79"/>
      <c r="HK189" s="79"/>
      <c r="HL189" s="79"/>
      <c r="HM189" s="79"/>
      <c r="HN189" s="79"/>
      <c r="HO189" s="79"/>
      <c r="HP189" s="79"/>
      <c r="HQ189" s="79"/>
      <c r="HR189" s="79"/>
      <c r="HS189" s="79"/>
      <c r="HT189" s="79"/>
      <c r="HU189" s="79"/>
      <c r="HV189" s="79"/>
      <c r="HW189" s="79"/>
      <c r="HX189" s="79"/>
      <c r="HY189" s="79"/>
      <c r="HZ189" s="79"/>
      <c r="IA189" s="79"/>
      <c r="IB189" s="79"/>
      <c r="IC189" s="79"/>
      <c r="ID189" s="79"/>
      <c r="IE189" s="79"/>
      <c r="IF189" s="79"/>
      <c r="IG189" s="79"/>
      <c r="IH189" s="79"/>
      <c r="II189" s="79"/>
      <c r="IJ189" s="79"/>
      <c r="IK189" s="79"/>
      <c r="IL189" s="79"/>
      <c r="IM189" s="79"/>
      <c r="IN189" s="79"/>
      <c r="IO189" s="79"/>
      <c r="IP189" s="79"/>
      <c r="IQ189" s="79"/>
      <c r="IR189" s="79"/>
      <c r="IS189" s="79"/>
      <c r="IT189" s="79"/>
      <c r="IU189" s="79"/>
      <c r="IV189" s="79"/>
    </row>
    <row r="190" spans="1:256" s="83" customFormat="1" x14ac:dyDescent="0.25">
      <c r="A190" s="79"/>
      <c r="B190" s="79"/>
      <c r="C190" s="86" t="s">
        <v>5029</v>
      </c>
      <c r="D190" s="89">
        <v>409.24250000000001</v>
      </c>
      <c r="E190" s="89">
        <v>418.94380000000001</v>
      </c>
      <c r="F190" s="80"/>
      <c r="G190" s="81"/>
      <c r="H190" s="81"/>
      <c r="I190" s="81"/>
      <c r="J190" s="81"/>
      <c r="K190" s="82"/>
      <c r="L190" s="82"/>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82"/>
      <c r="AJ190" s="79"/>
      <c r="AK190" s="79"/>
      <c r="AL190" s="79"/>
      <c r="AM190" s="79"/>
      <c r="AN190" s="79"/>
      <c r="AO190" s="79"/>
      <c r="AP190" s="79"/>
      <c r="AQ190" s="79"/>
      <c r="AR190" s="79"/>
      <c r="AS190" s="79"/>
      <c r="AT190" s="79"/>
      <c r="AU190" s="79"/>
      <c r="AV190" s="82"/>
      <c r="AW190" s="79"/>
      <c r="AX190" s="82"/>
      <c r="AY190" s="79"/>
      <c r="AZ190" s="79"/>
      <c r="BA190" s="79"/>
      <c r="BB190" s="82"/>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79"/>
      <c r="DP190" s="79"/>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79"/>
      <c r="EN190" s="79"/>
      <c r="EO190" s="79"/>
      <c r="EP190" s="79"/>
      <c r="EQ190" s="79"/>
      <c r="ER190" s="79"/>
      <c r="ES190" s="79"/>
      <c r="ET190" s="79"/>
      <c r="EU190" s="79"/>
      <c r="EV190" s="79"/>
      <c r="EW190" s="79"/>
      <c r="EX190" s="79"/>
      <c r="EY190" s="79"/>
      <c r="EZ190" s="79"/>
      <c r="FA190" s="79"/>
      <c r="FB190" s="79"/>
      <c r="FC190" s="79"/>
      <c r="FD190" s="79"/>
      <c r="FE190" s="79"/>
      <c r="FF190" s="79"/>
      <c r="FG190" s="79"/>
      <c r="FH190" s="79"/>
      <c r="FI190" s="79"/>
      <c r="FJ190" s="79"/>
      <c r="FK190" s="79"/>
      <c r="FL190" s="79"/>
      <c r="FM190" s="79"/>
      <c r="FN190" s="79"/>
      <c r="FO190" s="79"/>
      <c r="FP190" s="79"/>
      <c r="FQ190" s="79"/>
      <c r="FR190" s="79"/>
      <c r="FS190" s="79"/>
      <c r="FT190" s="79"/>
      <c r="FU190" s="79"/>
      <c r="FV190" s="79"/>
      <c r="FW190" s="79"/>
      <c r="FX190" s="79"/>
      <c r="FY190" s="79"/>
      <c r="FZ190" s="79"/>
      <c r="GA190" s="79"/>
      <c r="GB190" s="79"/>
      <c r="GC190" s="79"/>
      <c r="GD190" s="79"/>
      <c r="GE190" s="79"/>
      <c r="GF190" s="79"/>
      <c r="GG190" s="79"/>
      <c r="GH190" s="79"/>
      <c r="GI190" s="79"/>
      <c r="GJ190" s="79"/>
      <c r="GK190" s="79"/>
      <c r="GL190" s="79"/>
      <c r="GM190" s="79"/>
      <c r="GN190" s="79"/>
      <c r="GO190" s="79"/>
      <c r="GP190" s="79"/>
      <c r="GQ190" s="79"/>
      <c r="GR190" s="79"/>
      <c r="GS190" s="79"/>
      <c r="GT190" s="79"/>
      <c r="GU190" s="79"/>
      <c r="GV190" s="79"/>
      <c r="GW190" s="79"/>
      <c r="GX190" s="79"/>
      <c r="GY190" s="79"/>
      <c r="GZ190" s="79"/>
      <c r="HA190" s="79"/>
      <c r="HB190" s="79"/>
      <c r="HC190" s="79"/>
      <c r="HD190" s="79"/>
      <c r="HE190" s="79"/>
      <c r="HF190" s="79"/>
      <c r="HG190" s="79"/>
      <c r="HH190" s="79"/>
      <c r="HI190" s="79"/>
      <c r="HJ190" s="79"/>
      <c r="HK190" s="79"/>
      <c r="HL190" s="79"/>
      <c r="HM190" s="79"/>
      <c r="HN190" s="79"/>
      <c r="HO190" s="79"/>
      <c r="HP190" s="79"/>
      <c r="HQ190" s="79"/>
      <c r="HR190" s="79"/>
      <c r="HS190" s="79"/>
      <c r="HT190" s="79"/>
      <c r="HU190" s="79"/>
      <c r="HV190" s="79"/>
      <c r="HW190" s="79"/>
      <c r="HX190" s="79"/>
      <c r="HY190" s="79"/>
      <c r="HZ190" s="79"/>
      <c r="IA190" s="79"/>
      <c r="IB190" s="79"/>
      <c r="IC190" s="79"/>
      <c r="ID190" s="79"/>
      <c r="IE190" s="79"/>
      <c r="IF190" s="79"/>
      <c r="IG190" s="79"/>
      <c r="IH190" s="79"/>
      <c r="II190" s="79"/>
      <c r="IJ190" s="79"/>
      <c r="IK190" s="79"/>
      <c r="IL190" s="79"/>
      <c r="IM190" s="79"/>
      <c r="IN190" s="79"/>
      <c r="IO190" s="79"/>
      <c r="IP190" s="79"/>
      <c r="IQ190" s="79"/>
      <c r="IR190" s="79"/>
      <c r="IS190" s="79"/>
      <c r="IT190" s="79"/>
      <c r="IU190" s="79"/>
      <c r="IV190" s="79"/>
    </row>
    <row r="191" spans="1:256" s="83" customFormat="1" ht="84.95" customHeight="1" x14ac:dyDescent="0.25">
      <c r="A191" s="79"/>
      <c r="B191" s="79"/>
      <c r="C191" s="254" t="s">
        <v>5061</v>
      </c>
      <c r="D191" s="255"/>
      <c r="E191" s="256"/>
      <c r="F191" s="80"/>
      <c r="G191" s="81"/>
      <c r="H191" s="81"/>
      <c r="I191" s="81"/>
      <c r="J191" s="81"/>
      <c r="K191" s="82"/>
      <c r="L191" s="82"/>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82"/>
      <c r="AJ191" s="79"/>
      <c r="AK191" s="79"/>
      <c r="AL191" s="79"/>
      <c r="AM191" s="79"/>
      <c r="AN191" s="79"/>
      <c r="AO191" s="79"/>
      <c r="AP191" s="79"/>
      <c r="AQ191" s="79"/>
      <c r="AR191" s="79"/>
      <c r="AS191" s="79"/>
      <c r="AT191" s="79"/>
      <c r="AU191" s="79"/>
      <c r="AV191" s="82"/>
      <c r="AW191" s="79"/>
      <c r="AX191" s="82"/>
      <c r="AY191" s="79"/>
      <c r="AZ191" s="79"/>
      <c r="BA191" s="79"/>
      <c r="BB191" s="82"/>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79"/>
      <c r="DP191" s="79"/>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79"/>
      <c r="EN191" s="79"/>
      <c r="EO191" s="79"/>
      <c r="EP191" s="79"/>
      <c r="EQ191" s="79"/>
      <c r="ER191" s="79"/>
      <c r="ES191" s="79"/>
      <c r="ET191" s="79"/>
      <c r="EU191" s="79"/>
      <c r="EV191" s="79"/>
      <c r="EW191" s="79"/>
      <c r="EX191" s="79"/>
      <c r="EY191" s="79"/>
      <c r="EZ191" s="79"/>
      <c r="FA191" s="79"/>
      <c r="FB191" s="79"/>
      <c r="FC191" s="79"/>
      <c r="FD191" s="79"/>
      <c r="FE191" s="79"/>
      <c r="FF191" s="79"/>
      <c r="FG191" s="79"/>
      <c r="FH191" s="79"/>
      <c r="FI191" s="79"/>
      <c r="FJ191" s="79"/>
      <c r="FK191" s="79"/>
      <c r="FL191" s="79"/>
      <c r="FM191" s="79"/>
      <c r="FN191" s="79"/>
      <c r="FO191" s="79"/>
      <c r="FP191" s="79"/>
      <c r="FQ191" s="79"/>
      <c r="FR191" s="79"/>
      <c r="FS191" s="79"/>
      <c r="FT191" s="79"/>
      <c r="FU191" s="79"/>
      <c r="FV191" s="79"/>
      <c r="FW191" s="79"/>
      <c r="FX191" s="79"/>
      <c r="FY191" s="79"/>
      <c r="FZ191" s="79"/>
      <c r="GA191" s="79"/>
      <c r="GB191" s="79"/>
      <c r="GC191" s="79"/>
      <c r="GD191" s="79"/>
      <c r="GE191" s="79"/>
      <c r="GF191" s="79"/>
      <c r="GG191" s="79"/>
      <c r="GH191" s="79"/>
      <c r="GI191" s="79"/>
      <c r="GJ191" s="79"/>
      <c r="GK191" s="79"/>
      <c r="GL191" s="79"/>
      <c r="GM191" s="79"/>
      <c r="GN191" s="79"/>
      <c r="GO191" s="79"/>
      <c r="GP191" s="79"/>
      <c r="GQ191" s="79"/>
      <c r="GR191" s="79"/>
      <c r="GS191" s="79"/>
      <c r="GT191" s="79"/>
      <c r="GU191" s="79"/>
      <c r="GV191" s="79"/>
      <c r="GW191" s="79"/>
      <c r="GX191" s="79"/>
      <c r="GY191" s="79"/>
      <c r="GZ191" s="79"/>
      <c r="HA191" s="79"/>
      <c r="HB191" s="79"/>
      <c r="HC191" s="79"/>
      <c r="HD191" s="79"/>
      <c r="HE191" s="79"/>
      <c r="HF191" s="79"/>
      <c r="HG191" s="79"/>
      <c r="HH191" s="79"/>
      <c r="HI191" s="79"/>
      <c r="HJ191" s="79"/>
      <c r="HK191" s="79"/>
      <c r="HL191" s="79"/>
      <c r="HM191" s="79"/>
      <c r="HN191" s="79"/>
      <c r="HO191" s="79"/>
      <c r="HP191" s="79"/>
      <c r="HQ191" s="79"/>
      <c r="HR191" s="79"/>
      <c r="HS191" s="79"/>
      <c r="HT191" s="79"/>
      <c r="HU191" s="79"/>
      <c r="HV191" s="79"/>
      <c r="HW191" s="79"/>
      <c r="HX191" s="79"/>
      <c r="HY191" s="79"/>
      <c r="HZ191" s="79"/>
      <c r="IA191" s="79"/>
      <c r="IB191" s="79"/>
      <c r="IC191" s="79"/>
      <c r="ID191" s="79"/>
      <c r="IE191" s="79"/>
      <c r="IF191" s="79"/>
      <c r="IG191" s="79"/>
      <c r="IH191" s="79"/>
      <c r="II191" s="79"/>
      <c r="IJ191" s="79"/>
      <c r="IK191" s="79"/>
      <c r="IL191" s="79"/>
      <c r="IM191" s="79"/>
      <c r="IN191" s="79"/>
      <c r="IO191" s="79"/>
      <c r="IP191" s="79"/>
      <c r="IQ191" s="79"/>
      <c r="IR191" s="79"/>
      <c r="IS191" s="79"/>
      <c r="IT191" s="79"/>
      <c r="IU191" s="79"/>
      <c r="IV191" s="79"/>
    </row>
    <row r="193" spans="3:8" x14ac:dyDescent="0.25">
      <c r="C193" s="2" t="s">
        <v>5127</v>
      </c>
      <c r="E193" s="2" t="s">
        <v>2</v>
      </c>
    </row>
    <row r="195" spans="3:8" x14ac:dyDescent="0.25">
      <c r="C195" s="2" t="s">
        <v>5128</v>
      </c>
      <c r="E195" s="2" t="s">
        <v>2</v>
      </c>
    </row>
    <row r="197" spans="3:8" x14ac:dyDescent="0.25">
      <c r="C197" s="2" t="s">
        <v>5018</v>
      </c>
    </row>
    <row r="199" spans="3:8" s="99" customFormat="1" ht="13.5" x14ac:dyDescent="0.25">
      <c r="C199" s="117" t="s">
        <v>5131</v>
      </c>
      <c r="D199" s="117"/>
      <c r="E199" s="117"/>
      <c r="F199" s="118"/>
      <c r="G199" s="118"/>
      <c r="H199" s="118"/>
    </row>
    <row r="200" spans="3:8" s="99" customFormat="1" ht="40.5" x14ac:dyDescent="0.2">
      <c r="C200" s="100" t="s">
        <v>5132</v>
      </c>
      <c r="D200" s="100" t="s">
        <v>5133</v>
      </c>
      <c r="E200" s="100" t="s">
        <v>4534</v>
      </c>
      <c r="F200" s="100" t="s">
        <v>5134</v>
      </c>
      <c r="G200" s="100" t="s">
        <v>5135</v>
      </c>
      <c r="H200" s="100" t="s">
        <v>5136</v>
      </c>
    </row>
    <row r="201" spans="3:8" s="99" customFormat="1" ht="13.5" x14ac:dyDescent="0.25">
      <c r="C201" s="101" t="s">
        <v>126</v>
      </c>
      <c r="D201" s="108">
        <v>46259</v>
      </c>
      <c r="E201" s="139" t="s">
        <v>4528</v>
      </c>
      <c r="F201" s="140">
        <v>325.576525</v>
      </c>
      <c r="G201" s="140">
        <v>334.65</v>
      </c>
      <c r="H201" s="140">
        <v>4659.0363280000001</v>
      </c>
    </row>
    <row r="202" spans="3:8" s="99" customFormat="1" ht="13.5" x14ac:dyDescent="0.25">
      <c r="C202" s="120"/>
      <c r="D202" s="120"/>
      <c r="E202" s="120"/>
      <c r="F202" s="120"/>
      <c r="G202" s="120"/>
      <c r="H202" s="118"/>
    </row>
    <row r="203" spans="3:8" s="99" customFormat="1" ht="13.5" x14ac:dyDescent="0.25">
      <c r="C203" s="118" t="s">
        <v>5181</v>
      </c>
      <c r="D203" s="118"/>
      <c r="E203" s="118"/>
      <c r="F203" s="118"/>
      <c r="G203" s="118"/>
      <c r="H203" s="118"/>
    </row>
    <row r="204" spans="3:8" s="99" customFormat="1" ht="13.5" x14ac:dyDescent="0.25">
      <c r="C204" s="115"/>
      <c r="D204" s="115"/>
      <c r="E204" s="115"/>
      <c r="F204" s="118"/>
      <c r="G204" s="118"/>
      <c r="H204" s="118"/>
    </row>
    <row r="205" spans="3:8" s="99" customFormat="1" ht="13.5" x14ac:dyDescent="0.25">
      <c r="C205" s="115" t="s">
        <v>5139</v>
      </c>
      <c r="D205" s="115"/>
      <c r="E205" s="1"/>
      <c r="F205" s="118"/>
      <c r="G205" s="118"/>
      <c r="H205" s="118"/>
    </row>
    <row r="206" spans="3:8" s="99" customFormat="1" ht="13.5" x14ac:dyDescent="0.25">
      <c r="C206" s="118" t="s">
        <v>5140</v>
      </c>
      <c r="D206" s="118"/>
      <c r="E206" s="118"/>
      <c r="F206" s="99" t="s">
        <v>5137</v>
      </c>
      <c r="G206" s="118"/>
      <c r="H206" s="118"/>
    </row>
    <row r="207" spans="3:8" s="99" customFormat="1" ht="13.5" x14ac:dyDescent="0.25">
      <c r="C207" s="118" t="s">
        <v>5141</v>
      </c>
      <c r="D207" s="118"/>
      <c r="E207" s="118"/>
      <c r="F207" s="111">
        <v>2355</v>
      </c>
      <c r="G207" s="118"/>
      <c r="H207" s="118"/>
    </row>
    <row r="208" spans="3:8" s="99" customFormat="1" ht="13.5" x14ac:dyDescent="0.25">
      <c r="C208" s="118" t="s">
        <v>5142</v>
      </c>
      <c r="D208" s="118"/>
      <c r="E208" s="118"/>
      <c r="F208" s="111">
        <v>2355</v>
      </c>
      <c r="G208" s="102"/>
      <c r="H208" s="102"/>
    </row>
    <row r="209" spans="3:11" s="99" customFormat="1" ht="13.5" x14ac:dyDescent="0.25">
      <c r="C209" s="118" t="s">
        <v>5143</v>
      </c>
      <c r="D209" s="118"/>
      <c r="E209" s="118"/>
      <c r="F209" s="141">
        <v>0</v>
      </c>
      <c r="G209" s="102"/>
      <c r="H209" s="102"/>
    </row>
    <row r="210" spans="3:11" s="99" customFormat="1" ht="13.5" x14ac:dyDescent="0.25">
      <c r="C210" s="118" t="s">
        <v>5144</v>
      </c>
      <c r="D210" s="118"/>
      <c r="E210" s="118"/>
      <c r="F210" s="119">
        <v>0</v>
      </c>
      <c r="G210" s="102"/>
      <c r="H210" s="102"/>
    </row>
    <row r="211" spans="3:11" s="99" customFormat="1" ht="13.5" x14ac:dyDescent="0.25">
      <c r="C211" s="118" t="s">
        <v>5145</v>
      </c>
      <c r="D211" s="118"/>
      <c r="E211" s="118"/>
      <c r="F211" s="111">
        <v>2384228021.5599999</v>
      </c>
      <c r="G211" s="102"/>
      <c r="H211" s="102"/>
    </row>
    <row r="212" spans="3:11" s="99" customFormat="1" ht="13.5" x14ac:dyDescent="0.25">
      <c r="C212" s="118" t="s">
        <v>5146</v>
      </c>
      <c r="D212" s="118"/>
      <c r="E212" s="118"/>
      <c r="F212" s="111">
        <v>2259042315.9400001</v>
      </c>
      <c r="G212" s="102"/>
      <c r="H212" s="102"/>
    </row>
    <row r="213" spans="3:11" s="99" customFormat="1" ht="13.5" x14ac:dyDescent="0.25">
      <c r="C213" s="118" t="s">
        <v>5147</v>
      </c>
      <c r="D213" s="118"/>
      <c r="E213" s="118"/>
      <c r="F213" s="141">
        <v>0</v>
      </c>
      <c r="G213" s="102"/>
      <c r="H213" s="102"/>
    </row>
    <row r="214" spans="3:11" s="99" customFormat="1" ht="13.5" x14ac:dyDescent="0.25">
      <c r="C214" s="118" t="s">
        <v>5148</v>
      </c>
      <c r="D214" s="118"/>
      <c r="E214" s="118"/>
      <c r="F214" s="128">
        <f>+F213+F212-F211</f>
        <v>-125185705.61999989</v>
      </c>
      <c r="G214" s="102"/>
      <c r="H214" s="102"/>
      <c r="J214" s="105"/>
      <c r="K214" s="105"/>
    </row>
    <row r="215" spans="3:11" s="99" customFormat="1" ht="13.5" x14ac:dyDescent="0.25">
      <c r="C215" s="106"/>
      <c r="D215" s="106"/>
      <c r="E215" s="106"/>
      <c r="F215" s="107"/>
      <c r="G215" s="102"/>
      <c r="H215" s="102"/>
    </row>
    <row r="216" spans="3:11" s="99" customFormat="1" ht="13.5" x14ac:dyDescent="0.25">
      <c r="C216" s="118"/>
      <c r="D216" s="118"/>
      <c r="E216" s="118"/>
      <c r="F216" s="107"/>
      <c r="G216" s="107"/>
      <c r="H216" s="102"/>
    </row>
    <row r="217" spans="3:11" s="99" customFormat="1" ht="13.5" x14ac:dyDescent="0.25">
      <c r="C217" s="115" t="s">
        <v>5149</v>
      </c>
      <c r="D217" s="115"/>
      <c r="E217" s="1"/>
      <c r="F217" s="118"/>
      <c r="G217" s="118"/>
      <c r="H217" s="118"/>
    </row>
    <row r="218" spans="3:11" s="99" customFormat="1" ht="40.5" x14ac:dyDescent="0.2">
      <c r="C218" s="100" t="s">
        <v>5132</v>
      </c>
      <c r="D218" s="100" t="s">
        <v>5133</v>
      </c>
      <c r="E218" s="100" t="s">
        <v>4534</v>
      </c>
      <c r="F218" s="100" t="s">
        <v>5134</v>
      </c>
      <c r="G218" s="100" t="s">
        <v>5135</v>
      </c>
      <c r="H218" s="133" t="s">
        <v>5136</v>
      </c>
    </row>
    <row r="219" spans="3:11" s="99" customFormat="1" ht="13.5" x14ac:dyDescent="0.25">
      <c r="C219" s="109" t="s">
        <v>4941</v>
      </c>
      <c r="D219" s="108">
        <v>46259</v>
      </c>
      <c r="E219" s="109" t="s">
        <v>4525</v>
      </c>
      <c r="F219" s="110">
        <v>56864.363383999997</v>
      </c>
      <c r="G219" s="110">
        <v>57425.2</v>
      </c>
      <c r="H219" s="110">
        <v>15611.236800000001</v>
      </c>
    </row>
    <row r="220" spans="3:11" s="99" customFormat="1" ht="13.5" x14ac:dyDescent="0.25">
      <c r="C220" s="109" t="s">
        <v>4942</v>
      </c>
      <c r="D220" s="108">
        <v>46259</v>
      </c>
      <c r="E220" s="109" t="s">
        <v>4525</v>
      </c>
      <c r="F220" s="110">
        <v>23914.375650999998</v>
      </c>
      <c r="G220" s="110">
        <v>24452.6</v>
      </c>
      <c r="H220" s="110">
        <v>30725.584640000001</v>
      </c>
    </row>
    <row r="221" spans="3:11" s="99" customFormat="1" ht="13.5" x14ac:dyDescent="0.25">
      <c r="C221" s="109" t="s">
        <v>390</v>
      </c>
      <c r="D221" s="108">
        <v>46259</v>
      </c>
      <c r="E221" s="109" t="s">
        <v>4525</v>
      </c>
      <c r="F221" s="110">
        <v>342.2176</v>
      </c>
      <c r="G221" s="110">
        <v>341.55</v>
      </c>
      <c r="H221" s="110">
        <v>652.96442400000001</v>
      </c>
    </row>
    <row r="222" spans="3:11" s="99" customFormat="1" ht="13.5" x14ac:dyDescent="0.25">
      <c r="C222" s="109" t="s">
        <v>344</v>
      </c>
      <c r="D222" s="108">
        <v>46259</v>
      </c>
      <c r="E222" s="109" t="s">
        <v>4525</v>
      </c>
      <c r="F222" s="110">
        <v>172.87721300000001</v>
      </c>
      <c r="G222" s="110">
        <v>184.03</v>
      </c>
      <c r="H222" s="110">
        <v>4978.2224999999999</v>
      </c>
    </row>
    <row r="223" spans="3:11" s="99" customFormat="1" ht="13.5" x14ac:dyDescent="0.2">
      <c r="C223" s="125"/>
      <c r="D223" s="125"/>
      <c r="E223" s="125"/>
      <c r="F223" s="125"/>
      <c r="G223" s="125"/>
      <c r="H223" s="125"/>
    </row>
    <row r="224" spans="3:11" s="99" customFormat="1" ht="13.5" x14ac:dyDescent="0.25">
      <c r="C224" s="118" t="s">
        <v>5182</v>
      </c>
      <c r="D224" s="118"/>
      <c r="E224" s="118"/>
      <c r="F224" s="118"/>
      <c r="G224" s="118"/>
      <c r="H224" s="118"/>
    </row>
    <row r="225" spans="2:14" s="99" customFormat="1" ht="13.5" x14ac:dyDescent="0.25">
      <c r="C225" s="115"/>
      <c r="D225" s="115"/>
      <c r="E225" s="115"/>
      <c r="F225" s="118"/>
      <c r="G225" s="118"/>
      <c r="H225" s="118"/>
    </row>
    <row r="226" spans="2:14" s="99" customFormat="1" ht="13.5" x14ac:dyDescent="0.25">
      <c r="C226" s="115" t="s">
        <v>5151</v>
      </c>
      <c r="D226" s="115"/>
      <c r="E226" s="1"/>
      <c r="F226" s="118"/>
      <c r="G226" s="118"/>
      <c r="H226" s="118"/>
    </row>
    <row r="227" spans="2:14" s="99" customFormat="1" ht="13.5" x14ac:dyDescent="0.25">
      <c r="C227" s="118" t="s">
        <v>5140</v>
      </c>
      <c r="D227" s="118"/>
      <c r="E227" s="118"/>
      <c r="F227" s="111">
        <v>28081</v>
      </c>
      <c r="G227" s="118"/>
      <c r="H227" s="118"/>
    </row>
    <row r="228" spans="2:14" s="99" customFormat="1" ht="13.5" x14ac:dyDescent="0.25">
      <c r="C228" s="118" t="s">
        <v>5141</v>
      </c>
      <c r="D228" s="118"/>
      <c r="E228" s="118"/>
      <c r="F228" s="111">
        <v>8000</v>
      </c>
      <c r="G228" s="118"/>
      <c r="H228" s="118"/>
    </row>
    <row r="229" spans="2:14" s="99" customFormat="1" ht="13.5" x14ac:dyDescent="0.25">
      <c r="C229" s="118" t="s">
        <v>5142</v>
      </c>
      <c r="D229" s="118"/>
      <c r="E229" s="118"/>
      <c r="F229" s="111" t="s">
        <v>5137</v>
      </c>
      <c r="G229" s="102"/>
      <c r="H229" s="102"/>
    </row>
    <row r="230" spans="2:14" s="99" customFormat="1" ht="13.5" x14ac:dyDescent="0.25">
      <c r="C230" s="118" t="s">
        <v>5143</v>
      </c>
      <c r="D230" s="118"/>
      <c r="E230" s="118"/>
      <c r="F230" s="111">
        <v>36081</v>
      </c>
      <c r="G230" s="102"/>
      <c r="H230" s="102"/>
    </row>
    <row r="231" spans="2:14" s="99" customFormat="1" ht="13.5" x14ac:dyDescent="0.25">
      <c r="C231" s="118" t="s">
        <v>5144</v>
      </c>
      <c r="D231" s="118"/>
      <c r="E231" s="118"/>
      <c r="F231" s="111">
        <v>38728174934.460007</v>
      </c>
      <c r="G231" s="102"/>
      <c r="H231" s="102"/>
    </row>
    <row r="232" spans="2:14" s="99" customFormat="1" ht="13.5" x14ac:dyDescent="0.25">
      <c r="C232" s="118" t="s">
        <v>5145</v>
      </c>
      <c r="D232" s="118"/>
      <c r="E232" s="118"/>
      <c r="F232" s="111">
        <v>13973961755.25</v>
      </c>
      <c r="G232" s="102"/>
      <c r="H232" s="102"/>
    </row>
    <row r="233" spans="2:14" s="99" customFormat="1" ht="13.5" x14ac:dyDescent="0.25">
      <c r="C233" s="118" t="s">
        <v>5146</v>
      </c>
      <c r="D233" s="118"/>
      <c r="E233" s="118"/>
      <c r="F233" s="111">
        <v>0</v>
      </c>
      <c r="G233" s="102"/>
      <c r="H233" s="102"/>
    </row>
    <row r="234" spans="2:14" s="99" customFormat="1" ht="13.5" x14ac:dyDescent="0.25">
      <c r="C234" s="118" t="s">
        <v>5147</v>
      </c>
      <c r="D234" s="118"/>
      <c r="E234" s="118"/>
      <c r="F234" s="111">
        <v>52044768971.240005</v>
      </c>
      <c r="G234" s="102"/>
      <c r="H234" s="102"/>
    </row>
    <row r="235" spans="2:14" s="99" customFormat="1" ht="13.5" x14ac:dyDescent="0.25">
      <c r="C235" s="37" t="s">
        <v>5148</v>
      </c>
      <c r="D235" s="37"/>
      <c r="E235" s="37"/>
      <c r="F235" s="128">
        <f>F234-F232-F231</f>
        <v>-657367718.47000122</v>
      </c>
      <c r="G235" s="126"/>
      <c r="H235" s="126"/>
    </row>
    <row r="236" spans="2:14" s="99" customFormat="1" ht="13.5" x14ac:dyDescent="0.25">
      <c r="C236" s="118"/>
      <c r="D236" s="118"/>
      <c r="E236" s="118"/>
      <c r="F236" s="128"/>
      <c r="G236" s="129"/>
      <c r="H236" s="129"/>
    </row>
    <row r="237" spans="2:14" s="99" customFormat="1" ht="12.75" x14ac:dyDescent="0.2">
      <c r="B237" s="152"/>
      <c r="C237" s="152" t="s">
        <v>5334</v>
      </c>
      <c r="D237" s="153"/>
      <c r="E237" s="152"/>
      <c r="F237" s="152"/>
      <c r="G237" s="152"/>
      <c r="H237" s="152"/>
      <c r="I237" s="154"/>
      <c r="J237" s="155"/>
      <c r="K237" s="155"/>
      <c r="L237" s="156"/>
      <c r="M237" s="157"/>
      <c r="N237" s="158"/>
    </row>
    <row r="238" spans="2:14" s="99" customFormat="1" ht="12.75" x14ac:dyDescent="0.2">
      <c r="B238" s="152"/>
      <c r="C238" s="152"/>
      <c r="D238" s="153"/>
      <c r="E238" s="152"/>
      <c r="F238" s="152"/>
      <c r="G238" s="152"/>
      <c r="H238" s="152"/>
      <c r="I238" s="154"/>
      <c r="J238" s="155"/>
      <c r="K238" s="155"/>
      <c r="L238" s="156"/>
      <c r="M238" s="157"/>
      <c r="N238" s="158"/>
    </row>
    <row r="239" spans="2:14" s="99" customFormat="1" ht="12.75" x14ac:dyDescent="0.2">
      <c r="B239" s="152"/>
      <c r="C239" s="159" t="s">
        <v>5335</v>
      </c>
      <c r="D239" s="153"/>
      <c r="E239" s="152"/>
      <c r="F239" s="152"/>
      <c r="G239" s="152"/>
      <c r="H239" s="152"/>
      <c r="I239" s="154"/>
      <c r="J239" s="155"/>
      <c r="K239" s="155"/>
      <c r="L239" s="160"/>
      <c r="M239" s="157"/>
      <c r="N239" s="158"/>
    </row>
    <row r="240" spans="2:14" s="99" customFormat="1" ht="12.75" x14ac:dyDescent="0.2">
      <c r="B240" s="152"/>
      <c r="C240" s="152"/>
      <c r="D240" s="153"/>
      <c r="E240" s="152"/>
      <c r="F240" s="152"/>
      <c r="G240" s="152"/>
      <c r="H240" s="152"/>
      <c r="I240" s="154"/>
      <c r="J240" s="155"/>
      <c r="K240" s="155"/>
      <c r="L240" s="160"/>
      <c r="M240" s="157"/>
      <c r="N240" s="158"/>
    </row>
    <row r="241" spans="2:12" s="99" customFormat="1" ht="64.5" customHeight="1" x14ac:dyDescent="0.2">
      <c r="B241" s="152"/>
      <c r="C241" s="161" t="s">
        <v>5132</v>
      </c>
      <c r="D241" s="161" t="s">
        <v>5133</v>
      </c>
      <c r="E241" s="161" t="s">
        <v>4897</v>
      </c>
      <c r="F241" s="161" t="s">
        <v>5336</v>
      </c>
      <c r="G241" s="162" t="s">
        <v>5153</v>
      </c>
      <c r="H241" s="163" t="s">
        <v>5337</v>
      </c>
      <c r="I241" s="164" t="s">
        <v>5338</v>
      </c>
      <c r="J241" s="164" t="s">
        <v>5339</v>
      </c>
      <c r="K241" s="164" t="s">
        <v>5340</v>
      </c>
      <c r="L241" s="164" t="s">
        <v>5341</v>
      </c>
    </row>
    <row r="242" spans="2:12" s="99" customFormat="1" ht="12.75" hidden="1" x14ac:dyDescent="0.2">
      <c r="B242" s="152"/>
      <c r="C242" s="165"/>
      <c r="D242" s="165"/>
      <c r="E242" s="165"/>
      <c r="F242" s="165"/>
      <c r="G242" s="166"/>
      <c r="H242" s="166" t="s">
        <v>5342</v>
      </c>
      <c r="I242" s="167" t="s">
        <v>5342</v>
      </c>
      <c r="J242" s="167" t="s">
        <v>5342</v>
      </c>
      <c r="K242" s="167" t="s">
        <v>5343</v>
      </c>
      <c r="L242" s="168" t="s">
        <v>5344</v>
      </c>
    </row>
    <row r="243" spans="2:12" s="99" customFormat="1" ht="12.75" x14ac:dyDescent="0.2">
      <c r="B243" s="152"/>
      <c r="C243" s="170" t="s">
        <v>436</v>
      </c>
      <c r="D243" s="171">
        <v>46259</v>
      </c>
      <c r="E243" s="172" t="s">
        <v>5345</v>
      </c>
      <c r="F243" s="173" t="s">
        <v>4528</v>
      </c>
      <c r="G243" s="174">
        <v>1600</v>
      </c>
      <c r="H243" s="172">
        <v>2560</v>
      </c>
      <c r="I243" s="175">
        <v>50.033400000000007</v>
      </c>
      <c r="J243" s="176">
        <v>76.349999999999994</v>
      </c>
      <c r="K243" s="177">
        <v>25363.968000000001</v>
      </c>
      <c r="L243" s="178">
        <v>5.2549997119794049E-3</v>
      </c>
    </row>
    <row r="244" spans="2:12" s="99" customFormat="1" ht="12.75" x14ac:dyDescent="0.2">
      <c r="B244" s="152"/>
      <c r="C244" s="179" t="s">
        <v>330</v>
      </c>
      <c r="D244" s="171">
        <v>46259</v>
      </c>
      <c r="E244" s="172" t="s">
        <v>5345</v>
      </c>
      <c r="F244" s="173" t="s">
        <v>4528</v>
      </c>
      <c r="G244" s="174">
        <v>190</v>
      </c>
      <c r="H244" s="172">
        <v>568</v>
      </c>
      <c r="I244" s="175">
        <v>4.4827169014084509</v>
      </c>
      <c r="J244" s="176">
        <v>4.75</v>
      </c>
      <c r="K244" s="177">
        <v>2962.9578000000001</v>
      </c>
      <c r="L244" s="178">
        <v>6.1387644021657539E-4</v>
      </c>
    </row>
    <row r="245" spans="2:12" s="99" customFormat="1" ht="12.75" x14ac:dyDescent="0.2">
      <c r="B245" s="152"/>
      <c r="C245" s="179" t="s">
        <v>42</v>
      </c>
      <c r="D245" s="171">
        <v>46259</v>
      </c>
      <c r="E245" s="172" t="s">
        <v>5345</v>
      </c>
      <c r="F245" s="173" t="s">
        <v>4528</v>
      </c>
      <c r="G245" s="174">
        <v>1440</v>
      </c>
      <c r="H245" s="172">
        <v>690</v>
      </c>
      <c r="I245" s="175">
        <v>31.327100000000002</v>
      </c>
      <c r="J245" s="176">
        <v>21.2</v>
      </c>
      <c r="K245" s="177">
        <v>6932.982</v>
      </c>
      <c r="L245" s="178">
        <v>1.4364005826359029E-3</v>
      </c>
    </row>
    <row r="246" spans="2:12" s="99" customFormat="1" ht="12.75" x14ac:dyDescent="0.2">
      <c r="B246" s="152"/>
      <c r="C246" s="179"/>
      <c r="D246" s="180"/>
      <c r="E246" s="181"/>
      <c r="F246" s="182"/>
      <c r="G246" s="183"/>
      <c r="H246" s="181"/>
      <c r="I246" s="184"/>
      <c r="J246" s="185"/>
      <c r="K246" s="177"/>
      <c r="L246" s="178"/>
    </row>
    <row r="247" spans="2:12" s="99" customFormat="1" ht="12.75" x14ac:dyDescent="0.2">
      <c r="C247" s="264" t="s">
        <v>5346</v>
      </c>
      <c r="D247" s="265"/>
      <c r="E247" s="265"/>
      <c r="F247" s="265"/>
      <c r="G247" s="265"/>
      <c r="H247" s="265"/>
      <c r="I247" s="265"/>
      <c r="J247" s="266"/>
      <c r="K247" s="186">
        <f>SUM(K243:K246)</f>
        <v>35259.907800000001</v>
      </c>
      <c r="L247" s="187">
        <f>SUM(L243:L246)</f>
        <v>7.3052767348318831E-3</v>
      </c>
    </row>
    <row r="248" spans="2:12" s="99" customFormat="1" ht="12.75" x14ac:dyDescent="0.2"/>
    <row r="249" spans="2:12" s="99" customFormat="1" ht="12.75" x14ac:dyDescent="0.2">
      <c r="C249" s="159" t="s">
        <v>5347</v>
      </c>
    </row>
    <row r="250" spans="2:12" s="99" customFormat="1" ht="12.75" x14ac:dyDescent="0.2"/>
    <row r="251" spans="2:12" s="99" customFormat="1" ht="63" customHeight="1" x14ac:dyDescent="0.2">
      <c r="C251" s="268" t="s">
        <v>5132</v>
      </c>
      <c r="D251" s="268" t="s">
        <v>5133</v>
      </c>
      <c r="E251" s="274" t="s">
        <v>4897</v>
      </c>
      <c r="F251" s="268" t="s">
        <v>5336</v>
      </c>
      <c r="G251" s="268" t="s">
        <v>5153</v>
      </c>
      <c r="H251" s="188" t="s">
        <v>5337</v>
      </c>
      <c r="I251" s="164" t="s">
        <v>5348</v>
      </c>
      <c r="J251" s="164" t="s">
        <v>5339</v>
      </c>
      <c r="K251" s="164" t="s">
        <v>5349</v>
      </c>
      <c r="L251" s="164" t="s">
        <v>5350</v>
      </c>
    </row>
    <row r="252" spans="2:12" s="99" customFormat="1" ht="12.75" x14ac:dyDescent="0.2">
      <c r="C252" s="269"/>
      <c r="D252" s="269"/>
      <c r="E252" s="275"/>
      <c r="F252" s="269"/>
      <c r="G252" s="269"/>
      <c r="H252" s="189" t="s">
        <v>5342</v>
      </c>
      <c r="I252" s="164" t="s">
        <v>5342</v>
      </c>
      <c r="J252" s="164" t="s">
        <v>5342</v>
      </c>
      <c r="K252" s="164" t="s">
        <v>5343</v>
      </c>
      <c r="L252" s="168" t="s">
        <v>5344</v>
      </c>
    </row>
    <row r="253" spans="2:12" s="99" customFormat="1" ht="12.75" x14ac:dyDescent="0.2">
      <c r="C253" s="270" t="s">
        <v>5137</v>
      </c>
      <c r="D253" s="271"/>
      <c r="E253" s="271"/>
      <c r="F253" s="271"/>
      <c r="G253" s="271"/>
      <c r="H253" s="271"/>
      <c r="I253" s="271"/>
      <c r="J253" s="271"/>
      <c r="K253" s="271"/>
      <c r="L253" s="272"/>
    </row>
    <row r="254" spans="2:12" s="99" customFormat="1" x14ac:dyDescent="0.2">
      <c r="C254" s="264" t="s">
        <v>5346</v>
      </c>
      <c r="D254" s="265"/>
      <c r="E254" s="265"/>
      <c r="F254" s="265"/>
      <c r="G254" s="265"/>
      <c r="H254" s="265"/>
      <c r="I254" s="265"/>
      <c r="J254" s="266"/>
      <c r="K254" s="186" t="s">
        <v>5137</v>
      </c>
      <c r="L254" s="186" t="s">
        <v>5137</v>
      </c>
    </row>
    <row r="255" spans="2:12" s="99" customFormat="1" ht="12.75" x14ac:dyDescent="0.2"/>
    <row r="256" spans="2:12" s="99" customFormat="1" ht="12.75" x14ac:dyDescent="0.2"/>
    <row r="257" spans="1:256" s="99" customFormat="1" ht="12.75" x14ac:dyDescent="0.2">
      <c r="B257" s="190"/>
      <c r="C257" s="273" t="s">
        <v>5351</v>
      </c>
      <c r="D257" s="273"/>
      <c r="E257" s="273"/>
      <c r="F257" s="273"/>
      <c r="G257" s="273"/>
      <c r="H257" s="273"/>
    </row>
    <row r="258" spans="1:256" s="99" customFormat="1" ht="12.75" x14ac:dyDescent="0.2"/>
    <row r="259" spans="1:256" s="99" customFormat="1" ht="12.75" x14ac:dyDescent="0.2">
      <c r="B259" s="152"/>
      <c r="C259" s="191"/>
      <c r="D259" s="191"/>
      <c r="E259" s="191"/>
      <c r="F259" s="191"/>
      <c r="G259" s="192"/>
      <c r="H259" s="191"/>
      <c r="I259" s="193" t="s">
        <v>5352</v>
      </c>
    </row>
    <row r="260" spans="1:256" s="99" customFormat="1" ht="38.25" x14ac:dyDescent="0.2">
      <c r="B260" s="152"/>
      <c r="C260" s="194" t="s">
        <v>4524</v>
      </c>
      <c r="D260" s="189" t="s">
        <v>5353</v>
      </c>
      <c r="E260" s="166" t="s">
        <v>4897</v>
      </c>
      <c r="F260" s="166" t="s">
        <v>5336</v>
      </c>
      <c r="G260" s="189" t="s">
        <v>5158</v>
      </c>
      <c r="H260" s="189" t="s">
        <v>5354</v>
      </c>
      <c r="I260" s="195" t="s">
        <v>5355</v>
      </c>
    </row>
    <row r="261" spans="1:256" s="99" customFormat="1" ht="12.75" x14ac:dyDescent="0.2">
      <c r="B261" s="190"/>
      <c r="C261" s="196" t="s">
        <v>5356</v>
      </c>
      <c r="D261" s="169">
        <v>46234</v>
      </c>
      <c r="E261" s="197" t="s">
        <v>5183</v>
      </c>
      <c r="F261" s="198" t="s">
        <v>4528</v>
      </c>
      <c r="G261" s="199">
        <v>2400</v>
      </c>
      <c r="H261" s="200">
        <v>16296</v>
      </c>
      <c r="I261" s="201">
        <v>448.87752</v>
      </c>
    </row>
    <row r="262" spans="1:256" s="99" customFormat="1" ht="12.75" x14ac:dyDescent="0.2">
      <c r="B262" s="152"/>
      <c r="C262" s="190"/>
      <c r="D262" s="202"/>
      <c r="E262" s="203"/>
      <c r="F262" s="204"/>
      <c r="G262" s="205"/>
      <c r="H262" s="206"/>
      <c r="I262" s="207"/>
    </row>
    <row r="263" spans="1:256" s="99" customFormat="1" ht="12.75" x14ac:dyDescent="0.2">
      <c r="B263" s="208"/>
      <c r="C263" s="208" t="s">
        <v>5357</v>
      </c>
      <c r="D263" s="209"/>
      <c r="E263" s="210"/>
      <c r="F263" s="210"/>
      <c r="G263" s="208"/>
      <c r="H263" s="208"/>
      <c r="I263" s="208"/>
    </row>
    <row r="264" spans="1:256" s="99" customFormat="1" ht="12.75" x14ac:dyDescent="0.2">
      <c r="B264" s="208"/>
      <c r="C264" s="208"/>
      <c r="D264" s="209"/>
      <c r="E264" s="210"/>
      <c r="F264" s="210"/>
      <c r="G264" s="208"/>
      <c r="H264" s="208"/>
      <c r="I264" s="208"/>
    </row>
    <row r="265" spans="1:256" x14ac:dyDescent="0.25">
      <c r="A265"/>
      <c r="B265" s="150"/>
      <c r="C265" s="267" t="s">
        <v>5358</v>
      </c>
      <c r="D265" s="267"/>
      <c r="E265" s="267"/>
      <c r="F265" s="267"/>
      <c r="G265" s="267"/>
      <c r="H265" s="267"/>
      <c r="I265" s="151"/>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row>
    <row r="266" spans="1:256" s="99" customFormat="1" ht="12.75" x14ac:dyDescent="0.2">
      <c r="H266" s="116"/>
    </row>
    <row r="267" spans="1:256" s="99" customFormat="1" ht="13.5" x14ac:dyDescent="0.25">
      <c r="C267" s="115" t="s">
        <v>5166</v>
      </c>
      <c r="H267" s="116"/>
    </row>
    <row r="268" spans="1:256" s="99" customFormat="1" ht="13.5" x14ac:dyDescent="0.25">
      <c r="C268" s="115"/>
      <c r="H268" s="116"/>
    </row>
    <row r="269" spans="1:256" x14ac:dyDescent="0.25">
      <c r="C269" s="2" t="s">
        <v>5019</v>
      </c>
      <c r="E269" s="2" t="s">
        <v>5070</v>
      </c>
    </row>
    <row r="271" spans="1:256" x14ac:dyDescent="0.25">
      <c r="C271" s="2" t="s">
        <v>5020</v>
      </c>
      <c r="E271" s="96">
        <v>1.5386957587257091</v>
      </c>
    </row>
    <row r="273" spans="3:5" x14ac:dyDescent="0.25">
      <c r="C273" s="2" t="s">
        <v>5022</v>
      </c>
      <c r="E273" s="97" t="s">
        <v>5021</v>
      </c>
    </row>
    <row r="275" spans="3:5" x14ac:dyDescent="0.25">
      <c r="C275" s="2" t="s">
        <v>5129</v>
      </c>
      <c r="E275" s="2" t="s">
        <v>2</v>
      </c>
    </row>
    <row r="277" spans="3:5" x14ac:dyDescent="0.25">
      <c r="C277" s="2" t="s">
        <v>5065</v>
      </c>
    </row>
    <row r="279" spans="3:5" x14ac:dyDescent="0.25">
      <c r="C279" s="1" t="s">
        <v>5258</v>
      </c>
      <c r="E279" s="149" t="s">
        <v>5259</v>
      </c>
    </row>
    <row r="280" spans="3:5" x14ac:dyDescent="0.25">
      <c r="E280" s="2" t="s">
        <v>5262</v>
      </c>
    </row>
  </sheetData>
  <mergeCells count="12">
    <mergeCell ref="C176:K176"/>
    <mergeCell ref="C191:E191"/>
    <mergeCell ref="C247:J247"/>
    <mergeCell ref="C265:H265"/>
    <mergeCell ref="F251:F252"/>
    <mergeCell ref="G251:G252"/>
    <mergeCell ref="C253:L253"/>
    <mergeCell ref="C254:J254"/>
    <mergeCell ref="C257:H257"/>
    <mergeCell ref="C251:C252"/>
    <mergeCell ref="D251:D252"/>
    <mergeCell ref="E251:E252"/>
  </mergeCells>
  <hyperlinks>
    <hyperlink ref="J2" location="'Index'!A1" display="'Index'!A1" xr:uid="{5C8F4258-5D0E-48B4-9AAF-AC1E1E1CF550}"/>
  </hyperlinks>
  <pageMargins left="0.7" right="0.7" top="0.75" bottom="0.75" header="0.3" footer="0.3"/>
  <pageSetup orientation="portrait" horizontalDpi="4294967293"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C99F-F577-43B1-A4AF-787A7E3E5990}">
  <sheetPr codeName="Sheet1"/>
  <dimension ref="A1:IV96"/>
  <sheetViews>
    <sheetView showGridLines="0" zoomScale="90" zoomScaleNormal="90" workbookViewId="0">
      <pane ySplit="6" topLeftCell="A7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4285</v>
      </c>
      <c r="J2" s="38" t="s">
        <v>4521</v>
      </c>
    </row>
    <row r="3" spans="1:54" ht="16.5" x14ac:dyDescent="0.3">
      <c r="C3" s="1" t="s">
        <v>28</v>
      </c>
      <c r="D3" s="21" t="s">
        <v>4286</v>
      </c>
      <c r="F3" s="72" t="s">
        <v>4943</v>
      </c>
      <c r="G3" s="13" t="s">
        <v>4508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A43" s="28"/>
      <c r="B43" s="28"/>
      <c r="C43" s="58" t="s">
        <v>20</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A45" s="28"/>
      <c r="B45" s="28"/>
      <c r="C45" s="58" t="s">
        <v>21</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22</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23</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C51" s="59" t="s">
        <v>24</v>
      </c>
      <c r="D51" s="54"/>
      <c r="E51" s="6"/>
      <c r="F51" s="19"/>
      <c r="G51" s="24"/>
      <c r="H51" s="24"/>
      <c r="I51" s="31"/>
      <c r="J51" s="31"/>
      <c r="K51" s="35"/>
    </row>
    <row r="52" spans="1:54" x14ac:dyDescent="0.25">
      <c r="B52" s="8" t="s">
        <v>206</v>
      </c>
      <c r="C52" s="60" t="s">
        <v>207</v>
      </c>
      <c r="D52" s="54"/>
      <c r="E52" s="6"/>
      <c r="F52" s="19"/>
      <c r="G52" s="24">
        <v>5362.66</v>
      </c>
      <c r="H52" s="24">
        <v>99.28</v>
      </c>
      <c r="I52" s="31"/>
      <c r="J52" s="31"/>
      <c r="K52" s="35"/>
    </row>
    <row r="53" spans="1:54" x14ac:dyDescent="0.25">
      <c r="C53" s="58" t="s">
        <v>194</v>
      </c>
      <c r="D53" s="54"/>
      <c r="E53" s="6"/>
      <c r="F53" s="19"/>
      <c r="G53" s="25">
        <v>5362.66</v>
      </c>
      <c r="H53" s="25">
        <v>99.28</v>
      </c>
      <c r="I53" s="31"/>
      <c r="J53" s="31"/>
      <c r="K53" s="35"/>
    </row>
    <row r="54" spans="1:54" x14ac:dyDescent="0.25">
      <c r="C54" s="57"/>
      <c r="D54" s="54"/>
      <c r="E54" s="6"/>
      <c r="F54" s="19"/>
      <c r="G54" s="24"/>
      <c r="H54" s="24"/>
      <c r="I54" s="31"/>
      <c r="J54" s="31"/>
      <c r="K54" s="35"/>
    </row>
    <row r="55" spans="1:54" x14ac:dyDescent="0.25">
      <c r="A55" s="10"/>
      <c r="B55" s="28"/>
      <c r="C55" s="58" t="s">
        <v>25</v>
      </c>
      <c r="D55" s="54"/>
      <c r="E55" s="6"/>
      <c r="F55" s="19"/>
      <c r="G55" s="24"/>
      <c r="H55" s="24"/>
      <c r="I55" s="31"/>
      <c r="J55" s="31"/>
      <c r="K55" s="35"/>
    </row>
    <row r="56" spans="1:54" s="2" customFormat="1" ht="13.5" x14ac:dyDescent="0.25">
      <c r="A56" s="28"/>
      <c r="B56" s="28"/>
      <c r="C56" s="57" t="s">
        <v>4845</v>
      </c>
      <c r="D56" s="54"/>
      <c r="E56" s="6"/>
      <c r="F56" s="19"/>
      <c r="G56" s="24" t="s">
        <v>2</v>
      </c>
      <c r="H56" s="24" t="s">
        <v>2</v>
      </c>
      <c r="I56" s="31"/>
      <c r="J56" s="31"/>
      <c r="K56" s="35"/>
      <c r="L56" s="3"/>
      <c r="AI56" s="3"/>
      <c r="AV56" s="3"/>
      <c r="AX56" s="3"/>
      <c r="BB56" s="3"/>
    </row>
    <row r="57" spans="1:54" x14ac:dyDescent="0.25">
      <c r="B57" s="8"/>
      <c r="C57" s="60" t="s">
        <v>208</v>
      </c>
      <c r="D57" s="54"/>
      <c r="E57" s="6"/>
      <c r="F57" s="19"/>
      <c r="G57" s="24">
        <v>38.93</v>
      </c>
      <c r="H57" s="24">
        <v>0.72</v>
      </c>
      <c r="I57" s="31"/>
      <c r="J57" s="31"/>
      <c r="K57" s="35"/>
    </row>
    <row r="58" spans="1:54" x14ac:dyDescent="0.25">
      <c r="C58" s="58" t="s">
        <v>194</v>
      </c>
      <c r="D58" s="54"/>
      <c r="E58" s="6"/>
      <c r="F58" s="19"/>
      <c r="G58" s="25">
        <v>38.93</v>
      </c>
      <c r="H58" s="25">
        <v>0.72</v>
      </c>
      <c r="I58" s="31"/>
      <c r="J58" s="31"/>
      <c r="K58" s="35"/>
    </row>
    <row r="59" spans="1:54" x14ac:dyDescent="0.25">
      <c r="C59" s="57"/>
      <c r="D59" s="54"/>
      <c r="E59" s="6"/>
      <c r="F59" s="19"/>
      <c r="G59" s="24"/>
      <c r="H59" s="24"/>
      <c r="I59" s="31"/>
      <c r="J59" s="31"/>
      <c r="K59" s="35"/>
    </row>
    <row r="60" spans="1:54" x14ac:dyDescent="0.25">
      <c r="C60" s="61" t="s">
        <v>209</v>
      </c>
      <c r="D60" s="55"/>
      <c r="E60" s="5"/>
      <c r="F60" s="20"/>
      <c r="G60" s="26">
        <v>5401.59</v>
      </c>
      <c r="H60" s="26">
        <v>100</v>
      </c>
      <c r="I60" s="32"/>
      <c r="J60" s="32"/>
      <c r="K60" s="36"/>
    </row>
    <row r="63" spans="1:54" x14ac:dyDescent="0.25">
      <c r="C63" s="1" t="s">
        <v>210</v>
      </c>
    </row>
    <row r="64" spans="1:54" x14ac:dyDescent="0.25">
      <c r="C64" s="37" t="s">
        <v>211</v>
      </c>
      <c r="D64" s="37"/>
      <c r="E64" s="37"/>
      <c r="F64" s="37"/>
      <c r="G64" s="37"/>
      <c r="H64" s="37"/>
      <c r="I64" s="37"/>
      <c r="J64" s="37"/>
      <c r="K64" s="37"/>
    </row>
    <row r="65" spans="1:256" x14ac:dyDescent="0.25">
      <c r="C65" s="2" t="s">
        <v>212</v>
      </c>
    </row>
    <row r="66" spans="1:256" x14ac:dyDescent="0.25">
      <c r="C66" s="2" t="s">
        <v>213</v>
      </c>
    </row>
    <row r="67" spans="1:256" ht="30" customHeight="1" x14ac:dyDescent="0.25">
      <c r="C67" s="252" t="s">
        <v>214</v>
      </c>
      <c r="D67" s="253"/>
      <c r="E67" s="253"/>
      <c r="F67" s="253"/>
      <c r="G67" s="253"/>
      <c r="H67" s="253"/>
      <c r="I67" s="253"/>
      <c r="J67" s="253"/>
      <c r="K67" s="253"/>
    </row>
    <row r="68" spans="1:256" x14ac:dyDescent="0.25">
      <c r="C68" s="2" t="s">
        <v>215</v>
      </c>
    </row>
    <row r="69" spans="1:256" x14ac:dyDescent="0.25">
      <c r="C69" s="2" t="s">
        <v>5007</v>
      </c>
    </row>
    <row r="71" spans="1:256" x14ac:dyDescent="0.25">
      <c r="C71" s="2" t="s">
        <v>5016</v>
      </c>
      <c r="E71" s="2" t="s">
        <v>2</v>
      </c>
    </row>
    <row r="73" spans="1:256" x14ac:dyDescent="0.25">
      <c r="C73" s="2" t="s">
        <v>5017</v>
      </c>
      <c r="E73" s="2" t="s">
        <v>2</v>
      </c>
    </row>
    <row r="75" spans="1:256" x14ac:dyDescent="0.25">
      <c r="C75" s="2" t="s">
        <v>5125</v>
      </c>
    </row>
    <row r="77" spans="1:256" x14ac:dyDescent="0.25">
      <c r="C77" s="2" t="s">
        <v>5126</v>
      </c>
    </row>
    <row r="78" spans="1:256" s="83" customFormat="1" ht="35.25" customHeight="1" x14ac:dyDescent="0.25">
      <c r="A78" s="79"/>
      <c r="B78" s="79"/>
      <c r="C78" s="84" t="s">
        <v>5023</v>
      </c>
      <c r="D78" s="88" t="s">
        <v>5024</v>
      </c>
      <c r="E78" s="88" t="s">
        <v>5025</v>
      </c>
      <c r="F78" s="80"/>
      <c r="G78" s="81"/>
      <c r="H78" s="81"/>
      <c r="I78" s="81"/>
      <c r="J78" s="81"/>
      <c r="K78" s="82"/>
      <c r="L78" s="82"/>
      <c r="M78" s="79"/>
      <c r="N78" s="79"/>
      <c r="O78" s="79"/>
      <c r="P78" s="79"/>
      <c r="Q78" s="79"/>
      <c r="R78" s="79"/>
      <c r="S78" s="79"/>
      <c r="T78" s="79"/>
      <c r="U78" s="79"/>
      <c r="V78" s="79"/>
      <c r="W78" s="79"/>
      <c r="X78" s="79"/>
      <c r="Y78" s="79"/>
      <c r="Z78" s="79"/>
      <c r="AA78" s="79"/>
      <c r="AB78" s="79"/>
      <c r="AC78" s="79"/>
      <c r="AD78" s="79"/>
      <c r="AE78" s="79"/>
      <c r="AF78" s="79"/>
      <c r="AG78" s="79"/>
      <c r="AH78" s="79"/>
      <c r="AI78" s="82"/>
      <c r="AJ78" s="79"/>
      <c r="AK78" s="79"/>
      <c r="AL78" s="79"/>
      <c r="AM78" s="79"/>
      <c r="AN78" s="79"/>
      <c r="AO78" s="79"/>
      <c r="AP78" s="79"/>
      <c r="AQ78" s="79"/>
      <c r="AR78" s="79"/>
      <c r="AS78" s="79"/>
      <c r="AT78" s="79"/>
      <c r="AU78" s="79"/>
      <c r="AV78" s="82"/>
      <c r="AW78" s="79"/>
      <c r="AX78" s="82"/>
      <c r="AY78" s="79"/>
      <c r="AZ78" s="79"/>
      <c r="BA78" s="79"/>
      <c r="BB78" s="82"/>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row>
    <row r="79" spans="1:256" s="83" customFormat="1" x14ac:dyDescent="0.25">
      <c r="A79" s="79"/>
      <c r="B79" s="79"/>
      <c r="C79" s="85" t="s">
        <v>5060</v>
      </c>
      <c r="D79" s="90">
        <v>1045.2775999999999</v>
      </c>
      <c r="E79" s="90">
        <v>1049.7652</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1" spans="3:5" x14ac:dyDescent="0.25">
      <c r="C81" s="2" t="s">
        <v>5127</v>
      </c>
      <c r="E81" s="2" t="s">
        <v>2</v>
      </c>
    </row>
    <row r="83" spans="3:5" x14ac:dyDescent="0.25">
      <c r="C83" s="2" t="s">
        <v>5128</v>
      </c>
      <c r="E83" s="2" t="s">
        <v>2</v>
      </c>
    </row>
    <row r="85" spans="3:5" x14ac:dyDescent="0.25">
      <c r="C85" s="2" t="s">
        <v>5018</v>
      </c>
      <c r="E85" s="2" t="s">
        <v>2</v>
      </c>
    </row>
    <row r="87" spans="3:5" x14ac:dyDescent="0.25">
      <c r="C87" s="2" t="s">
        <v>5019</v>
      </c>
      <c r="E87" s="2" t="s">
        <v>2</v>
      </c>
    </row>
    <row r="89" spans="3:5" x14ac:dyDescent="0.25">
      <c r="C89" s="2" t="s">
        <v>5020</v>
      </c>
      <c r="E89" s="96" t="s">
        <v>5021</v>
      </c>
    </row>
    <row r="91" spans="3:5" x14ac:dyDescent="0.25">
      <c r="C91" s="2" t="s">
        <v>5022</v>
      </c>
      <c r="E91" s="97" t="s">
        <v>5117</v>
      </c>
    </row>
    <row r="93" spans="3:5" x14ac:dyDescent="0.25">
      <c r="C93" s="2" t="s">
        <v>5129</v>
      </c>
      <c r="E93" s="2" t="s">
        <v>2</v>
      </c>
    </row>
    <row r="95" spans="3:5" x14ac:dyDescent="0.25">
      <c r="C95" s="1" t="s">
        <v>5258</v>
      </c>
      <c r="E95" s="149" t="s">
        <v>5259</v>
      </c>
    </row>
    <row r="96" spans="3:5" x14ac:dyDescent="0.25">
      <c r="E96" s="2" t="s">
        <v>5325</v>
      </c>
    </row>
  </sheetData>
  <mergeCells count="1">
    <mergeCell ref="C67:K67"/>
  </mergeCells>
  <hyperlinks>
    <hyperlink ref="J2" location="'Index'!A1" display="'Index'!A1" xr:uid="{1B9B6FEA-2671-4554-B72D-2257BCE32056}"/>
  </hyperlinks>
  <pageMargins left="0.7" right="0.7" top="0.75" bottom="0.75" header="0.3" footer="0.3"/>
  <pageSetup orientation="portrait" horizontalDpi="4294967293"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EF02-971B-431C-8FE4-DC95500C48BC}">
  <sheetPr codeName="Sheet1"/>
  <dimension ref="A1:IV113"/>
  <sheetViews>
    <sheetView showGridLines="0" zoomScale="90" zoomScaleNormal="90" workbookViewId="0">
      <pane ySplit="6" topLeftCell="A9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4257</v>
      </c>
      <c r="J2" s="38" t="s">
        <v>4521</v>
      </c>
    </row>
    <row r="3" spans="1:54" ht="16.5" x14ac:dyDescent="0.3">
      <c r="C3" s="1" t="s">
        <v>28</v>
      </c>
      <c r="D3" s="21" t="s">
        <v>4287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20</v>
      </c>
      <c r="D43" s="54"/>
      <c r="E43" s="6"/>
      <c r="F43" s="19"/>
      <c r="G43" s="24"/>
      <c r="H43" s="24"/>
      <c r="I43" s="31"/>
      <c r="J43" s="31"/>
      <c r="K43" s="35"/>
    </row>
    <row r="44" spans="1:11" x14ac:dyDescent="0.25">
      <c r="B44" s="8" t="s">
        <v>4288</v>
      </c>
      <c r="C44" s="60" t="s">
        <v>4855</v>
      </c>
      <c r="D44" s="54" t="s">
        <v>4289</v>
      </c>
      <c r="E44" s="6" t="s">
        <v>4847</v>
      </c>
      <c r="F44" s="19">
        <v>74741665.403999999</v>
      </c>
      <c r="G44" s="24">
        <v>44354.99</v>
      </c>
      <c r="H44" s="24">
        <v>18.8</v>
      </c>
      <c r="I44" s="31"/>
      <c r="J44" s="31"/>
      <c r="K44" s="35"/>
    </row>
    <row r="45" spans="1:11" x14ac:dyDescent="0.25">
      <c r="B45" s="8" t="s">
        <v>4290</v>
      </c>
      <c r="C45" s="60" t="s">
        <v>4856</v>
      </c>
      <c r="D45" s="54" t="s">
        <v>4291</v>
      </c>
      <c r="E45" s="6" t="s">
        <v>4847</v>
      </c>
      <c r="F45" s="19">
        <v>5079904.2309999997</v>
      </c>
      <c r="G45" s="24">
        <v>23043.57</v>
      </c>
      <c r="H45" s="24">
        <v>9.77</v>
      </c>
      <c r="I45" s="31"/>
      <c r="J45" s="31"/>
      <c r="K45" s="35"/>
    </row>
    <row r="46" spans="1:11" x14ac:dyDescent="0.25">
      <c r="B46" s="8" t="s">
        <v>4292</v>
      </c>
      <c r="C46" s="60" t="s">
        <v>4857</v>
      </c>
      <c r="D46" s="54" t="s">
        <v>4293</v>
      </c>
      <c r="E46" s="6" t="s">
        <v>4847</v>
      </c>
      <c r="F46" s="19">
        <v>3056499.1290000002</v>
      </c>
      <c r="G46" s="24">
        <v>22003.75</v>
      </c>
      <c r="H46" s="24">
        <v>9.32</v>
      </c>
      <c r="I46" s="31"/>
      <c r="J46" s="31"/>
      <c r="K46" s="35"/>
    </row>
    <row r="47" spans="1:11" x14ac:dyDescent="0.25">
      <c r="B47" s="8" t="s">
        <v>4294</v>
      </c>
      <c r="C47" s="60" t="s">
        <v>4858</v>
      </c>
      <c r="D47" s="54" t="s">
        <v>4295</v>
      </c>
      <c r="E47" s="6" t="s">
        <v>4847</v>
      </c>
      <c r="F47" s="19">
        <v>25951097.046999998</v>
      </c>
      <c r="G47" s="24">
        <v>20822.3</v>
      </c>
      <c r="H47" s="24">
        <v>8.82</v>
      </c>
      <c r="I47" s="31"/>
      <c r="J47" s="31"/>
      <c r="K47" s="35"/>
    </row>
    <row r="48" spans="1:11" x14ac:dyDescent="0.25">
      <c r="B48" s="8" t="s">
        <v>4296</v>
      </c>
      <c r="C48" s="60" t="s">
        <v>4859</v>
      </c>
      <c r="D48" s="54" t="s">
        <v>4297</v>
      </c>
      <c r="E48" s="6" t="s">
        <v>4847</v>
      </c>
      <c r="F48" s="19">
        <v>124881211.223</v>
      </c>
      <c r="G48" s="24">
        <v>20397.72</v>
      </c>
      <c r="H48" s="24">
        <v>8.64</v>
      </c>
      <c r="I48" s="31"/>
      <c r="J48" s="31"/>
      <c r="K48" s="35"/>
    </row>
    <row r="49" spans="2:11" x14ac:dyDescent="0.25">
      <c r="B49" s="8" t="s">
        <v>4298</v>
      </c>
      <c r="C49" s="60" t="s">
        <v>4860</v>
      </c>
      <c r="D49" s="54" t="s">
        <v>4299</v>
      </c>
      <c r="E49" s="6" t="s">
        <v>4847</v>
      </c>
      <c r="F49" s="19">
        <v>43446903.259999998</v>
      </c>
      <c r="G49" s="24">
        <v>17962.73</v>
      </c>
      <c r="H49" s="24">
        <v>7.61</v>
      </c>
      <c r="I49" s="31"/>
      <c r="J49" s="31"/>
      <c r="K49" s="35"/>
    </row>
    <row r="50" spans="2:11" x14ac:dyDescent="0.25">
      <c r="B50" s="8" t="s">
        <v>4300</v>
      </c>
      <c r="C50" s="60" t="s">
        <v>4861</v>
      </c>
      <c r="D50" s="54" t="s">
        <v>4301</v>
      </c>
      <c r="E50" s="6" t="s">
        <v>4847</v>
      </c>
      <c r="F50" s="19">
        <v>2390101.4410000001</v>
      </c>
      <c r="G50" s="24">
        <v>14195.81</v>
      </c>
      <c r="H50" s="24">
        <v>6.02</v>
      </c>
      <c r="I50" s="31"/>
      <c r="J50" s="31"/>
      <c r="K50" s="35"/>
    </row>
    <row r="51" spans="2:11" x14ac:dyDescent="0.25">
      <c r="B51" s="8" t="s">
        <v>4302</v>
      </c>
      <c r="C51" s="60" t="s">
        <v>4862</v>
      </c>
      <c r="D51" s="54" t="s">
        <v>4303</v>
      </c>
      <c r="E51" s="6" t="s">
        <v>4847</v>
      </c>
      <c r="F51" s="19">
        <v>5839110.4009999996</v>
      </c>
      <c r="G51" s="24">
        <v>13616.34</v>
      </c>
      <c r="H51" s="24">
        <v>5.77</v>
      </c>
      <c r="I51" s="31"/>
      <c r="J51" s="31"/>
      <c r="K51" s="35"/>
    </row>
    <row r="52" spans="2:11" x14ac:dyDescent="0.25">
      <c r="B52" s="8" t="s">
        <v>4304</v>
      </c>
      <c r="C52" s="60" t="s">
        <v>4863</v>
      </c>
      <c r="D52" s="54" t="s">
        <v>4305</v>
      </c>
      <c r="E52" s="6" t="s">
        <v>4847</v>
      </c>
      <c r="F52" s="19">
        <v>10893193.903999999</v>
      </c>
      <c r="G52" s="24">
        <v>13249.16</v>
      </c>
      <c r="H52" s="24">
        <v>5.61</v>
      </c>
      <c r="I52" s="31"/>
      <c r="J52" s="31"/>
      <c r="K52" s="35"/>
    </row>
    <row r="53" spans="2:11" x14ac:dyDescent="0.25">
      <c r="B53" s="8" t="s">
        <v>4306</v>
      </c>
      <c r="C53" s="60" t="s">
        <v>4864</v>
      </c>
      <c r="D53" s="54" t="s">
        <v>4307</v>
      </c>
      <c r="E53" s="6" t="s">
        <v>4847</v>
      </c>
      <c r="F53" s="19">
        <v>26035870.289999999</v>
      </c>
      <c r="G53" s="24">
        <v>12915.93</v>
      </c>
      <c r="H53" s="24">
        <v>5.47</v>
      </c>
      <c r="I53" s="31"/>
      <c r="J53" s="31"/>
      <c r="K53" s="35"/>
    </row>
    <row r="54" spans="2:11" x14ac:dyDescent="0.25">
      <c r="B54" s="8" t="s">
        <v>4308</v>
      </c>
      <c r="C54" s="60" t="s">
        <v>4865</v>
      </c>
      <c r="D54" s="54" t="s">
        <v>4309</v>
      </c>
      <c r="E54" s="6" t="s">
        <v>4847</v>
      </c>
      <c r="F54" s="19">
        <v>3802253.2039999999</v>
      </c>
      <c r="G54" s="24">
        <v>12839.12</v>
      </c>
      <c r="H54" s="24">
        <v>5.44</v>
      </c>
      <c r="I54" s="31"/>
      <c r="J54" s="31"/>
      <c r="K54" s="35"/>
    </row>
    <row r="55" spans="2:11" x14ac:dyDescent="0.25">
      <c r="B55" s="8" t="s">
        <v>4276</v>
      </c>
      <c r="C55" s="60" t="s">
        <v>4853</v>
      </c>
      <c r="D55" s="54" t="s">
        <v>4277</v>
      </c>
      <c r="E55" s="6" t="s">
        <v>4847</v>
      </c>
      <c r="F55" s="19">
        <v>59399206.534999996</v>
      </c>
      <c r="G55" s="24">
        <v>10083.790000000001</v>
      </c>
      <c r="H55" s="24">
        <v>4.2699999999999996</v>
      </c>
      <c r="I55" s="31"/>
      <c r="J55" s="31"/>
      <c r="K55" s="35"/>
    </row>
    <row r="56" spans="2:11" x14ac:dyDescent="0.25">
      <c r="B56" s="8" t="s">
        <v>4310</v>
      </c>
      <c r="C56" s="60" t="s">
        <v>4866</v>
      </c>
      <c r="D56" s="54" t="s">
        <v>4311</v>
      </c>
      <c r="E56" s="6" t="s">
        <v>4847</v>
      </c>
      <c r="F56" s="19">
        <v>7682875.415</v>
      </c>
      <c r="G56" s="24">
        <v>9713.5400000000009</v>
      </c>
      <c r="H56" s="24">
        <v>4.12</v>
      </c>
      <c r="I56" s="31"/>
      <c r="J56" s="31"/>
      <c r="K56" s="35"/>
    </row>
    <row r="57" spans="2:11" x14ac:dyDescent="0.25">
      <c r="C57" s="58" t="s">
        <v>194</v>
      </c>
      <c r="D57" s="54"/>
      <c r="E57" s="6"/>
      <c r="F57" s="19"/>
      <c r="G57" s="25">
        <v>235198.75</v>
      </c>
      <c r="H57" s="25">
        <v>99.66</v>
      </c>
      <c r="I57" s="31"/>
      <c r="J57" s="31"/>
      <c r="K57" s="35"/>
    </row>
    <row r="58" spans="2:11" x14ac:dyDescent="0.25">
      <c r="C58" s="57"/>
      <c r="D58" s="54"/>
      <c r="E58" s="6"/>
      <c r="F58" s="19"/>
      <c r="G58" s="24"/>
      <c r="H58" s="24"/>
      <c r="I58" s="31"/>
      <c r="J58" s="31"/>
      <c r="K58" s="35"/>
    </row>
    <row r="59" spans="2:11" x14ac:dyDescent="0.25">
      <c r="C59" s="58" t="s">
        <v>21</v>
      </c>
      <c r="D59" s="54"/>
      <c r="E59" s="6"/>
      <c r="F59" s="19"/>
      <c r="G59" s="24" t="s">
        <v>2</v>
      </c>
      <c r="H59" s="24" t="s">
        <v>2</v>
      </c>
      <c r="I59" s="31"/>
      <c r="J59" s="31"/>
      <c r="K59" s="35"/>
    </row>
    <row r="60" spans="2:11" x14ac:dyDescent="0.25">
      <c r="C60" s="57"/>
      <c r="D60" s="54"/>
      <c r="E60" s="6"/>
      <c r="F60" s="19"/>
      <c r="G60" s="24"/>
      <c r="H60" s="24"/>
      <c r="I60" s="31"/>
      <c r="J60" s="31"/>
      <c r="K60" s="35"/>
    </row>
    <row r="61" spans="2:11" x14ac:dyDescent="0.25">
      <c r="C61" s="58" t="s">
        <v>22</v>
      </c>
      <c r="D61" s="54"/>
      <c r="E61" s="6"/>
      <c r="F61" s="19"/>
      <c r="G61" s="24" t="s">
        <v>2</v>
      </c>
      <c r="H61" s="24" t="s">
        <v>2</v>
      </c>
      <c r="I61" s="31"/>
      <c r="J61" s="31"/>
      <c r="K61" s="35"/>
    </row>
    <row r="62" spans="2:11" x14ac:dyDescent="0.25">
      <c r="C62" s="57"/>
      <c r="D62" s="54"/>
      <c r="E62" s="6"/>
      <c r="F62" s="19"/>
      <c r="G62" s="24"/>
      <c r="H62" s="24"/>
      <c r="I62" s="31"/>
      <c r="J62" s="31"/>
      <c r="K62" s="35"/>
    </row>
    <row r="63" spans="2:11" x14ac:dyDescent="0.25">
      <c r="C63" s="58" t="s">
        <v>23</v>
      </c>
      <c r="D63" s="54"/>
      <c r="E63" s="6"/>
      <c r="F63" s="19"/>
      <c r="G63" s="24" t="s">
        <v>2</v>
      </c>
      <c r="H63" s="24" t="s">
        <v>2</v>
      </c>
      <c r="I63" s="31"/>
      <c r="J63" s="31"/>
      <c r="K63" s="35"/>
    </row>
    <row r="64" spans="2:11" x14ac:dyDescent="0.25">
      <c r="C64" s="57"/>
      <c r="D64" s="54"/>
      <c r="E64" s="6"/>
      <c r="F64" s="19"/>
      <c r="G64" s="24"/>
      <c r="H64" s="24"/>
      <c r="I64" s="31"/>
      <c r="J64" s="31"/>
      <c r="K64" s="35"/>
    </row>
    <row r="65" spans="1:54" x14ac:dyDescent="0.25">
      <c r="C65" s="59" t="s">
        <v>24</v>
      </c>
      <c r="D65" s="54"/>
      <c r="E65" s="6"/>
      <c r="F65" s="19"/>
      <c r="G65" s="24"/>
      <c r="H65" s="24"/>
      <c r="I65" s="31"/>
      <c r="J65" s="31"/>
      <c r="K65" s="35"/>
    </row>
    <row r="66" spans="1:54" x14ac:dyDescent="0.25">
      <c r="B66" s="8" t="s">
        <v>206</v>
      </c>
      <c r="C66" s="60" t="s">
        <v>207</v>
      </c>
      <c r="D66" s="54"/>
      <c r="E66" s="6"/>
      <c r="F66" s="19"/>
      <c r="G66" s="24">
        <v>1165.54</v>
      </c>
      <c r="H66" s="24">
        <v>0.49</v>
      </c>
      <c r="I66" s="31"/>
      <c r="J66" s="31"/>
      <c r="K66" s="35"/>
    </row>
    <row r="67" spans="1:54" x14ac:dyDescent="0.25">
      <c r="C67" s="58" t="s">
        <v>194</v>
      </c>
      <c r="D67" s="54"/>
      <c r="E67" s="6"/>
      <c r="F67" s="19"/>
      <c r="G67" s="25">
        <v>1165.54</v>
      </c>
      <c r="H67" s="25">
        <v>0.49</v>
      </c>
      <c r="I67" s="31"/>
      <c r="J67" s="31"/>
      <c r="K67" s="35"/>
    </row>
    <row r="68" spans="1:54" x14ac:dyDescent="0.25">
      <c r="C68" s="57"/>
      <c r="D68" s="54"/>
      <c r="E68" s="6"/>
      <c r="F68" s="19"/>
      <c r="G68" s="24"/>
      <c r="H68" s="24"/>
      <c r="I68" s="31"/>
      <c r="J68" s="31"/>
      <c r="K68" s="35"/>
    </row>
    <row r="69" spans="1:54" x14ac:dyDescent="0.25">
      <c r="A69" s="10"/>
      <c r="B69" s="28"/>
      <c r="C69" s="58" t="s">
        <v>25</v>
      </c>
      <c r="D69" s="54"/>
      <c r="E69" s="6"/>
      <c r="F69" s="19"/>
      <c r="G69" s="24"/>
      <c r="H69" s="24"/>
      <c r="I69" s="31"/>
      <c r="J69" s="31"/>
      <c r="K69" s="35"/>
    </row>
    <row r="70" spans="1:54" s="2" customFormat="1" ht="13.5" x14ac:dyDescent="0.25">
      <c r="A70" s="28"/>
      <c r="B70" s="28"/>
      <c r="C70" s="57" t="s">
        <v>4845</v>
      </c>
      <c r="D70" s="54"/>
      <c r="E70" s="6"/>
      <c r="F70" s="19"/>
      <c r="G70" s="24" t="s">
        <v>2</v>
      </c>
      <c r="H70" s="24" t="s">
        <v>2</v>
      </c>
      <c r="I70" s="31"/>
      <c r="J70" s="31"/>
      <c r="K70" s="35"/>
      <c r="L70" s="3"/>
      <c r="AI70" s="3"/>
      <c r="AV70" s="3"/>
      <c r="AX70" s="3"/>
      <c r="BB70" s="3"/>
    </row>
    <row r="71" spans="1:54" x14ac:dyDescent="0.25">
      <c r="B71" s="8"/>
      <c r="C71" s="60" t="s">
        <v>208</v>
      </c>
      <c r="D71" s="54"/>
      <c r="E71" s="6"/>
      <c r="F71" s="19"/>
      <c r="G71" s="24">
        <v>-394.26</v>
      </c>
      <c r="H71" s="24">
        <v>-0.15000000000000002</v>
      </c>
      <c r="I71" s="31"/>
      <c r="J71" s="31"/>
      <c r="K71" s="35"/>
    </row>
    <row r="72" spans="1:54" x14ac:dyDescent="0.25">
      <c r="C72" s="58" t="s">
        <v>194</v>
      </c>
      <c r="D72" s="54"/>
      <c r="E72" s="6"/>
      <c r="F72" s="19"/>
      <c r="G72" s="25">
        <v>-394.26</v>
      </c>
      <c r="H72" s="25">
        <v>-0.15000000000000002</v>
      </c>
      <c r="I72" s="31"/>
      <c r="J72" s="31"/>
      <c r="K72" s="35"/>
    </row>
    <row r="73" spans="1:54" x14ac:dyDescent="0.25">
      <c r="C73" s="57"/>
      <c r="D73" s="54"/>
      <c r="E73" s="6"/>
      <c r="F73" s="19"/>
      <c r="G73" s="24"/>
      <c r="H73" s="24"/>
      <c r="I73" s="31"/>
      <c r="J73" s="31"/>
      <c r="K73" s="35"/>
    </row>
    <row r="74" spans="1:54" x14ac:dyDescent="0.25">
      <c r="C74" s="61" t="s">
        <v>209</v>
      </c>
      <c r="D74" s="55"/>
      <c r="E74" s="5"/>
      <c r="F74" s="20"/>
      <c r="G74" s="26">
        <v>235970.03</v>
      </c>
      <c r="H74" s="26">
        <v>99.999999999999986</v>
      </c>
      <c r="I74" s="32"/>
      <c r="J74" s="32"/>
      <c r="K74" s="36"/>
    </row>
    <row r="77" spans="1:54" x14ac:dyDescent="0.25">
      <c r="C77" s="1" t="s">
        <v>210</v>
      </c>
    </row>
    <row r="78" spans="1:54" x14ac:dyDescent="0.25">
      <c r="C78" s="37" t="s">
        <v>211</v>
      </c>
      <c r="D78" s="37"/>
      <c r="E78" s="37"/>
      <c r="F78" s="37"/>
      <c r="G78" s="37"/>
      <c r="H78" s="37"/>
      <c r="I78" s="37"/>
      <c r="J78" s="37"/>
      <c r="K78" s="37"/>
    </row>
    <row r="79" spans="1:54" x14ac:dyDescent="0.25">
      <c r="C79" s="2" t="s">
        <v>212</v>
      </c>
    </row>
    <row r="80" spans="1:54" x14ac:dyDescent="0.25">
      <c r="C80" s="2" t="s">
        <v>213</v>
      </c>
    </row>
    <row r="81" spans="1:256" ht="30" customHeight="1" x14ac:dyDescent="0.25">
      <c r="C81" s="252" t="s">
        <v>214</v>
      </c>
      <c r="D81" s="253"/>
      <c r="E81" s="253"/>
      <c r="F81" s="253"/>
      <c r="G81" s="253"/>
      <c r="H81" s="253"/>
      <c r="I81" s="253"/>
      <c r="J81" s="253"/>
      <c r="K81" s="253"/>
    </row>
    <row r="82" spans="1:256" x14ac:dyDescent="0.25">
      <c r="C82" s="2" t="s">
        <v>215</v>
      </c>
    </row>
    <row r="84" spans="1:256" x14ac:dyDescent="0.25">
      <c r="C84" s="2" t="s">
        <v>5016</v>
      </c>
      <c r="E84" s="2" t="s">
        <v>2</v>
      </c>
    </row>
    <row r="86" spans="1:256" x14ac:dyDescent="0.25">
      <c r="C86" s="2" t="s">
        <v>5017</v>
      </c>
      <c r="E86" s="2" t="s">
        <v>2</v>
      </c>
    </row>
    <row r="88" spans="1:256" x14ac:dyDescent="0.25">
      <c r="C88" s="2" t="s">
        <v>5125</v>
      </c>
    </row>
    <row r="90" spans="1:256" x14ac:dyDescent="0.25">
      <c r="C90" s="2" t="s">
        <v>5126</v>
      </c>
    </row>
    <row r="91" spans="1:256" s="83" customFormat="1" ht="35.25" customHeight="1" x14ac:dyDescent="0.25">
      <c r="A91" s="79"/>
      <c r="B91" s="79"/>
      <c r="C91" s="84" t="s">
        <v>5023</v>
      </c>
      <c r="D91" s="88" t="s">
        <v>5024</v>
      </c>
      <c r="E91" s="88" t="s">
        <v>5025</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5026</v>
      </c>
      <c r="D92" s="89">
        <v>10.1068</v>
      </c>
      <c r="E92" s="89">
        <v>10.3324</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5027</v>
      </c>
      <c r="D93" s="89">
        <v>10.1068</v>
      </c>
      <c r="E93" s="89">
        <v>10.3324</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x14ac:dyDescent="0.25">
      <c r="A94" s="79"/>
      <c r="B94" s="79"/>
      <c r="C94" s="86" t="s">
        <v>5028</v>
      </c>
      <c r="D94" s="89">
        <v>10.188800000000001</v>
      </c>
      <c r="E94" s="89">
        <v>10.425700000000001</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5029</v>
      </c>
      <c r="D95" s="89">
        <v>10.189399999999999</v>
      </c>
      <c r="E95" s="89">
        <v>10.426399999999999</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ht="84.95" customHeight="1" x14ac:dyDescent="0.25">
      <c r="A96" s="79"/>
      <c r="B96" s="79"/>
      <c r="C96" s="254" t="s">
        <v>5061</v>
      </c>
      <c r="D96" s="255"/>
      <c r="E96" s="256"/>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8" spans="3:5" x14ac:dyDescent="0.25">
      <c r="C98" s="2" t="s">
        <v>5127</v>
      </c>
      <c r="E98" s="2" t="s">
        <v>2</v>
      </c>
    </row>
    <row r="100" spans="3:5" x14ac:dyDescent="0.25">
      <c r="C100" s="2" t="s">
        <v>5128</v>
      </c>
      <c r="E100" s="2" t="s">
        <v>2</v>
      </c>
    </row>
    <row r="102" spans="3:5" x14ac:dyDescent="0.25">
      <c r="C102" s="2" t="s">
        <v>5018</v>
      </c>
      <c r="E102" s="2" t="s">
        <v>2</v>
      </c>
    </row>
    <row r="104" spans="3:5" x14ac:dyDescent="0.25">
      <c r="C104" s="2" t="s">
        <v>5019</v>
      </c>
      <c r="E104" s="2" t="s">
        <v>2</v>
      </c>
    </row>
    <row r="106" spans="3:5" x14ac:dyDescent="0.25">
      <c r="C106" s="2" t="s">
        <v>5020</v>
      </c>
      <c r="E106" s="96" t="s">
        <v>5021</v>
      </c>
    </row>
    <row r="108" spans="3:5" x14ac:dyDescent="0.25">
      <c r="C108" s="2" t="s">
        <v>5022</v>
      </c>
      <c r="E108" s="97" t="s">
        <v>5118</v>
      </c>
    </row>
    <row r="110" spans="3:5" x14ac:dyDescent="0.25">
      <c r="C110" s="2" t="s">
        <v>5129</v>
      </c>
      <c r="E110" s="2" t="s">
        <v>2</v>
      </c>
    </row>
    <row r="112" spans="3:5" x14ac:dyDescent="0.25">
      <c r="C112" s="1" t="s">
        <v>5258</v>
      </c>
      <c r="E112" s="149" t="s">
        <v>5259</v>
      </c>
    </row>
    <row r="113" spans="5:5" x14ac:dyDescent="0.25">
      <c r="E113" s="2" t="s">
        <v>5307</v>
      </c>
    </row>
  </sheetData>
  <mergeCells count="2">
    <mergeCell ref="C81:K81"/>
    <mergeCell ref="C96:E96"/>
  </mergeCells>
  <hyperlinks>
    <hyperlink ref="J2" location="'Index'!A1" display="'Index'!A1" xr:uid="{940A6BF5-AA3D-4FC0-8C2A-3F0E8F84BC3A}"/>
  </hyperlinks>
  <pageMargins left="0.7" right="0.7" top="0.75" bottom="0.75" header="0.3" footer="0.3"/>
  <pageSetup orientation="portrait" horizontalDpi="4294967293"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43C74-165B-4B08-A3E6-0F83DCBB64D0}">
  <sheetPr codeName="Sheet1"/>
  <dimension ref="A1:IV147"/>
  <sheetViews>
    <sheetView showGridLines="0" zoomScale="90" zoomScaleNormal="90" workbookViewId="0">
      <pane ySplit="6" topLeftCell="A1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4312</v>
      </c>
      <c r="J2" s="38" t="s">
        <v>4521</v>
      </c>
    </row>
    <row r="3" spans="1:54" ht="16.5" x14ac:dyDescent="0.3">
      <c r="C3" s="1" t="s">
        <v>28</v>
      </c>
      <c r="D3" s="21" t="s">
        <v>4313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1358000</v>
      </c>
      <c r="G11" s="24">
        <v>19492.73</v>
      </c>
      <c r="H11" s="24">
        <v>7.72</v>
      </c>
      <c r="I11" s="31"/>
      <c r="J11" s="31"/>
      <c r="K11" s="35"/>
    </row>
    <row r="12" spans="1:54" x14ac:dyDescent="0.25">
      <c r="B12" s="8" t="s">
        <v>1087</v>
      </c>
      <c r="C12" s="60" t="s">
        <v>1088</v>
      </c>
      <c r="D12" s="54" t="s">
        <v>1089</v>
      </c>
      <c r="E12" s="6" t="s">
        <v>62</v>
      </c>
      <c r="F12" s="19">
        <v>154478</v>
      </c>
      <c r="G12" s="24">
        <v>17796.64</v>
      </c>
      <c r="H12" s="24">
        <v>7.05</v>
      </c>
      <c r="I12" s="31"/>
      <c r="J12" s="31"/>
      <c r="K12" s="35"/>
    </row>
    <row r="13" spans="1:54" x14ac:dyDescent="0.25">
      <c r="B13" s="8" t="s">
        <v>608</v>
      </c>
      <c r="C13" s="60" t="s">
        <v>609</v>
      </c>
      <c r="D13" s="54" t="s">
        <v>610</v>
      </c>
      <c r="E13" s="6" t="s">
        <v>146</v>
      </c>
      <c r="F13" s="19">
        <v>1014500</v>
      </c>
      <c r="G13" s="24">
        <v>15314.89</v>
      </c>
      <c r="H13" s="24">
        <v>6.07</v>
      </c>
      <c r="I13" s="31"/>
      <c r="J13" s="31"/>
      <c r="K13" s="35"/>
    </row>
    <row r="14" spans="1:54" x14ac:dyDescent="0.25">
      <c r="B14" s="8" t="s">
        <v>2439</v>
      </c>
      <c r="C14" s="60" t="s">
        <v>2440</v>
      </c>
      <c r="D14" s="54" t="s">
        <v>2441</v>
      </c>
      <c r="E14" s="6" t="s">
        <v>565</v>
      </c>
      <c r="F14" s="19">
        <v>1290249</v>
      </c>
      <c r="G14" s="24">
        <v>11233.55</v>
      </c>
      <c r="H14" s="24">
        <v>4.45</v>
      </c>
      <c r="I14" s="31"/>
      <c r="J14" s="31"/>
      <c r="K14" s="35"/>
    </row>
    <row r="15" spans="1:54" x14ac:dyDescent="0.25">
      <c r="B15" s="8" t="s">
        <v>484</v>
      </c>
      <c r="C15" s="60" t="s">
        <v>485</v>
      </c>
      <c r="D15" s="54" t="s">
        <v>486</v>
      </c>
      <c r="E15" s="6" t="s">
        <v>124</v>
      </c>
      <c r="F15" s="19">
        <v>182982</v>
      </c>
      <c r="G15" s="24">
        <v>10098.780000000001</v>
      </c>
      <c r="H15" s="24">
        <v>4</v>
      </c>
      <c r="I15" s="31"/>
      <c r="J15" s="31"/>
      <c r="K15" s="35"/>
    </row>
    <row r="16" spans="1:54" x14ac:dyDescent="0.25">
      <c r="B16" s="8" t="s">
        <v>2891</v>
      </c>
      <c r="C16" s="60" t="s">
        <v>2892</v>
      </c>
      <c r="D16" s="54" t="s">
        <v>2893</v>
      </c>
      <c r="E16" s="6" t="s">
        <v>79</v>
      </c>
      <c r="F16" s="19">
        <v>65800</v>
      </c>
      <c r="G16" s="24">
        <v>9244.24</v>
      </c>
      <c r="H16" s="24">
        <v>3.66</v>
      </c>
      <c r="I16" s="31"/>
      <c r="J16" s="31"/>
      <c r="K16" s="35"/>
    </row>
    <row r="17" spans="2:11" x14ac:dyDescent="0.25">
      <c r="B17" s="8" t="s">
        <v>73</v>
      </c>
      <c r="C17" s="60" t="s">
        <v>74</v>
      </c>
      <c r="D17" s="54" t="s">
        <v>75</v>
      </c>
      <c r="E17" s="6" t="s">
        <v>62</v>
      </c>
      <c r="F17" s="19">
        <v>174264</v>
      </c>
      <c r="G17" s="24">
        <v>7516.18</v>
      </c>
      <c r="H17" s="24">
        <v>2.98</v>
      </c>
      <c r="I17" s="31"/>
      <c r="J17" s="31"/>
      <c r="K17" s="35"/>
    </row>
    <row r="18" spans="2:11" x14ac:dyDescent="0.25">
      <c r="B18" s="8" t="s">
        <v>573</v>
      </c>
      <c r="C18" s="60" t="s">
        <v>574</v>
      </c>
      <c r="D18" s="54" t="s">
        <v>575</v>
      </c>
      <c r="E18" s="6" t="s">
        <v>58</v>
      </c>
      <c r="F18" s="19">
        <v>396000</v>
      </c>
      <c r="G18" s="24">
        <v>6815.16</v>
      </c>
      <c r="H18" s="24">
        <v>2.7</v>
      </c>
      <c r="I18" s="31"/>
      <c r="J18" s="31"/>
      <c r="K18" s="35"/>
    </row>
    <row r="19" spans="2:11" x14ac:dyDescent="0.25">
      <c r="B19" s="8" t="s">
        <v>117</v>
      </c>
      <c r="C19" s="60" t="s">
        <v>118</v>
      </c>
      <c r="D19" s="54" t="s">
        <v>119</v>
      </c>
      <c r="E19" s="6" t="s">
        <v>120</v>
      </c>
      <c r="F19" s="19">
        <v>838000</v>
      </c>
      <c r="G19" s="24">
        <v>6447.57</v>
      </c>
      <c r="H19" s="24">
        <v>2.5499999999999998</v>
      </c>
      <c r="I19" s="31"/>
      <c r="J19" s="31"/>
      <c r="K19" s="35"/>
    </row>
    <row r="20" spans="2:11" x14ac:dyDescent="0.25">
      <c r="B20" s="8" t="s">
        <v>2250</v>
      </c>
      <c r="C20" s="60" t="s">
        <v>2251</v>
      </c>
      <c r="D20" s="54" t="s">
        <v>2252</v>
      </c>
      <c r="E20" s="6" t="s">
        <v>164</v>
      </c>
      <c r="F20" s="19">
        <v>294703</v>
      </c>
      <c r="G20" s="24">
        <v>6085.03</v>
      </c>
      <c r="H20" s="24">
        <v>2.41</v>
      </c>
      <c r="I20" s="31"/>
      <c r="J20" s="31"/>
      <c r="K20" s="35"/>
    </row>
    <row r="21" spans="2:11" x14ac:dyDescent="0.25">
      <c r="B21" s="8" t="s">
        <v>998</v>
      </c>
      <c r="C21" s="60" t="s">
        <v>999</v>
      </c>
      <c r="D21" s="54" t="s">
        <v>1000</v>
      </c>
      <c r="E21" s="6" t="s">
        <v>58</v>
      </c>
      <c r="F21" s="19">
        <v>105000</v>
      </c>
      <c r="G21" s="24">
        <v>5826.45</v>
      </c>
      <c r="H21" s="24">
        <v>2.31</v>
      </c>
      <c r="I21" s="31"/>
      <c r="J21" s="31"/>
      <c r="K21" s="35"/>
    </row>
    <row r="22" spans="2:11" x14ac:dyDescent="0.25">
      <c r="B22" s="8" t="s">
        <v>457</v>
      </c>
      <c r="C22" s="60" t="s">
        <v>458</v>
      </c>
      <c r="D22" s="54" t="s">
        <v>459</v>
      </c>
      <c r="E22" s="6" t="s">
        <v>124</v>
      </c>
      <c r="F22" s="19">
        <v>271600</v>
      </c>
      <c r="G22" s="24">
        <v>5758.46</v>
      </c>
      <c r="H22" s="24">
        <v>2.2799999999999998</v>
      </c>
      <c r="I22" s="31"/>
      <c r="J22" s="31"/>
      <c r="K22" s="35"/>
    </row>
    <row r="23" spans="2:11" x14ac:dyDescent="0.25">
      <c r="B23" s="8" t="s">
        <v>105</v>
      </c>
      <c r="C23" s="60" t="s">
        <v>106</v>
      </c>
      <c r="D23" s="54" t="s">
        <v>107</v>
      </c>
      <c r="E23" s="6" t="s">
        <v>108</v>
      </c>
      <c r="F23" s="19">
        <v>67000</v>
      </c>
      <c r="G23" s="24">
        <v>5397.52</v>
      </c>
      <c r="H23" s="24">
        <v>2.14</v>
      </c>
      <c r="I23" s="31"/>
      <c r="J23" s="31"/>
      <c r="K23" s="35"/>
    </row>
    <row r="24" spans="2:11" x14ac:dyDescent="0.25">
      <c r="B24" s="8" t="s">
        <v>1052</v>
      </c>
      <c r="C24" s="60" t="s">
        <v>1053</v>
      </c>
      <c r="D24" s="54" t="s">
        <v>1054</v>
      </c>
      <c r="E24" s="6" t="s">
        <v>108</v>
      </c>
      <c r="F24" s="19">
        <v>153000</v>
      </c>
      <c r="G24" s="24">
        <v>5301.76</v>
      </c>
      <c r="H24" s="24">
        <v>2.1</v>
      </c>
      <c r="I24" s="31"/>
      <c r="J24" s="31"/>
      <c r="K24" s="35"/>
    </row>
    <row r="25" spans="2:11" x14ac:dyDescent="0.25">
      <c r="B25" s="8" t="s">
        <v>562</v>
      </c>
      <c r="C25" s="60" t="s">
        <v>563</v>
      </c>
      <c r="D25" s="54" t="s">
        <v>564</v>
      </c>
      <c r="E25" s="6" t="s">
        <v>565</v>
      </c>
      <c r="F25" s="19">
        <v>455499</v>
      </c>
      <c r="G25" s="24">
        <v>5262.38</v>
      </c>
      <c r="H25" s="24">
        <v>2.08</v>
      </c>
      <c r="I25" s="31"/>
      <c r="J25" s="31"/>
      <c r="K25" s="35"/>
    </row>
    <row r="26" spans="2:11" x14ac:dyDescent="0.25">
      <c r="B26" s="8" t="s">
        <v>287</v>
      </c>
      <c r="C26" s="60" t="s">
        <v>288</v>
      </c>
      <c r="D26" s="54" t="s">
        <v>289</v>
      </c>
      <c r="E26" s="6" t="s">
        <v>124</v>
      </c>
      <c r="F26" s="19">
        <v>113588</v>
      </c>
      <c r="G26" s="24">
        <v>5214.83</v>
      </c>
      <c r="H26" s="24">
        <v>2.0699999999999998</v>
      </c>
      <c r="I26" s="31"/>
      <c r="J26" s="31"/>
      <c r="K26" s="35"/>
    </row>
    <row r="27" spans="2:11" x14ac:dyDescent="0.25">
      <c r="B27" s="8" t="s">
        <v>1034</v>
      </c>
      <c r="C27" s="60" t="s">
        <v>1035</v>
      </c>
      <c r="D27" s="54" t="s">
        <v>1036</v>
      </c>
      <c r="E27" s="6" t="s">
        <v>338</v>
      </c>
      <c r="F27" s="19">
        <v>58000</v>
      </c>
      <c r="G27" s="24">
        <v>5195.0600000000004</v>
      </c>
      <c r="H27" s="24">
        <v>2.06</v>
      </c>
      <c r="I27" s="31"/>
      <c r="J27" s="31"/>
      <c r="K27" s="35"/>
    </row>
    <row r="28" spans="2:11" x14ac:dyDescent="0.25">
      <c r="B28" s="8" t="s">
        <v>102</v>
      </c>
      <c r="C28" s="60" t="s">
        <v>103</v>
      </c>
      <c r="D28" s="54" t="s">
        <v>104</v>
      </c>
      <c r="E28" s="6" t="s">
        <v>98</v>
      </c>
      <c r="F28" s="19">
        <v>70404</v>
      </c>
      <c r="G28" s="24">
        <v>5128.58</v>
      </c>
      <c r="H28" s="24">
        <v>2.0299999999999998</v>
      </c>
      <c r="I28" s="31"/>
      <c r="J28" s="31"/>
      <c r="K28" s="35"/>
    </row>
    <row r="29" spans="2:11" x14ac:dyDescent="0.25">
      <c r="B29" s="8" t="s">
        <v>1195</v>
      </c>
      <c r="C29" s="60" t="s">
        <v>1196</v>
      </c>
      <c r="D29" s="54" t="s">
        <v>1197</v>
      </c>
      <c r="E29" s="6" t="s">
        <v>98</v>
      </c>
      <c r="F29" s="19">
        <v>967000</v>
      </c>
      <c r="G29" s="24">
        <v>5121.2299999999996</v>
      </c>
      <c r="H29" s="24">
        <v>2.0299999999999998</v>
      </c>
      <c r="I29" s="31"/>
      <c r="J29" s="31"/>
      <c r="K29" s="35"/>
    </row>
    <row r="30" spans="2:11" x14ac:dyDescent="0.25">
      <c r="B30" s="8" t="s">
        <v>67</v>
      </c>
      <c r="C30" s="60" t="s">
        <v>68</v>
      </c>
      <c r="D30" s="54" t="s">
        <v>69</v>
      </c>
      <c r="E30" s="6" t="s">
        <v>44</v>
      </c>
      <c r="F30" s="19">
        <v>484500</v>
      </c>
      <c r="G30" s="24">
        <v>4977.75</v>
      </c>
      <c r="H30" s="24">
        <v>1.97</v>
      </c>
      <c r="I30" s="31"/>
      <c r="J30" s="31"/>
      <c r="K30" s="35"/>
    </row>
    <row r="31" spans="2:11" x14ac:dyDescent="0.25">
      <c r="B31" s="8" t="s">
        <v>95</v>
      </c>
      <c r="C31" s="60" t="s">
        <v>96</v>
      </c>
      <c r="D31" s="54" t="s">
        <v>97</v>
      </c>
      <c r="E31" s="6" t="s">
        <v>98</v>
      </c>
      <c r="F31" s="19">
        <v>131000</v>
      </c>
      <c r="G31" s="24">
        <v>4925.6000000000004</v>
      </c>
      <c r="H31" s="24">
        <v>1.95</v>
      </c>
      <c r="I31" s="31"/>
      <c r="J31" s="31"/>
      <c r="K31" s="35"/>
    </row>
    <row r="32" spans="2:11" x14ac:dyDescent="0.25">
      <c r="B32" s="8" t="s">
        <v>1175</v>
      </c>
      <c r="C32" s="60" t="s">
        <v>1176</v>
      </c>
      <c r="D32" s="54" t="s">
        <v>1177</v>
      </c>
      <c r="E32" s="6" t="s">
        <v>607</v>
      </c>
      <c r="F32" s="19">
        <v>1261857</v>
      </c>
      <c r="G32" s="24">
        <v>4894.1099999999997</v>
      </c>
      <c r="H32" s="24">
        <v>1.94</v>
      </c>
      <c r="I32" s="31"/>
      <c r="J32" s="31"/>
      <c r="K32" s="35"/>
    </row>
    <row r="33" spans="2:11" x14ac:dyDescent="0.25">
      <c r="B33" s="8" t="s">
        <v>664</v>
      </c>
      <c r="C33" s="60" t="s">
        <v>665</v>
      </c>
      <c r="D33" s="54" t="s">
        <v>666</v>
      </c>
      <c r="E33" s="6" t="s">
        <v>260</v>
      </c>
      <c r="F33" s="19">
        <v>1053931</v>
      </c>
      <c r="G33" s="24">
        <v>4661.54</v>
      </c>
      <c r="H33" s="24">
        <v>1.85</v>
      </c>
      <c r="I33" s="31"/>
      <c r="J33" s="31"/>
      <c r="K33" s="35"/>
    </row>
    <row r="34" spans="2:11" x14ac:dyDescent="0.25">
      <c r="B34" s="8" t="s">
        <v>380</v>
      </c>
      <c r="C34" s="60" t="s">
        <v>381</v>
      </c>
      <c r="D34" s="54" t="s">
        <v>382</v>
      </c>
      <c r="E34" s="6" t="s">
        <v>112</v>
      </c>
      <c r="F34" s="19">
        <v>165300</v>
      </c>
      <c r="G34" s="24">
        <v>4323.92</v>
      </c>
      <c r="H34" s="24">
        <v>1.71</v>
      </c>
      <c r="I34" s="31"/>
      <c r="J34" s="31"/>
      <c r="K34" s="35"/>
    </row>
    <row r="35" spans="2:11" x14ac:dyDescent="0.25">
      <c r="B35" s="8" t="s">
        <v>320</v>
      </c>
      <c r="C35" s="60" t="s">
        <v>321</v>
      </c>
      <c r="D35" s="54" t="s">
        <v>322</v>
      </c>
      <c r="E35" s="6" t="s">
        <v>58</v>
      </c>
      <c r="F35" s="19">
        <v>300000</v>
      </c>
      <c r="G35" s="24">
        <v>4040.7</v>
      </c>
      <c r="H35" s="24">
        <v>1.6</v>
      </c>
      <c r="I35" s="31"/>
      <c r="J35" s="31"/>
      <c r="K35" s="35"/>
    </row>
    <row r="36" spans="2:11" x14ac:dyDescent="0.25">
      <c r="B36" s="8" t="s">
        <v>2288</v>
      </c>
      <c r="C36" s="60" t="s">
        <v>2289</v>
      </c>
      <c r="D36" s="54" t="s">
        <v>2290</v>
      </c>
      <c r="E36" s="6" t="s">
        <v>120</v>
      </c>
      <c r="F36" s="19">
        <v>149185</v>
      </c>
      <c r="G36" s="24">
        <v>4004.72</v>
      </c>
      <c r="H36" s="24">
        <v>1.59</v>
      </c>
      <c r="I36" s="31"/>
      <c r="J36" s="31"/>
      <c r="K36" s="35"/>
    </row>
    <row r="37" spans="2:11" x14ac:dyDescent="0.25">
      <c r="B37" s="8" t="s">
        <v>2135</v>
      </c>
      <c r="C37" s="60" t="s">
        <v>2136</v>
      </c>
      <c r="D37" s="54" t="s">
        <v>2137</v>
      </c>
      <c r="E37" s="6" t="s">
        <v>153</v>
      </c>
      <c r="F37" s="19">
        <v>229400</v>
      </c>
      <c r="G37" s="24">
        <v>3724.77</v>
      </c>
      <c r="H37" s="24">
        <v>1.48</v>
      </c>
      <c r="I37" s="31"/>
      <c r="J37" s="31"/>
      <c r="K37" s="35"/>
    </row>
    <row r="38" spans="2:11" x14ac:dyDescent="0.25">
      <c r="B38" s="8" t="s">
        <v>161</v>
      </c>
      <c r="C38" s="60" t="s">
        <v>162</v>
      </c>
      <c r="D38" s="54" t="s">
        <v>163</v>
      </c>
      <c r="E38" s="6" t="s">
        <v>164</v>
      </c>
      <c r="F38" s="19">
        <v>8955</v>
      </c>
      <c r="G38" s="24">
        <v>3615.58</v>
      </c>
      <c r="H38" s="24">
        <v>1.43</v>
      </c>
      <c r="I38" s="31"/>
      <c r="J38" s="31"/>
      <c r="K38" s="35"/>
    </row>
    <row r="39" spans="2:11" x14ac:dyDescent="0.25">
      <c r="B39" s="8" t="s">
        <v>2442</v>
      </c>
      <c r="C39" s="60" t="s">
        <v>2443</v>
      </c>
      <c r="D39" s="54" t="s">
        <v>2444</v>
      </c>
      <c r="E39" s="6" t="s">
        <v>58</v>
      </c>
      <c r="F39" s="19">
        <v>32300</v>
      </c>
      <c r="G39" s="24">
        <v>3613.08</v>
      </c>
      <c r="H39" s="24">
        <v>1.43</v>
      </c>
      <c r="I39" s="31"/>
      <c r="J39" s="31"/>
      <c r="K39" s="35"/>
    </row>
    <row r="40" spans="2:11" x14ac:dyDescent="0.25">
      <c r="B40" s="8" t="s">
        <v>614</v>
      </c>
      <c r="C40" s="60" t="s">
        <v>615</v>
      </c>
      <c r="D40" s="54" t="s">
        <v>616</v>
      </c>
      <c r="E40" s="6" t="s">
        <v>157</v>
      </c>
      <c r="F40" s="19">
        <v>398494</v>
      </c>
      <c r="G40" s="24">
        <v>3092.91</v>
      </c>
      <c r="H40" s="24">
        <v>1.22</v>
      </c>
      <c r="I40" s="31"/>
      <c r="J40" s="31"/>
      <c r="K40" s="35"/>
    </row>
    <row r="41" spans="2:11" x14ac:dyDescent="0.25">
      <c r="B41" s="8" t="s">
        <v>3195</v>
      </c>
      <c r="C41" s="60" t="s">
        <v>3196</v>
      </c>
      <c r="D41" s="54" t="s">
        <v>3197</v>
      </c>
      <c r="E41" s="6" t="s">
        <v>146</v>
      </c>
      <c r="F41" s="19">
        <v>10000000</v>
      </c>
      <c r="G41" s="24">
        <v>3091</v>
      </c>
      <c r="H41" s="24">
        <v>1.22</v>
      </c>
      <c r="I41" s="31"/>
      <c r="J41" s="31"/>
      <c r="K41" s="35"/>
    </row>
    <row r="42" spans="2:11" x14ac:dyDescent="0.25">
      <c r="B42" s="8" t="s">
        <v>934</v>
      </c>
      <c r="C42" s="60" t="s">
        <v>935</v>
      </c>
      <c r="D42" s="54" t="s">
        <v>936</v>
      </c>
      <c r="E42" s="6" t="s">
        <v>79</v>
      </c>
      <c r="F42" s="19">
        <v>57400</v>
      </c>
      <c r="G42" s="24">
        <v>2798.36</v>
      </c>
      <c r="H42" s="24">
        <v>1.1100000000000001</v>
      </c>
      <c r="I42" s="31"/>
      <c r="J42" s="31"/>
      <c r="K42" s="35"/>
    </row>
    <row r="43" spans="2:11" x14ac:dyDescent="0.25">
      <c r="B43" s="8" t="s">
        <v>2533</v>
      </c>
      <c r="C43" s="60" t="s">
        <v>2534</v>
      </c>
      <c r="D43" s="54" t="s">
        <v>2535</v>
      </c>
      <c r="E43" s="6" t="s">
        <v>234</v>
      </c>
      <c r="F43" s="19">
        <v>464300</v>
      </c>
      <c r="G43" s="24">
        <v>2693.64</v>
      </c>
      <c r="H43" s="24">
        <v>1.07</v>
      </c>
      <c r="I43" s="31"/>
      <c r="J43" s="31"/>
      <c r="K43" s="35"/>
    </row>
    <row r="44" spans="2:11" x14ac:dyDescent="0.25">
      <c r="B44" s="8" t="s">
        <v>556</v>
      </c>
      <c r="C44" s="60" t="s">
        <v>557</v>
      </c>
      <c r="D44" s="54" t="s">
        <v>558</v>
      </c>
      <c r="E44" s="6" t="s">
        <v>108</v>
      </c>
      <c r="F44" s="19">
        <v>325337</v>
      </c>
      <c r="G44" s="24">
        <v>2632.63</v>
      </c>
      <c r="H44" s="24">
        <v>1.04</v>
      </c>
      <c r="I44" s="31"/>
      <c r="J44" s="31"/>
      <c r="K44" s="35"/>
    </row>
    <row r="45" spans="2:11" x14ac:dyDescent="0.25">
      <c r="B45" s="8" t="s">
        <v>539</v>
      </c>
      <c r="C45" s="60" t="s">
        <v>540</v>
      </c>
      <c r="D45" s="54" t="s">
        <v>541</v>
      </c>
      <c r="E45" s="6" t="s">
        <v>94</v>
      </c>
      <c r="F45" s="19">
        <v>14000</v>
      </c>
      <c r="G45" s="24">
        <v>2574.7399999999998</v>
      </c>
      <c r="H45" s="24">
        <v>1.02</v>
      </c>
      <c r="I45" s="31"/>
      <c r="J45" s="31"/>
      <c r="K45" s="35"/>
    </row>
    <row r="46" spans="2:11" x14ac:dyDescent="0.25">
      <c r="B46" s="8" t="s">
        <v>487</v>
      </c>
      <c r="C46" s="60" t="s">
        <v>488</v>
      </c>
      <c r="D46" s="54" t="s">
        <v>489</v>
      </c>
      <c r="E46" s="6" t="s">
        <v>62</v>
      </c>
      <c r="F46" s="19">
        <v>32000</v>
      </c>
      <c r="G46" s="24">
        <v>2506.7199999999998</v>
      </c>
      <c r="H46" s="24">
        <v>0.99</v>
      </c>
      <c r="I46" s="31"/>
      <c r="J46" s="31"/>
      <c r="K46" s="35"/>
    </row>
    <row r="47" spans="2:11" x14ac:dyDescent="0.25">
      <c r="B47" s="8" t="s">
        <v>2143</v>
      </c>
      <c r="C47" s="60" t="s">
        <v>2144</v>
      </c>
      <c r="D47" s="54" t="s">
        <v>2145</v>
      </c>
      <c r="E47" s="6" t="s">
        <v>112</v>
      </c>
      <c r="F47" s="19">
        <v>88500</v>
      </c>
      <c r="G47" s="24">
        <v>2382.6</v>
      </c>
      <c r="H47" s="24">
        <v>0.94</v>
      </c>
      <c r="I47" s="31"/>
      <c r="J47" s="31"/>
      <c r="K47" s="35"/>
    </row>
    <row r="48" spans="2:11" x14ac:dyDescent="0.25">
      <c r="B48" s="8" t="s">
        <v>4314</v>
      </c>
      <c r="C48" s="60" t="s">
        <v>4315</v>
      </c>
      <c r="D48" s="54" t="s">
        <v>4316</v>
      </c>
      <c r="E48" s="6" t="s">
        <v>565</v>
      </c>
      <c r="F48" s="19">
        <v>1500000</v>
      </c>
      <c r="G48" s="24">
        <v>2242.1999999999998</v>
      </c>
      <c r="H48" s="24">
        <v>0.89</v>
      </c>
      <c r="I48" s="31"/>
      <c r="J48" s="31"/>
      <c r="K48" s="35"/>
    </row>
    <row r="49" spans="2:11" x14ac:dyDescent="0.25">
      <c r="B49" s="8" t="s">
        <v>931</v>
      </c>
      <c r="C49" s="60" t="s">
        <v>932</v>
      </c>
      <c r="D49" s="54" t="s">
        <v>933</v>
      </c>
      <c r="E49" s="6" t="s">
        <v>128</v>
      </c>
      <c r="F49" s="19">
        <v>475000</v>
      </c>
      <c r="G49" s="24">
        <v>1436.64</v>
      </c>
      <c r="H49" s="24">
        <v>0.56999999999999995</v>
      </c>
      <c r="I49" s="31"/>
      <c r="J49" s="31"/>
      <c r="K49" s="35"/>
    </row>
    <row r="50" spans="2:11" x14ac:dyDescent="0.25">
      <c r="B50" s="8" t="s">
        <v>989</v>
      </c>
      <c r="C50" s="60" t="s">
        <v>990</v>
      </c>
      <c r="D50" s="54" t="s">
        <v>991</v>
      </c>
      <c r="E50" s="6" t="s">
        <v>146</v>
      </c>
      <c r="F50" s="19">
        <v>56557</v>
      </c>
      <c r="G50" s="24">
        <v>588.53</v>
      </c>
      <c r="H50" s="24">
        <v>0.23</v>
      </c>
      <c r="I50" s="31"/>
      <c r="J50" s="31"/>
      <c r="K50" s="35"/>
    </row>
    <row r="51" spans="2:11" x14ac:dyDescent="0.25">
      <c r="B51" s="8" t="s">
        <v>526</v>
      </c>
      <c r="C51" s="60" t="s">
        <v>527</v>
      </c>
      <c r="D51" s="54" t="s">
        <v>528</v>
      </c>
      <c r="E51" s="6" t="s">
        <v>44</v>
      </c>
      <c r="F51" s="19">
        <v>535442</v>
      </c>
      <c r="G51" s="24">
        <v>250.05</v>
      </c>
      <c r="H51" s="24">
        <v>0.1</v>
      </c>
      <c r="I51" s="31"/>
      <c r="J51" s="31"/>
      <c r="K51" s="35"/>
    </row>
    <row r="52" spans="2:11" x14ac:dyDescent="0.25">
      <c r="B52" s="8" t="s">
        <v>977</v>
      </c>
      <c r="C52" s="60" t="s">
        <v>978</v>
      </c>
      <c r="D52" s="54" t="s">
        <v>979</v>
      </c>
      <c r="E52" s="6" t="s">
        <v>164</v>
      </c>
      <c r="F52" s="19">
        <v>8551</v>
      </c>
      <c r="G52" s="24">
        <v>49.84</v>
      </c>
      <c r="H52" s="24">
        <v>0.02</v>
      </c>
      <c r="I52" s="31"/>
      <c r="J52" s="31"/>
      <c r="K52" s="35"/>
    </row>
    <row r="53" spans="2:11" x14ac:dyDescent="0.25">
      <c r="C53" s="58" t="s">
        <v>194</v>
      </c>
      <c r="D53" s="54"/>
      <c r="E53" s="6"/>
      <c r="F53" s="19"/>
      <c r="G53" s="25">
        <v>227372.67</v>
      </c>
      <c r="H53" s="25">
        <v>90.06</v>
      </c>
      <c r="I53" s="31"/>
      <c r="J53" s="31"/>
      <c r="K53" s="35"/>
    </row>
    <row r="54" spans="2:11" x14ac:dyDescent="0.25">
      <c r="C54" s="57"/>
      <c r="D54" s="54"/>
      <c r="E54" s="6"/>
      <c r="F54" s="19"/>
      <c r="G54" s="24"/>
      <c r="H54" s="24"/>
      <c r="I54" s="31"/>
      <c r="J54" s="31"/>
      <c r="K54" s="35"/>
    </row>
    <row r="55" spans="2:11" x14ac:dyDescent="0.25">
      <c r="C55" s="59" t="s">
        <v>3</v>
      </c>
      <c r="D55" s="54"/>
      <c r="E55" s="6"/>
      <c r="F55" s="19"/>
      <c r="G55" s="24"/>
      <c r="H55" s="24"/>
      <c r="I55" s="31"/>
      <c r="J55" s="31"/>
      <c r="K55" s="35"/>
    </row>
    <row r="56" spans="2:11" x14ac:dyDescent="0.25">
      <c r="B56" s="8" t="s">
        <v>1020</v>
      </c>
      <c r="C56" s="60" t="s">
        <v>1021</v>
      </c>
      <c r="D56" s="54" t="s">
        <v>1022</v>
      </c>
      <c r="E56" s="6" t="s">
        <v>58</v>
      </c>
      <c r="F56" s="19">
        <v>15600</v>
      </c>
      <c r="G56" s="24">
        <v>5298.44</v>
      </c>
      <c r="H56" s="24">
        <v>2.1</v>
      </c>
      <c r="I56" s="31"/>
      <c r="J56" s="31"/>
      <c r="K56" s="35"/>
    </row>
    <row r="57" spans="2:11" x14ac:dyDescent="0.25">
      <c r="B57" s="8" t="s">
        <v>2273</v>
      </c>
      <c r="C57" s="60" t="s">
        <v>2274</v>
      </c>
      <c r="D57" s="54" t="s">
        <v>2275</v>
      </c>
      <c r="E57" s="6" t="s">
        <v>2276</v>
      </c>
      <c r="F57" s="19">
        <v>13000</v>
      </c>
      <c r="G57" s="24">
        <v>2488.9299999999998</v>
      </c>
      <c r="H57" s="24">
        <v>0.99</v>
      </c>
      <c r="I57" s="31"/>
      <c r="J57" s="31"/>
      <c r="K57" s="35"/>
    </row>
    <row r="58" spans="2:11" x14ac:dyDescent="0.25">
      <c r="C58" s="58" t="s">
        <v>194</v>
      </c>
      <c r="D58" s="54"/>
      <c r="E58" s="6"/>
      <c r="F58" s="19"/>
      <c r="G58" s="25">
        <v>7787.37</v>
      </c>
      <c r="H58" s="25">
        <v>3.09</v>
      </c>
      <c r="I58" s="31"/>
      <c r="J58" s="31"/>
      <c r="K58" s="35"/>
    </row>
    <row r="59" spans="2:11" x14ac:dyDescent="0.25">
      <c r="C59" s="57"/>
      <c r="D59" s="54"/>
      <c r="E59" s="6"/>
      <c r="F59" s="19"/>
      <c r="G59" s="24"/>
      <c r="H59" s="24"/>
      <c r="I59" s="31"/>
      <c r="J59" s="31"/>
      <c r="K59" s="35"/>
    </row>
    <row r="60" spans="2:11" x14ac:dyDescent="0.25">
      <c r="C60" s="58" t="s">
        <v>4</v>
      </c>
      <c r="D60" s="54"/>
      <c r="E60" s="6"/>
      <c r="F60" s="19"/>
      <c r="G60" s="24" t="s">
        <v>2</v>
      </c>
      <c r="H60" s="24" t="s">
        <v>2</v>
      </c>
      <c r="I60" s="31"/>
      <c r="J60" s="31"/>
      <c r="K60" s="35"/>
    </row>
    <row r="61" spans="2:11" x14ac:dyDescent="0.25">
      <c r="C61" s="57"/>
      <c r="D61" s="54"/>
      <c r="E61" s="6"/>
      <c r="F61" s="19"/>
      <c r="G61" s="24"/>
      <c r="H61" s="24"/>
      <c r="I61" s="31"/>
      <c r="J61" s="31"/>
      <c r="K61" s="35"/>
    </row>
    <row r="62" spans="2:11" x14ac:dyDescent="0.25">
      <c r="C62" s="58" t="s">
        <v>5</v>
      </c>
      <c r="D62" s="54"/>
      <c r="E62" s="6"/>
      <c r="F62" s="19"/>
      <c r="G62" s="24"/>
      <c r="H62" s="24"/>
      <c r="I62" s="31"/>
      <c r="J62" s="31"/>
      <c r="K62" s="35"/>
    </row>
    <row r="63" spans="2:11" x14ac:dyDescent="0.25">
      <c r="C63" s="57"/>
      <c r="D63" s="54"/>
      <c r="E63" s="6"/>
      <c r="F63" s="19"/>
      <c r="G63" s="24"/>
      <c r="H63" s="24"/>
      <c r="I63" s="31"/>
      <c r="J63" s="31"/>
      <c r="K63" s="35"/>
    </row>
    <row r="64" spans="2:11" x14ac:dyDescent="0.25">
      <c r="C64" s="58" t="s">
        <v>6</v>
      </c>
      <c r="D64" s="54"/>
      <c r="E64" s="6"/>
      <c r="F64" s="19"/>
      <c r="G64" s="24" t="s">
        <v>2</v>
      </c>
      <c r="H64" s="24" t="s">
        <v>2</v>
      </c>
      <c r="I64" s="31"/>
      <c r="J64" s="31"/>
      <c r="K64" s="35"/>
    </row>
    <row r="65" spans="3:11" x14ac:dyDescent="0.25">
      <c r="C65" s="57"/>
      <c r="D65" s="54"/>
      <c r="E65" s="6"/>
      <c r="F65" s="19"/>
      <c r="G65" s="24"/>
      <c r="H65" s="24"/>
      <c r="I65" s="31"/>
      <c r="J65" s="31"/>
      <c r="K65" s="35"/>
    </row>
    <row r="66" spans="3:11" x14ac:dyDescent="0.25">
      <c r="C66" s="58" t="s">
        <v>7</v>
      </c>
      <c r="D66" s="54"/>
      <c r="E66" s="6"/>
      <c r="F66" s="19"/>
      <c r="G66" s="24" t="s">
        <v>2</v>
      </c>
      <c r="H66" s="24" t="s">
        <v>2</v>
      </c>
      <c r="I66" s="31"/>
      <c r="J66" s="31"/>
      <c r="K66" s="35"/>
    </row>
    <row r="67" spans="3:11" x14ac:dyDescent="0.25">
      <c r="C67" s="57"/>
      <c r="D67" s="54"/>
      <c r="E67" s="6"/>
      <c r="F67" s="19"/>
      <c r="G67" s="24"/>
      <c r="H67" s="24"/>
      <c r="I67" s="31"/>
      <c r="J67" s="31"/>
      <c r="K67" s="35"/>
    </row>
    <row r="68" spans="3:11" x14ac:dyDescent="0.25">
      <c r="C68" s="58" t="s">
        <v>8</v>
      </c>
      <c r="D68" s="54"/>
      <c r="E68" s="6"/>
      <c r="F68" s="19"/>
      <c r="G68" s="24" t="s">
        <v>2</v>
      </c>
      <c r="H68" s="24" t="s">
        <v>2</v>
      </c>
      <c r="I68" s="31"/>
      <c r="J68" s="31"/>
      <c r="K68" s="35"/>
    </row>
    <row r="69" spans="3:11" x14ac:dyDescent="0.25">
      <c r="C69" s="57"/>
      <c r="D69" s="54"/>
      <c r="E69" s="6"/>
      <c r="F69" s="19"/>
      <c r="G69" s="24"/>
      <c r="H69" s="24"/>
      <c r="I69" s="31"/>
      <c r="J69" s="31"/>
      <c r="K69" s="35"/>
    </row>
    <row r="70" spans="3:11" x14ac:dyDescent="0.25">
      <c r="C70" s="58" t="s">
        <v>9</v>
      </c>
      <c r="D70" s="54"/>
      <c r="E70" s="6"/>
      <c r="F70" s="19"/>
      <c r="G70" s="24" t="s">
        <v>2</v>
      </c>
      <c r="H70" s="24" t="s">
        <v>2</v>
      </c>
      <c r="I70" s="31"/>
      <c r="J70" s="31"/>
      <c r="K70" s="35"/>
    </row>
    <row r="71" spans="3:11" x14ac:dyDescent="0.25">
      <c r="C71" s="57"/>
      <c r="D71" s="54"/>
      <c r="E71" s="6"/>
      <c r="F71" s="19"/>
      <c r="G71" s="24"/>
      <c r="H71" s="24"/>
      <c r="I71" s="31"/>
      <c r="J71" s="31"/>
      <c r="K71" s="35"/>
    </row>
    <row r="72" spans="3:11" x14ac:dyDescent="0.25">
      <c r="C72" s="58" t="s">
        <v>10</v>
      </c>
      <c r="D72" s="54"/>
      <c r="E72" s="6"/>
      <c r="F72" s="19"/>
      <c r="G72" s="24" t="s">
        <v>2</v>
      </c>
      <c r="H72" s="24" t="s">
        <v>2</v>
      </c>
      <c r="I72" s="31"/>
      <c r="J72" s="31"/>
      <c r="K72" s="35"/>
    </row>
    <row r="73" spans="3:11" x14ac:dyDescent="0.25">
      <c r="C73" s="57"/>
      <c r="D73" s="54"/>
      <c r="E73" s="6"/>
      <c r="F73" s="19"/>
      <c r="G73" s="24"/>
      <c r="H73" s="24"/>
      <c r="I73" s="31"/>
      <c r="J73" s="31"/>
      <c r="K73" s="35"/>
    </row>
    <row r="74" spans="3:11" x14ac:dyDescent="0.25">
      <c r="C74" s="58" t="s">
        <v>11</v>
      </c>
      <c r="D74" s="54"/>
      <c r="E74" s="6"/>
      <c r="F74" s="19"/>
      <c r="G74" s="24" t="s">
        <v>2</v>
      </c>
      <c r="H74" s="24" t="s">
        <v>2</v>
      </c>
      <c r="I74" s="31"/>
      <c r="J74" s="31"/>
      <c r="K74" s="35"/>
    </row>
    <row r="75" spans="3:11" x14ac:dyDescent="0.25">
      <c r="C75" s="57"/>
      <c r="D75" s="54"/>
      <c r="E75" s="6"/>
      <c r="F75" s="19"/>
      <c r="G75" s="24"/>
      <c r="H75" s="24"/>
      <c r="I75" s="31"/>
      <c r="J75" s="31"/>
      <c r="K75" s="35"/>
    </row>
    <row r="76" spans="3:11" x14ac:dyDescent="0.25">
      <c r="C76" s="58" t="s">
        <v>13</v>
      </c>
      <c r="D76" s="54"/>
      <c r="E76" s="6"/>
      <c r="F76" s="19"/>
      <c r="G76" s="24"/>
      <c r="H76" s="24"/>
      <c r="I76" s="31"/>
      <c r="J76" s="31"/>
      <c r="K76" s="35"/>
    </row>
    <row r="77" spans="3:11" x14ac:dyDescent="0.25">
      <c r="C77" s="57"/>
      <c r="D77" s="54"/>
      <c r="E77" s="6"/>
      <c r="F77" s="19"/>
      <c r="G77" s="24"/>
      <c r="H77" s="24"/>
      <c r="I77" s="31"/>
      <c r="J77" s="31"/>
      <c r="K77" s="35"/>
    </row>
    <row r="78" spans="3:11" x14ac:dyDescent="0.25">
      <c r="C78" s="58" t="s">
        <v>14</v>
      </c>
      <c r="D78" s="54"/>
      <c r="E78" s="6"/>
      <c r="F78" s="19"/>
      <c r="G78" s="24" t="s">
        <v>2</v>
      </c>
      <c r="H78" s="24" t="s">
        <v>2</v>
      </c>
      <c r="I78" s="31"/>
      <c r="J78" s="31"/>
      <c r="K78" s="35"/>
    </row>
    <row r="79" spans="3:11" x14ac:dyDescent="0.25">
      <c r="C79" s="57"/>
      <c r="D79" s="54"/>
      <c r="E79" s="6"/>
      <c r="F79" s="19"/>
      <c r="G79" s="24"/>
      <c r="H79" s="24"/>
      <c r="I79" s="31"/>
      <c r="J79" s="31"/>
      <c r="K79" s="35"/>
    </row>
    <row r="80" spans="3:11" x14ac:dyDescent="0.25">
      <c r="C80" s="58" t="s">
        <v>15</v>
      </c>
      <c r="D80" s="54"/>
      <c r="E80" s="6"/>
      <c r="F80" s="19"/>
      <c r="G80" s="24" t="s">
        <v>2</v>
      </c>
      <c r="H80" s="24" t="s">
        <v>2</v>
      </c>
      <c r="I80" s="31"/>
      <c r="J80" s="31"/>
      <c r="K80" s="35"/>
    </row>
    <row r="81" spans="1:11" x14ac:dyDescent="0.25">
      <c r="C81" s="57"/>
      <c r="D81" s="54"/>
      <c r="E81" s="6"/>
      <c r="F81" s="19"/>
      <c r="G81" s="24"/>
      <c r="H81" s="24"/>
      <c r="I81" s="31"/>
      <c r="J81" s="31"/>
      <c r="K81" s="35"/>
    </row>
    <row r="82" spans="1:11" x14ac:dyDescent="0.25">
      <c r="C82" s="58" t="s">
        <v>16</v>
      </c>
      <c r="D82" s="54"/>
      <c r="E82" s="6"/>
      <c r="F82" s="19"/>
      <c r="G82" s="24" t="s">
        <v>2</v>
      </c>
      <c r="H82" s="24" t="s">
        <v>2</v>
      </c>
      <c r="I82" s="31"/>
      <c r="J82" s="31"/>
      <c r="K82" s="35"/>
    </row>
    <row r="83" spans="1:11" x14ac:dyDescent="0.25">
      <c r="C83" s="57"/>
      <c r="D83" s="54"/>
      <c r="E83" s="6"/>
      <c r="F83" s="19"/>
      <c r="G83" s="24"/>
      <c r="H83" s="24"/>
      <c r="I83" s="31"/>
      <c r="J83" s="31"/>
      <c r="K83" s="35"/>
    </row>
    <row r="84" spans="1:11" x14ac:dyDescent="0.25">
      <c r="C84" s="58" t="s">
        <v>17</v>
      </c>
      <c r="D84" s="54"/>
      <c r="E84" s="6"/>
      <c r="F84" s="19"/>
      <c r="G84" s="24" t="s">
        <v>2</v>
      </c>
      <c r="H84" s="24" t="s">
        <v>2</v>
      </c>
      <c r="I84" s="31"/>
      <c r="J84" s="31"/>
      <c r="K84" s="35"/>
    </row>
    <row r="85" spans="1:11" x14ac:dyDescent="0.25">
      <c r="C85" s="57"/>
      <c r="D85" s="54"/>
      <c r="E85" s="6"/>
      <c r="F85" s="19"/>
      <c r="G85" s="24"/>
      <c r="H85" s="24"/>
      <c r="I85" s="31"/>
      <c r="J85" s="31"/>
      <c r="K85" s="35"/>
    </row>
    <row r="86" spans="1:11" x14ac:dyDescent="0.25">
      <c r="C86" s="58" t="s">
        <v>18</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A88" s="10"/>
      <c r="B88" s="28"/>
      <c r="C88" s="58" t="s">
        <v>19</v>
      </c>
      <c r="D88" s="54"/>
      <c r="E88" s="6"/>
      <c r="F88" s="19"/>
      <c r="G88" s="24"/>
      <c r="H88" s="24"/>
      <c r="I88" s="31"/>
      <c r="J88" s="31"/>
      <c r="K88" s="35"/>
    </row>
    <row r="89" spans="1:11" x14ac:dyDescent="0.25">
      <c r="A89" s="28"/>
      <c r="B89" s="28"/>
      <c r="C89" s="58" t="s">
        <v>20</v>
      </c>
      <c r="D89" s="54"/>
      <c r="E89" s="6"/>
      <c r="F89" s="19"/>
      <c r="G89" s="24" t="s">
        <v>2</v>
      </c>
      <c r="H89" s="24" t="s">
        <v>2</v>
      </c>
      <c r="I89" s="31"/>
      <c r="J89" s="31"/>
      <c r="K89" s="35"/>
    </row>
    <row r="90" spans="1:11" x14ac:dyDescent="0.25">
      <c r="A90" s="28"/>
      <c r="B90" s="28"/>
      <c r="C90" s="58"/>
      <c r="D90" s="54"/>
      <c r="E90" s="6"/>
      <c r="F90" s="19"/>
      <c r="G90" s="24"/>
      <c r="H90" s="24"/>
      <c r="I90" s="31"/>
      <c r="J90" s="31"/>
      <c r="K90" s="35"/>
    </row>
    <row r="91" spans="1:11" x14ac:dyDescent="0.25">
      <c r="A91" s="28"/>
      <c r="B91" s="28"/>
      <c r="C91" s="58" t="s">
        <v>21</v>
      </c>
      <c r="D91" s="54"/>
      <c r="E91" s="6"/>
      <c r="F91" s="19"/>
      <c r="G91" s="24" t="s">
        <v>2</v>
      </c>
      <c r="H91" s="24" t="s">
        <v>2</v>
      </c>
      <c r="I91" s="31"/>
      <c r="J91" s="31"/>
      <c r="K91" s="35"/>
    </row>
    <row r="92" spans="1:11" x14ac:dyDescent="0.25">
      <c r="A92" s="28"/>
      <c r="B92" s="28"/>
      <c r="C92" s="58"/>
      <c r="D92" s="54"/>
      <c r="E92" s="6"/>
      <c r="F92" s="19"/>
      <c r="G92" s="24"/>
      <c r="H92" s="24"/>
      <c r="I92" s="31"/>
      <c r="J92" s="31"/>
      <c r="K92" s="35"/>
    </row>
    <row r="93" spans="1:11" x14ac:dyDescent="0.25">
      <c r="A93" s="28"/>
      <c r="B93" s="28"/>
      <c r="C93" s="58" t="s">
        <v>22</v>
      </c>
      <c r="D93" s="54"/>
      <c r="E93" s="6"/>
      <c r="F93" s="19"/>
      <c r="G93" s="24" t="s">
        <v>2</v>
      </c>
      <c r="H93" s="24" t="s">
        <v>2</v>
      </c>
      <c r="I93" s="31"/>
      <c r="J93" s="31"/>
      <c r="K93" s="35"/>
    </row>
    <row r="94" spans="1:11" x14ac:dyDescent="0.25">
      <c r="A94" s="28"/>
      <c r="B94" s="28"/>
      <c r="C94" s="58"/>
      <c r="D94" s="54"/>
      <c r="E94" s="6"/>
      <c r="F94" s="19"/>
      <c r="G94" s="24"/>
      <c r="H94" s="24"/>
      <c r="I94" s="31"/>
      <c r="J94" s="31"/>
      <c r="K94" s="35"/>
    </row>
    <row r="95" spans="1:11" x14ac:dyDescent="0.25">
      <c r="A95" s="28"/>
      <c r="B95" s="28"/>
      <c r="C95" s="58" t="s">
        <v>23</v>
      </c>
      <c r="D95" s="54"/>
      <c r="E95" s="6"/>
      <c r="F95" s="19"/>
      <c r="G95" s="24" t="s">
        <v>2</v>
      </c>
      <c r="H95" s="24" t="s">
        <v>2</v>
      </c>
      <c r="I95" s="31"/>
      <c r="J95" s="31"/>
      <c r="K95" s="35"/>
    </row>
    <row r="96" spans="1:11" x14ac:dyDescent="0.25">
      <c r="A96" s="28"/>
      <c r="B96" s="28"/>
      <c r="C96" s="58"/>
      <c r="D96" s="54"/>
      <c r="E96" s="6"/>
      <c r="F96" s="19"/>
      <c r="G96" s="24"/>
      <c r="H96" s="24"/>
      <c r="I96" s="31"/>
      <c r="J96" s="31"/>
      <c r="K96" s="35"/>
    </row>
    <row r="97" spans="1:54" x14ac:dyDescent="0.25">
      <c r="C97" s="59" t="s">
        <v>24</v>
      </c>
      <c r="D97" s="54"/>
      <c r="E97" s="6"/>
      <c r="F97" s="19"/>
      <c r="G97" s="24"/>
      <c r="H97" s="24"/>
      <c r="I97" s="31"/>
      <c r="J97" s="31"/>
      <c r="K97" s="35"/>
    </row>
    <row r="98" spans="1:54" x14ac:dyDescent="0.25">
      <c r="B98" s="8" t="s">
        <v>206</v>
      </c>
      <c r="C98" s="60" t="s">
        <v>207</v>
      </c>
      <c r="D98" s="54"/>
      <c r="E98" s="6"/>
      <c r="F98" s="19"/>
      <c r="G98" s="24">
        <v>14270.21</v>
      </c>
      <c r="H98" s="24">
        <v>5.65</v>
      </c>
      <c r="I98" s="31"/>
      <c r="J98" s="31"/>
      <c r="K98" s="35"/>
    </row>
    <row r="99" spans="1:54" x14ac:dyDescent="0.25">
      <c r="C99" s="58" t="s">
        <v>194</v>
      </c>
      <c r="D99" s="54"/>
      <c r="E99" s="6"/>
      <c r="F99" s="19"/>
      <c r="G99" s="25">
        <v>14270.21</v>
      </c>
      <c r="H99" s="25">
        <v>5.65</v>
      </c>
      <c r="I99" s="31"/>
      <c r="J99" s="31"/>
      <c r="K99" s="35"/>
    </row>
    <row r="100" spans="1:54" x14ac:dyDescent="0.25">
      <c r="C100" s="57"/>
      <c r="D100" s="54"/>
      <c r="E100" s="6"/>
      <c r="F100" s="19"/>
      <c r="G100" s="24"/>
      <c r="H100" s="24"/>
      <c r="I100" s="31"/>
      <c r="J100" s="31"/>
      <c r="K100" s="35"/>
    </row>
    <row r="101" spans="1:54" x14ac:dyDescent="0.25">
      <c r="A101" s="10"/>
      <c r="B101" s="28"/>
      <c r="C101" s="58" t="s">
        <v>25</v>
      </c>
      <c r="D101" s="54"/>
      <c r="E101" s="6"/>
      <c r="F101" s="19"/>
      <c r="G101" s="24"/>
      <c r="H101" s="24"/>
      <c r="I101" s="31"/>
      <c r="J101" s="31"/>
      <c r="K101" s="35"/>
    </row>
    <row r="102" spans="1:54" s="2" customFormat="1" ht="13.5" x14ac:dyDescent="0.25">
      <c r="A102" s="28"/>
      <c r="B102" s="28"/>
      <c r="C102" s="57" t="s">
        <v>4845</v>
      </c>
      <c r="D102" s="54"/>
      <c r="E102" s="6"/>
      <c r="F102" s="19"/>
      <c r="G102" s="24" t="s">
        <v>2</v>
      </c>
      <c r="H102" s="24" t="s">
        <v>2</v>
      </c>
      <c r="I102" s="31"/>
      <c r="J102" s="31"/>
      <c r="K102" s="35"/>
      <c r="L102" s="3"/>
      <c r="AI102" s="3"/>
      <c r="AV102" s="3"/>
      <c r="AX102" s="3"/>
      <c r="BB102" s="3"/>
    </row>
    <row r="103" spans="1:54" x14ac:dyDescent="0.25">
      <c r="B103" s="8"/>
      <c r="C103" s="60" t="s">
        <v>208</v>
      </c>
      <c r="D103" s="54"/>
      <c r="E103" s="6"/>
      <c r="F103" s="19"/>
      <c r="G103" s="24">
        <v>3054.51</v>
      </c>
      <c r="H103" s="24">
        <v>1.2</v>
      </c>
      <c r="I103" s="31"/>
      <c r="J103" s="31"/>
      <c r="K103" s="35"/>
    </row>
    <row r="104" spans="1:54" x14ac:dyDescent="0.25">
      <c r="C104" s="58" t="s">
        <v>194</v>
      </c>
      <c r="D104" s="54"/>
      <c r="E104" s="6"/>
      <c r="F104" s="19"/>
      <c r="G104" s="25">
        <v>3054.51</v>
      </c>
      <c r="H104" s="25">
        <v>1.2</v>
      </c>
      <c r="I104" s="31"/>
      <c r="J104" s="31"/>
      <c r="K104" s="35"/>
    </row>
    <row r="105" spans="1:54" x14ac:dyDescent="0.25">
      <c r="C105" s="57"/>
      <c r="D105" s="54"/>
      <c r="E105" s="6"/>
      <c r="F105" s="19"/>
      <c r="G105" s="24"/>
      <c r="H105" s="24"/>
      <c r="I105" s="31"/>
      <c r="J105" s="31"/>
      <c r="K105" s="35"/>
    </row>
    <row r="106" spans="1:54" x14ac:dyDescent="0.25">
      <c r="C106" s="61" t="s">
        <v>209</v>
      </c>
      <c r="D106" s="55"/>
      <c r="E106" s="5"/>
      <c r="F106" s="20"/>
      <c r="G106" s="26">
        <v>252484.76</v>
      </c>
      <c r="H106" s="26">
        <v>100.00000000000001</v>
      </c>
      <c r="I106" s="32"/>
      <c r="J106" s="32"/>
      <c r="K106" s="36"/>
    </row>
    <row r="109" spans="1:54" x14ac:dyDescent="0.25">
      <c r="C109" s="1" t="s">
        <v>210</v>
      </c>
    </row>
    <row r="110" spans="1:54" x14ac:dyDescent="0.25">
      <c r="C110" s="37" t="s">
        <v>211</v>
      </c>
      <c r="D110" s="37"/>
      <c r="E110" s="37"/>
      <c r="F110" s="37"/>
      <c r="G110" s="37"/>
      <c r="H110" s="37"/>
      <c r="I110" s="37"/>
      <c r="J110" s="37"/>
      <c r="K110" s="37"/>
    </row>
    <row r="111" spans="1:54" x14ac:dyDescent="0.25">
      <c r="C111" s="2" t="s">
        <v>212</v>
      </c>
    </row>
    <row r="112" spans="1:54" x14ac:dyDescent="0.25">
      <c r="C112" s="2" t="s">
        <v>213</v>
      </c>
    </row>
    <row r="113" spans="1:256" ht="30" customHeight="1" x14ac:dyDescent="0.25">
      <c r="C113" s="252" t="s">
        <v>214</v>
      </c>
      <c r="D113" s="253"/>
      <c r="E113" s="253"/>
      <c r="F113" s="253"/>
      <c r="G113" s="253"/>
      <c r="H113" s="253"/>
      <c r="I113" s="253"/>
      <c r="J113" s="253"/>
      <c r="K113" s="253"/>
    </row>
    <row r="114" spans="1:256" x14ac:dyDescent="0.25">
      <c r="C114" s="2" t="s">
        <v>215</v>
      </c>
    </row>
    <row r="116" spans="1:256" x14ac:dyDescent="0.25">
      <c r="C116" s="2" t="s">
        <v>5016</v>
      </c>
      <c r="E116" s="2" t="s">
        <v>2</v>
      </c>
    </row>
    <row r="118" spans="1:256" x14ac:dyDescent="0.25">
      <c r="C118" s="2" t="s">
        <v>5017</v>
      </c>
      <c r="E118" s="2" t="s">
        <v>2</v>
      </c>
    </row>
    <row r="120" spans="1:256" x14ac:dyDescent="0.25">
      <c r="C120" s="2" t="s">
        <v>5125</v>
      </c>
    </row>
    <row r="122" spans="1:256" x14ac:dyDescent="0.25">
      <c r="C122" s="2" t="s">
        <v>5126</v>
      </c>
    </row>
    <row r="123" spans="1:256" s="83" customFormat="1" ht="35.25" customHeight="1" x14ac:dyDescent="0.25">
      <c r="A123" s="79"/>
      <c r="B123" s="79"/>
      <c r="C123" s="84" t="s">
        <v>5023</v>
      </c>
      <c r="D123" s="88" t="s">
        <v>5024</v>
      </c>
      <c r="E123" s="88" t="s">
        <v>5025</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6" t="s">
        <v>5026</v>
      </c>
      <c r="D124" s="89">
        <v>10.246600000000001</v>
      </c>
      <c r="E124" s="89">
        <v>10.703900000000001</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5" spans="1:256" s="83" customFormat="1" x14ac:dyDescent="0.25">
      <c r="A125" s="79"/>
      <c r="B125" s="79"/>
      <c r="C125" s="86" t="s">
        <v>5027</v>
      </c>
      <c r="D125" s="89">
        <v>10.246600000000001</v>
      </c>
      <c r="E125" s="89">
        <v>10.703900000000001</v>
      </c>
      <c r="F125" s="80"/>
      <c r="G125" s="81"/>
      <c r="H125" s="81"/>
      <c r="I125" s="81"/>
      <c r="J125" s="81"/>
      <c r="K125" s="82"/>
      <c r="L125" s="82"/>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2"/>
      <c r="AJ125" s="79"/>
      <c r="AK125" s="79"/>
      <c r="AL125" s="79"/>
      <c r="AM125" s="79"/>
      <c r="AN125" s="79"/>
      <c r="AO125" s="79"/>
      <c r="AP125" s="79"/>
      <c r="AQ125" s="79"/>
      <c r="AR125" s="79"/>
      <c r="AS125" s="79"/>
      <c r="AT125" s="79"/>
      <c r="AU125" s="79"/>
      <c r="AV125" s="82"/>
      <c r="AW125" s="79"/>
      <c r="AX125" s="82"/>
      <c r="AY125" s="79"/>
      <c r="AZ125" s="79"/>
      <c r="BA125" s="79"/>
      <c r="BB125" s="82"/>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79"/>
      <c r="DO125" s="79"/>
      <c r="DP125" s="79"/>
      <c r="DQ125" s="79"/>
      <c r="DR125" s="79"/>
      <c r="DS125" s="79"/>
      <c r="DT125" s="79"/>
      <c r="DU125" s="79"/>
      <c r="DV125" s="79"/>
      <c r="DW125" s="79"/>
      <c r="DX125" s="79"/>
      <c r="DY125" s="79"/>
      <c r="DZ125" s="79"/>
      <c r="EA125" s="79"/>
      <c r="EB125" s="79"/>
      <c r="EC125" s="79"/>
      <c r="ED125" s="79"/>
      <c r="EE125" s="79"/>
      <c r="EF125" s="79"/>
      <c r="EG125" s="79"/>
      <c r="EH125" s="79"/>
      <c r="EI125" s="79"/>
      <c r="EJ125" s="79"/>
      <c r="EK125" s="79"/>
      <c r="EL125" s="79"/>
      <c r="EM125" s="79"/>
      <c r="EN125" s="79"/>
      <c r="EO125" s="79"/>
      <c r="EP125" s="79"/>
      <c r="EQ125" s="79"/>
      <c r="ER125" s="79"/>
      <c r="ES125" s="79"/>
      <c r="ET125" s="79"/>
      <c r="EU125" s="79"/>
      <c r="EV125" s="79"/>
      <c r="EW125" s="79"/>
      <c r="EX125" s="79"/>
      <c r="EY125" s="79"/>
      <c r="EZ125" s="79"/>
      <c r="FA125" s="79"/>
      <c r="FB125" s="79"/>
      <c r="FC125" s="79"/>
      <c r="FD125" s="79"/>
      <c r="FE125" s="79"/>
      <c r="FF125" s="79"/>
      <c r="FG125" s="79"/>
      <c r="FH125" s="79"/>
      <c r="FI125" s="79"/>
      <c r="FJ125" s="79"/>
      <c r="FK125" s="79"/>
      <c r="FL125" s="79"/>
      <c r="FM125" s="79"/>
      <c r="FN125" s="79"/>
      <c r="FO125" s="79"/>
      <c r="FP125" s="79"/>
      <c r="FQ125" s="79"/>
      <c r="FR125" s="79"/>
      <c r="FS125" s="79"/>
      <c r="FT125" s="79"/>
      <c r="FU125" s="79"/>
      <c r="FV125" s="79"/>
      <c r="FW125" s="79"/>
      <c r="FX125" s="79"/>
      <c r="FY125" s="79"/>
      <c r="FZ125" s="79"/>
      <c r="GA125" s="79"/>
      <c r="GB125" s="79"/>
      <c r="GC125" s="79"/>
      <c r="GD125" s="79"/>
      <c r="GE125" s="79"/>
      <c r="GF125" s="79"/>
      <c r="GG125" s="79"/>
      <c r="GH125" s="79"/>
      <c r="GI125" s="79"/>
      <c r="GJ125" s="79"/>
      <c r="GK125" s="79"/>
      <c r="GL125" s="79"/>
      <c r="GM125" s="79"/>
      <c r="GN125" s="79"/>
      <c r="GO125" s="79"/>
      <c r="GP125" s="79"/>
      <c r="GQ125" s="79"/>
      <c r="GR125" s="79"/>
      <c r="GS125" s="79"/>
      <c r="GT125" s="79"/>
      <c r="GU125" s="79"/>
      <c r="GV125" s="79"/>
      <c r="GW125" s="79"/>
      <c r="GX125" s="79"/>
      <c r="GY125" s="79"/>
      <c r="GZ125" s="79"/>
      <c r="HA125" s="79"/>
      <c r="HB125" s="79"/>
      <c r="HC125" s="79"/>
      <c r="HD125" s="79"/>
      <c r="HE125" s="79"/>
      <c r="HF125" s="79"/>
      <c r="HG125" s="79"/>
      <c r="HH125" s="79"/>
      <c r="HI125" s="79"/>
      <c r="HJ125" s="79"/>
      <c r="HK125" s="79"/>
      <c r="HL125" s="79"/>
      <c r="HM125" s="79"/>
      <c r="HN125" s="79"/>
      <c r="HO125" s="79"/>
      <c r="HP125" s="79"/>
      <c r="HQ125" s="79"/>
      <c r="HR125" s="79"/>
      <c r="HS125" s="79"/>
      <c r="HT125" s="79"/>
      <c r="HU125" s="79"/>
      <c r="HV125" s="79"/>
      <c r="HW125" s="79"/>
      <c r="HX125" s="79"/>
      <c r="HY125" s="79"/>
      <c r="HZ125" s="79"/>
      <c r="IA125" s="79"/>
      <c r="IB125" s="79"/>
      <c r="IC125" s="79"/>
      <c r="ID125" s="79"/>
      <c r="IE125" s="79"/>
      <c r="IF125" s="79"/>
      <c r="IG125" s="79"/>
      <c r="IH125" s="79"/>
      <c r="II125" s="79"/>
      <c r="IJ125" s="79"/>
      <c r="IK125" s="79"/>
      <c r="IL125" s="79"/>
      <c r="IM125" s="79"/>
      <c r="IN125" s="79"/>
      <c r="IO125" s="79"/>
      <c r="IP125" s="79"/>
      <c r="IQ125" s="79"/>
      <c r="IR125" s="79"/>
      <c r="IS125" s="79"/>
      <c r="IT125" s="79"/>
      <c r="IU125" s="79"/>
      <c r="IV125" s="79"/>
    </row>
    <row r="126" spans="1:256" s="83" customFormat="1" x14ac:dyDescent="0.25">
      <c r="A126" s="79"/>
      <c r="B126" s="79"/>
      <c r="C126" s="86" t="s">
        <v>5028</v>
      </c>
      <c r="D126" s="89">
        <v>10.2911</v>
      </c>
      <c r="E126" s="89">
        <v>10.760400000000001</v>
      </c>
      <c r="F126" s="80"/>
      <c r="G126" s="81"/>
      <c r="H126" s="81"/>
      <c r="I126" s="81"/>
      <c r="J126" s="81"/>
      <c r="K126" s="82"/>
      <c r="L126" s="82"/>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2"/>
      <c r="AJ126" s="79"/>
      <c r="AK126" s="79"/>
      <c r="AL126" s="79"/>
      <c r="AM126" s="79"/>
      <c r="AN126" s="79"/>
      <c r="AO126" s="79"/>
      <c r="AP126" s="79"/>
      <c r="AQ126" s="79"/>
      <c r="AR126" s="79"/>
      <c r="AS126" s="79"/>
      <c r="AT126" s="79"/>
      <c r="AU126" s="79"/>
      <c r="AV126" s="82"/>
      <c r="AW126" s="79"/>
      <c r="AX126" s="82"/>
      <c r="AY126" s="79"/>
      <c r="AZ126" s="79"/>
      <c r="BA126" s="79"/>
      <c r="BB126" s="82"/>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7" spans="1:256" s="83" customFormat="1" x14ac:dyDescent="0.25">
      <c r="A127" s="79"/>
      <c r="B127" s="79"/>
      <c r="C127" s="86" t="s">
        <v>5029</v>
      </c>
      <c r="D127" s="89">
        <v>10.2911</v>
      </c>
      <c r="E127" s="89">
        <v>10.760300000000001</v>
      </c>
      <c r="F127" s="80"/>
      <c r="G127" s="81"/>
      <c r="H127" s="81"/>
      <c r="I127" s="81"/>
      <c r="J127" s="81"/>
      <c r="K127" s="82"/>
      <c r="L127" s="82"/>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82"/>
      <c r="AJ127" s="79"/>
      <c r="AK127" s="79"/>
      <c r="AL127" s="79"/>
      <c r="AM127" s="79"/>
      <c r="AN127" s="79"/>
      <c r="AO127" s="79"/>
      <c r="AP127" s="79"/>
      <c r="AQ127" s="79"/>
      <c r="AR127" s="79"/>
      <c r="AS127" s="79"/>
      <c r="AT127" s="79"/>
      <c r="AU127" s="79"/>
      <c r="AV127" s="82"/>
      <c r="AW127" s="79"/>
      <c r="AX127" s="82"/>
      <c r="AY127" s="79"/>
      <c r="AZ127" s="79"/>
      <c r="BA127" s="79"/>
      <c r="BB127" s="82"/>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3" customFormat="1" ht="84.95" customHeight="1" x14ac:dyDescent="0.25">
      <c r="A128" s="79"/>
      <c r="B128" s="79"/>
      <c r="C128" s="254" t="s">
        <v>5061</v>
      </c>
      <c r="D128" s="255"/>
      <c r="E128" s="256"/>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30" spans="3:5" x14ac:dyDescent="0.25">
      <c r="C130" s="2" t="s">
        <v>5127</v>
      </c>
      <c r="E130" s="2" t="s">
        <v>2</v>
      </c>
    </row>
    <row r="132" spans="3:5" x14ac:dyDescent="0.25">
      <c r="C132" s="2" t="s">
        <v>5128</v>
      </c>
      <c r="E132" s="2" t="s">
        <v>2</v>
      </c>
    </row>
    <row r="134" spans="3:5" x14ac:dyDescent="0.25">
      <c r="C134" s="2" t="s">
        <v>5018</v>
      </c>
      <c r="E134" s="2" t="s">
        <v>2</v>
      </c>
    </row>
    <row r="136" spans="3:5" x14ac:dyDescent="0.25">
      <c r="C136" s="2" t="s">
        <v>5019</v>
      </c>
      <c r="E136" s="2" t="s">
        <v>5119</v>
      </c>
    </row>
    <row r="138" spans="3:5" x14ac:dyDescent="0.25">
      <c r="C138" s="2" t="s">
        <v>5020</v>
      </c>
      <c r="E138" s="96">
        <v>0.61406740066471177</v>
      </c>
    </row>
    <row r="140" spans="3:5" x14ac:dyDescent="0.25">
      <c r="C140" s="2" t="s">
        <v>5022</v>
      </c>
      <c r="E140" s="97" t="s">
        <v>5021</v>
      </c>
    </row>
    <row r="142" spans="3:5" x14ac:dyDescent="0.25">
      <c r="C142" s="2" t="s">
        <v>5129</v>
      </c>
      <c r="E142" s="2" t="s">
        <v>2</v>
      </c>
    </row>
    <row r="144" spans="3:5" x14ac:dyDescent="0.25">
      <c r="C144" s="2" t="s">
        <v>5065</v>
      </c>
    </row>
    <row r="146" spans="3:5" x14ac:dyDescent="0.25">
      <c r="C146" s="1" t="s">
        <v>5258</v>
      </c>
      <c r="E146" s="149" t="s">
        <v>5259</v>
      </c>
    </row>
    <row r="147" spans="3:5" x14ac:dyDescent="0.25">
      <c r="E147" s="2" t="s">
        <v>5298</v>
      </c>
    </row>
  </sheetData>
  <mergeCells count="2">
    <mergeCell ref="C113:K113"/>
    <mergeCell ref="C128:E128"/>
  </mergeCells>
  <hyperlinks>
    <hyperlink ref="J2" location="'Index'!A1" display="'Index'!A1" xr:uid="{9C9CBAAF-4F1F-469A-86B3-A474E4D7F5DB}"/>
  </hyperlinks>
  <pageMargins left="0.7" right="0.7" top="0.75" bottom="0.75" header="0.3" footer="0.3"/>
  <pageSetup orientation="portrait" horizontalDpi="4294967293"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EF42-D9DC-4A19-B15E-75A2D3105199}">
  <sheetPr codeName="Sheet1"/>
  <dimension ref="A1:IV147"/>
  <sheetViews>
    <sheetView showGridLines="0" zoomScale="90" zoomScaleNormal="90" workbookViewId="0">
      <pane ySplit="6" topLeftCell="A12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3193</v>
      </c>
      <c r="J2" s="38" t="s">
        <v>4521</v>
      </c>
    </row>
    <row r="3" spans="1:54" ht="16.5" x14ac:dyDescent="0.3">
      <c r="C3" s="1" t="s">
        <v>28</v>
      </c>
      <c r="D3" s="21" t="s">
        <v>4317</v>
      </c>
      <c r="F3" s="16" t="s">
        <v>4943</v>
      </c>
      <c r="G3" s="73" t="s">
        <v>4947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1040</v>
      </c>
      <c r="C11" s="60" t="s">
        <v>1041</v>
      </c>
      <c r="D11" s="54" t="s">
        <v>1042</v>
      </c>
      <c r="E11" s="6" t="s">
        <v>108</v>
      </c>
      <c r="F11" s="19">
        <v>3611</v>
      </c>
      <c r="G11" s="24">
        <v>65.58</v>
      </c>
      <c r="H11" s="24">
        <v>6.22</v>
      </c>
      <c r="I11" s="31"/>
      <c r="J11" s="31"/>
      <c r="K11" s="35"/>
    </row>
    <row r="12" spans="1:54" x14ac:dyDescent="0.25">
      <c r="B12" s="8" t="s">
        <v>2138</v>
      </c>
      <c r="C12" s="60" t="s">
        <v>2139</v>
      </c>
      <c r="D12" s="54" t="s">
        <v>2140</v>
      </c>
      <c r="E12" s="6" t="s">
        <v>44</v>
      </c>
      <c r="F12" s="19">
        <v>14757</v>
      </c>
      <c r="G12" s="24">
        <v>52.96</v>
      </c>
      <c r="H12" s="24">
        <v>5.0199999999999996</v>
      </c>
      <c r="I12" s="31"/>
      <c r="J12" s="31"/>
      <c r="K12" s="35"/>
    </row>
    <row r="13" spans="1:54" x14ac:dyDescent="0.25">
      <c r="B13" s="8" t="s">
        <v>2143</v>
      </c>
      <c r="C13" s="60" t="s">
        <v>2144</v>
      </c>
      <c r="D13" s="54" t="s">
        <v>2145</v>
      </c>
      <c r="E13" s="6" t="s">
        <v>112</v>
      </c>
      <c r="F13" s="19">
        <v>1848</v>
      </c>
      <c r="G13" s="24">
        <v>49.75</v>
      </c>
      <c r="H13" s="24">
        <v>4.72</v>
      </c>
      <c r="I13" s="31"/>
      <c r="J13" s="31"/>
      <c r="K13" s="35"/>
    </row>
    <row r="14" spans="1:54" x14ac:dyDescent="0.25">
      <c r="B14" s="8" t="s">
        <v>2403</v>
      </c>
      <c r="C14" s="60" t="s">
        <v>2404</v>
      </c>
      <c r="D14" s="54" t="s">
        <v>2405</v>
      </c>
      <c r="E14" s="6" t="s">
        <v>112</v>
      </c>
      <c r="F14" s="19">
        <v>1351</v>
      </c>
      <c r="G14" s="24">
        <v>49.26</v>
      </c>
      <c r="H14" s="24">
        <v>4.67</v>
      </c>
      <c r="I14" s="31"/>
      <c r="J14" s="31"/>
      <c r="K14" s="35"/>
    </row>
    <row r="15" spans="1:54" x14ac:dyDescent="0.25">
      <c r="B15" s="8" t="s">
        <v>221</v>
      </c>
      <c r="C15" s="60" t="s">
        <v>222</v>
      </c>
      <c r="D15" s="54" t="s">
        <v>223</v>
      </c>
      <c r="E15" s="6" t="s">
        <v>120</v>
      </c>
      <c r="F15" s="19">
        <v>2065</v>
      </c>
      <c r="G15" s="24">
        <v>45.43</v>
      </c>
      <c r="H15" s="24">
        <v>4.3099999999999996</v>
      </c>
      <c r="I15" s="31"/>
      <c r="J15" s="31"/>
      <c r="K15" s="35"/>
    </row>
    <row r="16" spans="1:54" x14ac:dyDescent="0.25">
      <c r="B16" s="8" t="s">
        <v>2465</v>
      </c>
      <c r="C16" s="60" t="s">
        <v>2466</v>
      </c>
      <c r="D16" s="54" t="s">
        <v>2467</v>
      </c>
      <c r="E16" s="6" t="s">
        <v>98</v>
      </c>
      <c r="F16" s="19">
        <v>1039</v>
      </c>
      <c r="G16" s="24">
        <v>44.92</v>
      </c>
      <c r="H16" s="24">
        <v>4.26</v>
      </c>
      <c r="I16" s="31"/>
      <c r="J16" s="31"/>
      <c r="K16" s="35"/>
    </row>
    <row r="17" spans="2:11" x14ac:dyDescent="0.25">
      <c r="B17" s="8" t="s">
        <v>2141</v>
      </c>
      <c r="C17" s="60" t="s">
        <v>1434</v>
      </c>
      <c r="D17" s="54" t="s">
        <v>2142</v>
      </c>
      <c r="E17" s="6" t="s">
        <v>98</v>
      </c>
      <c r="F17" s="19">
        <v>10926</v>
      </c>
      <c r="G17" s="24">
        <v>44.47</v>
      </c>
      <c r="H17" s="24">
        <v>4.22</v>
      </c>
      <c r="I17" s="31"/>
      <c r="J17" s="31"/>
      <c r="K17" s="35"/>
    </row>
    <row r="18" spans="2:11" x14ac:dyDescent="0.25">
      <c r="B18" s="8" t="s">
        <v>2406</v>
      </c>
      <c r="C18" s="60" t="s">
        <v>2407</v>
      </c>
      <c r="D18" s="54" t="s">
        <v>2408</v>
      </c>
      <c r="E18" s="6" t="s">
        <v>98</v>
      </c>
      <c r="F18" s="19">
        <v>117</v>
      </c>
      <c r="G18" s="24">
        <v>37.64</v>
      </c>
      <c r="H18" s="24">
        <v>3.57</v>
      </c>
      <c r="I18" s="31"/>
      <c r="J18" s="31"/>
      <c r="K18" s="35"/>
    </row>
    <row r="19" spans="2:11" x14ac:dyDescent="0.25">
      <c r="B19" s="8" t="s">
        <v>2445</v>
      </c>
      <c r="C19" s="60" t="s">
        <v>2446</v>
      </c>
      <c r="D19" s="54" t="s">
        <v>2447</v>
      </c>
      <c r="E19" s="6" t="s">
        <v>124</v>
      </c>
      <c r="F19" s="19">
        <v>384</v>
      </c>
      <c r="G19" s="24">
        <v>34.97</v>
      </c>
      <c r="H19" s="24">
        <v>3.31</v>
      </c>
      <c r="I19" s="31"/>
      <c r="J19" s="31"/>
      <c r="K19" s="35"/>
    </row>
    <row r="20" spans="2:11" x14ac:dyDescent="0.25">
      <c r="B20" s="8" t="s">
        <v>2414</v>
      </c>
      <c r="C20" s="60" t="s">
        <v>2415</v>
      </c>
      <c r="D20" s="54" t="s">
        <v>2416</v>
      </c>
      <c r="E20" s="6" t="s">
        <v>218</v>
      </c>
      <c r="F20" s="19">
        <v>9594</v>
      </c>
      <c r="G20" s="24">
        <v>33.58</v>
      </c>
      <c r="H20" s="24">
        <v>3.18</v>
      </c>
      <c r="I20" s="31"/>
      <c r="J20" s="31"/>
      <c r="K20" s="35"/>
    </row>
    <row r="21" spans="2:11" x14ac:dyDescent="0.25">
      <c r="B21" s="8" t="s">
        <v>2248</v>
      </c>
      <c r="C21" s="60" t="s">
        <v>1644</v>
      </c>
      <c r="D21" s="54" t="s">
        <v>2249</v>
      </c>
      <c r="E21" s="6" t="s">
        <v>44</v>
      </c>
      <c r="F21" s="19">
        <v>2701</v>
      </c>
      <c r="G21" s="24">
        <v>28.29</v>
      </c>
      <c r="H21" s="24">
        <v>2.68</v>
      </c>
      <c r="I21" s="31"/>
      <c r="J21" s="31"/>
      <c r="K21" s="35"/>
    </row>
    <row r="22" spans="2:11" x14ac:dyDescent="0.25">
      <c r="B22" s="8" t="s">
        <v>314</v>
      </c>
      <c r="C22" s="60" t="s">
        <v>315</v>
      </c>
      <c r="D22" s="54" t="s">
        <v>316</v>
      </c>
      <c r="E22" s="6" t="s">
        <v>108</v>
      </c>
      <c r="F22" s="19">
        <v>1106</v>
      </c>
      <c r="G22" s="24">
        <v>26.71</v>
      </c>
      <c r="H22" s="24">
        <v>2.5299999999999998</v>
      </c>
      <c r="I22" s="31"/>
      <c r="J22" s="31"/>
      <c r="K22" s="35"/>
    </row>
    <row r="23" spans="2:11" x14ac:dyDescent="0.25">
      <c r="B23" s="8" t="s">
        <v>2368</v>
      </c>
      <c r="C23" s="60" t="s">
        <v>2369</v>
      </c>
      <c r="D23" s="54" t="s">
        <v>2370</v>
      </c>
      <c r="E23" s="6" t="s">
        <v>283</v>
      </c>
      <c r="F23" s="19">
        <v>194362</v>
      </c>
      <c r="G23" s="24">
        <v>25.29</v>
      </c>
      <c r="H23" s="24">
        <v>2.4</v>
      </c>
      <c r="I23" s="31"/>
      <c r="J23" s="31"/>
      <c r="K23" s="35"/>
    </row>
    <row r="24" spans="2:11" x14ac:dyDescent="0.25">
      <c r="B24" s="8" t="s">
        <v>2439</v>
      </c>
      <c r="C24" s="60" t="s">
        <v>2440</v>
      </c>
      <c r="D24" s="54" t="s">
        <v>2441</v>
      </c>
      <c r="E24" s="6" t="s">
        <v>565</v>
      </c>
      <c r="F24" s="19">
        <v>2880</v>
      </c>
      <c r="G24" s="24">
        <v>25.07</v>
      </c>
      <c r="H24" s="24">
        <v>2.38</v>
      </c>
      <c r="I24" s="31"/>
      <c r="J24" s="31"/>
      <c r="K24" s="35"/>
    </row>
    <row r="25" spans="2:11" x14ac:dyDescent="0.25">
      <c r="B25" s="8" t="s">
        <v>2432</v>
      </c>
      <c r="C25" s="60" t="s">
        <v>1591</v>
      </c>
      <c r="D25" s="54" t="s">
        <v>2433</v>
      </c>
      <c r="E25" s="6" t="s">
        <v>44</v>
      </c>
      <c r="F25" s="19">
        <v>2415</v>
      </c>
      <c r="G25" s="24">
        <v>24.45</v>
      </c>
      <c r="H25" s="24">
        <v>2.3199999999999998</v>
      </c>
      <c r="I25" s="31"/>
      <c r="J25" s="31"/>
      <c r="K25" s="35"/>
    </row>
    <row r="26" spans="2:11" x14ac:dyDescent="0.25">
      <c r="B26" s="8" t="s">
        <v>254</v>
      </c>
      <c r="C26" s="60" t="s">
        <v>255</v>
      </c>
      <c r="D26" s="54" t="s">
        <v>256</v>
      </c>
      <c r="E26" s="6" t="s">
        <v>108</v>
      </c>
      <c r="F26" s="19">
        <v>1433</v>
      </c>
      <c r="G26" s="24">
        <v>22.64</v>
      </c>
      <c r="H26" s="24">
        <v>2.15</v>
      </c>
      <c r="I26" s="31"/>
      <c r="J26" s="31"/>
      <c r="K26" s="35"/>
    </row>
    <row r="27" spans="2:11" x14ac:dyDescent="0.25">
      <c r="B27" s="8" t="s">
        <v>1046</v>
      </c>
      <c r="C27" s="60" t="s">
        <v>1047</v>
      </c>
      <c r="D27" s="54" t="s">
        <v>1048</v>
      </c>
      <c r="E27" s="6" t="s">
        <v>338</v>
      </c>
      <c r="F27" s="19">
        <v>2243</v>
      </c>
      <c r="G27" s="24">
        <v>21.2</v>
      </c>
      <c r="H27" s="24">
        <v>2.0099999999999998</v>
      </c>
      <c r="I27" s="31"/>
      <c r="J27" s="31"/>
      <c r="K27" s="35"/>
    </row>
    <row r="28" spans="2:11" x14ac:dyDescent="0.25">
      <c r="B28" s="8" t="s">
        <v>2383</v>
      </c>
      <c r="C28" s="60" t="s">
        <v>2384</v>
      </c>
      <c r="D28" s="54" t="s">
        <v>2385</v>
      </c>
      <c r="E28" s="6" t="s">
        <v>108</v>
      </c>
      <c r="F28" s="19">
        <v>937</v>
      </c>
      <c r="G28" s="24">
        <v>20.93</v>
      </c>
      <c r="H28" s="24">
        <v>1.98</v>
      </c>
      <c r="I28" s="31"/>
      <c r="J28" s="31"/>
      <c r="K28" s="35"/>
    </row>
    <row r="29" spans="2:11" x14ac:dyDescent="0.25">
      <c r="B29" s="8" t="s">
        <v>280</v>
      </c>
      <c r="C29" s="60" t="s">
        <v>281</v>
      </c>
      <c r="D29" s="54" t="s">
        <v>282</v>
      </c>
      <c r="E29" s="6" t="s">
        <v>283</v>
      </c>
      <c r="F29" s="19">
        <v>5318</v>
      </c>
      <c r="G29" s="24">
        <v>20.8</v>
      </c>
      <c r="H29" s="24">
        <v>1.97</v>
      </c>
      <c r="I29" s="31"/>
      <c r="J29" s="31"/>
      <c r="K29" s="35"/>
    </row>
    <row r="30" spans="2:11" x14ac:dyDescent="0.25">
      <c r="B30" s="8" t="s">
        <v>3575</v>
      </c>
      <c r="C30" s="60" t="s">
        <v>3576</v>
      </c>
      <c r="D30" s="54" t="s">
        <v>3577</v>
      </c>
      <c r="E30" s="6" t="s">
        <v>124</v>
      </c>
      <c r="F30" s="19">
        <v>398</v>
      </c>
      <c r="G30" s="24">
        <v>19.899999999999999</v>
      </c>
      <c r="H30" s="24">
        <v>1.89</v>
      </c>
      <c r="I30" s="31"/>
      <c r="J30" s="31"/>
      <c r="K30" s="35"/>
    </row>
    <row r="31" spans="2:11" x14ac:dyDescent="0.25">
      <c r="B31" s="8" t="s">
        <v>1142</v>
      </c>
      <c r="C31" s="60" t="s">
        <v>1143</v>
      </c>
      <c r="D31" s="54" t="s">
        <v>1144</v>
      </c>
      <c r="E31" s="6" t="s">
        <v>83</v>
      </c>
      <c r="F31" s="19">
        <v>11542</v>
      </c>
      <c r="G31" s="24">
        <v>19.510000000000002</v>
      </c>
      <c r="H31" s="24">
        <v>1.85</v>
      </c>
      <c r="I31" s="31"/>
      <c r="J31" s="31"/>
      <c r="K31" s="35"/>
    </row>
    <row r="32" spans="2:11" x14ac:dyDescent="0.25">
      <c r="B32" s="8" t="s">
        <v>235</v>
      </c>
      <c r="C32" s="60" t="s">
        <v>236</v>
      </c>
      <c r="D32" s="54" t="s">
        <v>237</v>
      </c>
      <c r="E32" s="6" t="s">
        <v>234</v>
      </c>
      <c r="F32" s="19">
        <v>10748</v>
      </c>
      <c r="G32" s="24">
        <v>17.86</v>
      </c>
      <c r="H32" s="24">
        <v>1.69</v>
      </c>
      <c r="I32" s="31"/>
      <c r="J32" s="31"/>
      <c r="K32" s="35"/>
    </row>
    <row r="33" spans="2:11" x14ac:dyDescent="0.25">
      <c r="B33" s="8" t="s">
        <v>2401</v>
      </c>
      <c r="C33" s="60" t="s">
        <v>1779</v>
      </c>
      <c r="D33" s="54" t="s">
        <v>2402</v>
      </c>
      <c r="E33" s="6" t="s">
        <v>54</v>
      </c>
      <c r="F33" s="19">
        <v>4409</v>
      </c>
      <c r="G33" s="24">
        <v>17.829999999999998</v>
      </c>
      <c r="H33" s="24">
        <v>1.69</v>
      </c>
      <c r="I33" s="31"/>
      <c r="J33" s="31"/>
      <c r="K33" s="35"/>
    </row>
    <row r="34" spans="2:11" x14ac:dyDescent="0.25">
      <c r="B34" s="8" t="s">
        <v>125</v>
      </c>
      <c r="C34" s="60" t="s">
        <v>126</v>
      </c>
      <c r="D34" s="54" t="s">
        <v>127</v>
      </c>
      <c r="E34" s="6" t="s">
        <v>128</v>
      </c>
      <c r="F34" s="19">
        <v>5265</v>
      </c>
      <c r="G34" s="24">
        <v>17.55</v>
      </c>
      <c r="H34" s="24">
        <v>1.66</v>
      </c>
      <c r="I34" s="31"/>
      <c r="J34" s="31"/>
      <c r="K34" s="35"/>
    </row>
    <row r="35" spans="2:11" x14ac:dyDescent="0.25">
      <c r="B35" s="8" t="s">
        <v>308</v>
      </c>
      <c r="C35" s="60" t="s">
        <v>309</v>
      </c>
      <c r="D35" s="54" t="s">
        <v>310</v>
      </c>
      <c r="E35" s="6" t="s">
        <v>241</v>
      </c>
      <c r="F35" s="19">
        <v>3104</v>
      </c>
      <c r="G35" s="24">
        <v>17.22</v>
      </c>
      <c r="H35" s="24">
        <v>1.63</v>
      </c>
      <c r="I35" s="31"/>
      <c r="J35" s="31"/>
      <c r="K35" s="35"/>
    </row>
    <row r="36" spans="2:11" x14ac:dyDescent="0.25">
      <c r="B36" s="8" t="s">
        <v>3578</v>
      </c>
      <c r="C36" s="60" t="s">
        <v>3579</v>
      </c>
      <c r="D36" s="54" t="s">
        <v>3580</v>
      </c>
      <c r="E36" s="6" t="s">
        <v>1123</v>
      </c>
      <c r="F36" s="19">
        <v>828</v>
      </c>
      <c r="G36" s="24">
        <v>16.95</v>
      </c>
      <c r="H36" s="24">
        <v>1.61</v>
      </c>
      <c r="I36" s="31"/>
      <c r="J36" s="31"/>
      <c r="K36" s="35"/>
    </row>
    <row r="37" spans="2:11" x14ac:dyDescent="0.25">
      <c r="B37" s="8" t="s">
        <v>2498</v>
      </c>
      <c r="C37" s="60" t="s">
        <v>2499</v>
      </c>
      <c r="D37" s="54" t="s">
        <v>2500</v>
      </c>
      <c r="E37" s="6" t="s">
        <v>260</v>
      </c>
      <c r="F37" s="19">
        <v>376</v>
      </c>
      <c r="G37" s="24">
        <v>16.32</v>
      </c>
      <c r="H37" s="24">
        <v>1.55</v>
      </c>
      <c r="I37" s="31"/>
      <c r="J37" s="31"/>
      <c r="K37" s="35"/>
    </row>
    <row r="38" spans="2:11" x14ac:dyDescent="0.25">
      <c r="B38" s="8" t="s">
        <v>3589</v>
      </c>
      <c r="C38" s="60" t="s">
        <v>3590</v>
      </c>
      <c r="D38" s="54" t="s">
        <v>3591</v>
      </c>
      <c r="E38" s="6" t="s">
        <v>98</v>
      </c>
      <c r="F38" s="19">
        <v>111</v>
      </c>
      <c r="G38" s="24">
        <v>15.93</v>
      </c>
      <c r="H38" s="24">
        <v>1.51</v>
      </c>
      <c r="I38" s="31"/>
      <c r="J38" s="31"/>
      <c r="K38" s="35"/>
    </row>
    <row r="39" spans="2:11" x14ac:dyDescent="0.25">
      <c r="B39" s="8" t="s">
        <v>2393</v>
      </c>
      <c r="C39" s="60" t="s">
        <v>2394</v>
      </c>
      <c r="D39" s="54" t="s">
        <v>2395</v>
      </c>
      <c r="E39" s="6" t="s">
        <v>1007</v>
      </c>
      <c r="F39" s="19">
        <v>1136</v>
      </c>
      <c r="G39" s="24">
        <v>15.26</v>
      </c>
      <c r="H39" s="24">
        <v>1.45</v>
      </c>
      <c r="I39" s="31"/>
      <c r="J39" s="31"/>
      <c r="K39" s="35"/>
    </row>
    <row r="40" spans="2:11" x14ac:dyDescent="0.25">
      <c r="B40" s="8" t="s">
        <v>1120</v>
      </c>
      <c r="C40" s="60" t="s">
        <v>1121</v>
      </c>
      <c r="D40" s="54" t="s">
        <v>1122</v>
      </c>
      <c r="E40" s="6" t="s">
        <v>1123</v>
      </c>
      <c r="F40" s="19">
        <v>17768</v>
      </c>
      <c r="G40" s="24">
        <v>15.11</v>
      </c>
      <c r="H40" s="24">
        <v>1.43</v>
      </c>
      <c r="I40" s="31"/>
      <c r="J40" s="31"/>
      <c r="K40" s="35"/>
    </row>
    <row r="41" spans="2:11" x14ac:dyDescent="0.25">
      <c r="B41" s="8" t="s">
        <v>129</v>
      </c>
      <c r="C41" s="60" t="s">
        <v>130</v>
      </c>
      <c r="D41" s="54" t="s">
        <v>131</v>
      </c>
      <c r="E41" s="6" t="s">
        <v>98</v>
      </c>
      <c r="F41" s="19">
        <v>344</v>
      </c>
      <c r="G41" s="24">
        <v>14.81</v>
      </c>
      <c r="H41" s="24">
        <v>1.4</v>
      </c>
      <c r="I41" s="31"/>
      <c r="J41" s="31"/>
      <c r="K41" s="35"/>
    </row>
    <row r="42" spans="2:11" x14ac:dyDescent="0.25">
      <c r="B42" s="8" t="s">
        <v>175</v>
      </c>
      <c r="C42" s="60" t="s">
        <v>176</v>
      </c>
      <c r="D42" s="54" t="s">
        <v>177</v>
      </c>
      <c r="E42" s="6" t="s">
        <v>108</v>
      </c>
      <c r="F42" s="19">
        <v>3300</v>
      </c>
      <c r="G42" s="24">
        <v>14.05</v>
      </c>
      <c r="H42" s="24">
        <v>1.33</v>
      </c>
      <c r="I42" s="31"/>
      <c r="J42" s="31"/>
      <c r="K42" s="35"/>
    </row>
    <row r="43" spans="2:11" x14ac:dyDescent="0.25">
      <c r="B43" s="8" t="s">
        <v>2442</v>
      </c>
      <c r="C43" s="60" t="s">
        <v>2443</v>
      </c>
      <c r="D43" s="54" t="s">
        <v>2444</v>
      </c>
      <c r="E43" s="6" t="s">
        <v>58</v>
      </c>
      <c r="F43" s="19">
        <v>117</v>
      </c>
      <c r="G43" s="24">
        <v>13.09</v>
      </c>
      <c r="H43" s="24">
        <v>1.24</v>
      </c>
      <c r="I43" s="31"/>
      <c r="J43" s="31"/>
      <c r="K43" s="35"/>
    </row>
    <row r="44" spans="2:11" x14ac:dyDescent="0.25">
      <c r="B44" s="8" t="s">
        <v>3581</v>
      </c>
      <c r="C44" s="60" t="s">
        <v>1746</v>
      </c>
      <c r="D44" s="54" t="s">
        <v>3582</v>
      </c>
      <c r="E44" s="6" t="s">
        <v>54</v>
      </c>
      <c r="F44" s="19">
        <v>4157</v>
      </c>
      <c r="G44" s="24">
        <v>12.94</v>
      </c>
      <c r="H44" s="24">
        <v>1.23</v>
      </c>
      <c r="I44" s="31"/>
      <c r="J44" s="31"/>
      <c r="K44" s="35"/>
    </row>
    <row r="45" spans="2:11" x14ac:dyDescent="0.25">
      <c r="B45" s="8" t="s">
        <v>1932</v>
      </c>
      <c r="C45" s="60" t="s">
        <v>1933</v>
      </c>
      <c r="D45" s="54" t="s">
        <v>1934</v>
      </c>
      <c r="E45" s="6" t="s">
        <v>153</v>
      </c>
      <c r="F45" s="19">
        <v>824</v>
      </c>
      <c r="G45" s="24">
        <v>12.35</v>
      </c>
      <c r="H45" s="24">
        <v>1.17</v>
      </c>
      <c r="I45" s="31"/>
      <c r="J45" s="31"/>
      <c r="K45" s="35"/>
    </row>
    <row r="46" spans="2:11" x14ac:dyDescent="0.25">
      <c r="B46" s="8" t="s">
        <v>3509</v>
      </c>
      <c r="C46" s="60" t="s">
        <v>3510</v>
      </c>
      <c r="D46" s="54" t="s">
        <v>3511</v>
      </c>
      <c r="E46" s="6" t="s">
        <v>112</v>
      </c>
      <c r="F46" s="19">
        <v>1028</v>
      </c>
      <c r="G46" s="24">
        <v>11.94</v>
      </c>
      <c r="H46" s="24">
        <v>1.1299999999999999</v>
      </c>
      <c r="I46" s="31"/>
      <c r="J46" s="31"/>
      <c r="K46" s="35"/>
    </row>
    <row r="47" spans="2:11" x14ac:dyDescent="0.25">
      <c r="B47" s="8" t="s">
        <v>2412</v>
      </c>
      <c r="C47" s="60" t="s">
        <v>1831</v>
      </c>
      <c r="D47" s="54" t="s">
        <v>2413</v>
      </c>
      <c r="E47" s="6" t="s">
        <v>44</v>
      </c>
      <c r="F47" s="19">
        <v>1358</v>
      </c>
      <c r="G47" s="24">
        <v>11.36</v>
      </c>
      <c r="H47" s="24">
        <v>1.08</v>
      </c>
      <c r="I47" s="31"/>
      <c r="J47" s="31"/>
      <c r="K47" s="35"/>
    </row>
    <row r="48" spans="2:11" x14ac:dyDescent="0.25">
      <c r="B48" s="8" t="s">
        <v>2388</v>
      </c>
      <c r="C48" s="60" t="s">
        <v>692</v>
      </c>
      <c r="D48" s="54" t="s">
        <v>2389</v>
      </c>
      <c r="E48" s="6" t="s">
        <v>342</v>
      </c>
      <c r="F48" s="19">
        <v>10588</v>
      </c>
      <c r="G48" s="24">
        <v>11.14</v>
      </c>
      <c r="H48" s="24">
        <v>1.06</v>
      </c>
      <c r="I48" s="31"/>
      <c r="J48" s="31"/>
      <c r="K48" s="35"/>
    </row>
    <row r="49" spans="2:11" x14ac:dyDescent="0.25">
      <c r="B49" s="8" t="s">
        <v>3605</v>
      </c>
      <c r="C49" s="60" t="s">
        <v>3606</v>
      </c>
      <c r="D49" s="54" t="s">
        <v>3607</v>
      </c>
      <c r="E49" s="6" t="s">
        <v>44</v>
      </c>
      <c r="F49" s="19">
        <v>13454</v>
      </c>
      <c r="G49" s="24">
        <v>10.67</v>
      </c>
      <c r="H49" s="24">
        <v>1.01</v>
      </c>
      <c r="I49" s="31"/>
      <c r="J49" s="31"/>
      <c r="K49" s="35"/>
    </row>
    <row r="50" spans="2:11" x14ac:dyDescent="0.25">
      <c r="B50" s="8" t="s">
        <v>2468</v>
      </c>
      <c r="C50" s="60" t="s">
        <v>2469</v>
      </c>
      <c r="D50" s="54" t="s">
        <v>2470</v>
      </c>
      <c r="E50" s="6" t="s">
        <v>124</v>
      </c>
      <c r="F50" s="19">
        <v>578</v>
      </c>
      <c r="G50" s="24">
        <v>10.52</v>
      </c>
      <c r="H50" s="24">
        <v>1</v>
      </c>
      <c r="I50" s="31"/>
      <c r="J50" s="31"/>
      <c r="K50" s="35"/>
    </row>
    <row r="51" spans="2:11" x14ac:dyDescent="0.25">
      <c r="B51" s="8" t="s">
        <v>2194</v>
      </c>
      <c r="C51" s="60" t="s">
        <v>2195</v>
      </c>
      <c r="D51" s="54" t="s">
        <v>2196</v>
      </c>
      <c r="E51" s="6" t="s">
        <v>447</v>
      </c>
      <c r="F51" s="19">
        <v>2278</v>
      </c>
      <c r="G51" s="24">
        <v>10.45</v>
      </c>
      <c r="H51" s="24">
        <v>0.99</v>
      </c>
      <c r="I51" s="31"/>
      <c r="J51" s="31"/>
      <c r="K51" s="35"/>
    </row>
    <row r="52" spans="2:11" x14ac:dyDescent="0.25">
      <c r="B52" s="8" t="s">
        <v>287</v>
      </c>
      <c r="C52" s="60" t="s">
        <v>288</v>
      </c>
      <c r="D52" s="54" t="s">
        <v>289</v>
      </c>
      <c r="E52" s="6" t="s">
        <v>124</v>
      </c>
      <c r="F52" s="19">
        <v>201</v>
      </c>
      <c r="G52" s="24">
        <v>9.23</v>
      </c>
      <c r="H52" s="24">
        <v>0.87</v>
      </c>
      <c r="I52" s="31"/>
      <c r="J52" s="31"/>
      <c r="K52" s="35"/>
    </row>
    <row r="53" spans="2:11" x14ac:dyDescent="0.25">
      <c r="B53" s="8" t="s">
        <v>478</v>
      </c>
      <c r="C53" s="60" t="s">
        <v>479</v>
      </c>
      <c r="D53" s="54" t="s">
        <v>480</v>
      </c>
      <c r="E53" s="6" t="s">
        <v>283</v>
      </c>
      <c r="F53" s="19">
        <v>451</v>
      </c>
      <c r="G53" s="24">
        <v>7.92</v>
      </c>
      <c r="H53" s="24">
        <v>0.75</v>
      </c>
      <c r="I53" s="31"/>
      <c r="J53" s="31"/>
      <c r="K53" s="35"/>
    </row>
    <row r="54" spans="2:11" x14ac:dyDescent="0.25">
      <c r="B54" s="8" t="s">
        <v>3602</v>
      </c>
      <c r="C54" s="60" t="s">
        <v>3603</v>
      </c>
      <c r="D54" s="54" t="s">
        <v>3604</v>
      </c>
      <c r="E54" s="6" t="s">
        <v>410</v>
      </c>
      <c r="F54" s="19">
        <v>1173</v>
      </c>
      <c r="G54" s="24">
        <v>7.64</v>
      </c>
      <c r="H54" s="24">
        <v>0.72</v>
      </c>
      <c r="I54" s="31"/>
      <c r="J54" s="31"/>
      <c r="K54" s="35"/>
    </row>
    <row r="55" spans="2:11" x14ac:dyDescent="0.25">
      <c r="B55" s="8" t="s">
        <v>3626</v>
      </c>
      <c r="C55" s="60" t="s">
        <v>3627</v>
      </c>
      <c r="D55" s="54" t="s">
        <v>3628</v>
      </c>
      <c r="E55" s="6" t="s">
        <v>241</v>
      </c>
      <c r="F55" s="19">
        <v>2453</v>
      </c>
      <c r="G55" s="24">
        <v>7.31</v>
      </c>
      <c r="H55" s="24">
        <v>0.69</v>
      </c>
      <c r="I55" s="31"/>
      <c r="J55" s="31"/>
      <c r="K55" s="35"/>
    </row>
    <row r="56" spans="2:11" x14ac:dyDescent="0.25">
      <c r="B56" s="8" t="s">
        <v>1052</v>
      </c>
      <c r="C56" s="60" t="s">
        <v>1053</v>
      </c>
      <c r="D56" s="54" t="s">
        <v>1054</v>
      </c>
      <c r="E56" s="6" t="s">
        <v>108</v>
      </c>
      <c r="F56" s="19">
        <v>196</v>
      </c>
      <c r="G56" s="24">
        <v>6.79</v>
      </c>
      <c r="H56" s="24">
        <v>0.64</v>
      </c>
      <c r="I56" s="31"/>
      <c r="J56" s="31"/>
      <c r="K56" s="35"/>
    </row>
    <row r="57" spans="2:11" x14ac:dyDescent="0.25">
      <c r="B57" s="8" t="s">
        <v>3614</v>
      </c>
      <c r="C57" s="60" t="s">
        <v>3615</v>
      </c>
      <c r="D57" s="54" t="s">
        <v>3616</v>
      </c>
      <c r="E57" s="6" t="s">
        <v>94</v>
      </c>
      <c r="F57" s="19">
        <v>84</v>
      </c>
      <c r="G57" s="24">
        <v>5.67</v>
      </c>
      <c r="H57" s="24">
        <v>0.54</v>
      </c>
      <c r="I57" s="31"/>
      <c r="J57" s="31"/>
      <c r="K57" s="35"/>
    </row>
    <row r="58" spans="2:11" x14ac:dyDescent="0.25">
      <c r="B58" s="8" t="s">
        <v>2200</v>
      </c>
      <c r="C58" s="60" t="s">
        <v>2201</v>
      </c>
      <c r="D58" s="54" t="s">
        <v>2202</v>
      </c>
      <c r="E58" s="6" t="s">
        <v>83</v>
      </c>
      <c r="F58" s="19">
        <v>715</v>
      </c>
      <c r="G58" s="24">
        <v>5.25</v>
      </c>
      <c r="H58" s="24">
        <v>0.5</v>
      </c>
      <c r="I58" s="31"/>
      <c r="J58" s="31"/>
      <c r="K58" s="35"/>
    </row>
    <row r="59" spans="2:11" x14ac:dyDescent="0.25">
      <c r="B59" s="8" t="s">
        <v>1148</v>
      </c>
      <c r="C59" s="60" t="s">
        <v>1149</v>
      </c>
      <c r="D59" s="54" t="s">
        <v>1150</v>
      </c>
      <c r="E59" s="6" t="s">
        <v>44</v>
      </c>
      <c r="F59" s="19">
        <v>3549</v>
      </c>
      <c r="G59" s="24">
        <v>4.9000000000000004</v>
      </c>
      <c r="H59" s="24">
        <v>0.46</v>
      </c>
      <c r="I59" s="31"/>
      <c r="J59" s="31"/>
      <c r="K59" s="35"/>
    </row>
    <row r="60" spans="2:11" x14ac:dyDescent="0.25">
      <c r="B60" s="8" t="s">
        <v>3635</v>
      </c>
      <c r="C60" s="60" t="s">
        <v>3636</v>
      </c>
      <c r="D60" s="54" t="s">
        <v>3637</v>
      </c>
      <c r="E60" s="6" t="s">
        <v>423</v>
      </c>
      <c r="F60" s="19">
        <v>8</v>
      </c>
      <c r="G60" s="24">
        <v>2.77</v>
      </c>
      <c r="H60" s="24">
        <v>0.26</v>
      </c>
      <c r="I60" s="31"/>
      <c r="J60" s="31"/>
      <c r="K60" s="35"/>
    </row>
    <row r="61" spans="2:11" x14ac:dyDescent="0.25">
      <c r="C61" s="58" t="s">
        <v>194</v>
      </c>
      <c r="D61" s="54"/>
      <c r="E61" s="6"/>
      <c r="F61" s="19"/>
      <c r="G61" s="25">
        <v>1054.18</v>
      </c>
      <c r="H61" s="25">
        <v>99.93</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3:11" x14ac:dyDescent="0.25">
      <c r="C81" s="58" t="s">
        <v>13</v>
      </c>
      <c r="D81" s="54"/>
      <c r="E81" s="6"/>
      <c r="F81" s="19"/>
      <c r="G81" s="24"/>
      <c r="H81" s="24"/>
      <c r="I81" s="31"/>
      <c r="J81" s="31"/>
      <c r="K81" s="35"/>
    </row>
    <row r="82" spans="3:11" x14ac:dyDescent="0.25">
      <c r="C82" s="57"/>
      <c r="D82" s="54"/>
      <c r="E82" s="6"/>
      <c r="F82" s="19"/>
      <c r="G82" s="24"/>
      <c r="H82" s="24"/>
      <c r="I82" s="31"/>
      <c r="J82" s="31"/>
      <c r="K82" s="35"/>
    </row>
    <row r="83" spans="3:11" x14ac:dyDescent="0.25">
      <c r="C83" s="58" t="s">
        <v>14</v>
      </c>
      <c r="D83" s="54"/>
      <c r="E83" s="6"/>
      <c r="F83" s="19"/>
      <c r="G83" s="24" t="s">
        <v>2</v>
      </c>
      <c r="H83" s="24" t="s">
        <v>2</v>
      </c>
      <c r="I83" s="31"/>
      <c r="J83" s="31"/>
      <c r="K83" s="35"/>
    </row>
    <row r="84" spans="3:11" x14ac:dyDescent="0.25">
      <c r="C84" s="57"/>
      <c r="D84" s="54"/>
      <c r="E84" s="6"/>
      <c r="F84" s="19"/>
      <c r="G84" s="24"/>
      <c r="H84" s="24"/>
      <c r="I84" s="31"/>
      <c r="J84" s="31"/>
      <c r="K84" s="35"/>
    </row>
    <row r="85" spans="3:11" x14ac:dyDescent="0.25">
      <c r="C85" s="58" t="s">
        <v>15</v>
      </c>
      <c r="D85" s="54"/>
      <c r="E85" s="6"/>
      <c r="F85" s="19"/>
      <c r="G85" s="24" t="s">
        <v>2</v>
      </c>
      <c r="H85" s="24" t="s">
        <v>2</v>
      </c>
      <c r="I85" s="31"/>
      <c r="J85" s="31"/>
      <c r="K85" s="35"/>
    </row>
    <row r="86" spans="3:11" x14ac:dyDescent="0.25">
      <c r="C86" s="57"/>
      <c r="D86" s="54"/>
      <c r="E86" s="6"/>
      <c r="F86" s="19"/>
      <c r="G86" s="24"/>
      <c r="H86" s="24"/>
      <c r="I86" s="31"/>
      <c r="J86" s="31"/>
      <c r="K86" s="35"/>
    </row>
    <row r="87" spans="3:11" x14ac:dyDescent="0.25">
      <c r="C87" s="58" t="s">
        <v>16</v>
      </c>
      <c r="D87" s="54"/>
      <c r="E87" s="6"/>
      <c r="F87" s="19"/>
      <c r="G87" s="24" t="s">
        <v>2</v>
      </c>
      <c r="H87" s="24" t="s">
        <v>2</v>
      </c>
      <c r="I87" s="31"/>
      <c r="J87" s="31"/>
      <c r="K87" s="35"/>
    </row>
    <row r="88" spans="3:11" x14ac:dyDescent="0.25">
      <c r="C88" s="57"/>
      <c r="D88" s="54"/>
      <c r="E88" s="6"/>
      <c r="F88" s="19"/>
      <c r="G88" s="24"/>
      <c r="H88" s="24"/>
      <c r="I88" s="31"/>
      <c r="J88" s="31"/>
      <c r="K88" s="35"/>
    </row>
    <row r="89" spans="3:11" x14ac:dyDescent="0.25">
      <c r="C89" s="58" t="s">
        <v>17</v>
      </c>
      <c r="D89" s="54"/>
      <c r="E89" s="6"/>
      <c r="F89" s="19"/>
      <c r="G89" s="24" t="s">
        <v>2</v>
      </c>
      <c r="H89" s="24" t="s">
        <v>2</v>
      </c>
      <c r="I89" s="31"/>
      <c r="J89" s="31"/>
      <c r="K89" s="35"/>
    </row>
    <row r="90" spans="3:11" x14ac:dyDescent="0.25">
      <c r="C90" s="57"/>
      <c r="D90" s="54"/>
      <c r="E90" s="6"/>
      <c r="F90" s="19"/>
      <c r="G90" s="24"/>
      <c r="H90" s="24"/>
      <c r="I90" s="31"/>
      <c r="J90" s="31"/>
      <c r="K90" s="35"/>
    </row>
    <row r="91" spans="3:11" x14ac:dyDescent="0.25">
      <c r="C91" s="58" t="s">
        <v>18</v>
      </c>
      <c r="D91" s="54"/>
      <c r="E91" s="6"/>
      <c r="F91" s="19"/>
      <c r="G91" s="24" t="s">
        <v>2</v>
      </c>
      <c r="H91" s="24" t="s">
        <v>2</v>
      </c>
      <c r="I91" s="31"/>
      <c r="J91" s="31"/>
      <c r="K91" s="35"/>
    </row>
    <row r="92" spans="3:11" x14ac:dyDescent="0.25">
      <c r="C92" s="57"/>
      <c r="D92" s="54"/>
      <c r="E92" s="6"/>
      <c r="F92" s="19"/>
      <c r="G92" s="24"/>
      <c r="H92" s="24"/>
      <c r="I92" s="31"/>
      <c r="J92" s="31"/>
      <c r="K92" s="35"/>
    </row>
    <row r="93" spans="3:11" x14ac:dyDescent="0.25">
      <c r="C93" s="58" t="s">
        <v>19</v>
      </c>
      <c r="D93" s="54"/>
      <c r="E93" s="6"/>
      <c r="F93" s="19"/>
      <c r="G93" s="24"/>
      <c r="H93" s="24"/>
      <c r="I93" s="31"/>
      <c r="J93" s="31"/>
      <c r="K93" s="35"/>
    </row>
    <row r="94" spans="3:11" x14ac:dyDescent="0.25">
      <c r="C94" s="57"/>
      <c r="D94" s="54"/>
      <c r="E94" s="6"/>
      <c r="F94" s="19"/>
      <c r="G94" s="24"/>
      <c r="H94" s="24"/>
      <c r="I94" s="31"/>
      <c r="J94" s="31"/>
      <c r="K94" s="35"/>
    </row>
    <row r="95" spans="3:11" x14ac:dyDescent="0.25">
      <c r="C95" s="58" t="s">
        <v>20</v>
      </c>
      <c r="D95" s="54"/>
      <c r="E95" s="6"/>
      <c r="F95" s="19"/>
      <c r="G95" s="24" t="s">
        <v>2</v>
      </c>
      <c r="H95" s="24" t="s">
        <v>2</v>
      </c>
      <c r="I95" s="31"/>
      <c r="J95" s="31"/>
      <c r="K95" s="35"/>
    </row>
    <row r="96" spans="3:11" x14ac:dyDescent="0.25">
      <c r="C96" s="57"/>
      <c r="D96" s="54"/>
      <c r="E96" s="6"/>
      <c r="F96" s="19"/>
      <c r="G96" s="24"/>
      <c r="H96" s="24"/>
      <c r="I96" s="31"/>
      <c r="J96" s="31"/>
      <c r="K96" s="35"/>
    </row>
    <row r="97" spans="1:54" x14ac:dyDescent="0.25">
      <c r="C97" s="58" t="s">
        <v>21</v>
      </c>
      <c r="D97" s="54"/>
      <c r="E97" s="6"/>
      <c r="F97" s="19"/>
      <c r="G97" s="24" t="s">
        <v>2</v>
      </c>
      <c r="H97" s="24" t="s">
        <v>2</v>
      </c>
      <c r="I97" s="31"/>
      <c r="J97" s="31"/>
      <c r="K97" s="35"/>
    </row>
    <row r="98" spans="1:54" x14ac:dyDescent="0.25">
      <c r="C98" s="57"/>
      <c r="D98" s="54"/>
      <c r="E98" s="6"/>
      <c r="F98" s="19"/>
      <c r="G98" s="24"/>
      <c r="H98" s="24"/>
      <c r="I98" s="31"/>
      <c r="J98" s="31"/>
      <c r="K98" s="35"/>
    </row>
    <row r="99" spans="1:54" x14ac:dyDescent="0.25">
      <c r="C99" s="58" t="s">
        <v>22</v>
      </c>
      <c r="D99" s="54"/>
      <c r="E99" s="6"/>
      <c r="F99" s="19"/>
      <c r="G99" s="24" t="s">
        <v>2</v>
      </c>
      <c r="H99" s="24" t="s">
        <v>2</v>
      </c>
      <c r="I99" s="31"/>
      <c r="J99" s="31"/>
      <c r="K99" s="35"/>
    </row>
    <row r="100" spans="1:54" x14ac:dyDescent="0.25">
      <c r="C100" s="57"/>
      <c r="D100" s="54"/>
      <c r="E100" s="6"/>
      <c r="F100" s="19"/>
      <c r="G100" s="24"/>
      <c r="H100" s="24"/>
      <c r="I100" s="31"/>
      <c r="J100" s="31"/>
      <c r="K100" s="35"/>
    </row>
    <row r="101" spans="1:54" x14ac:dyDescent="0.25">
      <c r="C101" s="58" t="s">
        <v>23</v>
      </c>
      <c r="D101" s="54"/>
      <c r="E101" s="6"/>
      <c r="F101" s="19"/>
      <c r="G101" s="24" t="s">
        <v>2</v>
      </c>
      <c r="H101" s="24" t="s">
        <v>2</v>
      </c>
      <c r="I101" s="31"/>
      <c r="J101" s="31"/>
      <c r="K101" s="35"/>
    </row>
    <row r="102" spans="1:54" x14ac:dyDescent="0.25">
      <c r="C102" s="57"/>
      <c r="D102" s="54"/>
      <c r="E102" s="6"/>
      <c r="F102" s="19"/>
      <c r="G102" s="24"/>
      <c r="H102" s="24"/>
      <c r="I102" s="31"/>
      <c r="J102" s="31"/>
      <c r="K102" s="35"/>
    </row>
    <row r="103" spans="1:54" x14ac:dyDescent="0.25">
      <c r="C103" s="58" t="s">
        <v>24</v>
      </c>
      <c r="D103" s="54"/>
      <c r="E103" s="6"/>
      <c r="F103" s="19"/>
      <c r="G103" s="24" t="s">
        <v>2</v>
      </c>
      <c r="H103" s="24" t="s">
        <v>2</v>
      </c>
      <c r="I103" s="31"/>
      <c r="J103" s="31"/>
      <c r="K103" s="35"/>
    </row>
    <row r="104" spans="1:54" x14ac:dyDescent="0.25">
      <c r="C104" s="57"/>
      <c r="D104" s="54"/>
      <c r="E104" s="6"/>
      <c r="F104" s="19"/>
      <c r="G104" s="24"/>
      <c r="H104" s="24"/>
      <c r="I104" s="31"/>
      <c r="J104" s="31"/>
      <c r="K104" s="35"/>
    </row>
    <row r="105" spans="1:54" x14ac:dyDescent="0.25">
      <c r="A105" s="10"/>
      <c r="B105" s="28"/>
      <c r="C105" s="58" t="s">
        <v>25</v>
      </c>
      <c r="D105" s="54"/>
      <c r="E105" s="6"/>
      <c r="F105" s="19"/>
      <c r="G105" s="24"/>
      <c r="H105" s="24"/>
      <c r="I105" s="31"/>
      <c r="J105" s="31"/>
      <c r="K105" s="35"/>
    </row>
    <row r="106" spans="1:54" s="2" customFormat="1" ht="13.5" x14ac:dyDescent="0.25">
      <c r="A106" s="28"/>
      <c r="B106" s="28"/>
      <c r="C106" s="57" t="s">
        <v>4845</v>
      </c>
      <c r="D106" s="54"/>
      <c r="E106" s="6"/>
      <c r="F106" s="19"/>
      <c r="G106" s="24" t="s">
        <v>2</v>
      </c>
      <c r="H106" s="24" t="s">
        <v>2</v>
      </c>
      <c r="I106" s="31"/>
      <c r="J106" s="31"/>
      <c r="K106" s="35"/>
      <c r="L106" s="3"/>
      <c r="AI106" s="3"/>
      <c r="AV106" s="3"/>
      <c r="AX106" s="3"/>
      <c r="BB106" s="3"/>
    </row>
    <row r="107" spans="1:54" x14ac:dyDescent="0.25">
      <c r="B107" s="8"/>
      <c r="C107" s="60" t="s">
        <v>208</v>
      </c>
      <c r="D107" s="54"/>
      <c r="E107" s="6"/>
      <c r="F107" s="19"/>
      <c r="G107" s="24">
        <v>0.81</v>
      </c>
      <c r="H107" s="24">
        <v>7.0000000000000007E-2</v>
      </c>
      <c r="I107" s="31"/>
      <c r="J107" s="31"/>
      <c r="K107" s="35"/>
    </row>
    <row r="108" spans="1:54" x14ac:dyDescent="0.25">
      <c r="C108" s="58" t="s">
        <v>194</v>
      </c>
      <c r="D108" s="54"/>
      <c r="E108" s="6"/>
      <c r="F108" s="19"/>
      <c r="G108" s="25">
        <v>0.81</v>
      </c>
      <c r="H108" s="25">
        <v>7.0000000000000007E-2</v>
      </c>
      <c r="I108" s="31"/>
      <c r="J108" s="31"/>
      <c r="K108" s="35"/>
    </row>
    <row r="109" spans="1:54" x14ac:dyDescent="0.25">
      <c r="C109" s="57"/>
      <c r="D109" s="54"/>
      <c r="E109" s="6"/>
      <c r="F109" s="19"/>
      <c r="G109" s="24"/>
      <c r="H109" s="24"/>
      <c r="I109" s="31"/>
      <c r="J109" s="31"/>
      <c r="K109" s="35"/>
    </row>
    <row r="110" spans="1:54" x14ac:dyDescent="0.25">
      <c r="C110" s="61" t="s">
        <v>209</v>
      </c>
      <c r="D110" s="55"/>
      <c r="E110" s="5"/>
      <c r="F110" s="20"/>
      <c r="G110" s="26">
        <v>1054.99</v>
      </c>
      <c r="H110" s="26">
        <v>100</v>
      </c>
      <c r="I110" s="32"/>
      <c r="J110" s="32"/>
      <c r="K110" s="36"/>
    </row>
    <row r="113" spans="1:256" x14ac:dyDescent="0.25">
      <c r="C113" s="1" t="s">
        <v>210</v>
      </c>
    </row>
    <row r="114" spans="1:256" x14ac:dyDescent="0.25">
      <c r="C114" s="37" t="s">
        <v>211</v>
      </c>
      <c r="D114" s="37"/>
      <c r="E114" s="37"/>
      <c r="F114" s="37"/>
      <c r="G114" s="37"/>
      <c r="H114" s="37"/>
      <c r="I114" s="37"/>
      <c r="J114" s="37"/>
      <c r="K114" s="37"/>
    </row>
    <row r="115" spans="1:256" x14ac:dyDescent="0.25">
      <c r="C115" s="2" t="s">
        <v>212</v>
      </c>
    </row>
    <row r="116" spans="1:256" x14ac:dyDescent="0.25">
      <c r="C116" s="2" t="s">
        <v>213</v>
      </c>
    </row>
    <row r="117" spans="1:256" ht="30" customHeight="1" x14ac:dyDescent="0.25">
      <c r="C117" s="252" t="s">
        <v>214</v>
      </c>
      <c r="D117" s="253"/>
      <c r="E117" s="253"/>
      <c r="F117" s="253"/>
      <c r="G117" s="253"/>
      <c r="H117" s="253"/>
      <c r="I117" s="253"/>
      <c r="J117" s="253"/>
      <c r="K117" s="253"/>
    </row>
    <row r="118" spans="1:256" x14ac:dyDescent="0.25">
      <c r="C118" s="2" t="s">
        <v>215</v>
      </c>
    </row>
    <row r="120" spans="1:256" x14ac:dyDescent="0.25">
      <c r="C120" s="2" t="s">
        <v>5016</v>
      </c>
      <c r="E120" s="2" t="s">
        <v>2</v>
      </c>
    </row>
    <row r="122" spans="1:256" x14ac:dyDescent="0.25">
      <c r="C122" s="2" t="s">
        <v>5017</v>
      </c>
      <c r="E122" s="2" t="s">
        <v>2</v>
      </c>
    </row>
    <row r="124" spans="1:256" x14ac:dyDescent="0.25">
      <c r="C124" s="2" t="s">
        <v>5125</v>
      </c>
    </row>
    <row r="126" spans="1:256" x14ac:dyDescent="0.25">
      <c r="C126" s="2" t="s">
        <v>5126</v>
      </c>
    </row>
    <row r="127" spans="1:256" s="83" customFormat="1" ht="35.25" customHeight="1" x14ac:dyDescent="0.25">
      <c r="A127" s="79"/>
      <c r="B127" s="79"/>
      <c r="C127" s="84" t="s">
        <v>5023</v>
      </c>
      <c r="D127" s="88" t="s">
        <v>5024</v>
      </c>
      <c r="E127" s="88" t="s">
        <v>5025</v>
      </c>
      <c r="F127" s="80"/>
      <c r="G127" s="81"/>
      <c r="H127" s="81"/>
      <c r="I127" s="81"/>
      <c r="J127" s="81"/>
      <c r="K127" s="82"/>
      <c r="L127" s="82"/>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82"/>
      <c r="AJ127" s="79"/>
      <c r="AK127" s="79"/>
      <c r="AL127" s="79"/>
      <c r="AM127" s="79"/>
      <c r="AN127" s="79"/>
      <c r="AO127" s="79"/>
      <c r="AP127" s="79"/>
      <c r="AQ127" s="79"/>
      <c r="AR127" s="79"/>
      <c r="AS127" s="79"/>
      <c r="AT127" s="79"/>
      <c r="AU127" s="79"/>
      <c r="AV127" s="82"/>
      <c r="AW127" s="79"/>
      <c r="AX127" s="82"/>
      <c r="AY127" s="79"/>
      <c r="AZ127" s="79"/>
      <c r="BA127" s="79"/>
      <c r="BB127" s="82"/>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3" customFormat="1" x14ac:dyDescent="0.25">
      <c r="A128" s="79"/>
      <c r="B128" s="79"/>
      <c r="C128" s="85" t="s">
        <v>5060</v>
      </c>
      <c r="D128" s="90">
        <v>63.145099999999999</v>
      </c>
      <c r="E128" s="90">
        <v>62.871899999999997</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30" spans="3:5" x14ac:dyDescent="0.25">
      <c r="C130" s="2" t="s">
        <v>5127</v>
      </c>
      <c r="E130" s="2" t="s">
        <v>2</v>
      </c>
    </row>
    <row r="132" spans="3:5" x14ac:dyDescent="0.25">
      <c r="C132" s="2" t="s">
        <v>5128</v>
      </c>
      <c r="E132" s="2" t="s">
        <v>2</v>
      </c>
    </row>
    <row r="134" spans="3:5" x14ac:dyDescent="0.25">
      <c r="C134" s="2" t="s">
        <v>5018</v>
      </c>
      <c r="E134" s="2" t="s">
        <v>2</v>
      </c>
    </row>
    <row r="136" spans="3:5" x14ac:dyDescent="0.25">
      <c r="C136" s="2" t="s">
        <v>5019</v>
      </c>
      <c r="E136" s="2" t="s">
        <v>2</v>
      </c>
    </row>
    <row r="138" spans="3:5" x14ac:dyDescent="0.25">
      <c r="C138" s="2" t="s">
        <v>5020</v>
      </c>
      <c r="E138" s="96">
        <v>0.95361482520463359</v>
      </c>
    </row>
    <row r="140" spans="3:5" x14ac:dyDescent="0.25">
      <c r="C140" s="2" t="s">
        <v>5022</v>
      </c>
      <c r="E140" s="97" t="s">
        <v>5021</v>
      </c>
    </row>
    <row r="142" spans="3:5" x14ac:dyDescent="0.25">
      <c r="C142" s="2" t="s">
        <v>5129</v>
      </c>
      <c r="E142" s="2" t="s">
        <v>2</v>
      </c>
    </row>
    <row r="144" spans="3:5" x14ac:dyDescent="0.25">
      <c r="C144" s="2" t="s">
        <v>5065</v>
      </c>
    </row>
    <row r="146" spans="3:5" x14ac:dyDescent="0.25">
      <c r="C146" s="1" t="s">
        <v>5258</v>
      </c>
      <c r="E146" s="149" t="s">
        <v>5259</v>
      </c>
    </row>
    <row r="147" spans="3:5" x14ac:dyDescent="0.25">
      <c r="E147" s="2" t="s">
        <v>5326</v>
      </c>
    </row>
  </sheetData>
  <mergeCells count="1">
    <mergeCell ref="C117:K117"/>
  </mergeCells>
  <hyperlinks>
    <hyperlink ref="J2" location="'Index'!A1" display="'Index'!A1" xr:uid="{CBA73CE8-49CD-4339-816F-79D7EFAB3560}"/>
  </hyperlinks>
  <pageMargins left="0.7" right="0.7" top="0.75" bottom="0.75" header="0.3" footer="0.3"/>
  <pageSetup orientation="portrait" horizontalDpi="4294967293"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9E52-0B5F-4B2F-A40E-CB34148D3E89}">
  <sheetPr codeName="Sheet1"/>
  <dimension ref="A1:IV248"/>
  <sheetViews>
    <sheetView showGridLines="0" zoomScale="90" zoomScaleNormal="90" workbookViewId="0">
      <pane ySplit="6" topLeftCell="A2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4318</v>
      </c>
      <c r="J2" s="38" t="s">
        <v>4521</v>
      </c>
    </row>
    <row r="3" spans="1:54" ht="16.5" x14ac:dyDescent="0.3">
      <c r="C3" s="1" t="s">
        <v>28</v>
      </c>
      <c r="D3" s="21" t="s">
        <v>4319</v>
      </c>
      <c r="F3" s="16" t="s">
        <v>4943</v>
      </c>
      <c r="G3" s="73" t="s">
        <v>4948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2403</v>
      </c>
      <c r="C11" s="60" t="s">
        <v>2404</v>
      </c>
      <c r="D11" s="54" t="s">
        <v>2405</v>
      </c>
      <c r="E11" s="6" t="s">
        <v>112</v>
      </c>
      <c r="F11" s="19">
        <v>1269</v>
      </c>
      <c r="G11" s="24">
        <v>46.27</v>
      </c>
      <c r="H11" s="24">
        <v>3.57</v>
      </c>
      <c r="I11" s="31"/>
      <c r="J11" s="31"/>
      <c r="K11" s="35"/>
    </row>
    <row r="12" spans="1:54" x14ac:dyDescent="0.25">
      <c r="B12" s="8" t="s">
        <v>2138</v>
      </c>
      <c r="C12" s="60" t="s">
        <v>2139</v>
      </c>
      <c r="D12" s="54" t="s">
        <v>2140</v>
      </c>
      <c r="E12" s="6" t="s">
        <v>44</v>
      </c>
      <c r="F12" s="19">
        <v>7653</v>
      </c>
      <c r="G12" s="24">
        <v>27.46</v>
      </c>
      <c r="H12" s="24">
        <v>2.12</v>
      </c>
      <c r="I12" s="31"/>
      <c r="J12" s="31"/>
      <c r="K12" s="35"/>
    </row>
    <row r="13" spans="1:54" x14ac:dyDescent="0.25">
      <c r="B13" s="8" t="s">
        <v>1040</v>
      </c>
      <c r="C13" s="60" t="s">
        <v>1041</v>
      </c>
      <c r="D13" s="54" t="s">
        <v>1042</v>
      </c>
      <c r="E13" s="6" t="s">
        <v>108</v>
      </c>
      <c r="F13" s="19">
        <v>1208</v>
      </c>
      <c r="G13" s="24">
        <v>21.94</v>
      </c>
      <c r="H13" s="24">
        <v>1.69</v>
      </c>
      <c r="I13" s="31"/>
      <c r="J13" s="31"/>
      <c r="K13" s="35"/>
    </row>
    <row r="14" spans="1:54" x14ac:dyDescent="0.25">
      <c r="B14" s="8" t="s">
        <v>383</v>
      </c>
      <c r="C14" s="60" t="s">
        <v>384</v>
      </c>
      <c r="D14" s="54" t="s">
        <v>385</v>
      </c>
      <c r="E14" s="6" t="s">
        <v>62</v>
      </c>
      <c r="F14" s="19">
        <v>403</v>
      </c>
      <c r="G14" s="24">
        <v>21.71</v>
      </c>
      <c r="H14" s="24">
        <v>1.67</v>
      </c>
      <c r="I14" s="31"/>
      <c r="J14" s="31"/>
      <c r="K14" s="35"/>
    </row>
    <row r="15" spans="1:54" x14ac:dyDescent="0.25">
      <c r="B15" s="8" t="s">
        <v>2143</v>
      </c>
      <c r="C15" s="60" t="s">
        <v>2144</v>
      </c>
      <c r="D15" s="54" t="s">
        <v>2145</v>
      </c>
      <c r="E15" s="6" t="s">
        <v>112</v>
      </c>
      <c r="F15" s="19">
        <v>792</v>
      </c>
      <c r="G15" s="24">
        <v>21.32</v>
      </c>
      <c r="H15" s="24">
        <v>1.64</v>
      </c>
      <c r="I15" s="31"/>
      <c r="J15" s="31"/>
      <c r="K15" s="35"/>
    </row>
    <row r="16" spans="1:54" x14ac:dyDescent="0.25">
      <c r="B16" s="8" t="s">
        <v>2432</v>
      </c>
      <c r="C16" s="60" t="s">
        <v>1591</v>
      </c>
      <c r="D16" s="54" t="s">
        <v>2433</v>
      </c>
      <c r="E16" s="6" t="s">
        <v>44</v>
      </c>
      <c r="F16" s="19">
        <v>2045</v>
      </c>
      <c r="G16" s="24">
        <v>20.7</v>
      </c>
      <c r="H16" s="24">
        <v>1.6</v>
      </c>
      <c r="I16" s="31"/>
      <c r="J16" s="31"/>
      <c r="K16" s="35"/>
    </row>
    <row r="17" spans="2:11" x14ac:dyDescent="0.25">
      <c r="B17" s="8" t="s">
        <v>998</v>
      </c>
      <c r="C17" s="60" t="s">
        <v>999</v>
      </c>
      <c r="D17" s="54" t="s">
        <v>1000</v>
      </c>
      <c r="E17" s="6" t="s">
        <v>58</v>
      </c>
      <c r="F17" s="19">
        <v>337</v>
      </c>
      <c r="G17" s="24">
        <v>18.7</v>
      </c>
      <c r="H17" s="24">
        <v>1.44</v>
      </c>
      <c r="I17" s="31"/>
      <c r="J17" s="31"/>
      <c r="K17" s="35"/>
    </row>
    <row r="18" spans="2:11" x14ac:dyDescent="0.25">
      <c r="B18" s="8" t="s">
        <v>573</v>
      </c>
      <c r="C18" s="60" t="s">
        <v>574</v>
      </c>
      <c r="D18" s="54" t="s">
        <v>575</v>
      </c>
      <c r="E18" s="6" t="s">
        <v>58</v>
      </c>
      <c r="F18" s="19">
        <v>1081</v>
      </c>
      <c r="G18" s="24">
        <v>18.600000000000001</v>
      </c>
      <c r="H18" s="24">
        <v>1.43</v>
      </c>
      <c r="I18" s="31"/>
      <c r="J18" s="31"/>
      <c r="K18" s="35"/>
    </row>
    <row r="19" spans="2:11" x14ac:dyDescent="0.25">
      <c r="B19" s="8" t="s">
        <v>2141</v>
      </c>
      <c r="C19" s="60" t="s">
        <v>1434</v>
      </c>
      <c r="D19" s="54" t="s">
        <v>2142</v>
      </c>
      <c r="E19" s="6" t="s">
        <v>98</v>
      </c>
      <c r="F19" s="19">
        <v>4527</v>
      </c>
      <c r="G19" s="24">
        <v>18.420000000000002</v>
      </c>
      <c r="H19" s="24">
        <v>1.42</v>
      </c>
      <c r="I19" s="31"/>
      <c r="J19" s="31"/>
      <c r="K19" s="35"/>
    </row>
    <row r="20" spans="2:11" x14ac:dyDescent="0.25">
      <c r="B20" s="8" t="s">
        <v>2248</v>
      </c>
      <c r="C20" s="60" t="s">
        <v>1644</v>
      </c>
      <c r="D20" s="54" t="s">
        <v>2249</v>
      </c>
      <c r="E20" s="6" t="s">
        <v>44</v>
      </c>
      <c r="F20" s="19">
        <v>1758</v>
      </c>
      <c r="G20" s="24">
        <v>18.41</v>
      </c>
      <c r="H20" s="24">
        <v>1.42</v>
      </c>
      <c r="I20" s="31"/>
      <c r="J20" s="31"/>
      <c r="K20" s="35"/>
    </row>
    <row r="21" spans="2:11" x14ac:dyDescent="0.25">
      <c r="B21" s="8" t="s">
        <v>314</v>
      </c>
      <c r="C21" s="60" t="s">
        <v>315</v>
      </c>
      <c r="D21" s="54" t="s">
        <v>316</v>
      </c>
      <c r="E21" s="6" t="s">
        <v>108</v>
      </c>
      <c r="F21" s="19">
        <v>754</v>
      </c>
      <c r="G21" s="24">
        <v>18.21</v>
      </c>
      <c r="H21" s="24">
        <v>1.4</v>
      </c>
      <c r="I21" s="31"/>
      <c r="J21" s="31"/>
      <c r="K21" s="35"/>
    </row>
    <row r="22" spans="2:11" x14ac:dyDescent="0.25">
      <c r="B22" s="8" t="s">
        <v>221</v>
      </c>
      <c r="C22" s="60" t="s">
        <v>222</v>
      </c>
      <c r="D22" s="54" t="s">
        <v>223</v>
      </c>
      <c r="E22" s="6" t="s">
        <v>120</v>
      </c>
      <c r="F22" s="19">
        <v>828</v>
      </c>
      <c r="G22" s="24">
        <v>18.21</v>
      </c>
      <c r="H22" s="24">
        <v>1.4</v>
      </c>
      <c r="I22" s="31"/>
      <c r="J22" s="31"/>
      <c r="K22" s="35"/>
    </row>
    <row r="23" spans="2:11" x14ac:dyDescent="0.25">
      <c r="B23" s="8" t="s">
        <v>2448</v>
      </c>
      <c r="C23" s="60" t="s">
        <v>2449</v>
      </c>
      <c r="D23" s="54" t="s">
        <v>2450</v>
      </c>
      <c r="E23" s="6" t="s">
        <v>98</v>
      </c>
      <c r="F23" s="19">
        <v>37768</v>
      </c>
      <c r="G23" s="24">
        <v>18.13</v>
      </c>
      <c r="H23" s="24">
        <v>1.4</v>
      </c>
      <c r="I23" s="31"/>
      <c r="J23" s="31"/>
      <c r="K23" s="35"/>
    </row>
    <row r="24" spans="2:11" x14ac:dyDescent="0.25">
      <c r="B24" s="8" t="s">
        <v>2891</v>
      </c>
      <c r="C24" s="60" t="s">
        <v>2892</v>
      </c>
      <c r="D24" s="54" t="s">
        <v>2893</v>
      </c>
      <c r="E24" s="6" t="s">
        <v>79</v>
      </c>
      <c r="F24" s="19">
        <v>129</v>
      </c>
      <c r="G24" s="24">
        <v>18.12</v>
      </c>
      <c r="H24" s="24">
        <v>1.4</v>
      </c>
      <c r="I24" s="31"/>
      <c r="J24" s="31"/>
      <c r="K24" s="35"/>
    </row>
    <row r="25" spans="2:11" x14ac:dyDescent="0.25">
      <c r="B25" s="8" t="s">
        <v>2393</v>
      </c>
      <c r="C25" s="60" t="s">
        <v>2394</v>
      </c>
      <c r="D25" s="54" t="s">
        <v>2395</v>
      </c>
      <c r="E25" s="6" t="s">
        <v>1007</v>
      </c>
      <c r="F25" s="19">
        <v>1307</v>
      </c>
      <c r="G25" s="24">
        <v>17.55</v>
      </c>
      <c r="H25" s="24">
        <v>1.35</v>
      </c>
      <c r="I25" s="31"/>
      <c r="J25" s="31"/>
      <c r="K25" s="35"/>
    </row>
    <row r="26" spans="2:11" x14ac:dyDescent="0.25">
      <c r="B26" s="8" t="s">
        <v>2386</v>
      </c>
      <c r="C26" s="60" t="s">
        <v>1594</v>
      </c>
      <c r="D26" s="54" t="s">
        <v>2387</v>
      </c>
      <c r="E26" s="6" t="s">
        <v>44</v>
      </c>
      <c r="F26" s="19">
        <v>20602</v>
      </c>
      <c r="G26" s="24">
        <v>17.45</v>
      </c>
      <c r="H26" s="24">
        <v>1.34</v>
      </c>
      <c r="I26" s="31"/>
      <c r="J26" s="31"/>
      <c r="K26" s="35"/>
    </row>
    <row r="27" spans="2:11" x14ac:dyDescent="0.25">
      <c r="B27" s="8" t="s">
        <v>1004</v>
      </c>
      <c r="C27" s="60" t="s">
        <v>1005</v>
      </c>
      <c r="D27" s="54" t="s">
        <v>1006</v>
      </c>
      <c r="E27" s="6" t="s">
        <v>1007</v>
      </c>
      <c r="F27" s="19">
        <v>1075</v>
      </c>
      <c r="G27" s="24">
        <v>17.22</v>
      </c>
      <c r="H27" s="24">
        <v>1.33</v>
      </c>
      <c r="I27" s="31"/>
      <c r="J27" s="31"/>
      <c r="K27" s="35"/>
    </row>
    <row r="28" spans="2:11" x14ac:dyDescent="0.25">
      <c r="B28" s="8" t="s">
        <v>2465</v>
      </c>
      <c r="C28" s="60" t="s">
        <v>2466</v>
      </c>
      <c r="D28" s="54" t="s">
        <v>2467</v>
      </c>
      <c r="E28" s="6" t="s">
        <v>98</v>
      </c>
      <c r="F28" s="19">
        <v>385</v>
      </c>
      <c r="G28" s="24">
        <v>16.64</v>
      </c>
      <c r="H28" s="24">
        <v>1.28</v>
      </c>
      <c r="I28" s="31"/>
      <c r="J28" s="31"/>
      <c r="K28" s="35"/>
    </row>
    <row r="29" spans="2:11" x14ac:dyDescent="0.25">
      <c r="B29" s="8" t="s">
        <v>280</v>
      </c>
      <c r="C29" s="60" t="s">
        <v>281</v>
      </c>
      <c r="D29" s="54" t="s">
        <v>282</v>
      </c>
      <c r="E29" s="6" t="s">
        <v>283</v>
      </c>
      <c r="F29" s="19">
        <v>4001</v>
      </c>
      <c r="G29" s="24">
        <v>15.65</v>
      </c>
      <c r="H29" s="24">
        <v>1.21</v>
      </c>
      <c r="I29" s="31"/>
      <c r="J29" s="31"/>
      <c r="K29" s="35"/>
    </row>
    <row r="30" spans="2:11" x14ac:dyDescent="0.25">
      <c r="B30" s="8" t="s">
        <v>1046</v>
      </c>
      <c r="C30" s="60" t="s">
        <v>1047</v>
      </c>
      <c r="D30" s="54" t="s">
        <v>1048</v>
      </c>
      <c r="E30" s="6" t="s">
        <v>338</v>
      </c>
      <c r="F30" s="19">
        <v>1618</v>
      </c>
      <c r="G30" s="24">
        <v>15.29</v>
      </c>
      <c r="H30" s="24">
        <v>1.18</v>
      </c>
      <c r="I30" s="31"/>
      <c r="J30" s="31"/>
      <c r="K30" s="35"/>
    </row>
    <row r="31" spans="2:11" x14ac:dyDescent="0.25">
      <c r="B31" s="8" t="s">
        <v>2445</v>
      </c>
      <c r="C31" s="60" t="s">
        <v>2446</v>
      </c>
      <c r="D31" s="54" t="s">
        <v>2447</v>
      </c>
      <c r="E31" s="6" t="s">
        <v>124</v>
      </c>
      <c r="F31" s="19">
        <v>166</v>
      </c>
      <c r="G31" s="24">
        <v>15.12</v>
      </c>
      <c r="H31" s="24">
        <v>1.17</v>
      </c>
      <c r="I31" s="31"/>
      <c r="J31" s="31"/>
      <c r="K31" s="35"/>
    </row>
    <row r="32" spans="2:11" x14ac:dyDescent="0.25">
      <c r="B32" s="8" t="s">
        <v>235</v>
      </c>
      <c r="C32" s="60" t="s">
        <v>236</v>
      </c>
      <c r="D32" s="54" t="s">
        <v>237</v>
      </c>
      <c r="E32" s="6" t="s">
        <v>234</v>
      </c>
      <c r="F32" s="19">
        <v>8885</v>
      </c>
      <c r="G32" s="24">
        <v>14.77</v>
      </c>
      <c r="H32" s="24">
        <v>1.1399999999999999</v>
      </c>
      <c r="I32" s="31"/>
      <c r="J32" s="31"/>
      <c r="K32" s="35"/>
    </row>
    <row r="33" spans="2:11" x14ac:dyDescent="0.25">
      <c r="B33" s="8" t="s">
        <v>667</v>
      </c>
      <c r="C33" s="60" t="s">
        <v>668</v>
      </c>
      <c r="D33" s="54" t="s">
        <v>669</v>
      </c>
      <c r="E33" s="6" t="s">
        <v>128</v>
      </c>
      <c r="F33" s="19">
        <v>1189</v>
      </c>
      <c r="G33" s="24">
        <v>14.58</v>
      </c>
      <c r="H33" s="24">
        <v>1.1200000000000001</v>
      </c>
      <c r="I33" s="31"/>
      <c r="J33" s="31"/>
      <c r="K33" s="35"/>
    </row>
    <row r="34" spans="2:11" x14ac:dyDescent="0.25">
      <c r="B34" s="8" t="s">
        <v>2439</v>
      </c>
      <c r="C34" s="60" t="s">
        <v>2440</v>
      </c>
      <c r="D34" s="54" t="s">
        <v>2441</v>
      </c>
      <c r="E34" s="6" t="s">
        <v>565</v>
      </c>
      <c r="F34" s="19">
        <v>1644</v>
      </c>
      <c r="G34" s="24">
        <v>14.31</v>
      </c>
      <c r="H34" s="24">
        <v>1.1000000000000001</v>
      </c>
      <c r="I34" s="31"/>
      <c r="J34" s="31"/>
      <c r="K34" s="35"/>
    </row>
    <row r="35" spans="2:11" x14ac:dyDescent="0.25">
      <c r="B35" s="8" t="s">
        <v>125</v>
      </c>
      <c r="C35" s="60" t="s">
        <v>126</v>
      </c>
      <c r="D35" s="54" t="s">
        <v>127</v>
      </c>
      <c r="E35" s="6" t="s">
        <v>128</v>
      </c>
      <c r="F35" s="19">
        <v>4249</v>
      </c>
      <c r="G35" s="24">
        <v>14.17</v>
      </c>
      <c r="H35" s="24">
        <v>1.0900000000000001</v>
      </c>
      <c r="I35" s="31"/>
      <c r="J35" s="31"/>
      <c r="K35" s="35"/>
    </row>
    <row r="36" spans="2:11" x14ac:dyDescent="0.25">
      <c r="B36" s="8" t="s">
        <v>254</v>
      </c>
      <c r="C36" s="60" t="s">
        <v>255</v>
      </c>
      <c r="D36" s="54" t="s">
        <v>256</v>
      </c>
      <c r="E36" s="6" t="s">
        <v>108</v>
      </c>
      <c r="F36" s="19">
        <v>860</v>
      </c>
      <c r="G36" s="24">
        <v>13.59</v>
      </c>
      <c r="H36" s="24">
        <v>1.05</v>
      </c>
      <c r="I36" s="31"/>
      <c r="J36" s="31"/>
      <c r="K36" s="35"/>
    </row>
    <row r="37" spans="2:11" x14ac:dyDescent="0.25">
      <c r="B37" s="8" t="s">
        <v>2406</v>
      </c>
      <c r="C37" s="60" t="s">
        <v>2407</v>
      </c>
      <c r="D37" s="54" t="s">
        <v>2408</v>
      </c>
      <c r="E37" s="6" t="s">
        <v>98</v>
      </c>
      <c r="F37" s="19">
        <v>39</v>
      </c>
      <c r="G37" s="24">
        <v>12.55</v>
      </c>
      <c r="H37" s="24">
        <v>0.97</v>
      </c>
      <c r="I37" s="31"/>
      <c r="J37" s="31"/>
      <c r="K37" s="35"/>
    </row>
    <row r="38" spans="2:11" x14ac:dyDescent="0.25">
      <c r="B38" s="8" t="s">
        <v>242</v>
      </c>
      <c r="C38" s="60" t="s">
        <v>243</v>
      </c>
      <c r="D38" s="54" t="s">
        <v>244</v>
      </c>
      <c r="E38" s="6" t="s">
        <v>128</v>
      </c>
      <c r="F38" s="19">
        <v>4407</v>
      </c>
      <c r="G38" s="24">
        <v>12.55</v>
      </c>
      <c r="H38" s="24">
        <v>0.97</v>
      </c>
      <c r="I38" s="31"/>
      <c r="J38" s="31"/>
      <c r="K38" s="35"/>
    </row>
    <row r="39" spans="2:11" x14ac:dyDescent="0.25">
      <c r="B39" s="8" t="s">
        <v>2885</v>
      </c>
      <c r="C39" s="60" t="s">
        <v>1274</v>
      </c>
      <c r="D39" s="54" t="s">
        <v>2886</v>
      </c>
      <c r="E39" s="6" t="s">
        <v>44</v>
      </c>
      <c r="F39" s="19">
        <v>54542</v>
      </c>
      <c r="G39" s="24">
        <v>12.42</v>
      </c>
      <c r="H39" s="24">
        <v>0.96</v>
      </c>
      <c r="I39" s="31"/>
      <c r="J39" s="31"/>
      <c r="K39" s="35"/>
    </row>
    <row r="40" spans="2:11" x14ac:dyDescent="0.25">
      <c r="B40" s="8" t="s">
        <v>1932</v>
      </c>
      <c r="C40" s="60" t="s">
        <v>1933</v>
      </c>
      <c r="D40" s="54" t="s">
        <v>1934</v>
      </c>
      <c r="E40" s="6" t="s">
        <v>153</v>
      </c>
      <c r="F40" s="19">
        <v>824</v>
      </c>
      <c r="G40" s="24">
        <v>12.35</v>
      </c>
      <c r="H40" s="24">
        <v>0.95</v>
      </c>
      <c r="I40" s="31"/>
      <c r="J40" s="31"/>
      <c r="K40" s="35"/>
    </row>
    <row r="41" spans="2:11" x14ac:dyDescent="0.25">
      <c r="B41" s="8" t="s">
        <v>2135</v>
      </c>
      <c r="C41" s="60" t="s">
        <v>2136</v>
      </c>
      <c r="D41" s="54" t="s">
        <v>2137</v>
      </c>
      <c r="E41" s="6" t="s">
        <v>153</v>
      </c>
      <c r="F41" s="19">
        <v>755</v>
      </c>
      <c r="G41" s="24">
        <v>12.26</v>
      </c>
      <c r="H41" s="24">
        <v>0.94</v>
      </c>
      <c r="I41" s="31"/>
      <c r="J41" s="31"/>
      <c r="K41" s="35"/>
    </row>
    <row r="42" spans="2:11" x14ac:dyDescent="0.25">
      <c r="B42" s="8" t="s">
        <v>2146</v>
      </c>
      <c r="C42" s="60" t="s">
        <v>2147</v>
      </c>
      <c r="D42" s="54" t="s">
        <v>2148</v>
      </c>
      <c r="E42" s="6" t="s">
        <v>94</v>
      </c>
      <c r="F42" s="19">
        <v>451</v>
      </c>
      <c r="G42" s="24">
        <v>11.83</v>
      </c>
      <c r="H42" s="24">
        <v>0.91</v>
      </c>
      <c r="I42" s="31"/>
      <c r="J42" s="31"/>
      <c r="K42" s="35"/>
    </row>
    <row r="43" spans="2:11" x14ac:dyDescent="0.25">
      <c r="B43" s="8" t="s">
        <v>2388</v>
      </c>
      <c r="C43" s="60" t="s">
        <v>692</v>
      </c>
      <c r="D43" s="54" t="s">
        <v>2389</v>
      </c>
      <c r="E43" s="6" t="s">
        <v>342</v>
      </c>
      <c r="F43" s="19">
        <v>11052</v>
      </c>
      <c r="G43" s="24">
        <v>11.63</v>
      </c>
      <c r="H43" s="24">
        <v>0.9</v>
      </c>
      <c r="I43" s="31"/>
      <c r="J43" s="31"/>
      <c r="K43" s="35"/>
    </row>
    <row r="44" spans="2:11" x14ac:dyDescent="0.25">
      <c r="B44" s="8" t="s">
        <v>404</v>
      </c>
      <c r="C44" s="60" t="s">
        <v>405</v>
      </c>
      <c r="D44" s="54" t="s">
        <v>406</v>
      </c>
      <c r="E44" s="6" t="s">
        <v>139</v>
      </c>
      <c r="F44" s="19">
        <v>2982</v>
      </c>
      <c r="G44" s="24">
        <v>11.62</v>
      </c>
      <c r="H44" s="24">
        <v>0.9</v>
      </c>
      <c r="I44" s="31"/>
      <c r="J44" s="31"/>
      <c r="K44" s="35"/>
    </row>
    <row r="45" spans="2:11" x14ac:dyDescent="0.25">
      <c r="B45" s="8" t="s">
        <v>2368</v>
      </c>
      <c r="C45" s="60" t="s">
        <v>2369</v>
      </c>
      <c r="D45" s="54" t="s">
        <v>2370</v>
      </c>
      <c r="E45" s="6" t="s">
        <v>283</v>
      </c>
      <c r="F45" s="19">
        <v>85488</v>
      </c>
      <c r="G45" s="24">
        <v>11.12</v>
      </c>
      <c r="H45" s="24">
        <v>0.86</v>
      </c>
      <c r="I45" s="31"/>
      <c r="J45" s="31"/>
      <c r="K45" s="35"/>
    </row>
    <row r="46" spans="2:11" x14ac:dyDescent="0.25">
      <c r="B46" s="8" t="s">
        <v>2160</v>
      </c>
      <c r="C46" s="60" t="s">
        <v>2161</v>
      </c>
      <c r="D46" s="54" t="s">
        <v>2162</v>
      </c>
      <c r="E46" s="6" t="s">
        <v>135</v>
      </c>
      <c r="F46" s="19">
        <v>580</v>
      </c>
      <c r="G46" s="24">
        <v>10.98</v>
      </c>
      <c r="H46" s="24">
        <v>0.85</v>
      </c>
      <c r="I46" s="31"/>
      <c r="J46" s="31"/>
      <c r="K46" s="35"/>
    </row>
    <row r="47" spans="2:11" x14ac:dyDescent="0.25">
      <c r="B47" s="8" t="s">
        <v>308</v>
      </c>
      <c r="C47" s="60" t="s">
        <v>309</v>
      </c>
      <c r="D47" s="54" t="s">
        <v>310</v>
      </c>
      <c r="E47" s="6" t="s">
        <v>241</v>
      </c>
      <c r="F47" s="19">
        <v>1903</v>
      </c>
      <c r="G47" s="24">
        <v>10.55</v>
      </c>
      <c r="H47" s="24">
        <v>0.81</v>
      </c>
      <c r="I47" s="31"/>
      <c r="J47" s="31"/>
      <c r="K47" s="35"/>
    </row>
    <row r="48" spans="2:11" x14ac:dyDescent="0.25">
      <c r="B48" s="8" t="s">
        <v>2498</v>
      </c>
      <c r="C48" s="60" t="s">
        <v>2499</v>
      </c>
      <c r="D48" s="54" t="s">
        <v>2500</v>
      </c>
      <c r="E48" s="6" t="s">
        <v>260</v>
      </c>
      <c r="F48" s="19">
        <v>243</v>
      </c>
      <c r="G48" s="24">
        <v>10.55</v>
      </c>
      <c r="H48" s="24">
        <v>0.81</v>
      </c>
      <c r="I48" s="31"/>
      <c r="J48" s="31"/>
      <c r="K48" s="35"/>
    </row>
    <row r="49" spans="2:11" x14ac:dyDescent="0.25">
      <c r="B49" s="8" t="s">
        <v>1093</v>
      </c>
      <c r="C49" s="60" t="s">
        <v>1094</v>
      </c>
      <c r="D49" s="54" t="s">
        <v>1095</v>
      </c>
      <c r="E49" s="6" t="s">
        <v>538</v>
      </c>
      <c r="F49" s="19">
        <v>1741</v>
      </c>
      <c r="G49" s="24">
        <v>10.52</v>
      </c>
      <c r="H49" s="24">
        <v>0.81</v>
      </c>
      <c r="I49" s="31"/>
      <c r="J49" s="31"/>
      <c r="K49" s="35"/>
    </row>
    <row r="50" spans="2:11" x14ac:dyDescent="0.25">
      <c r="B50" s="8" t="s">
        <v>251</v>
      </c>
      <c r="C50" s="60" t="s">
        <v>252</v>
      </c>
      <c r="D50" s="54" t="s">
        <v>253</v>
      </c>
      <c r="E50" s="6" t="s">
        <v>108</v>
      </c>
      <c r="F50" s="19">
        <v>182</v>
      </c>
      <c r="G50" s="24">
        <v>10.47</v>
      </c>
      <c r="H50" s="24">
        <v>0.81</v>
      </c>
      <c r="I50" s="31"/>
      <c r="J50" s="31"/>
      <c r="K50" s="35"/>
    </row>
    <row r="51" spans="2:11" x14ac:dyDescent="0.25">
      <c r="B51" s="8" t="s">
        <v>2383</v>
      </c>
      <c r="C51" s="60" t="s">
        <v>2384</v>
      </c>
      <c r="D51" s="54" t="s">
        <v>2385</v>
      </c>
      <c r="E51" s="6" t="s">
        <v>108</v>
      </c>
      <c r="F51" s="19">
        <v>468</v>
      </c>
      <c r="G51" s="24">
        <v>10.45</v>
      </c>
      <c r="H51" s="24">
        <v>0.81</v>
      </c>
      <c r="I51" s="31"/>
      <c r="J51" s="31"/>
      <c r="K51" s="35"/>
    </row>
    <row r="52" spans="2:11" x14ac:dyDescent="0.25">
      <c r="B52" s="8" t="s">
        <v>2401</v>
      </c>
      <c r="C52" s="60" t="s">
        <v>1779</v>
      </c>
      <c r="D52" s="54" t="s">
        <v>2402</v>
      </c>
      <c r="E52" s="6" t="s">
        <v>54</v>
      </c>
      <c r="F52" s="19">
        <v>2557</v>
      </c>
      <c r="G52" s="24">
        <v>10.34</v>
      </c>
      <c r="H52" s="24">
        <v>0.8</v>
      </c>
      <c r="I52" s="31"/>
      <c r="J52" s="31"/>
      <c r="K52" s="35"/>
    </row>
    <row r="53" spans="2:11" x14ac:dyDescent="0.25">
      <c r="B53" s="8" t="s">
        <v>2468</v>
      </c>
      <c r="C53" s="60" t="s">
        <v>2469</v>
      </c>
      <c r="D53" s="54" t="s">
        <v>2470</v>
      </c>
      <c r="E53" s="6" t="s">
        <v>124</v>
      </c>
      <c r="F53" s="19">
        <v>565</v>
      </c>
      <c r="G53" s="24">
        <v>10.28</v>
      </c>
      <c r="H53" s="24">
        <v>0.79</v>
      </c>
      <c r="I53" s="31"/>
      <c r="J53" s="31"/>
      <c r="K53" s="35"/>
    </row>
    <row r="54" spans="2:11" x14ac:dyDescent="0.25">
      <c r="B54" s="8" t="s">
        <v>2133</v>
      </c>
      <c r="C54" s="60" t="s">
        <v>696</v>
      </c>
      <c r="D54" s="54" t="s">
        <v>2134</v>
      </c>
      <c r="E54" s="6" t="s">
        <v>54</v>
      </c>
      <c r="F54" s="19">
        <v>214</v>
      </c>
      <c r="G54" s="24">
        <v>9.98</v>
      </c>
      <c r="H54" s="24">
        <v>0.77</v>
      </c>
      <c r="I54" s="31"/>
      <c r="J54" s="31"/>
      <c r="K54" s="35"/>
    </row>
    <row r="55" spans="2:11" x14ac:dyDescent="0.25">
      <c r="B55" s="8" t="s">
        <v>2423</v>
      </c>
      <c r="C55" s="60" t="s">
        <v>2424</v>
      </c>
      <c r="D55" s="54" t="s">
        <v>2425</v>
      </c>
      <c r="E55" s="6" t="s">
        <v>79</v>
      </c>
      <c r="F55" s="19">
        <v>783</v>
      </c>
      <c r="G55" s="24">
        <v>9.8699999999999992</v>
      </c>
      <c r="H55" s="24">
        <v>0.76</v>
      </c>
      <c r="I55" s="31"/>
      <c r="J55" s="31"/>
      <c r="K55" s="35"/>
    </row>
    <row r="56" spans="2:11" x14ac:dyDescent="0.25">
      <c r="B56" s="8" t="s">
        <v>2414</v>
      </c>
      <c r="C56" s="60" t="s">
        <v>2415</v>
      </c>
      <c r="D56" s="54" t="s">
        <v>2416</v>
      </c>
      <c r="E56" s="6" t="s">
        <v>218</v>
      </c>
      <c r="F56" s="19">
        <v>2785</v>
      </c>
      <c r="G56" s="24">
        <v>9.75</v>
      </c>
      <c r="H56" s="24">
        <v>0.75</v>
      </c>
      <c r="I56" s="31"/>
      <c r="J56" s="31"/>
      <c r="K56" s="35"/>
    </row>
    <row r="57" spans="2:11" x14ac:dyDescent="0.25">
      <c r="B57" s="8" t="s">
        <v>2483</v>
      </c>
      <c r="C57" s="60" t="s">
        <v>2484</v>
      </c>
      <c r="D57" s="54" t="s">
        <v>2485</v>
      </c>
      <c r="E57" s="6" t="s">
        <v>58</v>
      </c>
      <c r="F57" s="19">
        <v>411</v>
      </c>
      <c r="G57" s="24">
        <v>9.6300000000000008</v>
      </c>
      <c r="H57" s="24">
        <v>0.74</v>
      </c>
      <c r="I57" s="31"/>
      <c r="J57" s="31"/>
      <c r="K57" s="35"/>
    </row>
    <row r="58" spans="2:11" x14ac:dyDescent="0.25">
      <c r="B58" s="8" t="s">
        <v>3575</v>
      </c>
      <c r="C58" s="60" t="s">
        <v>3576</v>
      </c>
      <c r="D58" s="54" t="s">
        <v>3577</v>
      </c>
      <c r="E58" s="6" t="s">
        <v>124</v>
      </c>
      <c r="F58" s="19">
        <v>192</v>
      </c>
      <c r="G58" s="24">
        <v>9.6</v>
      </c>
      <c r="H58" s="24">
        <v>0.74</v>
      </c>
      <c r="I58" s="31"/>
      <c r="J58" s="31"/>
      <c r="K58" s="35"/>
    </row>
    <row r="59" spans="2:11" x14ac:dyDescent="0.25">
      <c r="B59" s="8" t="s">
        <v>175</v>
      </c>
      <c r="C59" s="60" t="s">
        <v>176</v>
      </c>
      <c r="D59" s="54" t="s">
        <v>177</v>
      </c>
      <c r="E59" s="6" t="s">
        <v>108</v>
      </c>
      <c r="F59" s="19">
        <v>2215</v>
      </c>
      <c r="G59" s="24">
        <v>9.43</v>
      </c>
      <c r="H59" s="24">
        <v>0.73</v>
      </c>
      <c r="I59" s="31"/>
      <c r="J59" s="31"/>
      <c r="K59" s="35"/>
    </row>
    <row r="60" spans="2:11" x14ac:dyDescent="0.25">
      <c r="B60" s="8" t="s">
        <v>172</v>
      </c>
      <c r="C60" s="60" t="s">
        <v>173</v>
      </c>
      <c r="D60" s="54" t="s">
        <v>174</v>
      </c>
      <c r="E60" s="6" t="s">
        <v>79</v>
      </c>
      <c r="F60" s="19">
        <v>708</v>
      </c>
      <c r="G60" s="24">
        <v>9.41</v>
      </c>
      <c r="H60" s="24">
        <v>0.73</v>
      </c>
      <c r="I60" s="31"/>
      <c r="J60" s="31"/>
      <c r="K60" s="35"/>
    </row>
    <row r="61" spans="2:11" x14ac:dyDescent="0.25">
      <c r="B61" s="8" t="s">
        <v>646</v>
      </c>
      <c r="C61" s="60" t="s">
        <v>647</v>
      </c>
      <c r="D61" s="54" t="s">
        <v>648</v>
      </c>
      <c r="E61" s="6" t="s">
        <v>128</v>
      </c>
      <c r="F61" s="19">
        <v>8655</v>
      </c>
      <c r="G61" s="24">
        <v>9.27</v>
      </c>
      <c r="H61" s="24">
        <v>0.71</v>
      </c>
      <c r="I61" s="31"/>
      <c r="J61" s="31"/>
      <c r="K61" s="35"/>
    </row>
    <row r="62" spans="2:11" x14ac:dyDescent="0.25">
      <c r="B62" s="8" t="s">
        <v>1096</v>
      </c>
      <c r="C62" s="60" t="s">
        <v>1097</v>
      </c>
      <c r="D62" s="54" t="s">
        <v>1098</v>
      </c>
      <c r="E62" s="6" t="s">
        <v>241</v>
      </c>
      <c r="F62" s="19">
        <v>11704</v>
      </c>
      <c r="G62" s="24">
        <v>9.2100000000000009</v>
      </c>
      <c r="H62" s="24">
        <v>0.71</v>
      </c>
      <c r="I62" s="31"/>
      <c r="J62" s="31"/>
      <c r="K62" s="35"/>
    </row>
    <row r="63" spans="2:11" x14ac:dyDescent="0.25">
      <c r="B63" s="8" t="s">
        <v>2412</v>
      </c>
      <c r="C63" s="60" t="s">
        <v>1831</v>
      </c>
      <c r="D63" s="54" t="s">
        <v>2413</v>
      </c>
      <c r="E63" s="6" t="s">
        <v>44</v>
      </c>
      <c r="F63" s="19">
        <v>1097</v>
      </c>
      <c r="G63" s="24">
        <v>9.18</v>
      </c>
      <c r="H63" s="24">
        <v>0.71</v>
      </c>
      <c r="I63" s="31"/>
      <c r="J63" s="31"/>
      <c r="K63" s="35"/>
    </row>
    <row r="64" spans="2:11" x14ac:dyDescent="0.25">
      <c r="B64" s="8" t="s">
        <v>2489</v>
      </c>
      <c r="C64" s="60" t="s">
        <v>2490</v>
      </c>
      <c r="D64" s="54" t="s">
        <v>2491</v>
      </c>
      <c r="E64" s="6" t="s">
        <v>120</v>
      </c>
      <c r="F64" s="19">
        <v>332</v>
      </c>
      <c r="G64" s="24">
        <v>9.14</v>
      </c>
      <c r="H64" s="24">
        <v>0.7</v>
      </c>
      <c r="I64" s="31"/>
      <c r="J64" s="31"/>
      <c r="K64" s="35"/>
    </row>
    <row r="65" spans="2:11" x14ac:dyDescent="0.25">
      <c r="B65" s="8" t="s">
        <v>2154</v>
      </c>
      <c r="C65" s="60" t="s">
        <v>2155</v>
      </c>
      <c r="D65" s="54" t="s">
        <v>2156</v>
      </c>
      <c r="E65" s="6" t="s">
        <v>112</v>
      </c>
      <c r="F65" s="19">
        <v>805</v>
      </c>
      <c r="G65" s="24">
        <v>9.14</v>
      </c>
      <c r="H65" s="24">
        <v>0.7</v>
      </c>
      <c r="I65" s="31"/>
      <c r="J65" s="31"/>
      <c r="K65" s="35"/>
    </row>
    <row r="66" spans="2:11" x14ac:dyDescent="0.25">
      <c r="B66" s="8" t="s">
        <v>1120</v>
      </c>
      <c r="C66" s="60" t="s">
        <v>1121</v>
      </c>
      <c r="D66" s="54" t="s">
        <v>1122</v>
      </c>
      <c r="E66" s="6" t="s">
        <v>1123</v>
      </c>
      <c r="F66" s="19">
        <v>10733</v>
      </c>
      <c r="G66" s="24">
        <v>9.1300000000000008</v>
      </c>
      <c r="H66" s="24">
        <v>0.7</v>
      </c>
      <c r="I66" s="31"/>
      <c r="J66" s="31"/>
      <c r="K66" s="35"/>
    </row>
    <row r="67" spans="2:11" x14ac:dyDescent="0.25">
      <c r="B67" s="8" t="s">
        <v>147</v>
      </c>
      <c r="C67" s="60" t="s">
        <v>148</v>
      </c>
      <c r="D67" s="54" t="s">
        <v>149</v>
      </c>
      <c r="E67" s="6" t="s">
        <v>135</v>
      </c>
      <c r="F67" s="19">
        <v>420</v>
      </c>
      <c r="G67" s="24">
        <v>8.84</v>
      </c>
      <c r="H67" s="24">
        <v>0.68</v>
      </c>
      <c r="I67" s="31"/>
      <c r="J67" s="31"/>
      <c r="K67" s="35"/>
    </row>
    <row r="68" spans="2:11" x14ac:dyDescent="0.25">
      <c r="B68" s="8" t="s">
        <v>158</v>
      </c>
      <c r="C68" s="60" t="s">
        <v>159</v>
      </c>
      <c r="D68" s="54" t="s">
        <v>160</v>
      </c>
      <c r="E68" s="6" t="s">
        <v>108</v>
      </c>
      <c r="F68" s="19">
        <v>352</v>
      </c>
      <c r="G68" s="24">
        <v>8.69</v>
      </c>
      <c r="H68" s="24">
        <v>0.67</v>
      </c>
      <c r="I68" s="31"/>
      <c r="J68" s="31"/>
      <c r="K68" s="35"/>
    </row>
    <row r="69" spans="2:11" x14ac:dyDescent="0.25">
      <c r="B69" s="8" t="s">
        <v>184</v>
      </c>
      <c r="C69" s="60" t="s">
        <v>185</v>
      </c>
      <c r="D69" s="54" t="s">
        <v>186</v>
      </c>
      <c r="E69" s="6" t="s">
        <v>187</v>
      </c>
      <c r="F69" s="19">
        <v>409</v>
      </c>
      <c r="G69" s="24">
        <v>8.49</v>
      </c>
      <c r="H69" s="24">
        <v>0.65</v>
      </c>
      <c r="I69" s="31"/>
      <c r="J69" s="31"/>
      <c r="K69" s="35"/>
    </row>
    <row r="70" spans="2:11" x14ac:dyDescent="0.25">
      <c r="B70" s="8" t="s">
        <v>2477</v>
      </c>
      <c r="C70" s="60" t="s">
        <v>2478</v>
      </c>
      <c r="D70" s="54" t="s">
        <v>2479</v>
      </c>
      <c r="E70" s="6" t="s">
        <v>135</v>
      </c>
      <c r="F70" s="19">
        <v>524</v>
      </c>
      <c r="G70" s="24">
        <v>8.4700000000000006</v>
      </c>
      <c r="H70" s="24">
        <v>0.65</v>
      </c>
      <c r="I70" s="31"/>
      <c r="J70" s="31"/>
      <c r="K70" s="35"/>
    </row>
    <row r="71" spans="2:11" x14ac:dyDescent="0.25">
      <c r="B71" s="8" t="s">
        <v>238</v>
      </c>
      <c r="C71" s="60" t="s">
        <v>239</v>
      </c>
      <c r="D71" s="54" t="s">
        <v>240</v>
      </c>
      <c r="E71" s="6" t="s">
        <v>241</v>
      </c>
      <c r="F71" s="19">
        <v>590</v>
      </c>
      <c r="G71" s="24">
        <v>8.34</v>
      </c>
      <c r="H71" s="24">
        <v>0.64</v>
      </c>
      <c r="I71" s="31"/>
      <c r="J71" s="31"/>
      <c r="K71" s="35"/>
    </row>
    <row r="72" spans="2:11" x14ac:dyDescent="0.25">
      <c r="B72" s="8" t="s">
        <v>2442</v>
      </c>
      <c r="C72" s="60" t="s">
        <v>2443</v>
      </c>
      <c r="D72" s="54" t="s">
        <v>2444</v>
      </c>
      <c r="E72" s="6" t="s">
        <v>58</v>
      </c>
      <c r="F72" s="19">
        <v>74</v>
      </c>
      <c r="G72" s="24">
        <v>8.2799999999999994</v>
      </c>
      <c r="H72" s="24">
        <v>0.64</v>
      </c>
      <c r="I72" s="31"/>
      <c r="J72" s="31"/>
      <c r="K72" s="35"/>
    </row>
    <row r="73" spans="2:11" x14ac:dyDescent="0.25">
      <c r="B73" s="8" t="s">
        <v>3578</v>
      </c>
      <c r="C73" s="60" t="s">
        <v>3579</v>
      </c>
      <c r="D73" s="54" t="s">
        <v>3580</v>
      </c>
      <c r="E73" s="6" t="s">
        <v>1123</v>
      </c>
      <c r="F73" s="19">
        <v>404</v>
      </c>
      <c r="G73" s="24">
        <v>8.27</v>
      </c>
      <c r="H73" s="24">
        <v>0.64</v>
      </c>
      <c r="I73" s="31"/>
      <c r="J73" s="31"/>
      <c r="K73" s="35"/>
    </row>
    <row r="74" spans="2:11" x14ac:dyDescent="0.25">
      <c r="B74" s="8" t="s">
        <v>3581</v>
      </c>
      <c r="C74" s="60" t="s">
        <v>1746</v>
      </c>
      <c r="D74" s="54" t="s">
        <v>3582</v>
      </c>
      <c r="E74" s="6" t="s">
        <v>54</v>
      </c>
      <c r="F74" s="19">
        <v>2649</v>
      </c>
      <c r="G74" s="24">
        <v>8.25</v>
      </c>
      <c r="H74" s="24">
        <v>0.64</v>
      </c>
      <c r="I74" s="31"/>
      <c r="J74" s="31"/>
      <c r="K74" s="35"/>
    </row>
    <row r="75" spans="2:11" x14ac:dyDescent="0.25">
      <c r="B75" s="8" t="s">
        <v>161</v>
      </c>
      <c r="C75" s="60" t="s">
        <v>162</v>
      </c>
      <c r="D75" s="54" t="s">
        <v>163</v>
      </c>
      <c r="E75" s="6" t="s">
        <v>164</v>
      </c>
      <c r="F75" s="19">
        <v>20</v>
      </c>
      <c r="G75" s="24">
        <v>8.08</v>
      </c>
      <c r="H75" s="24">
        <v>0.62</v>
      </c>
      <c r="I75" s="31"/>
      <c r="J75" s="31"/>
      <c r="K75" s="35"/>
    </row>
    <row r="76" spans="2:11" x14ac:dyDescent="0.25">
      <c r="B76" s="8" t="s">
        <v>628</v>
      </c>
      <c r="C76" s="60" t="s">
        <v>629</v>
      </c>
      <c r="D76" s="54" t="s">
        <v>630</v>
      </c>
      <c r="E76" s="6" t="s">
        <v>120</v>
      </c>
      <c r="F76" s="19">
        <v>6</v>
      </c>
      <c r="G76" s="24">
        <v>7.97</v>
      </c>
      <c r="H76" s="24">
        <v>0.61</v>
      </c>
      <c r="I76" s="31"/>
      <c r="J76" s="31"/>
      <c r="K76" s="35"/>
    </row>
    <row r="77" spans="2:11" x14ac:dyDescent="0.25">
      <c r="B77" s="8" t="s">
        <v>3583</v>
      </c>
      <c r="C77" s="60" t="s">
        <v>3584</v>
      </c>
      <c r="D77" s="54" t="s">
        <v>3585</v>
      </c>
      <c r="E77" s="6" t="s">
        <v>98</v>
      </c>
      <c r="F77" s="19">
        <v>297</v>
      </c>
      <c r="G77" s="24">
        <v>7.96</v>
      </c>
      <c r="H77" s="24">
        <v>0.61</v>
      </c>
      <c r="I77" s="31"/>
      <c r="J77" s="31"/>
      <c r="K77" s="35"/>
    </row>
    <row r="78" spans="2:11" x14ac:dyDescent="0.25">
      <c r="B78" s="8" t="s">
        <v>1081</v>
      </c>
      <c r="C78" s="60" t="s">
        <v>1082</v>
      </c>
      <c r="D78" s="54" t="s">
        <v>1083</v>
      </c>
      <c r="E78" s="6" t="s">
        <v>54</v>
      </c>
      <c r="F78" s="19">
        <v>2055</v>
      </c>
      <c r="G78" s="24">
        <v>7.93</v>
      </c>
      <c r="H78" s="24">
        <v>0.61</v>
      </c>
      <c r="I78" s="31"/>
      <c r="J78" s="31"/>
      <c r="K78" s="35"/>
    </row>
    <row r="79" spans="2:11" x14ac:dyDescent="0.25">
      <c r="B79" s="8" t="s">
        <v>2194</v>
      </c>
      <c r="C79" s="60" t="s">
        <v>2195</v>
      </c>
      <c r="D79" s="54" t="s">
        <v>2196</v>
      </c>
      <c r="E79" s="6" t="s">
        <v>447</v>
      </c>
      <c r="F79" s="19">
        <v>1694</v>
      </c>
      <c r="G79" s="24">
        <v>7.77</v>
      </c>
      <c r="H79" s="24">
        <v>0.6</v>
      </c>
      <c r="I79" s="31"/>
      <c r="J79" s="31"/>
      <c r="K79" s="35"/>
    </row>
    <row r="80" spans="2:11" x14ac:dyDescent="0.25">
      <c r="B80" s="8" t="s">
        <v>1084</v>
      </c>
      <c r="C80" s="60" t="s">
        <v>1085</v>
      </c>
      <c r="D80" s="54" t="s">
        <v>1086</v>
      </c>
      <c r="E80" s="6" t="s">
        <v>187</v>
      </c>
      <c r="F80" s="19">
        <v>1834</v>
      </c>
      <c r="G80" s="24">
        <v>7.73</v>
      </c>
      <c r="H80" s="24">
        <v>0.6</v>
      </c>
      <c r="I80" s="31"/>
      <c r="J80" s="31"/>
      <c r="K80" s="35"/>
    </row>
    <row r="81" spans="2:11" x14ac:dyDescent="0.25">
      <c r="B81" s="8" t="s">
        <v>2209</v>
      </c>
      <c r="C81" s="60" t="s">
        <v>2210</v>
      </c>
      <c r="D81" s="54" t="s">
        <v>2211</v>
      </c>
      <c r="E81" s="6" t="s">
        <v>538</v>
      </c>
      <c r="F81" s="19">
        <v>371</v>
      </c>
      <c r="G81" s="24">
        <v>7.69</v>
      </c>
      <c r="H81" s="24">
        <v>0.59</v>
      </c>
      <c r="I81" s="31"/>
      <c r="J81" s="31"/>
      <c r="K81" s="35"/>
    </row>
    <row r="82" spans="2:11" x14ac:dyDescent="0.25">
      <c r="B82" s="8" t="s">
        <v>1142</v>
      </c>
      <c r="C82" s="60" t="s">
        <v>1143</v>
      </c>
      <c r="D82" s="54" t="s">
        <v>1144</v>
      </c>
      <c r="E82" s="6" t="s">
        <v>83</v>
      </c>
      <c r="F82" s="19">
        <v>4489</v>
      </c>
      <c r="G82" s="24">
        <v>7.59</v>
      </c>
      <c r="H82" s="24">
        <v>0.57999999999999996</v>
      </c>
      <c r="I82" s="31"/>
      <c r="J82" s="31"/>
      <c r="K82" s="35"/>
    </row>
    <row r="83" spans="2:11" x14ac:dyDescent="0.25">
      <c r="B83" s="8" t="s">
        <v>3586</v>
      </c>
      <c r="C83" s="60" t="s">
        <v>3587</v>
      </c>
      <c r="D83" s="54" t="s">
        <v>3588</v>
      </c>
      <c r="E83" s="6" t="s">
        <v>108</v>
      </c>
      <c r="F83" s="19">
        <v>431</v>
      </c>
      <c r="G83" s="24">
        <v>7.53</v>
      </c>
      <c r="H83" s="24">
        <v>0.57999999999999996</v>
      </c>
      <c r="I83" s="31"/>
      <c r="J83" s="31"/>
      <c r="K83" s="35"/>
    </row>
    <row r="84" spans="2:11" x14ac:dyDescent="0.25">
      <c r="B84" s="8" t="s">
        <v>3589</v>
      </c>
      <c r="C84" s="60" t="s">
        <v>3590</v>
      </c>
      <c r="D84" s="54" t="s">
        <v>3591</v>
      </c>
      <c r="E84" s="6" t="s">
        <v>98</v>
      </c>
      <c r="F84" s="19">
        <v>52</v>
      </c>
      <c r="G84" s="24">
        <v>7.46</v>
      </c>
      <c r="H84" s="24">
        <v>0.57999999999999996</v>
      </c>
      <c r="I84" s="31"/>
      <c r="J84" s="31"/>
      <c r="K84" s="35"/>
    </row>
    <row r="85" spans="2:11" x14ac:dyDescent="0.25">
      <c r="B85" s="8" t="s">
        <v>2390</v>
      </c>
      <c r="C85" s="60" t="s">
        <v>2391</v>
      </c>
      <c r="D85" s="54" t="s">
        <v>2392</v>
      </c>
      <c r="E85" s="6" t="s">
        <v>79</v>
      </c>
      <c r="F85" s="19">
        <v>1193</v>
      </c>
      <c r="G85" s="24">
        <v>7.31</v>
      </c>
      <c r="H85" s="24">
        <v>0.56000000000000005</v>
      </c>
      <c r="I85" s="31"/>
      <c r="J85" s="31"/>
      <c r="K85" s="35"/>
    </row>
    <row r="86" spans="2:11" x14ac:dyDescent="0.25">
      <c r="B86" s="8" t="s">
        <v>2200</v>
      </c>
      <c r="C86" s="60" t="s">
        <v>2201</v>
      </c>
      <c r="D86" s="54" t="s">
        <v>2202</v>
      </c>
      <c r="E86" s="6" t="s">
        <v>83</v>
      </c>
      <c r="F86" s="19">
        <v>973</v>
      </c>
      <c r="G86" s="24">
        <v>7.15</v>
      </c>
      <c r="H86" s="24">
        <v>0.55000000000000004</v>
      </c>
      <c r="I86" s="31"/>
      <c r="J86" s="31"/>
      <c r="K86" s="35"/>
    </row>
    <row r="87" spans="2:11" x14ac:dyDescent="0.25">
      <c r="B87" s="8" t="s">
        <v>349</v>
      </c>
      <c r="C87" s="60" t="s">
        <v>350</v>
      </c>
      <c r="D87" s="54" t="s">
        <v>351</v>
      </c>
      <c r="E87" s="6" t="s">
        <v>87</v>
      </c>
      <c r="F87" s="19">
        <v>130</v>
      </c>
      <c r="G87" s="24">
        <v>7.08</v>
      </c>
      <c r="H87" s="24">
        <v>0.55000000000000004</v>
      </c>
      <c r="I87" s="31"/>
      <c r="J87" s="31"/>
      <c r="K87" s="35"/>
    </row>
    <row r="88" spans="2:11" x14ac:dyDescent="0.25">
      <c r="B88" s="8" t="s">
        <v>2130</v>
      </c>
      <c r="C88" s="60" t="s">
        <v>2131</v>
      </c>
      <c r="D88" s="54" t="s">
        <v>2132</v>
      </c>
      <c r="E88" s="6" t="s">
        <v>124</v>
      </c>
      <c r="F88" s="19">
        <v>200</v>
      </c>
      <c r="G88" s="24">
        <v>6.93</v>
      </c>
      <c r="H88" s="24">
        <v>0.53</v>
      </c>
      <c r="I88" s="31"/>
      <c r="J88" s="31"/>
      <c r="K88" s="35"/>
    </row>
    <row r="89" spans="2:11" x14ac:dyDescent="0.25">
      <c r="B89" s="8" t="s">
        <v>1952</v>
      </c>
      <c r="C89" s="60" t="s">
        <v>1953</v>
      </c>
      <c r="D89" s="54" t="s">
        <v>1954</v>
      </c>
      <c r="E89" s="6" t="s">
        <v>538</v>
      </c>
      <c r="F89" s="19">
        <v>252</v>
      </c>
      <c r="G89" s="24">
        <v>6.93</v>
      </c>
      <c r="H89" s="24">
        <v>0.53</v>
      </c>
      <c r="I89" s="31"/>
      <c r="J89" s="31"/>
      <c r="K89" s="35"/>
    </row>
    <row r="90" spans="2:11" x14ac:dyDescent="0.25">
      <c r="B90" s="8" t="s">
        <v>956</v>
      </c>
      <c r="C90" s="60" t="s">
        <v>957</v>
      </c>
      <c r="D90" s="54" t="s">
        <v>958</v>
      </c>
      <c r="E90" s="6" t="s">
        <v>79</v>
      </c>
      <c r="F90" s="19">
        <v>403</v>
      </c>
      <c r="G90" s="24">
        <v>6.78</v>
      </c>
      <c r="H90" s="24">
        <v>0.52</v>
      </c>
      <c r="I90" s="31"/>
      <c r="J90" s="31"/>
      <c r="K90" s="35"/>
    </row>
    <row r="91" spans="2:11" x14ac:dyDescent="0.25">
      <c r="B91" s="8" t="s">
        <v>132</v>
      </c>
      <c r="C91" s="60" t="s">
        <v>133</v>
      </c>
      <c r="D91" s="54" t="s">
        <v>134</v>
      </c>
      <c r="E91" s="6" t="s">
        <v>135</v>
      </c>
      <c r="F91" s="19">
        <v>365</v>
      </c>
      <c r="G91" s="24">
        <v>6.67</v>
      </c>
      <c r="H91" s="24">
        <v>0.51</v>
      </c>
      <c r="I91" s="31"/>
      <c r="J91" s="31"/>
      <c r="K91" s="35"/>
    </row>
    <row r="92" spans="2:11" x14ac:dyDescent="0.25">
      <c r="B92" s="8" t="s">
        <v>2436</v>
      </c>
      <c r="C92" s="60" t="s">
        <v>2437</v>
      </c>
      <c r="D92" s="54" t="s">
        <v>2438</v>
      </c>
      <c r="E92" s="6" t="s">
        <v>120</v>
      </c>
      <c r="F92" s="19">
        <v>565</v>
      </c>
      <c r="G92" s="24">
        <v>6.67</v>
      </c>
      <c r="H92" s="24">
        <v>0.51</v>
      </c>
      <c r="I92" s="31"/>
      <c r="J92" s="31"/>
      <c r="K92" s="35"/>
    </row>
    <row r="93" spans="2:11" x14ac:dyDescent="0.25">
      <c r="B93" s="8" t="s">
        <v>1102</v>
      </c>
      <c r="C93" s="60" t="s">
        <v>1103</v>
      </c>
      <c r="D93" s="54" t="s">
        <v>1104</v>
      </c>
      <c r="E93" s="6" t="s">
        <v>410</v>
      </c>
      <c r="F93" s="19">
        <v>2327</v>
      </c>
      <c r="G93" s="24">
        <v>6.53</v>
      </c>
      <c r="H93" s="24">
        <v>0.5</v>
      </c>
      <c r="I93" s="31"/>
      <c r="J93" s="31"/>
      <c r="K93" s="35"/>
    </row>
    <row r="94" spans="2:11" x14ac:dyDescent="0.25">
      <c r="B94" s="8" t="s">
        <v>3509</v>
      </c>
      <c r="C94" s="60" t="s">
        <v>3510</v>
      </c>
      <c r="D94" s="54" t="s">
        <v>3511</v>
      </c>
      <c r="E94" s="6" t="s">
        <v>112</v>
      </c>
      <c r="F94" s="19">
        <v>557</v>
      </c>
      <c r="G94" s="24">
        <v>6.47</v>
      </c>
      <c r="H94" s="24">
        <v>0.5</v>
      </c>
      <c r="I94" s="31"/>
      <c r="J94" s="31"/>
      <c r="K94" s="35"/>
    </row>
    <row r="95" spans="2:11" x14ac:dyDescent="0.25">
      <c r="B95" s="8" t="s">
        <v>478</v>
      </c>
      <c r="C95" s="60" t="s">
        <v>479</v>
      </c>
      <c r="D95" s="54" t="s">
        <v>480</v>
      </c>
      <c r="E95" s="6" t="s">
        <v>283</v>
      </c>
      <c r="F95" s="19">
        <v>365</v>
      </c>
      <c r="G95" s="24">
        <v>6.41</v>
      </c>
      <c r="H95" s="24">
        <v>0.49</v>
      </c>
      <c r="I95" s="31"/>
      <c r="J95" s="31"/>
      <c r="K95" s="35"/>
    </row>
    <row r="96" spans="2:11" x14ac:dyDescent="0.25">
      <c r="B96" s="8" t="s">
        <v>3592</v>
      </c>
      <c r="C96" s="60" t="s">
        <v>3593</v>
      </c>
      <c r="D96" s="54" t="s">
        <v>3594</v>
      </c>
      <c r="E96" s="6" t="s">
        <v>120</v>
      </c>
      <c r="F96" s="19">
        <v>1413</v>
      </c>
      <c r="G96" s="24">
        <v>6.36</v>
      </c>
      <c r="H96" s="24">
        <v>0.49</v>
      </c>
      <c r="I96" s="31"/>
      <c r="J96" s="31"/>
      <c r="K96" s="35"/>
    </row>
    <row r="97" spans="2:11" x14ac:dyDescent="0.25">
      <c r="B97" s="8" t="s">
        <v>150</v>
      </c>
      <c r="C97" s="60" t="s">
        <v>151</v>
      </c>
      <c r="D97" s="54" t="s">
        <v>152</v>
      </c>
      <c r="E97" s="6" t="s">
        <v>153</v>
      </c>
      <c r="F97" s="19">
        <v>1228</v>
      </c>
      <c r="G97" s="24">
        <v>6.33</v>
      </c>
      <c r="H97" s="24">
        <v>0.49</v>
      </c>
      <c r="I97" s="31"/>
      <c r="J97" s="31"/>
      <c r="K97" s="35"/>
    </row>
    <row r="98" spans="2:11" x14ac:dyDescent="0.25">
      <c r="B98" s="8" t="s">
        <v>228</v>
      </c>
      <c r="C98" s="60" t="s">
        <v>229</v>
      </c>
      <c r="D98" s="54" t="s">
        <v>230</v>
      </c>
      <c r="E98" s="6" t="s">
        <v>120</v>
      </c>
      <c r="F98" s="19">
        <v>249</v>
      </c>
      <c r="G98" s="24">
        <v>6.16</v>
      </c>
      <c r="H98" s="24">
        <v>0.47</v>
      </c>
      <c r="I98" s="31"/>
      <c r="J98" s="31"/>
      <c r="K98" s="35"/>
    </row>
    <row r="99" spans="2:11" x14ac:dyDescent="0.25">
      <c r="B99" s="8" t="s">
        <v>386</v>
      </c>
      <c r="C99" s="60" t="s">
        <v>387</v>
      </c>
      <c r="D99" s="54" t="s">
        <v>388</v>
      </c>
      <c r="E99" s="6" t="s">
        <v>54</v>
      </c>
      <c r="F99" s="19">
        <v>921</v>
      </c>
      <c r="G99" s="24">
        <v>6.08</v>
      </c>
      <c r="H99" s="24">
        <v>0.47</v>
      </c>
      <c r="I99" s="31"/>
      <c r="J99" s="31"/>
      <c r="K99" s="35"/>
    </row>
    <row r="100" spans="2:11" x14ac:dyDescent="0.25">
      <c r="B100" s="8" t="s">
        <v>1117</v>
      </c>
      <c r="C100" s="60" t="s">
        <v>1118</v>
      </c>
      <c r="D100" s="54" t="s">
        <v>1119</v>
      </c>
      <c r="E100" s="6" t="s">
        <v>153</v>
      </c>
      <c r="F100" s="19">
        <v>1379</v>
      </c>
      <c r="G100" s="24">
        <v>5.86</v>
      </c>
      <c r="H100" s="24">
        <v>0.45</v>
      </c>
      <c r="I100" s="31"/>
      <c r="J100" s="31"/>
      <c r="K100" s="35"/>
    </row>
    <row r="101" spans="2:11" x14ac:dyDescent="0.25">
      <c r="B101" s="8" t="s">
        <v>637</v>
      </c>
      <c r="C101" s="60" t="s">
        <v>638</v>
      </c>
      <c r="D101" s="54" t="s">
        <v>639</v>
      </c>
      <c r="E101" s="6" t="s">
        <v>128</v>
      </c>
      <c r="F101" s="19">
        <v>1041</v>
      </c>
      <c r="G101" s="24">
        <v>5.84</v>
      </c>
      <c r="H101" s="24">
        <v>0.45</v>
      </c>
      <c r="I101" s="31"/>
      <c r="J101" s="31"/>
      <c r="K101" s="35"/>
    </row>
    <row r="102" spans="2:11" x14ac:dyDescent="0.25">
      <c r="B102" s="8" t="s">
        <v>1090</v>
      </c>
      <c r="C102" s="60" t="s">
        <v>1091</v>
      </c>
      <c r="D102" s="54" t="s">
        <v>1092</v>
      </c>
      <c r="E102" s="6" t="s">
        <v>342</v>
      </c>
      <c r="F102" s="19">
        <v>1853</v>
      </c>
      <c r="G102" s="24">
        <v>5.79</v>
      </c>
      <c r="H102" s="24">
        <v>0.45</v>
      </c>
      <c r="I102" s="31"/>
      <c r="J102" s="31"/>
      <c r="K102" s="35"/>
    </row>
    <row r="103" spans="2:11" x14ac:dyDescent="0.25">
      <c r="B103" s="8" t="s">
        <v>3595</v>
      </c>
      <c r="C103" s="60" t="s">
        <v>3596</v>
      </c>
      <c r="D103" s="54" t="s">
        <v>3597</v>
      </c>
      <c r="E103" s="6" t="s">
        <v>94</v>
      </c>
      <c r="F103" s="19">
        <v>131</v>
      </c>
      <c r="G103" s="24">
        <v>5.72</v>
      </c>
      <c r="H103" s="24">
        <v>0.44</v>
      </c>
      <c r="I103" s="31"/>
      <c r="J103" s="31"/>
      <c r="K103" s="35"/>
    </row>
    <row r="104" spans="2:11" x14ac:dyDescent="0.25">
      <c r="B104" s="8" t="s">
        <v>3598</v>
      </c>
      <c r="C104" s="60" t="s">
        <v>3599</v>
      </c>
      <c r="D104" s="54" t="s">
        <v>3600</v>
      </c>
      <c r="E104" s="6" t="s">
        <v>116</v>
      </c>
      <c r="F104" s="19">
        <v>3480</v>
      </c>
      <c r="G104" s="24">
        <v>5.65</v>
      </c>
      <c r="H104" s="24">
        <v>0.44</v>
      </c>
      <c r="I104" s="31"/>
      <c r="J104" s="31"/>
      <c r="K104" s="35"/>
    </row>
    <row r="105" spans="2:11" x14ac:dyDescent="0.25">
      <c r="B105" s="8" t="s">
        <v>2417</v>
      </c>
      <c r="C105" s="60" t="s">
        <v>2418</v>
      </c>
      <c r="D105" s="54" t="s">
        <v>2419</v>
      </c>
      <c r="E105" s="6" t="s">
        <v>217</v>
      </c>
      <c r="F105" s="19">
        <v>1072</v>
      </c>
      <c r="G105" s="24">
        <v>5.63</v>
      </c>
      <c r="H105" s="24">
        <v>0.43</v>
      </c>
      <c r="I105" s="31"/>
      <c r="J105" s="31"/>
      <c r="K105" s="35"/>
    </row>
    <row r="106" spans="2:11" x14ac:dyDescent="0.25">
      <c r="B106" s="8" t="s">
        <v>3602</v>
      </c>
      <c r="C106" s="60" t="s">
        <v>3603</v>
      </c>
      <c r="D106" s="54" t="s">
        <v>3604</v>
      </c>
      <c r="E106" s="6" t="s">
        <v>410</v>
      </c>
      <c r="F106" s="19">
        <v>861</v>
      </c>
      <c r="G106" s="24">
        <v>5.61</v>
      </c>
      <c r="H106" s="24">
        <v>0.43</v>
      </c>
      <c r="I106" s="31"/>
      <c r="J106" s="31"/>
      <c r="K106" s="35"/>
    </row>
    <row r="107" spans="2:11" x14ac:dyDescent="0.25">
      <c r="B107" s="8" t="s">
        <v>287</v>
      </c>
      <c r="C107" s="60" t="s">
        <v>288</v>
      </c>
      <c r="D107" s="54" t="s">
        <v>289</v>
      </c>
      <c r="E107" s="6" t="s">
        <v>124</v>
      </c>
      <c r="F107" s="19">
        <v>121</v>
      </c>
      <c r="G107" s="24">
        <v>5.56</v>
      </c>
      <c r="H107" s="24">
        <v>0.43</v>
      </c>
      <c r="I107" s="31"/>
      <c r="J107" s="31"/>
      <c r="K107" s="35"/>
    </row>
    <row r="108" spans="2:11" x14ac:dyDescent="0.25">
      <c r="B108" s="8" t="s">
        <v>398</v>
      </c>
      <c r="C108" s="60" t="s">
        <v>399</v>
      </c>
      <c r="D108" s="54" t="s">
        <v>400</v>
      </c>
      <c r="E108" s="6" t="s">
        <v>124</v>
      </c>
      <c r="F108" s="19">
        <v>380</v>
      </c>
      <c r="G108" s="24">
        <v>5.5</v>
      </c>
      <c r="H108" s="24">
        <v>0.42</v>
      </c>
      <c r="I108" s="31"/>
      <c r="J108" s="31"/>
      <c r="K108" s="35"/>
    </row>
    <row r="109" spans="2:11" x14ac:dyDescent="0.25">
      <c r="B109" s="8" t="s">
        <v>181</v>
      </c>
      <c r="C109" s="60" t="s">
        <v>182</v>
      </c>
      <c r="D109" s="54" t="s">
        <v>183</v>
      </c>
      <c r="E109" s="6" t="s">
        <v>116</v>
      </c>
      <c r="F109" s="19">
        <v>1215</v>
      </c>
      <c r="G109" s="24">
        <v>5.32</v>
      </c>
      <c r="H109" s="24">
        <v>0.41</v>
      </c>
      <c r="I109" s="31"/>
      <c r="J109" s="31"/>
      <c r="K109" s="35"/>
    </row>
    <row r="110" spans="2:11" x14ac:dyDescent="0.25">
      <c r="B110" s="8" t="s">
        <v>1148</v>
      </c>
      <c r="C110" s="60" t="s">
        <v>1149</v>
      </c>
      <c r="D110" s="54" t="s">
        <v>1150</v>
      </c>
      <c r="E110" s="6" t="s">
        <v>44</v>
      </c>
      <c r="F110" s="19">
        <v>3773</v>
      </c>
      <c r="G110" s="24">
        <v>5.2</v>
      </c>
      <c r="H110" s="24">
        <v>0.4</v>
      </c>
      <c r="I110" s="31"/>
      <c r="J110" s="31"/>
      <c r="K110" s="35"/>
    </row>
    <row r="111" spans="2:11" x14ac:dyDescent="0.25">
      <c r="B111" s="8" t="s">
        <v>129</v>
      </c>
      <c r="C111" s="60" t="s">
        <v>130</v>
      </c>
      <c r="D111" s="54" t="s">
        <v>131</v>
      </c>
      <c r="E111" s="6" t="s">
        <v>98</v>
      </c>
      <c r="F111" s="19">
        <v>120</v>
      </c>
      <c r="G111" s="24">
        <v>5.17</v>
      </c>
      <c r="H111" s="24">
        <v>0.4</v>
      </c>
      <c r="I111" s="31"/>
      <c r="J111" s="31"/>
      <c r="K111" s="35"/>
    </row>
    <row r="112" spans="2:11" x14ac:dyDescent="0.25">
      <c r="B112" s="8" t="s">
        <v>140</v>
      </c>
      <c r="C112" s="60" t="s">
        <v>141</v>
      </c>
      <c r="D112" s="54" t="s">
        <v>142</v>
      </c>
      <c r="E112" s="6" t="s">
        <v>120</v>
      </c>
      <c r="F112" s="19">
        <v>125</v>
      </c>
      <c r="G112" s="24">
        <v>5.0999999999999996</v>
      </c>
      <c r="H112" s="24">
        <v>0.39</v>
      </c>
      <c r="I112" s="31"/>
      <c r="J112" s="31"/>
      <c r="K112" s="35"/>
    </row>
    <row r="113" spans="2:11" x14ac:dyDescent="0.25">
      <c r="B113" s="8" t="s">
        <v>3605</v>
      </c>
      <c r="C113" s="60" t="s">
        <v>3606</v>
      </c>
      <c r="D113" s="54" t="s">
        <v>3607</v>
      </c>
      <c r="E113" s="6" t="s">
        <v>44</v>
      </c>
      <c r="F113" s="19">
        <v>6323</v>
      </c>
      <c r="G113" s="24">
        <v>5.0199999999999996</v>
      </c>
      <c r="H113" s="24">
        <v>0.39</v>
      </c>
      <c r="I113" s="31"/>
      <c r="J113" s="31"/>
      <c r="K113" s="35"/>
    </row>
    <row r="114" spans="2:11" x14ac:dyDescent="0.25">
      <c r="B114" s="8" t="s">
        <v>2434</v>
      </c>
      <c r="C114" s="60" t="s">
        <v>724</v>
      </c>
      <c r="D114" s="54" t="s">
        <v>2435</v>
      </c>
      <c r="E114" s="6" t="s">
        <v>54</v>
      </c>
      <c r="F114" s="19">
        <v>934</v>
      </c>
      <c r="G114" s="24">
        <v>4.8899999999999997</v>
      </c>
      <c r="H114" s="24">
        <v>0.38</v>
      </c>
      <c r="I114" s="31"/>
      <c r="J114" s="31"/>
      <c r="K114" s="35"/>
    </row>
    <row r="115" spans="2:11" x14ac:dyDescent="0.25">
      <c r="B115" s="8" t="s">
        <v>273</v>
      </c>
      <c r="C115" s="60" t="s">
        <v>274</v>
      </c>
      <c r="D115" s="54" t="s">
        <v>275</v>
      </c>
      <c r="E115" s="6" t="s">
        <v>112</v>
      </c>
      <c r="F115" s="19">
        <v>152</v>
      </c>
      <c r="G115" s="24">
        <v>4.74</v>
      </c>
      <c r="H115" s="24">
        <v>0.37</v>
      </c>
      <c r="I115" s="31"/>
      <c r="J115" s="31"/>
      <c r="K115" s="35"/>
    </row>
    <row r="116" spans="2:11" x14ac:dyDescent="0.25">
      <c r="B116" s="8" t="s">
        <v>371</v>
      </c>
      <c r="C116" s="60" t="s">
        <v>372</v>
      </c>
      <c r="D116" s="54" t="s">
        <v>373</v>
      </c>
      <c r="E116" s="6" t="s">
        <v>79</v>
      </c>
      <c r="F116" s="19">
        <v>317</v>
      </c>
      <c r="G116" s="24">
        <v>4.72</v>
      </c>
      <c r="H116" s="24">
        <v>0.36</v>
      </c>
      <c r="I116" s="31"/>
      <c r="J116" s="31"/>
      <c r="K116" s="35"/>
    </row>
    <row r="117" spans="2:11" x14ac:dyDescent="0.25">
      <c r="B117" s="8" t="s">
        <v>2169</v>
      </c>
      <c r="C117" s="60" t="s">
        <v>2170</v>
      </c>
      <c r="D117" s="54" t="s">
        <v>2171</v>
      </c>
      <c r="E117" s="6" t="s">
        <v>112</v>
      </c>
      <c r="F117" s="19">
        <v>2390</v>
      </c>
      <c r="G117" s="24">
        <v>4.6500000000000004</v>
      </c>
      <c r="H117" s="24">
        <v>0.36</v>
      </c>
      <c r="I117" s="31"/>
      <c r="J117" s="31"/>
      <c r="K117" s="35"/>
    </row>
    <row r="118" spans="2:11" x14ac:dyDescent="0.25">
      <c r="B118" s="8" t="s">
        <v>169</v>
      </c>
      <c r="C118" s="60" t="s">
        <v>170</v>
      </c>
      <c r="D118" s="54" t="s">
        <v>171</v>
      </c>
      <c r="E118" s="6" t="s">
        <v>79</v>
      </c>
      <c r="F118" s="19">
        <v>885</v>
      </c>
      <c r="G118" s="24">
        <v>4.6100000000000003</v>
      </c>
      <c r="H118" s="24">
        <v>0.36</v>
      </c>
      <c r="I118" s="31"/>
      <c r="J118" s="31"/>
      <c r="K118" s="35"/>
    </row>
    <row r="119" spans="2:11" x14ac:dyDescent="0.25">
      <c r="B119" s="8" t="s">
        <v>3608</v>
      </c>
      <c r="C119" s="60" t="s">
        <v>3609</v>
      </c>
      <c r="D119" s="54" t="s">
        <v>3610</v>
      </c>
      <c r="E119" s="6" t="s">
        <v>116</v>
      </c>
      <c r="F119" s="19">
        <v>937</v>
      </c>
      <c r="G119" s="24">
        <v>4.59</v>
      </c>
      <c r="H119" s="24">
        <v>0.35</v>
      </c>
      <c r="I119" s="31"/>
      <c r="J119" s="31"/>
      <c r="K119" s="35"/>
    </row>
    <row r="120" spans="2:11" x14ac:dyDescent="0.25">
      <c r="B120" s="8" t="s">
        <v>1052</v>
      </c>
      <c r="C120" s="60" t="s">
        <v>1053</v>
      </c>
      <c r="D120" s="54" t="s">
        <v>1054</v>
      </c>
      <c r="E120" s="6" t="s">
        <v>108</v>
      </c>
      <c r="F120" s="19">
        <v>131</v>
      </c>
      <c r="G120" s="24">
        <v>4.54</v>
      </c>
      <c r="H120" s="24">
        <v>0.35</v>
      </c>
      <c r="I120" s="31"/>
      <c r="J120" s="31"/>
      <c r="K120" s="35"/>
    </row>
    <row r="121" spans="2:11" x14ac:dyDescent="0.25">
      <c r="B121" s="8" t="s">
        <v>2149</v>
      </c>
      <c r="C121" s="60" t="s">
        <v>773</v>
      </c>
      <c r="D121" s="54" t="s">
        <v>2150</v>
      </c>
      <c r="E121" s="6" t="s">
        <v>54</v>
      </c>
      <c r="F121" s="19">
        <v>659</v>
      </c>
      <c r="G121" s="24">
        <v>4.5199999999999996</v>
      </c>
      <c r="H121" s="24">
        <v>0.35</v>
      </c>
      <c r="I121" s="31"/>
      <c r="J121" s="31"/>
      <c r="K121" s="35"/>
    </row>
    <row r="122" spans="2:11" x14ac:dyDescent="0.25">
      <c r="B122" s="8" t="s">
        <v>248</v>
      </c>
      <c r="C122" s="60" t="s">
        <v>249</v>
      </c>
      <c r="D122" s="54" t="s">
        <v>250</v>
      </c>
      <c r="E122" s="6" t="s">
        <v>108</v>
      </c>
      <c r="F122" s="19">
        <v>16</v>
      </c>
      <c r="G122" s="24">
        <v>4.45</v>
      </c>
      <c r="H122" s="24">
        <v>0.34</v>
      </c>
      <c r="I122" s="31"/>
      <c r="J122" s="31"/>
      <c r="K122" s="35"/>
    </row>
    <row r="123" spans="2:11" x14ac:dyDescent="0.25">
      <c r="B123" s="8" t="s">
        <v>2151</v>
      </c>
      <c r="C123" s="60" t="s">
        <v>2152</v>
      </c>
      <c r="D123" s="54" t="s">
        <v>2153</v>
      </c>
      <c r="E123" s="6" t="s">
        <v>87</v>
      </c>
      <c r="F123" s="19">
        <v>247</v>
      </c>
      <c r="G123" s="24">
        <v>4.45</v>
      </c>
      <c r="H123" s="24">
        <v>0.34</v>
      </c>
      <c r="I123" s="31"/>
      <c r="J123" s="31"/>
      <c r="K123" s="35"/>
    </row>
    <row r="124" spans="2:11" x14ac:dyDescent="0.25">
      <c r="B124" s="8" t="s">
        <v>3611</v>
      </c>
      <c r="C124" s="60" t="s">
        <v>3612</v>
      </c>
      <c r="D124" s="54" t="s">
        <v>3613</v>
      </c>
      <c r="E124" s="6" t="s">
        <v>54</v>
      </c>
      <c r="F124" s="19">
        <v>822</v>
      </c>
      <c r="G124" s="24">
        <v>4.43</v>
      </c>
      <c r="H124" s="24">
        <v>0.34</v>
      </c>
      <c r="I124" s="31"/>
      <c r="J124" s="31"/>
      <c r="K124" s="35"/>
    </row>
    <row r="125" spans="2:11" x14ac:dyDescent="0.25">
      <c r="B125" s="8" t="s">
        <v>2728</v>
      </c>
      <c r="C125" s="60" t="s">
        <v>2729</v>
      </c>
      <c r="D125" s="54" t="s">
        <v>2730</v>
      </c>
      <c r="E125" s="6" t="s">
        <v>153</v>
      </c>
      <c r="F125" s="19">
        <v>1233</v>
      </c>
      <c r="G125" s="24">
        <v>4.4000000000000004</v>
      </c>
      <c r="H125" s="24">
        <v>0.34</v>
      </c>
      <c r="I125" s="31"/>
      <c r="J125" s="31"/>
      <c r="K125" s="35"/>
    </row>
    <row r="126" spans="2:11" x14ac:dyDescent="0.25">
      <c r="B126" s="8" t="s">
        <v>3614</v>
      </c>
      <c r="C126" s="60" t="s">
        <v>3615</v>
      </c>
      <c r="D126" s="54" t="s">
        <v>3616</v>
      </c>
      <c r="E126" s="6" t="s">
        <v>94</v>
      </c>
      <c r="F126" s="19">
        <v>65</v>
      </c>
      <c r="G126" s="24">
        <v>4.38</v>
      </c>
      <c r="H126" s="24">
        <v>0.34</v>
      </c>
      <c r="I126" s="31"/>
      <c r="J126" s="31"/>
      <c r="K126" s="35"/>
    </row>
    <row r="127" spans="2:11" x14ac:dyDescent="0.25">
      <c r="B127" s="8" t="s">
        <v>3617</v>
      </c>
      <c r="C127" s="60" t="s">
        <v>3618</v>
      </c>
      <c r="D127" s="54" t="s">
        <v>3619</v>
      </c>
      <c r="E127" s="6" t="s">
        <v>120</v>
      </c>
      <c r="F127" s="19">
        <v>1002</v>
      </c>
      <c r="G127" s="24">
        <v>4.29</v>
      </c>
      <c r="H127" s="24">
        <v>0.33</v>
      </c>
      <c r="I127" s="31"/>
      <c r="J127" s="31"/>
      <c r="K127" s="35"/>
    </row>
    <row r="128" spans="2:11" x14ac:dyDescent="0.25">
      <c r="B128" s="8" t="s">
        <v>2504</v>
      </c>
      <c r="C128" s="60" t="s">
        <v>1408</v>
      </c>
      <c r="D128" s="54" t="s">
        <v>2505</v>
      </c>
      <c r="E128" s="6" t="s">
        <v>112</v>
      </c>
      <c r="F128" s="19">
        <v>486</v>
      </c>
      <c r="G128" s="24">
        <v>4.1399999999999997</v>
      </c>
      <c r="H128" s="24">
        <v>0.32</v>
      </c>
      <c r="I128" s="31"/>
      <c r="J128" s="31"/>
      <c r="K128" s="35"/>
    </row>
    <row r="129" spans="2:11" x14ac:dyDescent="0.25">
      <c r="B129" s="8" t="s">
        <v>2462</v>
      </c>
      <c r="C129" s="60" t="s">
        <v>2463</v>
      </c>
      <c r="D129" s="54" t="s">
        <v>2464</v>
      </c>
      <c r="E129" s="6" t="s">
        <v>66</v>
      </c>
      <c r="F129" s="19">
        <v>1763</v>
      </c>
      <c r="G129" s="24">
        <v>3.98</v>
      </c>
      <c r="H129" s="24">
        <v>0.31</v>
      </c>
      <c r="I129" s="31"/>
      <c r="J129" s="31"/>
      <c r="K129" s="35"/>
    </row>
    <row r="130" spans="2:11" x14ac:dyDescent="0.25">
      <c r="B130" s="8" t="s">
        <v>2480</v>
      </c>
      <c r="C130" s="60" t="s">
        <v>2481</v>
      </c>
      <c r="D130" s="54" t="s">
        <v>2482</v>
      </c>
      <c r="E130" s="6" t="s">
        <v>58</v>
      </c>
      <c r="F130" s="19">
        <v>107</v>
      </c>
      <c r="G130" s="24">
        <v>3.93</v>
      </c>
      <c r="H130" s="24">
        <v>0.3</v>
      </c>
      <c r="I130" s="31"/>
      <c r="J130" s="31"/>
      <c r="K130" s="35"/>
    </row>
    <row r="131" spans="2:11" x14ac:dyDescent="0.25">
      <c r="B131" s="8" t="s">
        <v>2459</v>
      </c>
      <c r="C131" s="60" t="s">
        <v>2460</v>
      </c>
      <c r="D131" s="54" t="s">
        <v>2461</v>
      </c>
      <c r="E131" s="6" t="s">
        <v>565</v>
      </c>
      <c r="F131" s="19">
        <v>1076</v>
      </c>
      <c r="G131" s="24">
        <v>3.82</v>
      </c>
      <c r="H131" s="24">
        <v>0.28999999999999998</v>
      </c>
      <c r="I131" s="31"/>
      <c r="J131" s="31"/>
      <c r="K131" s="35"/>
    </row>
    <row r="132" spans="2:11" x14ac:dyDescent="0.25">
      <c r="B132" s="8" t="s">
        <v>3620</v>
      </c>
      <c r="C132" s="60" t="s">
        <v>3621</v>
      </c>
      <c r="D132" s="54" t="s">
        <v>3622</v>
      </c>
      <c r="E132" s="6" t="s">
        <v>283</v>
      </c>
      <c r="F132" s="19">
        <v>234</v>
      </c>
      <c r="G132" s="24">
        <v>3.76</v>
      </c>
      <c r="H132" s="24">
        <v>0.28999999999999998</v>
      </c>
      <c r="I132" s="31"/>
      <c r="J132" s="31"/>
      <c r="K132" s="35"/>
    </row>
    <row r="133" spans="2:11" x14ac:dyDescent="0.25">
      <c r="B133" s="8" t="s">
        <v>2474</v>
      </c>
      <c r="C133" s="60" t="s">
        <v>2475</v>
      </c>
      <c r="D133" s="54" t="s">
        <v>2476</v>
      </c>
      <c r="E133" s="6" t="s">
        <v>98</v>
      </c>
      <c r="F133" s="19">
        <v>368</v>
      </c>
      <c r="G133" s="24">
        <v>3.76</v>
      </c>
      <c r="H133" s="24">
        <v>0.28999999999999998</v>
      </c>
      <c r="I133" s="31"/>
      <c r="J133" s="31"/>
      <c r="K133" s="35"/>
    </row>
    <row r="134" spans="2:11" x14ac:dyDescent="0.25">
      <c r="B134" s="8" t="s">
        <v>2506</v>
      </c>
      <c r="C134" s="60" t="s">
        <v>2507</v>
      </c>
      <c r="D134" s="54" t="s">
        <v>2508</v>
      </c>
      <c r="E134" s="6" t="s">
        <v>157</v>
      </c>
      <c r="F134" s="19">
        <v>263</v>
      </c>
      <c r="G134" s="24">
        <v>3.74</v>
      </c>
      <c r="H134" s="24">
        <v>0.28999999999999998</v>
      </c>
      <c r="I134" s="31"/>
      <c r="J134" s="31"/>
      <c r="K134" s="35"/>
    </row>
    <row r="135" spans="2:11" x14ac:dyDescent="0.25">
      <c r="B135" s="8" t="s">
        <v>1058</v>
      </c>
      <c r="C135" s="60" t="s">
        <v>1059</v>
      </c>
      <c r="D135" s="54" t="s">
        <v>1060</v>
      </c>
      <c r="E135" s="6" t="s">
        <v>338</v>
      </c>
      <c r="F135" s="19">
        <v>266</v>
      </c>
      <c r="G135" s="24">
        <v>3.74</v>
      </c>
      <c r="H135" s="24">
        <v>0.28999999999999998</v>
      </c>
      <c r="I135" s="31"/>
      <c r="J135" s="31"/>
      <c r="K135" s="35"/>
    </row>
    <row r="136" spans="2:11" x14ac:dyDescent="0.25">
      <c r="B136" s="8" t="s">
        <v>1124</v>
      </c>
      <c r="C136" s="60" t="s">
        <v>1125</v>
      </c>
      <c r="D136" s="54" t="s">
        <v>1126</v>
      </c>
      <c r="E136" s="6" t="s">
        <v>164</v>
      </c>
      <c r="F136" s="19">
        <v>345</v>
      </c>
      <c r="G136" s="24">
        <v>3.62</v>
      </c>
      <c r="H136" s="24">
        <v>0.28000000000000003</v>
      </c>
      <c r="I136" s="31"/>
      <c r="J136" s="31"/>
      <c r="K136" s="35"/>
    </row>
    <row r="137" spans="2:11" x14ac:dyDescent="0.25">
      <c r="B137" s="8" t="s">
        <v>3623</v>
      </c>
      <c r="C137" s="60" t="s">
        <v>3624</v>
      </c>
      <c r="D137" s="54" t="s">
        <v>3625</v>
      </c>
      <c r="E137" s="6" t="s">
        <v>607</v>
      </c>
      <c r="F137" s="19">
        <v>286</v>
      </c>
      <c r="G137" s="24">
        <v>3.58</v>
      </c>
      <c r="H137" s="24">
        <v>0.28000000000000003</v>
      </c>
      <c r="I137" s="31"/>
      <c r="J137" s="31"/>
      <c r="K137" s="35"/>
    </row>
    <row r="138" spans="2:11" x14ac:dyDescent="0.25">
      <c r="B138" s="8" t="s">
        <v>2166</v>
      </c>
      <c r="C138" s="60" t="s">
        <v>2167</v>
      </c>
      <c r="D138" s="54" t="s">
        <v>2168</v>
      </c>
      <c r="E138" s="6" t="s">
        <v>108</v>
      </c>
      <c r="F138" s="19">
        <v>129</v>
      </c>
      <c r="G138" s="24">
        <v>3.43</v>
      </c>
      <c r="H138" s="24">
        <v>0.26</v>
      </c>
      <c r="I138" s="31"/>
      <c r="J138" s="31"/>
      <c r="K138" s="35"/>
    </row>
    <row r="139" spans="2:11" x14ac:dyDescent="0.25">
      <c r="B139" s="8" t="s">
        <v>3626</v>
      </c>
      <c r="C139" s="60" t="s">
        <v>3627</v>
      </c>
      <c r="D139" s="54" t="s">
        <v>3628</v>
      </c>
      <c r="E139" s="6" t="s">
        <v>241</v>
      </c>
      <c r="F139" s="19">
        <v>1131</v>
      </c>
      <c r="G139" s="24">
        <v>3.37</v>
      </c>
      <c r="H139" s="24">
        <v>0.26</v>
      </c>
      <c r="I139" s="31"/>
      <c r="J139" s="31"/>
      <c r="K139" s="35"/>
    </row>
    <row r="140" spans="2:11" x14ac:dyDescent="0.25">
      <c r="B140" s="8" t="s">
        <v>2127</v>
      </c>
      <c r="C140" s="60" t="s">
        <v>2128</v>
      </c>
      <c r="D140" s="54" t="s">
        <v>2129</v>
      </c>
      <c r="E140" s="6" t="s">
        <v>54</v>
      </c>
      <c r="F140" s="19">
        <v>76</v>
      </c>
      <c r="G140" s="24">
        <v>3.31</v>
      </c>
      <c r="H140" s="24">
        <v>0.26</v>
      </c>
      <c r="I140" s="31"/>
      <c r="J140" s="31"/>
      <c r="K140" s="35"/>
    </row>
    <row r="141" spans="2:11" x14ac:dyDescent="0.25">
      <c r="B141" s="8" t="s">
        <v>3629</v>
      </c>
      <c r="C141" s="60" t="s">
        <v>3630</v>
      </c>
      <c r="D141" s="54" t="s">
        <v>3631</v>
      </c>
      <c r="E141" s="6" t="s">
        <v>565</v>
      </c>
      <c r="F141" s="19">
        <v>1724</v>
      </c>
      <c r="G141" s="24">
        <v>3.27</v>
      </c>
      <c r="H141" s="24">
        <v>0.25</v>
      </c>
      <c r="I141" s="31"/>
      <c r="J141" s="31"/>
      <c r="K141" s="35"/>
    </row>
    <row r="142" spans="2:11" x14ac:dyDescent="0.25">
      <c r="B142" s="8" t="s">
        <v>257</v>
      </c>
      <c r="C142" s="60" t="s">
        <v>258</v>
      </c>
      <c r="D142" s="54" t="s">
        <v>259</v>
      </c>
      <c r="E142" s="6" t="s">
        <v>260</v>
      </c>
      <c r="F142" s="19">
        <v>224</v>
      </c>
      <c r="G142" s="24">
        <v>3.18</v>
      </c>
      <c r="H142" s="24">
        <v>0.24</v>
      </c>
      <c r="I142" s="31"/>
      <c r="J142" s="31"/>
      <c r="K142" s="35"/>
    </row>
    <row r="143" spans="2:11" x14ac:dyDescent="0.25">
      <c r="B143" s="8" t="s">
        <v>3632</v>
      </c>
      <c r="C143" s="60" t="s">
        <v>3633</v>
      </c>
      <c r="D143" s="54" t="s">
        <v>3634</v>
      </c>
      <c r="E143" s="6" t="s">
        <v>234</v>
      </c>
      <c r="F143" s="19">
        <v>103</v>
      </c>
      <c r="G143" s="24">
        <v>3.18</v>
      </c>
      <c r="H143" s="24">
        <v>0.25</v>
      </c>
      <c r="I143" s="31"/>
      <c r="J143" s="31"/>
      <c r="K143" s="35"/>
    </row>
    <row r="144" spans="2:11" x14ac:dyDescent="0.25">
      <c r="B144" s="8" t="s">
        <v>3635</v>
      </c>
      <c r="C144" s="60" t="s">
        <v>3636</v>
      </c>
      <c r="D144" s="54" t="s">
        <v>3637</v>
      </c>
      <c r="E144" s="6" t="s">
        <v>423</v>
      </c>
      <c r="F144" s="19">
        <v>9</v>
      </c>
      <c r="G144" s="24">
        <v>3.12</v>
      </c>
      <c r="H144" s="24">
        <v>0.24</v>
      </c>
      <c r="I144" s="31"/>
      <c r="J144" s="31"/>
      <c r="K144" s="35"/>
    </row>
    <row r="145" spans="2:11" x14ac:dyDescent="0.25">
      <c r="B145" s="8" t="s">
        <v>165</v>
      </c>
      <c r="C145" s="60" t="s">
        <v>166</v>
      </c>
      <c r="D145" s="54" t="s">
        <v>167</v>
      </c>
      <c r="E145" s="6" t="s">
        <v>168</v>
      </c>
      <c r="F145" s="19">
        <v>86</v>
      </c>
      <c r="G145" s="24">
        <v>3.06</v>
      </c>
      <c r="H145" s="24">
        <v>0.24</v>
      </c>
      <c r="I145" s="31"/>
      <c r="J145" s="31"/>
      <c r="K145" s="35"/>
    </row>
    <row r="146" spans="2:11" x14ac:dyDescent="0.25">
      <c r="B146" s="8" t="s">
        <v>2471</v>
      </c>
      <c r="C146" s="60" t="s">
        <v>2472</v>
      </c>
      <c r="D146" s="54" t="s">
        <v>2473</v>
      </c>
      <c r="E146" s="6" t="s">
        <v>58</v>
      </c>
      <c r="F146" s="19">
        <v>509</v>
      </c>
      <c r="G146" s="24">
        <v>3.05</v>
      </c>
      <c r="H146" s="24">
        <v>0.23</v>
      </c>
      <c r="I146" s="31"/>
      <c r="J146" s="31"/>
      <c r="K146" s="35"/>
    </row>
    <row r="147" spans="2:11" x14ac:dyDescent="0.25">
      <c r="B147" s="8" t="s">
        <v>3638</v>
      </c>
      <c r="C147" s="60" t="s">
        <v>2552</v>
      </c>
      <c r="D147" s="54" t="s">
        <v>3639</v>
      </c>
      <c r="E147" s="6" t="s">
        <v>54</v>
      </c>
      <c r="F147" s="19">
        <v>1558</v>
      </c>
      <c r="G147" s="24">
        <v>3.04</v>
      </c>
      <c r="H147" s="24">
        <v>0.23</v>
      </c>
      <c r="I147" s="31"/>
      <c r="J147" s="31"/>
      <c r="K147" s="35"/>
    </row>
    <row r="148" spans="2:11" x14ac:dyDescent="0.25">
      <c r="B148" s="8" t="s">
        <v>3640</v>
      </c>
      <c r="C148" s="60" t="s">
        <v>3641</v>
      </c>
      <c r="D148" s="54" t="s">
        <v>3642</v>
      </c>
      <c r="E148" s="6" t="s">
        <v>120</v>
      </c>
      <c r="F148" s="19">
        <v>110</v>
      </c>
      <c r="G148" s="24">
        <v>3.03</v>
      </c>
      <c r="H148" s="24">
        <v>0.23</v>
      </c>
      <c r="I148" s="31"/>
      <c r="J148" s="31"/>
      <c r="K148" s="35"/>
    </row>
    <row r="149" spans="2:11" x14ac:dyDescent="0.25">
      <c r="B149" s="8" t="s">
        <v>3643</v>
      </c>
      <c r="C149" s="60" t="s">
        <v>1405</v>
      </c>
      <c r="D149" s="54" t="s">
        <v>3644</v>
      </c>
      <c r="E149" s="6" t="s">
        <v>54</v>
      </c>
      <c r="F149" s="19">
        <v>3438</v>
      </c>
      <c r="G149" s="24">
        <v>2.96</v>
      </c>
      <c r="H149" s="24">
        <v>0.23</v>
      </c>
      <c r="I149" s="31"/>
      <c r="J149" s="31"/>
      <c r="K149" s="35"/>
    </row>
    <row r="150" spans="2:11" x14ac:dyDescent="0.25">
      <c r="B150" s="8" t="s">
        <v>3645</v>
      </c>
      <c r="C150" s="60" t="s">
        <v>3646</v>
      </c>
      <c r="D150" s="54" t="s">
        <v>3647</v>
      </c>
      <c r="E150" s="6" t="s">
        <v>54</v>
      </c>
      <c r="F150" s="19">
        <v>2470</v>
      </c>
      <c r="G150" s="24">
        <v>2.95</v>
      </c>
      <c r="H150" s="24">
        <v>0.23</v>
      </c>
      <c r="I150" s="31"/>
      <c r="J150" s="31"/>
      <c r="K150" s="35"/>
    </row>
    <row r="151" spans="2:11" x14ac:dyDescent="0.25">
      <c r="B151" s="8" t="s">
        <v>3648</v>
      </c>
      <c r="C151" s="60" t="s">
        <v>3649</v>
      </c>
      <c r="D151" s="54" t="s">
        <v>3650</v>
      </c>
      <c r="E151" s="6" t="s">
        <v>54</v>
      </c>
      <c r="F151" s="19">
        <v>405</v>
      </c>
      <c r="G151" s="24">
        <v>2.75</v>
      </c>
      <c r="H151" s="24">
        <v>0.21</v>
      </c>
      <c r="I151" s="31"/>
      <c r="J151" s="31"/>
      <c r="K151" s="35"/>
    </row>
    <row r="152" spans="2:11" x14ac:dyDescent="0.25">
      <c r="B152" s="8" t="s">
        <v>3651</v>
      </c>
      <c r="C152" s="60" t="s">
        <v>3652</v>
      </c>
      <c r="D152" s="54" t="s">
        <v>3653</v>
      </c>
      <c r="E152" s="6" t="s">
        <v>1938</v>
      </c>
      <c r="F152" s="19">
        <v>127</v>
      </c>
      <c r="G152" s="24">
        <v>2.71</v>
      </c>
      <c r="H152" s="24">
        <v>0.21</v>
      </c>
      <c r="I152" s="31"/>
      <c r="J152" s="31"/>
      <c r="K152" s="35"/>
    </row>
    <row r="153" spans="2:11" x14ac:dyDescent="0.25">
      <c r="B153" s="8" t="s">
        <v>154</v>
      </c>
      <c r="C153" s="60" t="s">
        <v>155</v>
      </c>
      <c r="D153" s="54" t="s">
        <v>156</v>
      </c>
      <c r="E153" s="6" t="s">
        <v>157</v>
      </c>
      <c r="F153" s="19">
        <v>7</v>
      </c>
      <c r="G153" s="24">
        <v>2.67</v>
      </c>
      <c r="H153" s="24">
        <v>0.21</v>
      </c>
      <c r="I153" s="31"/>
      <c r="J153" s="31"/>
      <c r="K153" s="35"/>
    </row>
    <row r="154" spans="2:11" x14ac:dyDescent="0.25">
      <c r="B154" s="8" t="s">
        <v>3654</v>
      </c>
      <c r="C154" s="60" t="s">
        <v>3655</v>
      </c>
      <c r="D154" s="54" t="s">
        <v>3656</v>
      </c>
      <c r="E154" s="6" t="s">
        <v>241</v>
      </c>
      <c r="F154" s="19">
        <v>2884</v>
      </c>
      <c r="G154" s="24">
        <v>2.6</v>
      </c>
      <c r="H154" s="24">
        <v>0.2</v>
      </c>
      <c r="I154" s="31"/>
      <c r="J154" s="31"/>
      <c r="K154" s="35"/>
    </row>
    <row r="155" spans="2:11" x14ac:dyDescent="0.25">
      <c r="B155" s="8" t="s">
        <v>270</v>
      </c>
      <c r="C155" s="60" t="s">
        <v>271</v>
      </c>
      <c r="D155" s="54" t="s">
        <v>272</v>
      </c>
      <c r="E155" s="6" t="s">
        <v>58</v>
      </c>
      <c r="F155" s="19">
        <v>461</v>
      </c>
      <c r="G155" s="24">
        <v>2.59</v>
      </c>
      <c r="H155" s="24">
        <v>0.2</v>
      </c>
      <c r="I155" s="31"/>
      <c r="J155" s="31"/>
      <c r="K155" s="35"/>
    </row>
    <row r="156" spans="2:11" x14ac:dyDescent="0.25">
      <c r="B156" s="8" t="s">
        <v>358</v>
      </c>
      <c r="C156" s="60" t="s">
        <v>359</v>
      </c>
      <c r="D156" s="54" t="s">
        <v>360</v>
      </c>
      <c r="E156" s="6" t="s">
        <v>87</v>
      </c>
      <c r="F156" s="19">
        <v>186</v>
      </c>
      <c r="G156" s="24">
        <v>2.52</v>
      </c>
      <c r="H156" s="24">
        <v>0.19</v>
      </c>
      <c r="I156" s="31"/>
      <c r="J156" s="31"/>
      <c r="K156" s="35"/>
    </row>
    <row r="157" spans="2:11" x14ac:dyDescent="0.25">
      <c r="B157" s="8" t="s">
        <v>556</v>
      </c>
      <c r="C157" s="60" t="s">
        <v>557</v>
      </c>
      <c r="D157" s="54" t="s">
        <v>558</v>
      </c>
      <c r="E157" s="6" t="s">
        <v>108</v>
      </c>
      <c r="F157" s="19">
        <v>276</v>
      </c>
      <c r="G157" s="24">
        <v>2.23</v>
      </c>
      <c r="H157" s="24">
        <v>0.17</v>
      </c>
      <c r="I157" s="31"/>
      <c r="J157" s="31"/>
      <c r="K157" s="35"/>
    </row>
    <row r="158" spans="2:11" x14ac:dyDescent="0.25">
      <c r="B158" s="8" t="s">
        <v>3657</v>
      </c>
      <c r="C158" s="60" t="s">
        <v>1976</v>
      </c>
      <c r="D158" s="54" t="s">
        <v>3658</v>
      </c>
      <c r="E158" s="6" t="s">
        <v>423</v>
      </c>
      <c r="F158" s="19">
        <v>134</v>
      </c>
      <c r="G158" s="24">
        <v>1.77</v>
      </c>
      <c r="H158" s="24">
        <v>0.14000000000000001</v>
      </c>
      <c r="I158" s="31"/>
      <c r="J158" s="31"/>
      <c r="K158" s="35"/>
    </row>
    <row r="159" spans="2:11" x14ac:dyDescent="0.25">
      <c r="B159" s="8" t="s">
        <v>3659</v>
      </c>
      <c r="C159" s="60" t="s">
        <v>3660</v>
      </c>
      <c r="D159" s="54" t="s">
        <v>3661</v>
      </c>
      <c r="E159" s="6" t="s">
        <v>241</v>
      </c>
      <c r="F159" s="19">
        <v>2221</v>
      </c>
      <c r="G159" s="24">
        <v>1.52</v>
      </c>
      <c r="H159" s="24">
        <v>0.12</v>
      </c>
      <c r="I159" s="31"/>
      <c r="J159" s="31"/>
      <c r="K159" s="35"/>
    </row>
    <row r="160" spans="2:11" x14ac:dyDescent="0.25">
      <c r="B160" s="8" t="s">
        <v>3662</v>
      </c>
      <c r="C160" s="60" t="s">
        <v>3663</v>
      </c>
      <c r="D160" s="54" t="s">
        <v>3664</v>
      </c>
      <c r="E160" s="6" t="s">
        <v>153</v>
      </c>
      <c r="F160" s="19">
        <v>747</v>
      </c>
      <c r="G160" s="24">
        <v>1.3</v>
      </c>
      <c r="H160" s="24">
        <v>0.1</v>
      </c>
      <c r="I160" s="31"/>
      <c r="J160" s="31"/>
      <c r="K160" s="35"/>
    </row>
    <row r="161" spans="3:11" x14ac:dyDescent="0.25">
      <c r="C161" s="58" t="s">
        <v>194</v>
      </c>
      <c r="D161" s="54"/>
      <c r="E161" s="6"/>
      <c r="F161" s="19"/>
      <c r="G161" s="25">
        <v>1295.26</v>
      </c>
      <c r="H161" s="25">
        <v>99.8</v>
      </c>
      <c r="I161" s="31"/>
      <c r="J161" s="31"/>
      <c r="K161" s="35"/>
    </row>
    <row r="162" spans="3:11" x14ac:dyDescent="0.25">
      <c r="C162" s="57"/>
      <c r="D162" s="54"/>
      <c r="E162" s="6"/>
      <c r="F162" s="19"/>
      <c r="G162" s="24"/>
      <c r="H162" s="24"/>
      <c r="I162" s="31"/>
      <c r="J162" s="31"/>
      <c r="K162" s="35"/>
    </row>
    <row r="163" spans="3:11" x14ac:dyDescent="0.25">
      <c r="C163" s="58" t="s">
        <v>3</v>
      </c>
      <c r="D163" s="54"/>
      <c r="E163" s="6"/>
      <c r="F163" s="19"/>
      <c r="G163" s="24" t="s">
        <v>2</v>
      </c>
      <c r="H163" s="24" t="s">
        <v>2</v>
      </c>
      <c r="I163" s="31"/>
      <c r="J163" s="31"/>
      <c r="K163" s="35"/>
    </row>
    <row r="164" spans="3:11" x14ac:dyDescent="0.25">
      <c r="C164" s="57"/>
      <c r="D164" s="54"/>
      <c r="E164" s="6"/>
      <c r="F164" s="19"/>
      <c r="G164" s="24"/>
      <c r="H164" s="24"/>
      <c r="I164" s="31"/>
      <c r="J164" s="31"/>
      <c r="K164" s="35"/>
    </row>
    <row r="165" spans="3:11" x14ac:dyDescent="0.25">
      <c r="C165" s="58" t="s">
        <v>4</v>
      </c>
      <c r="D165" s="54"/>
      <c r="E165" s="6"/>
      <c r="F165" s="19"/>
      <c r="G165" s="24" t="s">
        <v>2</v>
      </c>
      <c r="H165" s="24" t="s">
        <v>2</v>
      </c>
      <c r="I165" s="31"/>
      <c r="J165" s="31"/>
      <c r="K165" s="35"/>
    </row>
    <row r="166" spans="3:11" x14ac:dyDescent="0.25">
      <c r="C166" s="57"/>
      <c r="D166" s="54"/>
      <c r="E166" s="6"/>
      <c r="F166" s="19"/>
      <c r="G166" s="24"/>
      <c r="H166" s="24"/>
      <c r="I166" s="31"/>
      <c r="J166" s="31"/>
      <c r="K166" s="35"/>
    </row>
    <row r="167" spans="3:11" x14ac:dyDescent="0.25">
      <c r="C167" s="58" t="s">
        <v>5</v>
      </c>
      <c r="D167" s="54"/>
      <c r="E167" s="6"/>
      <c r="F167" s="19"/>
      <c r="G167" s="24"/>
      <c r="H167" s="24"/>
      <c r="I167" s="31"/>
      <c r="J167" s="31"/>
      <c r="K167" s="35"/>
    </row>
    <row r="168" spans="3:11" x14ac:dyDescent="0.25">
      <c r="C168" s="57"/>
      <c r="D168" s="54"/>
      <c r="E168" s="6"/>
      <c r="F168" s="19"/>
      <c r="G168" s="24"/>
      <c r="H168" s="24"/>
      <c r="I168" s="31"/>
      <c r="J168" s="31"/>
      <c r="K168" s="35"/>
    </row>
    <row r="169" spans="3:11" x14ac:dyDescent="0.25">
      <c r="C169" s="58" t="s">
        <v>6</v>
      </c>
      <c r="D169" s="54"/>
      <c r="E169" s="6"/>
      <c r="F169" s="19"/>
      <c r="G169" s="24" t="s">
        <v>2</v>
      </c>
      <c r="H169" s="24" t="s">
        <v>2</v>
      </c>
      <c r="I169" s="31"/>
      <c r="J169" s="31"/>
      <c r="K169" s="35"/>
    </row>
    <row r="170" spans="3:11" x14ac:dyDescent="0.25">
      <c r="C170" s="57"/>
      <c r="D170" s="54"/>
      <c r="E170" s="6"/>
      <c r="F170" s="19"/>
      <c r="G170" s="24"/>
      <c r="H170" s="24"/>
      <c r="I170" s="31"/>
      <c r="J170" s="31"/>
      <c r="K170" s="35"/>
    </row>
    <row r="171" spans="3:11" x14ac:dyDescent="0.25">
      <c r="C171" s="58" t="s">
        <v>7</v>
      </c>
      <c r="D171" s="54"/>
      <c r="E171" s="6"/>
      <c r="F171" s="19"/>
      <c r="G171" s="24" t="s">
        <v>2</v>
      </c>
      <c r="H171" s="24" t="s">
        <v>2</v>
      </c>
      <c r="I171" s="31"/>
      <c r="J171" s="31"/>
      <c r="K171" s="35"/>
    </row>
    <row r="172" spans="3:11" x14ac:dyDescent="0.25">
      <c r="C172" s="57"/>
      <c r="D172" s="54"/>
      <c r="E172" s="6"/>
      <c r="F172" s="19"/>
      <c r="G172" s="24"/>
      <c r="H172" s="24"/>
      <c r="I172" s="31"/>
      <c r="J172" s="31"/>
      <c r="K172" s="35"/>
    </row>
    <row r="173" spans="3:11" x14ac:dyDescent="0.25">
      <c r="C173" s="58" t="s">
        <v>8</v>
      </c>
      <c r="D173" s="54"/>
      <c r="E173" s="6"/>
      <c r="F173" s="19"/>
      <c r="G173" s="24" t="s">
        <v>2</v>
      </c>
      <c r="H173" s="24" t="s">
        <v>2</v>
      </c>
      <c r="I173" s="31"/>
      <c r="J173" s="31"/>
      <c r="K173" s="35"/>
    </row>
    <row r="174" spans="3:11" x14ac:dyDescent="0.25">
      <c r="C174" s="57"/>
      <c r="D174" s="54"/>
      <c r="E174" s="6"/>
      <c r="F174" s="19"/>
      <c r="G174" s="24"/>
      <c r="H174" s="24"/>
      <c r="I174" s="31"/>
      <c r="J174" s="31"/>
      <c r="K174" s="35"/>
    </row>
    <row r="175" spans="3:11" x14ac:dyDescent="0.25">
      <c r="C175" s="58" t="s">
        <v>9</v>
      </c>
      <c r="D175" s="54"/>
      <c r="E175" s="6"/>
      <c r="F175" s="19"/>
      <c r="G175" s="24" t="s">
        <v>2</v>
      </c>
      <c r="H175" s="24" t="s">
        <v>2</v>
      </c>
      <c r="I175" s="31"/>
      <c r="J175" s="31"/>
      <c r="K175" s="35"/>
    </row>
    <row r="176" spans="3:11" x14ac:dyDescent="0.25">
      <c r="C176" s="57"/>
      <c r="D176" s="54"/>
      <c r="E176" s="6"/>
      <c r="F176" s="19"/>
      <c r="G176" s="24"/>
      <c r="H176" s="24"/>
      <c r="I176" s="31"/>
      <c r="J176" s="31"/>
      <c r="K176" s="35"/>
    </row>
    <row r="177" spans="3:11" x14ac:dyDescent="0.25">
      <c r="C177" s="58" t="s">
        <v>10</v>
      </c>
      <c r="D177" s="54"/>
      <c r="E177" s="6"/>
      <c r="F177" s="19"/>
      <c r="G177" s="24" t="s">
        <v>2</v>
      </c>
      <c r="H177" s="24" t="s">
        <v>2</v>
      </c>
      <c r="I177" s="31"/>
      <c r="J177" s="31"/>
      <c r="K177" s="35"/>
    </row>
    <row r="178" spans="3:11" x14ac:dyDescent="0.25">
      <c r="C178" s="57"/>
      <c r="D178" s="54"/>
      <c r="E178" s="6"/>
      <c r="F178" s="19"/>
      <c r="G178" s="24"/>
      <c r="H178" s="24"/>
      <c r="I178" s="31"/>
      <c r="J178" s="31"/>
      <c r="K178" s="35"/>
    </row>
    <row r="179" spans="3:11" x14ac:dyDescent="0.25">
      <c r="C179" s="58" t="s">
        <v>11</v>
      </c>
      <c r="D179" s="54"/>
      <c r="E179" s="6"/>
      <c r="F179" s="19"/>
      <c r="G179" s="24" t="s">
        <v>2</v>
      </c>
      <c r="H179" s="24" t="s">
        <v>2</v>
      </c>
      <c r="I179" s="31"/>
      <c r="J179" s="31"/>
      <c r="K179" s="35"/>
    </row>
    <row r="180" spans="3:11" x14ac:dyDescent="0.25">
      <c r="C180" s="57"/>
      <c r="D180" s="54"/>
      <c r="E180" s="6"/>
      <c r="F180" s="19"/>
      <c r="G180" s="24"/>
      <c r="H180" s="24"/>
      <c r="I180" s="31"/>
      <c r="J180" s="31"/>
      <c r="K180" s="35"/>
    </row>
    <row r="181" spans="3:11" x14ac:dyDescent="0.25">
      <c r="C181" s="58" t="s">
        <v>13</v>
      </c>
      <c r="D181" s="54"/>
      <c r="E181" s="6"/>
      <c r="F181" s="19"/>
      <c r="G181" s="24"/>
      <c r="H181" s="24"/>
      <c r="I181" s="31"/>
      <c r="J181" s="31"/>
      <c r="K181" s="35"/>
    </row>
    <row r="182" spans="3:11" x14ac:dyDescent="0.25">
      <c r="C182" s="57"/>
      <c r="D182" s="54"/>
      <c r="E182" s="6"/>
      <c r="F182" s="19"/>
      <c r="G182" s="24"/>
      <c r="H182" s="24"/>
      <c r="I182" s="31"/>
      <c r="J182" s="31"/>
      <c r="K182" s="35"/>
    </row>
    <row r="183" spans="3:11" x14ac:dyDescent="0.25">
      <c r="C183" s="58" t="s">
        <v>14</v>
      </c>
      <c r="D183" s="54"/>
      <c r="E183" s="6"/>
      <c r="F183" s="19"/>
      <c r="G183" s="24" t="s">
        <v>2</v>
      </c>
      <c r="H183" s="24" t="s">
        <v>2</v>
      </c>
      <c r="I183" s="31"/>
      <c r="J183" s="31"/>
      <c r="K183" s="35"/>
    </row>
    <row r="184" spans="3:11" x14ac:dyDescent="0.25">
      <c r="C184" s="57"/>
      <c r="D184" s="54"/>
      <c r="E184" s="6"/>
      <c r="F184" s="19"/>
      <c r="G184" s="24"/>
      <c r="H184" s="24"/>
      <c r="I184" s="31"/>
      <c r="J184" s="31"/>
      <c r="K184" s="35"/>
    </row>
    <row r="185" spans="3:11" x14ac:dyDescent="0.25">
      <c r="C185" s="58" t="s">
        <v>15</v>
      </c>
      <c r="D185" s="54"/>
      <c r="E185" s="6"/>
      <c r="F185" s="19"/>
      <c r="G185" s="24" t="s">
        <v>2</v>
      </c>
      <c r="H185" s="24" t="s">
        <v>2</v>
      </c>
      <c r="I185" s="31"/>
      <c r="J185" s="31"/>
      <c r="K185" s="35"/>
    </row>
    <row r="186" spans="3:11" x14ac:dyDescent="0.25">
      <c r="C186" s="57"/>
      <c r="D186" s="54"/>
      <c r="E186" s="6"/>
      <c r="F186" s="19"/>
      <c r="G186" s="24"/>
      <c r="H186" s="24"/>
      <c r="I186" s="31"/>
      <c r="J186" s="31"/>
      <c r="K186" s="35"/>
    </row>
    <row r="187" spans="3:11" x14ac:dyDescent="0.25">
      <c r="C187" s="58" t="s">
        <v>16</v>
      </c>
      <c r="D187" s="54"/>
      <c r="E187" s="6"/>
      <c r="F187" s="19"/>
      <c r="G187" s="24" t="s">
        <v>2</v>
      </c>
      <c r="H187" s="24" t="s">
        <v>2</v>
      </c>
      <c r="I187" s="31"/>
      <c r="J187" s="31"/>
      <c r="K187" s="35"/>
    </row>
    <row r="188" spans="3:11" x14ac:dyDescent="0.25">
      <c r="C188" s="57"/>
      <c r="D188" s="54"/>
      <c r="E188" s="6"/>
      <c r="F188" s="19"/>
      <c r="G188" s="24"/>
      <c r="H188" s="24"/>
      <c r="I188" s="31"/>
      <c r="J188" s="31"/>
      <c r="K188" s="35"/>
    </row>
    <row r="189" spans="3:11" x14ac:dyDescent="0.25">
      <c r="C189" s="58" t="s">
        <v>17</v>
      </c>
      <c r="D189" s="54"/>
      <c r="E189" s="6"/>
      <c r="F189" s="19"/>
      <c r="G189" s="24" t="s">
        <v>2</v>
      </c>
      <c r="H189" s="24" t="s">
        <v>2</v>
      </c>
      <c r="I189" s="31"/>
      <c r="J189" s="31"/>
      <c r="K189" s="35"/>
    </row>
    <row r="190" spans="3:11" x14ac:dyDescent="0.25">
      <c r="C190" s="57"/>
      <c r="D190" s="54"/>
      <c r="E190" s="6"/>
      <c r="F190" s="19"/>
      <c r="G190" s="24"/>
      <c r="H190" s="24"/>
      <c r="I190" s="31"/>
      <c r="J190" s="31"/>
      <c r="K190" s="35"/>
    </row>
    <row r="191" spans="3:11" x14ac:dyDescent="0.25">
      <c r="C191" s="58" t="s">
        <v>18</v>
      </c>
      <c r="D191" s="54"/>
      <c r="E191" s="6"/>
      <c r="F191" s="19"/>
      <c r="G191" s="24" t="s">
        <v>2</v>
      </c>
      <c r="H191" s="24" t="s">
        <v>2</v>
      </c>
      <c r="I191" s="31"/>
      <c r="J191" s="31"/>
      <c r="K191" s="35"/>
    </row>
    <row r="192" spans="3:11" x14ac:dyDescent="0.25">
      <c r="C192" s="57"/>
      <c r="D192" s="54"/>
      <c r="E192" s="6"/>
      <c r="F192" s="19"/>
      <c r="G192" s="24"/>
      <c r="H192" s="24"/>
      <c r="I192" s="31"/>
      <c r="J192" s="31"/>
      <c r="K192" s="35"/>
    </row>
    <row r="193" spans="1:54" x14ac:dyDescent="0.25">
      <c r="A193" s="10"/>
      <c r="B193" s="28"/>
      <c r="C193" s="58" t="s">
        <v>19</v>
      </c>
      <c r="D193" s="54"/>
      <c r="E193" s="6"/>
      <c r="F193" s="19"/>
      <c r="G193" s="24"/>
      <c r="H193" s="24"/>
      <c r="I193" s="31"/>
      <c r="J193" s="31"/>
      <c r="K193" s="35"/>
    </row>
    <row r="194" spans="1:54" x14ac:dyDescent="0.25">
      <c r="A194" s="28"/>
      <c r="B194" s="28"/>
      <c r="C194" s="58" t="s">
        <v>20</v>
      </c>
      <c r="D194" s="54"/>
      <c r="E194" s="6"/>
      <c r="F194" s="19"/>
      <c r="G194" s="24" t="s">
        <v>2</v>
      </c>
      <c r="H194" s="24" t="s">
        <v>2</v>
      </c>
      <c r="I194" s="31"/>
      <c r="J194" s="31"/>
      <c r="K194" s="35"/>
    </row>
    <row r="195" spans="1:54" x14ac:dyDescent="0.25">
      <c r="A195" s="28"/>
      <c r="B195" s="28"/>
      <c r="C195" s="58"/>
      <c r="D195" s="54"/>
      <c r="E195" s="6"/>
      <c r="F195" s="19"/>
      <c r="G195" s="24"/>
      <c r="H195" s="24"/>
      <c r="I195" s="31"/>
      <c r="J195" s="31"/>
      <c r="K195" s="35"/>
    </row>
    <row r="196" spans="1:54" x14ac:dyDescent="0.25">
      <c r="A196" s="28"/>
      <c r="B196" s="28"/>
      <c r="C196" s="58" t="s">
        <v>21</v>
      </c>
      <c r="D196" s="54"/>
      <c r="E196" s="6"/>
      <c r="F196" s="19"/>
      <c r="G196" s="24" t="s">
        <v>2</v>
      </c>
      <c r="H196" s="24" t="s">
        <v>2</v>
      </c>
      <c r="I196" s="31"/>
      <c r="J196" s="31"/>
      <c r="K196" s="35"/>
    </row>
    <row r="197" spans="1:54" x14ac:dyDescent="0.25">
      <c r="A197" s="28"/>
      <c r="B197" s="28"/>
      <c r="C197" s="58"/>
      <c r="D197" s="54"/>
      <c r="E197" s="6"/>
      <c r="F197" s="19"/>
      <c r="G197" s="24"/>
      <c r="H197" s="24"/>
      <c r="I197" s="31"/>
      <c r="J197" s="31"/>
      <c r="K197" s="35"/>
    </row>
    <row r="198" spans="1:54" x14ac:dyDescent="0.25">
      <c r="A198" s="28"/>
      <c r="B198" s="28"/>
      <c r="C198" s="58" t="s">
        <v>22</v>
      </c>
      <c r="D198" s="54"/>
      <c r="E198" s="6"/>
      <c r="F198" s="19"/>
      <c r="G198" s="24" t="s">
        <v>2</v>
      </c>
      <c r="H198" s="24" t="s">
        <v>2</v>
      </c>
      <c r="I198" s="31"/>
      <c r="J198" s="31"/>
      <c r="K198" s="35"/>
    </row>
    <row r="199" spans="1:54" x14ac:dyDescent="0.25">
      <c r="A199" s="28"/>
      <c r="B199" s="28"/>
      <c r="C199" s="58"/>
      <c r="D199" s="54"/>
      <c r="E199" s="6"/>
      <c r="F199" s="19"/>
      <c r="G199" s="24"/>
      <c r="H199" s="24"/>
      <c r="I199" s="31"/>
      <c r="J199" s="31"/>
      <c r="K199" s="35"/>
    </row>
    <row r="200" spans="1:54" x14ac:dyDescent="0.25">
      <c r="A200" s="28"/>
      <c r="B200" s="28"/>
      <c r="C200" s="58" t="s">
        <v>23</v>
      </c>
      <c r="D200" s="54"/>
      <c r="E200" s="6"/>
      <c r="F200" s="19"/>
      <c r="G200" s="24" t="s">
        <v>2</v>
      </c>
      <c r="H200" s="24" t="s">
        <v>2</v>
      </c>
      <c r="I200" s="31"/>
      <c r="J200" s="31"/>
      <c r="K200" s="35"/>
    </row>
    <row r="201" spans="1:54" x14ac:dyDescent="0.25">
      <c r="A201" s="28"/>
      <c r="B201" s="28"/>
      <c r="C201" s="58"/>
      <c r="D201" s="54"/>
      <c r="E201" s="6"/>
      <c r="F201" s="19"/>
      <c r="G201" s="24"/>
      <c r="H201" s="24"/>
      <c r="I201" s="31"/>
      <c r="J201" s="31"/>
      <c r="K201" s="35"/>
    </row>
    <row r="202" spans="1:54" x14ac:dyDescent="0.25">
      <c r="C202" s="59" t="s">
        <v>24</v>
      </c>
      <c r="D202" s="54"/>
      <c r="E202" s="6"/>
      <c r="F202" s="19"/>
      <c r="G202" s="24"/>
      <c r="H202" s="24"/>
      <c r="I202" s="31"/>
      <c r="J202" s="31"/>
      <c r="K202" s="35"/>
    </row>
    <row r="203" spans="1:54" x14ac:dyDescent="0.25">
      <c r="B203" s="8" t="s">
        <v>206</v>
      </c>
      <c r="C203" s="60" t="s">
        <v>207</v>
      </c>
      <c r="D203" s="54"/>
      <c r="E203" s="6"/>
      <c r="F203" s="19"/>
      <c r="G203" s="24">
        <v>0.2</v>
      </c>
      <c r="H203" s="24">
        <v>0.02</v>
      </c>
      <c r="I203" s="31"/>
      <c r="J203" s="31"/>
      <c r="K203" s="35"/>
    </row>
    <row r="204" spans="1:54" x14ac:dyDescent="0.25">
      <c r="C204" s="58" t="s">
        <v>194</v>
      </c>
      <c r="D204" s="54"/>
      <c r="E204" s="6"/>
      <c r="F204" s="19"/>
      <c r="G204" s="25">
        <v>0.2</v>
      </c>
      <c r="H204" s="25">
        <v>0.02</v>
      </c>
      <c r="I204" s="31"/>
      <c r="J204" s="31"/>
      <c r="K204" s="35"/>
    </row>
    <row r="205" spans="1:54" x14ac:dyDescent="0.25">
      <c r="C205" s="57"/>
      <c r="D205" s="54"/>
      <c r="E205" s="6"/>
      <c r="F205" s="19"/>
      <c r="G205" s="24"/>
      <c r="H205" s="24"/>
      <c r="I205" s="31"/>
      <c r="J205" s="31"/>
      <c r="K205" s="35"/>
    </row>
    <row r="206" spans="1:54" x14ac:dyDescent="0.25">
      <c r="A206" s="10"/>
      <c r="B206" s="28"/>
      <c r="C206" s="58" t="s">
        <v>25</v>
      </c>
      <c r="D206" s="54"/>
      <c r="E206" s="6"/>
      <c r="F206" s="19"/>
      <c r="G206" s="24"/>
      <c r="H206" s="24"/>
      <c r="I206" s="31"/>
      <c r="J206" s="31"/>
      <c r="K206" s="35"/>
    </row>
    <row r="207" spans="1:54" s="2" customFormat="1" ht="13.5" x14ac:dyDescent="0.25">
      <c r="A207" s="28"/>
      <c r="B207" s="28"/>
      <c r="C207" s="57" t="s">
        <v>4845</v>
      </c>
      <c r="D207" s="54"/>
      <c r="E207" s="6"/>
      <c r="F207" s="19"/>
      <c r="G207" s="24" t="s">
        <v>2</v>
      </c>
      <c r="H207" s="24" t="s">
        <v>2</v>
      </c>
      <c r="I207" s="31"/>
      <c r="J207" s="31"/>
      <c r="K207" s="35"/>
      <c r="L207" s="3"/>
      <c r="AI207" s="3"/>
      <c r="AV207" s="3"/>
      <c r="AX207" s="3"/>
      <c r="BB207" s="3"/>
    </row>
    <row r="208" spans="1:54" x14ac:dyDescent="0.25">
      <c r="B208" s="8"/>
      <c r="C208" s="60" t="s">
        <v>208</v>
      </c>
      <c r="D208" s="54"/>
      <c r="E208" s="6"/>
      <c r="F208" s="19"/>
      <c r="G208" s="24">
        <v>1.9</v>
      </c>
      <c r="H208" s="24">
        <v>0.18</v>
      </c>
      <c r="I208" s="31"/>
      <c r="J208" s="31"/>
      <c r="K208" s="35"/>
    </row>
    <row r="209" spans="3:11" x14ac:dyDescent="0.25">
      <c r="C209" s="58" t="s">
        <v>194</v>
      </c>
      <c r="D209" s="54"/>
      <c r="E209" s="6"/>
      <c r="F209" s="19"/>
      <c r="G209" s="25">
        <v>1.9</v>
      </c>
      <c r="H209" s="25">
        <v>0.18</v>
      </c>
      <c r="I209" s="31"/>
      <c r="J209" s="31"/>
      <c r="K209" s="35"/>
    </row>
    <row r="210" spans="3:11" x14ac:dyDescent="0.25">
      <c r="C210" s="57"/>
      <c r="D210" s="54"/>
      <c r="E210" s="6"/>
      <c r="F210" s="19"/>
      <c r="G210" s="24"/>
      <c r="H210" s="24"/>
      <c r="I210" s="31"/>
      <c r="J210" s="31"/>
      <c r="K210" s="35"/>
    </row>
    <row r="211" spans="3:11" x14ac:dyDescent="0.25">
      <c r="C211" s="61" t="s">
        <v>209</v>
      </c>
      <c r="D211" s="55"/>
      <c r="E211" s="5"/>
      <c r="F211" s="20"/>
      <c r="G211" s="26">
        <v>1297.3599999999999</v>
      </c>
      <c r="H211" s="26">
        <v>100</v>
      </c>
      <c r="I211" s="32"/>
      <c r="J211" s="32"/>
      <c r="K211" s="36"/>
    </row>
    <row r="214" spans="3:11" x14ac:dyDescent="0.25">
      <c r="C214" s="1" t="s">
        <v>210</v>
      </c>
    </row>
    <row r="215" spans="3:11" x14ac:dyDescent="0.25">
      <c r="C215" s="37" t="s">
        <v>211</v>
      </c>
      <c r="D215" s="37"/>
      <c r="E215" s="37"/>
      <c r="F215" s="37"/>
      <c r="G215" s="37"/>
      <c r="H215" s="37"/>
      <c r="I215" s="37"/>
      <c r="J215" s="37"/>
      <c r="K215" s="37"/>
    </row>
    <row r="216" spans="3:11" x14ac:dyDescent="0.25">
      <c r="C216" s="2" t="s">
        <v>212</v>
      </c>
    </row>
    <row r="217" spans="3:11" x14ac:dyDescent="0.25">
      <c r="C217" s="2" t="s">
        <v>213</v>
      </c>
    </row>
    <row r="218" spans="3:11" ht="30" customHeight="1" x14ac:dyDescent="0.25">
      <c r="C218" s="252" t="s">
        <v>214</v>
      </c>
      <c r="D218" s="253"/>
      <c r="E218" s="253"/>
      <c r="F218" s="253"/>
      <c r="G218" s="253"/>
      <c r="H218" s="253"/>
      <c r="I218" s="253"/>
      <c r="J218" s="253"/>
      <c r="K218" s="253"/>
    </row>
    <row r="219" spans="3:11" x14ac:dyDescent="0.25">
      <c r="C219" s="2" t="s">
        <v>215</v>
      </c>
    </row>
    <row r="221" spans="3:11" x14ac:dyDescent="0.25">
      <c r="C221" s="2" t="s">
        <v>5016</v>
      </c>
      <c r="E221" s="2" t="s">
        <v>2</v>
      </c>
    </row>
    <row r="223" spans="3:11" x14ac:dyDescent="0.25">
      <c r="C223" s="2" t="s">
        <v>5017</v>
      </c>
      <c r="E223" s="2" t="s">
        <v>2</v>
      </c>
    </row>
    <row r="225" spans="1:256" x14ac:dyDescent="0.25">
      <c r="C225" s="2" t="s">
        <v>5125</v>
      </c>
    </row>
    <row r="227" spans="1:256" x14ac:dyDescent="0.25">
      <c r="C227" s="2" t="s">
        <v>5126</v>
      </c>
    </row>
    <row r="228" spans="1:256" s="83" customFormat="1" ht="35.25" customHeight="1" x14ac:dyDescent="0.25">
      <c r="A228" s="79"/>
      <c r="B228" s="79"/>
      <c r="C228" s="84" t="s">
        <v>5023</v>
      </c>
      <c r="D228" s="88" t="s">
        <v>5024</v>
      </c>
      <c r="E228" s="88" t="s">
        <v>5025</v>
      </c>
      <c r="F228" s="80"/>
      <c r="G228" s="81"/>
      <c r="H228" s="81"/>
      <c r="I228" s="81"/>
      <c r="J228" s="81"/>
      <c r="K228" s="82"/>
      <c r="L228" s="82"/>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82"/>
      <c r="AJ228" s="79"/>
      <c r="AK228" s="79"/>
      <c r="AL228" s="79"/>
      <c r="AM228" s="79"/>
      <c r="AN228" s="79"/>
      <c r="AO228" s="79"/>
      <c r="AP228" s="79"/>
      <c r="AQ228" s="79"/>
      <c r="AR228" s="79"/>
      <c r="AS228" s="79"/>
      <c r="AT228" s="79"/>
      <c r="AU228" s="79"/>
      <c r="AV228" s="82"/>
      <c r="AW228" s="79"/>
      <c r="AX228" s="82"/>
      <c r="AY228" s="79"/>
      <c r="AZ228" s="79"/>
      <c r="BA228" s="79"/>
      <c r="BB228" s="82"/>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79"/>
      <c r="CZ228" s="79"/>
      <c r="DA228" s="79"/>
      <c r="DB228" s="79"/>
      <c r="DC228" s="79"/>
      <c r="DD228" s="79"/>
      <c r="DE228" s="79"/>
      <c r="DF228" s="79"/>
      <c r="DG228" s="79"/>
      <c r="DH228" s="79"/>
      <c r="DI228" s="79"/>
      <c r="DJ228" s="79"/>
      <c r="DK228" s="79"/>
      <c r="DL228" s="79"/>
      <c r="DM228" s="79"/>
      <c r="DN228" s="79"/>
      <c r="DO228" s="79"/>
      <c r="DP228" s="79"/>
      <c r="DQ228" s="79"/>
      <c r="DR228" s="79"/>
      <c r="DS228" s="79"/>
      <c r="DT228" s="79"/>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79"/>
      <c r="EY228" s="79"/>
      <c r="EZ228" s="79"/>
      <c r="FA228" s="79"/>
      <c r="FB228" s="79"/>
      <c r="FC228" s="79"/>
      <c r="FD228" s="79"/>
      <c r="FE228" s="79"/>
      <c r="FF228" s="79"/>
      <c r="FG228" s="79"/>
      <c r="FH228" s="79"/>
      <c r="FI228" s="79"/>
      <c r="FJ228" s="79"/>
      <c r="FK228" s="79"/>
      <c r="FL228" s="79"/>
      <c r="FM228" s="79"/>
      <c r="FN228" s="79"/>
      <c r="FO228" s="79"/>
      <c r="FP228" s="79"/>
      <c r="FQ228" s="79"/>
      <c r="FR228" s="79"/>
      <c r="FS228" s="79"/>
      <c r="FT228" s="79"/>
      <c r="FU228" s="79"/>
      <c r="FV228" s="79"/>
      <c r="FW228" s="79"/>
      <c r="FX228" s="79"/>
      <c r="FY228" s="79"/>
      <c r="FZ228" s="79"/>
      <c r="GA228" s="79"/>
      <c r="GB228" s="79"/>
      <c r="GC228" s="79"/>
      <c r="GD228" s="79"/>
      <c r="GE228" s="79"/>
      <c r="GF228" s="79"/>
      <c r="GG228" s="79"/>
      <c r="GH228" s="79"/>
      <c r="GI228" s="79"/>
      <c r="GJ228" s="79"/>
      <c r="GK228" s="79"/>
      <c r="GL228" s="79"/>
      <c r="GM228" s="79"/>
      <c r="GN228" s="79"/>
      <c r="GO228" s="79"/>
      <c r="GP228" s="79"/>
      <c r="GQ228" s="79"/>
      <c r="GR228" s="79"/>
      <c r="GS228" s="79"/>
      <c r="GT228" s="79"/>
      <c r="GU228" s="79"/>
      <c r="GV228" s="79"/>
      <c r="GW228" s="79"/>
      <c r="GX228" s="79"/>
      <c r="GY228" s="79"/>
      <c r="GZ228" s="79"/>
      <c r="HA228" s="79"/>
      <c r="HB228" s="79"/>
      <c r="HC228" s="79"/>
      <c r="HD228" s="79"/>
      <c r="HE228" s="79"/>
      <c r="HF228" s="79"/>
      <c r="HG228" s="79"/>
      <c r="HH228" s="79"/>
      <c r="HI228" s="79"/>
      <c r="HJ228" s="79"/>
      <c r="HK228" s="79"/>
      <c r="HL228" s="79"/>
      <c r="HM228" s="79"/>
      <c r="HN228" s="79"/>
      <c r="HO228" s="79"/>
      <c r="HP228" s="79"/>
      <c r="HQ228" s="79"/>
      <c r="HR228" s="79"/>
      <c r="HS228" s="79"/>
      <c r="HT228" s="79"/>
      <c r="HU228" s="79"/>
      <c r="HV228" s="79"/>
      <c r="HW228" s="79"/>
      <c r="HX228" s="79"/>
      <c r="HY228" s="79"/>
      <c r="HZ228" s="79"/>
      <c r="IA228" s="79"/>
      <c r="IB228" s="79"/>
      <c r="IC228" s="79"/>
      <c r="ID228" s="79"/>
      <c r="IE228" s="79"/>
      <c r="IF228" s="79"/>
      <c r="IG228" s="79"/>
      <c r="IH228" s="79"/>
      <c r="II228" s="79"/>
      <c r="IJ228" s="79"/>
      <c r="IK228" s="79"/>
      <c r="IL228" s="79"/>
      <c r="IM228" s="79"/>
      <c r="IN228" s="79"/>
      <c r="IO228" s="79"/>
      <c r="IP228" s="79"/>
      <c r="IQ228" s="79"/>
      <c r="IR228" s="79"/>
      <c r="IS228" s="79"/>
      <c r="IT228" s="79"/>
      <c r="IU228" s="79"/>
      <c r="IV228" s="79"/>
    </row>
    <row r="229" spans="1:256" s="83" customFormat="1" x14ac:dyDescent="0.25">
      <c r="A229" s="79"/>
      <c r="B229" s="79"/>
      <c r="C229" s="85" t="s">
        <v>5060</v>
      </c>
      <c r="D229" s="90">
        <v>22.7987</v>
      </c>
      <c r="E229" s="90">
        <v>23.187799999999999</v>
      </c>
      <c r="F229" s="80"/>
      <c r="G229" s="81"/>
      <c r="H229" s="81"/>
      <c r="I229" s="81"/>
      <c r="J229" s="81"/>
      <c r="K229" s="82"/>
      <c r="L229" s="82"/>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82"/>
      <c r="AJ229" s="79"/>
      <c r="AK229" s="79"/>
      <c r="AL229" s="79"/>
      <c r="AM229" s="79"/>
      <c r="AN229" s="79"/>
      <c r="AO229" s="79"/>
      <c r="AP229" s="79"/>
      <c r="AQ229" s="79"/>
      <c r="AR229" s="79"/>
      <c r="AS229" s="79"/>
      <c r="AT229" s="79"/>
      <c r="AU229" s="79"/>
      <c r="AV229" s="82"/>
      <c r="AW229" s="79"/>
      <c r="AX229" s="82"/>
      <c r="AY229" s="79"/>
      <c r="AZ229" s="79"/>
      <c r="BA229" s="79"/>
      <c r="BB229" s="82"/>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c r="CF229" s="79"/>
      <c r="CG229" s="79"/>
      <c r="CH229" s="79"/>
      <c r="CI229" s="79"/>
      <c r="CJ229" s="79"/>
      <c r="CK229" s="79"/>
      <c r="CL229" s="79"/>
      <c r="CM229" s="79"/>
      <c r="CN229" s="79"/>
      <c r="CO229" s="79"/>
      <c r="CP229" s="79"/>
      <c r="CQ229" s="79"/>
      <c r="CR229" s="79"/>
      <c r="CS229" s="79"/>
      <c r="CT229" s="79"/>
      <c r="CU229" s="79"/>
      <c r="CV229" s="79"/>
      <c r="CW229" s="79"/>
      <c r="CX229" s="79"/>
      <c r="CY229" s="79"/>
      <c r="CZ229" s="79"/>
      <c r="DA229" s="79"/>
      <c r="DB229" s="79"/>
      <c r="DC229" s="79"/>
      <c r="DD229" s="79"/>
      <c r="DE229" s="79"/>
      <c r="DF229" s="79"/>
      <c r="DG229" s="79"/>
      <c r="DH229" s="79"/>
      <c r="DI229" s="79"/>
      <c r="DJ229" s="79"/>
      <c r="DK229" s="79"/>
      <c r="DL229" s="79"/>
      <c r="DM229" s="79"/>
      <c r="DN229" s="79"/>
      <c r="DO229" s="79"/>
      <c r="DP229" s="79"/>
      <c r="DQ229" s="79"/>
      <c r="DR229" s="79"/>
      <c r="DS229" s="79"/>
      <c r="DT229" s="79"/>
      <c r="DU229" s="79"/>
      <c r="DV229" s="79"/>
      <c r="DW229" s="79"/>
      <c r="DX229" s="79"/>
      <c r="DY229" s="79"/>
      <c r="DZ229" s="79"/>
      <c r="EA229" s="79"/>
      <c r="EB229" s="79"/>
      <c r="EC229" s="79"/>
      <c r="ED229" s="79"/>
      <c r="EE229" s="79"/>
      <c r="EF229" s="79"/>
      <c r="EG229" s="79"/>
      <c r="EH229" s="79"/>
      <c r="EI229" s="79"/>
      <c r="EJ229" s="79"/>
      <c r="EK229" s="79"/>
      <c r="EL229" s="79"/>
      <c r="EM229" s="79"/>
      <c r="EN229" s="79"/>
      <c r="EO229" s="79"/>
      <c r="EP229" s="79"/>
      <c r="EQ229" s="79"/>
      <c r="ER229" s="79"/>
      <c r="ES229" s="79"/>
      <c r="ET229" s="79"/>
      <c r="EU229" s="79"/>
      <c r="EV229" s="79"/>
      <c r="EW229" s="79"/>
      <c r="EX229" s="79"/>
      <c r="EY229" s="79"/>
      <c r="EZ229" s="79"/>
      <c r="FA229" s="79"/>
      <c r="FB229" s="79"/>
      <c r="FC229" s="79"/>
      <c r="FD229" s="79"/>
      <c r="FE229" s="79"/>
      <c r="FF229" s="79"/>
      <c r="FG229" s="79"/>
      <c r="FH229" s="79"/>
      <c r="FI229" s="79"/>
      <c r="FJ229" s="79"/>
      <c r="FK229" s="79"/>
      <c r="FL229" s="79"/>
      <c r="FM229" s="79"/>
      <c r="FN229" s="79"/>
      <c r="FO229" s="79"/>
      <c r="FP229" s="79"/>
      <c r="FQ229" s="79"/>
      <c r="FR229" s="79"/>
      <c r="FS229" s="79"/>
      <c r="FT229" s="79"/>
      <c r="FU229" s="79"/>
      <c r="FV229" s="79"/>
      <c r="FW229" s="79"/>
      <c r="FX229" s="79"/>
      <c r="FY229" s="79"/>
      <c r="FZ229" s="79"/>
      <c r="GA229" s="79"/>
      <c r="GB229" s="79"/>
      <c r="GC229" s="79"/>
      <c r="GD229" s="79"/>
      <c r="GE229" s="79"/>
      <c r="GF229" s="79"/>
      <c r="GG229" s="79"/>
      <c r="GH229" s="79"/>
      <c r="GI229" s="79"/>
      <c r="GJ229" s="79"/>
      <c r="GK229" s="79"/>
      <c r="GL229" s="79"/>
      <c r="GM229" s="79"/>
      <c r="GN229" s="79"/>
      <c r="GO229" s="79"/>
      <c r="GP229" s="79"/>
      <c r="GQ229" s="79"/>
      <c r="GR229" s="79"/>
      <c r="GS229" s="79"/>
      <c r="GT229" s="79"/>
      <c r="GU229" s="79"/>
      <c r="GV229" s="79"/>
      <c r="GW229" s="79"/>
      <c r="GX229" s="79"/>
      <c r="GY229" s="79"/>
      <c r="GZ229" s="79"/>
      <c r="HA229" s="79"/>
      <c r="HB229" s="79"/>
      <c r="HC229" s="79"/>
      <c r="HD229" s="79"/>
      <c r="HE229" s="79"/>
      <c r="HF229" s="79"/>
      <c r="HG229" s="79"/>
      <c r="HH229" s="79"/>
      <c r="HI229" s="79"/>
      <c r="HJ229" s="79"/>
      <c r="HK229" s="79"/>
      <c r="HL229" s="79"/>
      <c r="HM229" s="79"/>
      <c r="HN229" s="79"/>
      <c r="HO229" s="79"/>
      <c r="HP229" s="79"/>
      <c r="HQ229" s="79"/>
      <c r="HR229" s="79"/>
      <c r="HS229" s="79"/>
      <c r="HT229" s="79"/>
      <c r="HU229" s="79"/>
      <c r="HV229" s="79"/>
      <c r="HW229" s="79"/>
      <c r="HX229" s="79"/>
      <c r="HY229" s="79"/>
      <c r="HZ229" s="79"/>
      <c r="IA229" s="79"/>
      <c r="IB229" s="79"/>
      <c r="IC229" s="79"/>
      <c r="ID229" s="79"/>
      <c r="IE229" s="79"/>
      <c r="IF229" s="79"/>
      <c r="IG229" s="79"/>
      <c r="IH229" s="79"/>
      <c r="II229" s="79"/>
      <c r="IJ229" s="79"/>
      <c r="IK229" s="79"/>
      <c r="IL229" s="79"/>
      <c r="IM229" s="79"/>
      <c r="IN229" s="79"/>
      <c r="IO229" s="79"/>
      <c r="IP229" s="79"/>
      <c r="IQ229" s="79"/>
      <c r="IR229" s="79"/>
      <c r="IS229" s="79"/>
      <c r="IT229" s="79"/>
      <c r="IU229" s="79"/>
      <c r="IV229" s="79"/>
    </row>
    <row r="231" spans="1:256" x14ac:dyDescent="0.25">
      <c r="C231" s="2" t="s">
        <v>5127</v>
      </c>
      <c r="E231" s="2" t="s">
        <v>2</v>
      </c>
    </row>
    <row r="233" spans="1:256" x14ac:dyDescent="0.25">
      <c r="C233" s="2" t="s">
        <v>5128</v>
      </c>
      <c r="E233" s="2" t="s">
        <v>2</v>
      </c>
    </row>
    <row r="235" spans="1:256" x14ac:dyDescent="0.25">
      <c r="C235" s="2" t="s">
        <v>5018</v>
      </c>
      <c r="E235" s="2" t="s">
        <v>2</v>
      </c>
    </row>
    <row r="237" spans="1:256" x14ac:dyDescent="0.25">
      <c r="C237" s="2" t="s">
        <v>5019</v>
      </c>
      <c r="E237" s="2" t="s">
        <v>2</v>
      </c>
    </row>
    <row r="239" spans="1:256" x14ac:dyDescent="0.25">
      <c r="C239" s="2" t="s">
        <v>5020</v>
      </c>
      <c r="E239" s="96">
        <v>2.874292556850563E-2</v>
      </c>
    </row>
    <row r="241" spans="3:5" x14ac:dyDescent="0.25">
      <c r="C241" s="2" t="s">
        <v>5022</v>
      </c>
      <c r="E241" s="97" t="s">
        <v>5021</v>
      </c>
    </row>
    <row r="243" spans="3:5" x14ac:dyDescent="0.25">
      <c r="C243" s="2" t="s">
        <v>5129</v>
      </c>
      <c r="E243" s="2" t="s">
        <v>2</v>
      </c>
    </row>
    <row r="245" spans="3:5" x14ac:dyDescent="0.25">
      <c r="C245" s="2" t="s">
        <v>5065</v>
      </c>
    </row>
    <row r="247" spans="3:5" x14ac:dyDescent="0.25">
      <c r="C247" s="1" t="s">
        <v>5258</v>
      </c>
      <c r="E247" s="149" t="s">
        <v>5259</v>
      </c>
    </row>
    <row r="248" spans="3:5" x14ac:dyDescent="0.25">
      <c r="E248" s="2" t="s">
        <v>5327</v>
      </c>
    </row>
  </sheetData>
  <mergeCells count="1">
    <mergeCell ref="C218:K218"/>
  </mergeCells>
  <hyperlinks>
    <hyperlink ref="J2" location="'Index'!A1" display="'Index'!A1" xr:uid="{04078A32-8D61-4F3E-9338-E1FFC5A6F27A}"/>
  </hyperlinks>
  <pageMargins left="0.7" right="0.7" top="0.75" bottom="0.75" header="0.3" footer="0.3"/>
  <pageSetup orientation="portrait" horizontalDpi="4294967293"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661-B978-431D-BF76-E2D8446FA22E}">
  <sheetPr codeName="Sheet1"/>
  <dimension ref="A1:IV127"/>
  <sheetViews>
    <sheetView showGridLines="0" zoomScale="90" zoomScaleNormal="90" workbookViewId="0">
      <pane ySplit="6" topLeftCell="A11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4320</v>
      </c>
      <c r="J2" s="38" t="s">
        <v>4521</v>
      </c>
    </row>
    <row r="3" spans="1:54" ht="16.5" x14ac:dyDescent="0.3">
      <c r="C3" s="1" t="s">
        <v>28</v>
      </c>
      <c r="D3" s="21" t="s">
        <v>4321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2581</v>
      </c>
      <c r="C19" s="60" t="s">
        <v>746</v>
      </c>
      <c r="D19" s="54" t="s">
        <v>2582</v>
      </c>
      <c r="E19" s="6" t="s">
        <v>690</v>
      </c>
      <c r="F19" s="19">
        <v>7500</v>
      </c>
      <c r="G19" s="24">
        <v>7526.99</v>
      </c>
      <c r="H19" s="24">
        <v>9.5299999999999994</v>
      </c>
      <c r="I19" s="31">
        <v>7.4348999999999998</v>
      </c>
      <c r="J19" s="31"/>
      <c r="K19" s="35" t="s">
        <v>679</v>
      </c>
    </row>
    <row r="20" spans="2:11" x14ac:dyDescent="0.25">
      <c r="B20" s="8" t="s">
        <v>4322</v>
      </c>
      <c r="C20" s="60" t="s">
        <v>773</v>
      </c>
      <c r="D20" s="54" t="s">
        <v>4323</v>
      </c>
      <c r="E20" s="6" t="s">
        <v>690</v>
      </c>
      <c r="F20" s="19">
        <v>5000</v>
      </c>
      <c r="G20" s="24">
        <v>5009.8500000000004</v>
      </c>
      <c r="H20" s="24">
        <v>6.34</v>
      </c>
      <c r="I20" s="31">
        <v>7.4050000000000002</v>
      </c>
      <c r="J20" s="31"/>
      <c r="K20" s="35" t="s">
        <v>679</v>
      </c>
    </row>
    <row r="21" spans="2:11" x14ac:dyDescent="0.25">
      <c r="B21" s="8" t="s">
        <v>2048</v>
      </c>
      <c r="C21" s="60" t="s">
        <v>724</v>
      </c>
      <c r="D21" s="54" t="s">
        <v>2049</v>
      </c>
      <c r="E21" s="6" t="s">
        <v>690</v>
      </c>
      <c r="F21" s="19">
        <v>5000</v>
      </c>
      <c r="G21" s="24">
        <v>5003.7</v>
      </c>
      <c r="H21" s="24">
        <v>6.33</v>
      </c>
      <c r="I21" s="31">
        <v>7.1300999999999997</v>
      </c>
      <c r="J21" s="31"/>
      <c r="K21" s="35"/>
    </row>
    <row r="22" spans="2:11" x14ac:dyDescent="0.25">
      <c r="B22" s="8" t="s">
        <v>2589</v>
      </c>
      <c r="C22" s="60" t="s">
        <v>835</v>
      </c>
      <c r="D22" s="54" t="s">
        <v>2590</v>
      </c>
      <c r="E22" s="6" t="s">
        <v>690</v>
      </c>
      <c r="F22" s="19">
        <v>3500</v>
      </c>
      <c r="G22" s="24">
        <v>3501.08</v>
      </c>
      <c r="H22" s="24">
        <v>4.43</v>
      </c>
      <c r="I22" s="31">
        <v>6.665</v>
      </c>
      <c r="J22" s="31"/>
      <c r="K22" s="35" t="s">
        <v>679</v>
      </c>
    </row>
    <row r="23" spans="2:11" x14ac:dyDescent="0.25">
      <c r="B23" s="8" t="s">
        <v>4324</v>
      </c>
      <c r="C23" s="60" t="s">
        <v>2496</v>
      </c>
      <c r="D23" s="54" t="s">
        <v>4325</v>
      </c>
      <c r="E23" s="6" t="s">
        <v>690</v>
      </c>
      <c r="F23" s="19">
        <v>3000</v>
      </c>
      <c r="G23" s="24">
        <v>3005.6</v>
      </c>
      <c r="H23" s="24">
        <v>3.8</v>
      </c>
      <c r="I23" s="31">
        <v>7</v>
      </c>
      <c r="J23" s="31"/>
      <c r="K23" s="35"/>
    </row>
    <row r="24" spans="2:11" x14ac:dyDescent="0.25">
      <c r="B24" s="8" t="s">
        <v>4326</v>
      </c>
      <c r="C24" s="60" t="s">
        <v>1284</v>
      </c>
      <c r="D24" s="54" t="s">
        <v>4327</v>
      </c>
      <c r="E24" s="6" t="s">
        <v>690</v>
      </c>
      <c r="F24" s="19">
        <v>2500</v>
      </c>
      <c r="G24" s="24">
        <v>2506.79</v>
      </c>
      <c r="H24" s="24">
        <v>3.17</v>
      </c>
      <c r="I24" s="31">
        <v>7.1524999999999999</v>
      </c>
      <c r="J24" s="31"/>
      <c r="K24" s="35" t="s">
        <v>679</v>
      </c>
    </row>
    <row r="25" spans="2:11" x14ac:dyDescent="0.25">
      <c r="B25" s="8" t="s">
        <v>4328</v>
      </c>
      <c r="C25" s="60" t="s">
        <v>546</v>
      </c>
      <c r="D25" s="54" t="s">
        <v>4329</v>
      </c>
      <c r="E25" s="6" t="s">
        <v>1213</v>
      </c>
      <c r="F25" s="19">
        <v>2500</v>
      </c>
      <c r="G25" s="24">
        <v>2504.1999999999998</v>
      </c>
      <c r="H25" s="24">
        <v>3.17</v>
      </c>
      <c r="I25" s="31">
        <v>7.51</v>
      </c>
      <c r="J25" s="31"/>
      <c r="K25" s="35" t="s">
        <v>679</v>
      </c>
    </row>
    <row r="26" spans="2:11" x14ac:dyDescent="0.25">
      <c r="B26" s="8" t="s">
        <v>3398</v>
      </c>
      <c r="C26" s="60" t="s">
        <v>760</v>
      </c>
      <c r="D26" s="54" t="s">
        <v>3399</v>
      </c>
      <c r="E26" s="6" t="s">
        <v>690</v>
      </c>
      <c r="F26" s="19">
        <v>2500</v>
      </c>
      <c r="G26" s="24">
        <v>2503.06</v>
      </c>
      <c r="H26" s="24">
        <v>3.17</v>
      </c>
      <c r="I26" s="31">
        <v>6.5898000000000003</v>
      </c>
      <c r="J26" s="31"/>
      <c r="K26" s="35"/>
    </row>
    <row r="27" spans="2:11" x14ac:dyDescent="0.25">
      <c r="B27" s="8" t="s">
        <v>4330</v>
      </c>
      <c r="C27" s="60" t="s">
        <v>724</v>
      </c>
      <c r="D27" s="54" t="s">
        <v>4331</v>
      </c>
      <c r="E27" s="6" t="s">
        <v>690</v>
      </c>
      <c r="F27" s="19">
        <v>250</v>
      </c>
      <c r="G27" s="24">
        <v>2492.04</v>
      </c>
      <c r="H27" s="24">
        <v>3.15</v>
      </c>
      <c r="I27" s="31">
        <v>7.0799000000000003</v>
      </c>
      <c r="J27" s="31"/>
      <c r="K27" s="35"/>
    </row>
    <row r="28" spans="2:11" x14ac:dyDescent="0.25">
      <c r="B28" s="8" t="s">
        <v>3419</v>
      </c>
      <c r="C28" s="60" t="s">
        <v>763</v>
      </c>
      <c r="D28" s="54" t="s">
        <v>3420</v>
      </c>
      <c r="E28" s="6" t="s">
        <v>690</v>
      </c>
      <c r="F28" s="19">
        <v>100</v>
      </c>
      <c r="G28" s="24">
        <v>1000.22</v>
      </c>
      <c r="H28" s="24">
        <v>1.27</v>
      </c>
      <c r="I28" s="31">
        <v>6.5195999999999996</v>
      </c>
      <c r="J28" s="31"/>
      <c r="K28" s="35" t="s">
        <v>679</v>
      </c>
    </row>
    <row r="29" spans="2:11" x14ac:dyDescent="0.25">
      <c r="C29" s="58" t="s">
        <v>194</v>
      </c>
      <c r="D29" s="54"/>
      <c r="E29" s="6"/>
      <c r="F29" s="19"/>
      <c r="G29" s="25">
        <v>35053.53</v>
      </c>
      <c r="H29" s="25">
        <v>44.36</v>
      </c>
      <c r="I29" s="31"/>
      <c r="J29" s="31"/>
      <c r="K29" s="35"/>
    </row>
    <row r="30" spans="2:11" x14ac:dyDescent="0.25">
      <c r="C30" s="57"/>
      <c r="D30" s="54"/>
      <c r="E30" s="6"/>
      <c r="F30" s="19"/>
      <c r="G30" s="24"/>
      <c r="H30" s="24"/>
      <c r="I30" s="31"/>
      <c r="J30" s="31"/>
      <c r="K30" s="35"/>
    </row>
    <row r="31" spans="2:11" x14ac:dyDescent="0.25">
      <c r="C31" s="58" t="s">
        <v>7</v>
      </c>
      <c r="D31" s="54"/>
      <c r="E31" s="6"/>
      <c r="F31" s="19"/>
      <c r="G31" s="24" t="s">
        <v>2</v>
      </c>
      <c r="H31" s="24" t="s">
        <v>2</v>
      </c>
      <c r="I31" s="31"/>
      <c r="J31" s="31"/>
      <c r="K31" s="35"/>
    </row>
    <row r="32" spans="2:11" x14ac:dyDescent="0.25">
      <c r="C32" s="57"/>
      <c r="D32" s="54"/>
      <c r="E32" s="6"/>
      <c r="F32" s="19"/>
      <c r="G32" s="24"/>
      <c r="H32" s="24"/>
      <c r="I32" s="31"/>
      <c r="J32" s="31"/>
      <c r="K32" s="35"/>
    </row>
    <row r="33" spans="1:11" x14ac:dyDescent="0.25">
      <c r="C33" s="58" t="s">
        <v>8</v>
      </c>
      <c r="D33" s="54"/>
      <c r="E33" s="6"/>
      <c r="F33" s="19"/>
      <c r="G33" s="24" t="s">
        <v>2</v>
      </c>
      <c r="H33" s="24" t="s">
        <v>2</v>
      </c>
      <c r="I33" s="31"/>
      <c r="J33" s="31"/>
      <c r="K33" s="35"/>
    </row>
    <row r="34" spans="1:11" x14ac:dyDescent="0.25">
      <c r="C34" s="57"/>
      <c r="D34" s="54"/>
      <c r="E34" s="6"/>
      <c r="F34" s="19"/>
      <c r="G34" s="24"/>
      <c r="H34" s="24"/>
      <c r="I34" s="31"/>
      <c r="J34" s="31"/>
      <c r="K34" s="35"/>
    </row>
    <row r="35" spans="1:11" x14ac:dyDescent="0.25">
      <c r="C35" s="58" t="s">
        <v>9</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C37" s="58" t="s">
        <v>10</v>
      </c>
      <c r="D37" s="54"/>
      <c r="E37" s="6"/>
      <c r="F37" s="19"/>
      <c r="G37" s="24" t="s">
        <v>2</v>
      </c>
      <c r="H37" s="24" t="s">
        <v>2</v>
      </c>
      <c r="I37" s="31"/>
      <c r="J37" s="31"/>
      <c r="K37" s="35"/>
    </row>
    <row r="38" spans="1:11" x14ac:dyDescent="0.25">
      <c r="C38" s="57"/>
      <c r="D38" s="54"/>
      <c r="E38" s="6"/>
      <c r="F38" s="19"/>
      <c r="G38" s="24"/>
      <c r="H38" s="24"/>
      <c r="I38" s="31"/>
      <c r="J38" s="31"/>
      <c r="K38" s="35"/>
    </row>
    <row r="39" spans="1:11" x14ac:dyDescent="0.25">
      <c r="C39" s="58" t="s">
        <v>11</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A41" s="10"/>
      <c r="B41" s="28"/>
      <c r="C41" s="58" t="s">
        <v>13</v>
      </c>
      <c r="D41" s="54"/>
      <c r="E41" s="6"/>
      <c r="F41" s="19"/>
      <c r="G41" s="24"/>
      <c r="H41" s="24"/>
      <c r="I41" s="31"/>
      <c r="J41" s="31"/>
      <c r="K41" s="35"/>
    </row>
    <row r="42" spans="1:11" x14ac:dyDescent="0.25">
      <c r="C42" s="59" t="s">
        <v>14</v>
      </c>
      <c r="D42" s="54"/>
      <c r="E42" s="6"/>
      <c r="F42" s="19"/>
      <c r="G42" s="24"/>
      <c r="H42" s="24"/>
      <c r="I42" s="31"/>
      <c r="J42" s="31"/>
      <c r="K42" s="35"/>
    </row>
    <row r="43" spans="1:11" x14ac:dyDescent="0.25">
      <c r="B43" s="8" t="s">
        <v>4332</v>
      </c>
      <c r="C43" s="60" t="s">
        <v>1381</v>
      </c>
      <c r="D43" s="54" t="s">
        <v>4333</v>
      </c>
      <c r="E43" s="6" t="s">
        <v>837</v>
      </c>
      <c r="F43" s="19">
        <v>1000</v>
      </c>
      <c r="G43" s="24">
        <v>4918.8900000000003</v>
      </c>
      <c r="H43" s="24">
        <v>6.23</v>
      </c>
      <c r="I43" s="31">
        <v>7.3398000000000003</v>
      </c>
      <c r="J43" s="31"/>
      <c r="K43" s="35" t="s">
        <v>679</v>
      </c>
    </row>
    <row r="44" spans="1:11" x14ac:dyDescent="0.25">
      <c r="B44" s="8" t="s">
        <v>4334</v>
      </c>
      <c r="C44" s="60" t="s">
        <v>52</v>
      </c>
      <c r="D44" s="54" t="s">
        <v>4335</v>
      </c>
      <c r="E44" s="6" t="s">
        <v>837</v>
      </c>
      <c r="F44" s="19">
        <v>500</v>
      </c>
      <c r="G44" s="24">
        <v>2454.0100000000002</v>
      </c>
      <c r="H44" s="24">
        <v>3.11</v>
      </c>
      <c r="I44" s="31">
        <v>7.2</v>
      </c>
      <c r="J44" s="31"/>
      <c r="K44" s="35"/>
    </row>
    <row r="45" spans="1:11" x14ac:dyDescent="0.25">
      <c r="C45" s="58" t="s">
        <v>194</v>
      </c>
      <c r="D45" s="54"/>
      <c r="E45" s="6"/>
      <c r="F45" s="19"/>
      <c r="G45" s="25">
        <v>7372.9</v>
      </c>
      <c r="H45" s="25">
        <v>9.34</v>
      </c>
      <c r="I45" s="31"/>
      <c r="J45" s="31"/>
      <c r="K45" s="35"/>
    </row>
    <row r="46" spans="1:11" x14ac:dyDescent="0.25">
      <c r="C46" s="57"/>
      <c r="D46" s="54"/>
      <c r="E46" s="6"/>
      <c r="F46" s="19"/>
      <c r="G46" s="24"/>
      <c r="H46" s="24"/>
      <c r="I46" s="31"/>
      <c r="J46" s="31"/>
      <c r="K46" s="35"/>
    </row>
    <row r="47" spans="1:11" x14ac:dyDescent="0.25">
      <c r="C47" s="59" t="s">
        <v>15</v>
      </c>
      <c r="D47" s="54"/>
      <c r="E47" s="6"/>
      <c r="F47" s="19"/>
      <c r="G47" s="24"/>
      <c r="H47" s="24"/>
      <c r="I47" s="31"/>
      <c r="J47" s="31"/>
      <c r="K47" s="35"/>
    </row>
    <row r="48" spans="1:11" x14ac:dyDescent="0.25">
      <c r="B48" s="8" t="s">
        <v>1887</v>
      </c>
      <c r="C48" s="60" t="s">
        <v>717</v>
      </c>
      <c r="D48" s="54" t="s">
        <v>1888</v>
      </c>
      <c r="E48" s="6" t="s">
        <v>837</v>
      </c>
      <c r="F48" s="19">
        <v>1000</v>
      </c>
      <c r="G48" s="24">
        <v>4908.75</v>
      </c>
      <c r="H48" s="24">
        <v>6.21</v>
      </c>
      <c r="I48" s="31">
        <v>6.9950999999999999</v>
      </c>
      <c r="J48" s="31"/>
      <c r="K48" s="35" t="s">
        <v>679</v>
      </c>
    </row>
    <row r="49" spans="2:11" x14ac:dyDescent="0.25">
      <c r="B49" s="8" t="s">
        <v>4336</v>
      </c>
      <c r="C49" s="60" t="s">
        <v>717</v>
      </c>
      <c r="D49" s="54" t="s">
        <v>4337</v>
      </c>
      <c r="E49" s="6" t="s">
        <v>837</v>
      </c>
      <c r="F49" s="19">
        <v>700</v>
      </c>
      <c r="G49" s="24">
        <v>3418.12</v>
      </c>
      <c r="H49" s="24">
        <v>4.33</v>
      </c>
      <c r="I49" s="31">
        <v>6.9950000000000001</v>
      </c>
      <c r="J49" s="31"/>
      <c r="K49" s="35" t="s">
        <v>679</v>
      </c>
    </row>
    <row r="50" spans="2:11" x14ac:dyDescent="0.25">
      <c r="B50" s="8" t="s">
        <v>1879</v>
      </c>
      <c r="C50" s="60" t="s">
        <v>494</v>
      </c>
      <c r="D50" s="54" t="s">
        <v>1880</v>
      </c>
      <c r="E50" s="6" t="s">
        <v>840</v>
      </c>
      <c r="F50" s="19">
        <v>500</v>
      </c>
      <c r="G50" s="24">
        <v>2455.36</v>
      </c>
      <c r="H50" s="24">
        <v>3.11</v>
      </c>
      <c r="I50" s="31">
        <v>6.8411999999999997</v>
      </c>
      <c r="J50" s="31"/>
      <c r="K50" s="35" t="s">
        <v>679</v>
      </c>
    </row>
    <row r="51" spans="2:11" x14ac:dyDescent="0.25">
      <c r="B51" s="8" t="s">
        <v>4338</v>
      </c>
      <c r="C51" s="60" t="s">
        <v>717</v>
      </c>
      <c r="D51" s="54" t="s">
        <v>4339</v>
      </c>
      <c r="E51" s="6" t="s">
        <v>837</v>
      </c>
      <c r="F51" s="19">
        <v>500</v>
      </c>
      <c r="G51" s="24">
        <v>2452.5300000000002</v>
      </c>
      <c r="H51" s="24">
        <v>3.1</v>
      </c>
      <c r="I51" s="31">
        <v>6.9950000000000001</v>
      </c>
      <c r="J51" s="31"/>
      <c r="K51" s="35" t="s">
        <v>679</v>
      </c>
    </row>
    <row r="52" spans="2:11" x14ac:dyDescent="0.25">
      <c r="B52" s="8" t="s">
        <v>4340</v>
      </c>
      <c r="C52" s="60" t="s">
        <v>46</v>
      </c>
      <c r="D52" s="54" t="s">
        <v>4341</v>
      </c>
      <c r="E52" s="6" t="s">
        <v>837</v>
      </c>
      <c r="F52" s="19">
        <v>500</v>
      </c>
      <c r="G52" s="24">
        <v>2449.2199999999998</v>
      </c>
      <c r="H52" s="24">
        <v>3.1</v>
      </c>
      <c r="I52" s="31">
        <v>6.88</v>
      </c>
      <c r="J52" s="31"/>
      <c r="K52" s="35" t="s">
        <v>679</v>
      </c>
    </row>
    <row r="53" spans="2:11" x14ac:dyDescent="0.25">
      <c r="B53" s="8" t="s">
        <v>4342</v>
      </c>
      <c r="C53" s="60" t="s">
        <v>49</v>
      </c>
      <c r="D53" s="54" t="s">
        <v>4343</v>
      </c>
      <c r="E53" s="6" t="s">
        <v>837</v>
      </c>
      <c r="F53" s="19">
        <v>500</v>
      </c>
      <c r="G53" s="24">
        <v>2445.64</v>
      </c>
      <c r="H53" s="24">
        <v>3.1</v>
      </c>
      <c r="I53" s="31">
        <v>6.8750999999999998</v>
      </c>
      <c r="J53" s="31"/>
      <c r="K53" s="35"/>
    </row>
    <row r="54" spans="2:11" x14ac:dyDescent="0.25">
      <c r="B54" s="8" t="s">
        <v>4344</v>
      </c>
      <c r="C54" s="60" t="s">
        <v>1831</v>
      </c>
      <c r="D54" s="54" t="s">
        <v>4345</v>
      </c>
      <c r="E54" s="6" t="s">
        <v>837</v>
      </c>
      <c r="F54" s="19">
        <v>500</v>
      </c>
      <c r="G54" s="24">
        <v>2442.7800000000002</v>
      </c>
      <c r="H54" s="24">
        <v>3.09</v>
      </c>
      <c r="I54" s="31">
        <v>6.8402000000000003</v>
      </c>
      <c r="J54" s="31"/>
      <c r="K54" s="35" t="s">
        <v>679</v>
      </c>
    </row>
    <row r="55" spans="2:11" x14ac:dyDescent="0.25">
      <c r="B55" s="8" t="s">
        <v>1881</v>
      </c>
      <c r="C55" s="60" t="s">
        <v>494</v>
      </c>
      <c r="D55" s="54" t="s">
        <v>1882</v>
      </c>
      <c r="E55" s="6" t="s">
        <v>840</v>
      </c>
      <c r="F55" s="19">
        <v>500</v>
      </c>
      <c r="G55" s="24">
        <v>2442.7600000000002</v>
      </c>
      <c r="H55" s="24">
        <v>3.09</v>
      </c>
      <c r="I55" s="31">
        <v>6.8422999999999998</v>
      </c>
      <c r="J55" s="31"/>
      <c r="K55" s="35"/>
    </row>
    <row r="56" spans="2:11" x14ac:dyDescent="0.25">
      <c r="B56" s="8" t="s">
        <v>4346</v>
      </c>
      <c r="C56" s="60" t="s">
        <v>494</v>
      </c>
      <c r="D56" s="54" t="s">
        <v>4347</v>
      </c>
      <c r="E56" s="6" t="s">
        <v>840</v>
      </c>
      <c r="F56" s="19">
        <v>500</v>
      </c>
      <c r="G56" s="24">
        <v>2441.4299999999998</v>
      </c>
      <c r="H56" s="24">
        <v>3.09</v>
      </c>
      <c r="I56" s="31">
        <v>6.8411999999999997</v>
      </c>
      <c r="J56" s="31"/>
      <c r="K56" s="35" t="s">
        <v>679</v>
      </c>
    </row>
    <row r="57" spans="2:11" x14ac:dyDescent="0.25">
      <c r="B57" s="8" t="s">
        <v>4348</v>
      </c>
      <c r="C57" s="60" t="s">
        <v>49</v>
      </c>
      <c r="D57" s="54" t="s">
        <v>4349</v>
      </c>
      <c r="E57" s="6" t="s">
        <v>837</v>
      </c>
      <c r="F57" s="19">
        <v>500</v>
      </c>
      <c r="G57" s="24">
        <v>2441.08</v>
      </c>
      <c r="H57" s="24">
        <v>3.09</v>
      </c>
      <c r="I57" s="31">
        <v>6.8825000000000003</v>
      </c>
      <c r="J57" s="31"/>
      <c r="K57" s="35" t="s">
        <v>679</v>
      </c>
    </row>
    <row r="58" spans="2:11" x14ac:dyDescent="0.25">
      <c r="B58" s="8" t="s">
        <v>4350</v>
      </c>
      <c r="C58" s="60" t="s">
        <v>1563</v>
      </c>
      <c r="D58" s="54" t="s">
        <v>4351</v>
      </c>
      <c r="E58" s="6" t="s">
        <v>837</v>
      </c>
      <c r="F58" s="19">
        <v>500</v>
      </c>
      <c r="G58" s="24">
        <v>2440.9899999999998</v>
      </c>
      <c r="H58" s="24">
        <v>3.09</v>
      </c>
      <c r="I58" s="31">
        <v>6.8400999999999996</v>
      </c>
      <c r="J58" s="31"/>
      <c r="K58" s="35" t="s">
        <v>679</v>
      </c>
    </row>
    <row r="59" spans="2:11" x14ac:dyDescent="0.25">
      <c r="B59" s="8" t="s">
        <v>4352</v>
      </c>
      <c r="C59" s="60" t="s">
        <v>46</v>
      </c>
      <c r="D59" s="54" t="s">
        <v>4353</v>
      </c>
      <c r="E59" s="6" t="s">
        <v>837</v>
      </c>
      <c r="F59" s="19">
        <v>500</v>
      </c>
      <c r="G59" s="24">
        <v>2437.79</v>
      </c>
      <c r="H59" s="24">
        <v>3.09</v>
      </c>
      <c r="I59" s="31">
        <v>6.8998999999999997</v>
      </c>
      <c r="J59" s="31"/>
      <c r="K59" s="35"/>
    </row>
    <row r="60" spans="2:11" x14ac:dyDescent="0.25">
      <c r="B60" s="8" t="s">
        <v>4354</v>
      </c>
      <c r="C60" s="60" t="s">
        <v>1079</v>
      </c>
      <c r="D60" s="54" t="s">
        <v>4355</v>
      </c>
      <c r="E60" s="6" t="s">
        <v>837</v>
      </c>
      <c r="F60" s="19">
        <v>300</v>
      </c>
      <c r="G60" s="24">
        <v>1488.41</v>
      </c>
      <c r="H60" s="24">
        <v>1.88</v>
      </c>
      <c r="I60" s="31">
        <v>6.3150000000000004</v>
      </c>
      <c r="J60" s="31"/>
      <c r="K60" s="35" t="s">
        <v>679</v>
      </c>
    </row>
    <row r="61" spans="2:11" x14ac:dyDescent="0.25">
      <c r="C61" s="58" t="s">
        <v>194</v>
      </c>
      <c r="D61" s="54"/>
      <c r="E61" s="6"/>
      <c r="F61" s="19"/>
      <c r="G61" s="25">
        <v>34264.86</v>
      </c>
      <c r="H61" s="25">
        <v>43.37</v>
      </c>
      <c r="I61" s="31"/>
      <c r="J61" s="31"/>
      <c r="K61" s="35"/>
    </row>
    <row r="62" spans="2:11" x14ac:dyDescent="0.25">
      <c r="C62" s="57"/>
      <c r="D62" s="54"/>
      <c r="E62" s="6"/>
      <c r="F62" s="19"/>
      <c r="G62" s="24"/>
      <c r="H62" s="24"/>
      <c r="I62" s="31"/>
      <c r="J62" s="31"/>
      <c r="K62" s="35"/>
    </row>
    <row r="63" spans="2:11" x14ac:dyDescent="0.25">
      <c r="C63" s="58" t="s">
        <v>16</v>
      </c>
      <c r="D63" s="54"/>
      <c r="E63" s="6"/>
      <c r="F63" s="19"/>
      <c r="G63" s="24" t="s">
        <v>2</v>
      </c>
      <c r="H63" s="24" t="s">
        <v>2</v>
      </c>
      <c r="I63" s="31"/>
      <c r="J63" s="31"/>
      <c r="K63" s="35"/>
    </row>
    <row r="64" spans="2:11" x14ac:dyDescent="0.25">
      <c r="C64" s="57"/>
      <c r="D64" s="54"/>
      <c r="E64" s="6"/>
      <c r="F64" s="19"/>
      <c r="G64" s="24"/>
      <c r="H64" s="24"/>
      <c r="I64" s="31"/>
      <c r="J64" s="31"/>
      <c r="K64" s="35"/>
    </row>
    <row r="65" spans="1:11" x14ac:dyDescent="0.25">
      <c r="C65" s="58" t="s">
        <v>17</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18</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A69" s="10"/>
      <c r="B69" s="28"/>
      <c r="C69" s="58" t="s">
        <v>19</v>
      </c>
      <c r="D69" s="54"/>
      <c r="E69" s="6"/>
      <c r="F69" s="19"/>
      <c r="G69" s="24"/>
      <c r="H69" s="24"/>
      <c r="I69" s="31"/>
      <c r="J69" s="31"/>
      <c r="K69" s="35"/>
    </row>
    <row r="70" spans="1:11" x14ac:dyDescent="0.25">
      <c r="A70" s="28"/>
      <c r="B70" s="28"/>
      <c r="C70" s="58" t="s">
        <v>20</v>
      </c>
      <c r="D70" s="54"/>
      <c r="E70" s="6"/>
      <c r="F70" s="19"/>
      <c r="G70" s="24" t="s">
        <v>2</v>
      </c>
      <c r="H70" s="24" t="s">
        <v>2</v>
      </c>
      <c r="I70" s="31"/>
      <c r="J70" s="31"/>
      <c r="K70" s="35"/>
    </row>
    <row r="71" spans="1:11" x14ac:dyDescent="0.25">
      <c r="A71" s="28"/>
      <c r="B71" s="28"/>
      <c r="C71" s="58"/>
      <c r="D71" s="54"/>
      <c r="E71" s="6"/>
      <c r="F71" s="19"/>
      <c r="G71" s="24"/>
      <c r="H71" s="24"/>
      <c r="I71" s="31"/>
      <c r="J71" s="31"/>
      <c r="K71" s="35"/>
    </row>
    <row r="72" spans="1:11" x14ac:dyDescent="0.25">
      <c r="A72" s="28"/>
      <c r="B72" s="28"/>
      <c r="C72" s="58" t="s">
        <v>21</v>
      </c>
      <c r="D72" s="54"/>
      <c r="E72" s="6"/>
      <c r="F72" s="19"/>
      <c r="G72" s="24" t="s">
        <v>2</v>
      </c>
      <c r="H72" s="24" t="s">
        <v>2</v>
      </c>
      <c r="I72" s="31"/>
      <c r="J72" s="31"/>
      <c r="K72" s="35"/>
    </row>
    <row r="73" spans="1:11" x14ac:dyDescent="0.25">
      <c r="A73" s="28"/>
      <c r="B73" s="28"/>
      <c r="C73" s="58"/>
      <c r="D73" s="54"/>
      <c r="E73" s="6"/>
      <c r="F73" s="19"/>
      <c r="G73" s="24"/>
      <c r="H73" s="24"/>
      <c r="I73" s="31"/>
      <c r="J73" s="31"/>
      <c r="K73" s="35"/>
    </row>
    <row r="74" spans="1:11" x14ac:dyDescent="0.25">
      <c r="A74" s="28"/>
      <c r="B74" s="28"/>
      <c r="C74" s="58" t="s">
        <v>22</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23</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C78" s="59" t="s">
        <v>24</v>
      </c>
      <c r="D78" s="54"/>
      <c r="E78" s="6"/>
      <c r="F78" s="19"/>
      <c r="G78" s="24"/>
      <c r="H78" s="24"/>
      <c r="I78" s="31"/>
      <c r="J78" s="31"/>
      <c r="K78" s="35"/>
    </row>
    <row r="79" spans="1:11" x14ac:dyDescent="0.25">
      <c r="B79" s="8" t="s">
        <v>206</v>
      </c>
      <c r="C79" s="60" t="s">
        <v>207</v>
      </c>
      <c r="D79" s="54"/>
      <c r="E79" s="6"/>
      <c r="F79" s="19"/>
      <c r="G79" s="24">
        <v>1360.52</v>
      </c>
      <c r="H79" s="24">
        <v>1.72</v>
      </c>
      <c r="I79" s="31"/>
      <c r="J79" s="31"/>
      <c r="K79" s="35"/>
    </row>
    <row r="80" spans="1:11" x14ac:dyDescent="0.25">
      <c r="C80" s="58" t="s">
        <v>194</v>
      </c>
      <c r="D80" s="54"/>
      <c r="E80" s="6"/>
      <c r="F80" s="19"/>
      <c r="G80" s="25">
        <v>1360.52</v>
      </c>
      <c r="H80" s="25">
        <v>1.72</v>
      </c>
      <c r="I80" s="31"/>
      <c r="J80" s="31"/>
      <c r="K80" s="35"/>
    </row>
    <row r="81" spans="1:54" x14ac:dyDescent="0.25">
      <c r="C81" s="57"/>
      <c r="D81" s="54"/>
      <c r="E81" s="6"/>
      <c r="F81" s="19"/>
      <c r="G81" s="24"/>
      <c r="H81" s="24"/>
      <c r="I81" s="31"/>
      <c r="J81" s="31"/>
      <c r="K81" s="35"/>
    </row>
    <row r="82" spans="1:54" x14ac:dyDescent="0.25">
      <c r="A82" s="10"/>
      <c r="B82" s="28"/>
      <c r="C82" s="58" t="s">
        <v>25</v>
      </c>
      <c r="D82" s="54"/>
      <c r="E82" s="6"/>
      <c r="F82" s="19"/>
      <c r="G82" s="24"/>
      <c r="H82" s="24"/>
      <c r="I82" s="31"/>
      <c r="J82" s="31"/>
      <c r="K82" s="35"/>
    </row>
    <row r="83" spans="1:54" s="2" customFormat="1" ht="13.5" x14ac:dyDescent="0.25">
      <c r="A83" s="28"/>
      <c r="B83" s="28"/>
      <c r="C83" s="57" t="s">
        <v>4845</v>
      </c>
      <c r="D83" s="54"/>
      <c r="E83" s="6"/>
      <c r="F83" s="19"/>
      <c r="G83" s="24" t="s">
        <v>2</v>
      </c>
      <c r="H83" s="24" t="s">
        <v>2</v>
      </c>
      <c r="I83" s="31"/>
      <c r="J83" s="31"/>
      <c r="K83" s="35"/>
      <c r="L83" s="3"/>
      <c r="AI83" s="3"/>
      <c r="AV83" s="3"/>
      <c r="AX83" s="3"/>
      <c r="BB83" s="3"/>
    </row>
    <row r="84" spans="1:54" x14ac:dyDescent="0.25">
      <c r="B84" s="8"/>
      <c r="C84" s="60" t="s">
        <v>208</v>
      </c>
      <c r="D84" s="54"/>
      <c r="E84" s="6"/>
      <c r="F84" s="19"/>
      <c r="G84" s="24">
        <v>950.95</v>
      </c>
      <c r="H84" s="24">
        <v>1.21</v>
      </c>
      <c r="I84" s="31"/>
      <c r="J84" s="31"/>
      <c r="K84" s="35"/>
    </row>
    <row r="85" spans="1:54" x14ac:dyDescent="0.25">
      <c r="C85" s="58" t="s">
        <v>194</v>
      </c>
      <c r="D85" s="54"/>
      <c r="E85" s="6"/>
      <c r="F85" s="19"/>
      <c r="G85" s="25">
        <v>950.95</v>
      </c>
      <c r="H85" s="25">
        <v>1.21</v>
      </c>
      <c r="I85" s="31"/>
      <c r="J85" s="31"/>
      <c r="K85" s="35"/>
    </row>
    <row r="86" spans="1:54" x14ac:dyDescent="0.25">
      <c r="C86" s="57"/>
      <c r="D86" s="54"/>
      <c r="E86" s="6"/>
      <c r="F86" s="19"/>
      <c r="G86" s="24"/>
      <c r="H86" s="24"/>
      <c r="I86" s="31"/>
      <c r="J86" s="31"/>
      <c r="K86" s="35"/>
    </row>
    <row r="87" spans="1:54" x14ac:dyDescent="0.25">
      <c r="C87" s="61" t="s">
        <v>209</v>
      </c>
      <c r="D87" s="55"/>
      <c r="E87" s="5"/>
      <c r="F87" s="20"/>
      <c r="G87" s="26">
        <v>79002.759999999995</v>
      </c>
      <c r="H87" s="26">
        <v>99.999999999999986</v>
      </c>
      <c r="I87" s="32"/>
      <c r="J87" s="32"/>
      <c r="K87" s="36"/>
    </row>
    <row r="90" spans="1:54" x14ac:dyDescent="0.25">
      <c r="C90" s="1" t="s">
        <v>210</v>
      </c>
    </row>
    <row r="91" spans="1:54" x14ac:dyDescent="0.25">
      <c r="C91" s="37" t="s">
        <v>211</v>
      </c>
      <c r="D91" s="37"/>
      <c r="E91" s="37"/>
      <c r="F91" s="37"/>
      <c r="G91" s="37"/>
      <c r="H91" s="37"/>
      <c r="I91" s="37"/>
      <c r="J91" s="37"/>
      <c r="K91" s="37"/>
    </row>
    <row r="92" spans="1:54" x14ac:dyDescent="0.25">
      <c r="C92" s="2" t="s">
        <v>212</v>
      </c>
    </row>
    <row r="93" spans="1:54" x14ac:dyDescent="0.25">
      <c r="C93" s="2" t="s">
        <v>213</v>
      </c>
    </row>
    <row r="94" spans="1:54" ht="30" customHeight="1" x14ac:dyDescent="0.25">
      <c r="C94" s="252" t="s">
        <v>214</v>
      </c>
      <c r="D94" s="253"/>
      <c r="E94" s="253"/>
      <c r="F94" s="253"/>
      <c r="G94" s="253"/>
      <c r="H94" s="253"/>
      <c r="I94" s="253"/>
      <c r="J94" s="253"/>
      <c r="K94" s="253"/>
    </row>
    <row r="95" spans="1:54" x14ac:dyDescent="0.25">
      <c r="C95" s="2" t="s">
        <v>215</v>
      </c>
    </row>
    <row r="96" spans="1:54" x14ac:dyDescent="0.25">
      <c r="C96" s="2" t="s">
        <v>5012</v>
      </c>
    </row>
    <row r="98" spans="1:256" x14ac:dyDescent="0.25">
      <c r="C98" s="2" t="s">
        <v>5016</v>
      </c>
      <c r="E98" s="2" t="s">
        <v>2</v>
      </c>
    </row>
    <row r="100" spans="1:256" x14ac:dyDescent="0.25">
      <c r="C100" s="2" t="s">
        <v>5017</v>
      </c>
      <c r="E100" s="2" t="s">
        <v>2</v>
      </c>
    </row>
    <row r="102" spans="1:256" x14ac:dyDescent="0.25">
      <c r="C102" s="2" t="s">
        <v>5125</v>
      </c>
    </row>
    <row r="104" spans="1:256" x14ac:dyDescent="0.25">
      <c r="C104" s="2" t="s">
        <v>5126</v>
      </c>
    </row>
    <row r="105" spans="1:256" s="83" customFormat="1" ht="35.25" customHeight="1" x14ac:dyDescent="0.25">
      <c r="A105" s="79"/>
      <c r="B105" s="79"/>
      <c r="C105" s="84" t="s">
        <v>5023</v>
      </c>
      <c r="D105" s="88" t="s">
        <v>5024</v>
      </c>
      <c r="E105" s="88" t="s">
        <v>5025</v>
      </c>
      <c r="F105" s="80"/>
      <c r="G105" s="81"/>
      <c r="H105" s="81"/>
      <c r="I105" s="81"/>
      <c r="J105" s="81"/>
      <c r="K105" s="82"/>
      <c r="L105" s="82"/>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82"/>
      <c r="AJ105" s="79"/>
      <c r="AK105" s="79"/>
      <c r="AL105" s="79"/>
      <c r="AM105" s="79"/>
      <c r="AN105" s="79"/>
      <c r="AO105" s="79"/>
      <c r="AP105" s="79"/>
      <c r="AQ105" s="79"/>
      <c r="AR105" s="79"/>
      <c r="AS105" s="79"/>
      <c r="AT105" s="79"/>
      <c r="AU105" s="79"/>
      <c r="AV105" s="82"/>
      <c r="AW105" s="79"/>
      <c r="AX105" s="82"/>
      <c r="AY105" s="79"/>
      <c r="AZ105" s="79"/>
      <c r="BA105" s="79"/>
      <c r="BB105" s="82"/>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9"/>
      <c r="EW105" s="79"/>
      <c r="EX105" s="79"/>
      <c r="EY105" s="79"/>
      <c r="EZ105" s="79"/>
      <c r="FA105" s="79"/>
      <c r="FB105" s="79"/>
      <c r="FC105" s="79"/>
      <c r="FD105" s="79"/>
      <c r="FE105" s="79"/>
      <c r="FF105" s="79"/>
      <c r="FG105" s="79"/>
      <c r="FH105" s="79"/>
      <c r="FI105" s="79"/>
      <c r="FJ105" s="79"/>
      <c r="FK105" s="79"/>
      <c r="FL105" s="79"/>
      <c r="FM105" s="79"/>
      <c r="FN105" s="79"/>
      <c r="FO105" s="79"/>
      <c r="FP105" s="79"/>
      <c r="FQ105" s="79"/>
      <c r="FR105" s="79"/>
      <c r="FS105" s="79"/>
      <c r="FT105" s="79"/>
      <c r="FU105" s="79"/>
      <c r="FV105" s="79"/>
      <c r="FW105" s="79"/>
      <c r="FX105" s="79"/>
      <c r="FY105" s="79"/>
      <c r="FZ105" s="79"/>
      <c r="GA105" s="79"/>
      <c r="GB105" s="79"/>
      <c r="GC105" s="79"/>
      <c r="GD105" s="79"/>
      <c r="GE105" s="79"/>
      <c r="GF105" s="79"/>
      <c r="GG105" s="79"/>
      <c r="GH105" s="79"/>
      <c r="GI105" s="79"/>
      <c r="GJ105" s="79"/>
      <c r="GK105" s="79"/>
      <c r="GL105" s="79"/>
      <c r="GM105" s="79"/>
      <c r="GN105" s="79"/>
      <c r="GO105" s="79"/>
      <c r="GP105" s="79"/>
      <c r="GQ105" s="79"/>
      <c r="GR105" s="79"/>
      <c r="GS105" s="79"/>
      <c r="GT105" s="79"/>
      <c r="GU105" s="79"/>
      <c r="GV105" s="79"/>
      <c r="GW105" s="79"/>
      <c r="GX105" s="79"/>
      <c r="GY105" s="79"/>
      <c r="GZ105" s="79"/>
      <c r="HA105" s="79"/>
      <c r="HB105" s="79"/>
      <c r="HC105" s="79"/>
      <c r="HD105" s="79"/>
      <c r="HE105" s="79"/>
      <c r="HF105" s="79"/>
      <c r="HG105" s="79"/>
      <c r="HH105" s="79"/>
      <c r="HI105" s="79"/>
      <c r="HJ105" s="79"/>
      <c r="HK105" s="79"/>
      <c r="HL105" s="79"/>
      <c r="HM105" s="79"/>
      <c r="HN105" s="79"/>
      <c r="HO105" s="79"/>
      <c r="HP105" s="79"/>
      <c r="HQ105" s="79"/>
      <c r="HR105" s="79"/>
      <c r="HS105" s="79"/>
      <c r="HT105" s="79"/>
      <c r="HU105" s="79"/>
      <c r="HV105" s="79"/>
      <c r="HW105" s="79"/>
      <c r="HX105" s="79"/>
      <c r="HY105" s="79"/>
      <c r="HZ105" s="79"/>
      <c r="IA105" s="79"/>
      <c r="IB105" s="79"/>
      <c r="IC105" s="79"/>
      <c r="ID105" s="79"/>
      <c r="IE105" s="79"/>
      <c r="IF105" s="79"/>
      <c r="IG105" s="79"/>
      <c r="IH105" s="79"/>
      <c r="II105" s="79"/>
      <c r="IJ105" s="79"/>
      <c r="IK105" s="79"/>
      <c r="IL105" s="79"/>
      <c r="IM105" s="79"/>
      <c r="IN105" s="79"/>
      <c r="IO105" s="79"/>
      <c r="IP105" s="79"/>
      <c r="IQ105" s="79"/>
      <c r="IR105" s="79"/>
      <c r="IS105" s="79"/>
      <c r="IT105" s="79"/>
      <c r="IU105" s="79"/>
      <c r="IV105" s="79"/>
    </row>
    <row r="106" spans="1:256" s="83" customFormat="1" x14ac:dyDescent="0.25">
      <c r="A106" s="79"/>
      <c r="B106" s="79"/>
      <c r="C106" s="86" t="s">
        <v>5026</v>
      </c>
      <c r="D106" s="89">
        <v>10.132400000000001</v>
      </c>
      <c r="E106" s="89">
        <v>10.187900000000001</v>
      </c>
      <c r="F106" s="80"/>
      <c r="G106" s="81"/>
      <c r="H106" s="81"/>
      <c r="I106" s="81"/>
      <c r="J106" s="81"/>
      <c r="K106" s="82"/>
      <c r="L106" s="82"/>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82"/>
      <c r="AJ106" s="79"/>
      <c r="AK106" s="79"/>
      <c r="AL106" s="79"/>
      <c r="AM106" s="79"/>
      <c r="AN106" s="79"/>
      <c r="AO106" s="79"/>
      <c r="AP106" s="79"/>
      <c r="AQ106" s="79"/>
      <c r="AR106" s="79"/>
      <c r="AS106" s="79"/>
      <c r="AT106" s="79"/>
      <c r="AU106" s="79"/>
      <c r="AV106" s="82"/>
      <c r="AW106" s="79"/>
      <c r="AX106" s="82"/>
      <c r="AY106" s="79"/>
      <c r="AZ106" s="79"/>
      <c r="BA106" s="79"/>
      <c r="BB106" s="82"/>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79"/>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c r="EO106" s="79"/>
      <c r="EP106" s="79"/>
      <c r="EQ106" s="79"/>
      <c r="ER106" s="79"/>
      <c r="ES106" s="79"/>
      <c r="ET106" s="79"/>
      <c r="EU106" s="79"/>
      <c r="EV106" s="79"/>
      <c r="EW106" s="79"/>
      <c r="EX106" s="79"/>
      <c r="EY106" s="79"/>
      <c r="EZ106" s="79"/>
      <c r="FA106" s="79"/>
      <c r="FB106" s="79"/>
      <c r="FC106" s="79"/>
      <c r="FD106" s="79"/>
      <c r="FE106" s="79"/>
      <c r="FF106" s="79"/>
      <c r="FG106" s="79"/>
      <c r="FH106" s="79"/>
      <c r="FI106" s="79"/>
      <c r="FJ106" s="79"/>
      <c r="FK106" s="79"/>
      <c r="FL106" s="79"/>
      <c r="FM106" s="79"/>
      <c r="FN106" s="79"/>
      <c r="FO106" s="79"/>
      <c r="FP106" s="79"/>
      <c r="FQ106" s="79"/>
      <c r="FR106" s="79"/>
      <c r="FS106" s="79"/>
      <c r="FT106" s="79"/>
      <c r="FU106" s="79"/>
      <c r="FV106" s="79"/>
      <c r="FW106" s="79"/>
      <c r="FX106" s="79"/>
      <c r="FY106" s="79"/>
      <c r="FZ106" s="79"/>
      <c r="GA106" s="79"/>
      <c r="GB106" s="79"/>
      <c r="GC106" s="79"/>
      <c r="GD106" s="79"/>
      <c r="GE106" s="79"/>
      <c r="GF106" s="79"/>
      <c r="GG106" s="79"/>
      <c r="GH106" s="79"/>
      <c r="GI106" s="79"/>
      <c r="GJ106" s="79"/>
      <c r="GK106" s="79"/>
      <c r="GL106" s="79"/>
      <c r="GM106" s="79"/>
      <c r="GN106" s="79"/>
      <c r="GO106" s="79"/>
      <c r="GP106" s="79"/>
      <c r="GQ106" s="79"/>
      <c r="GR106" s="79"/>
      <c r="GS106" s="79"/>
      <c r="GT106" s="79"/>
      <c r="GU106" s="79"/>
      <c r="GV106" s="79"/>
      <c r="GW106" s="79"/>
      <c r="GX106" s="79"/>
      <c r="GY106" s="79"/>
      <c r="GZ106" s="79"/>
      <c r="HA106" s="79"/>
      <c r="HB106" s="79"/>
      <c r="HC106" s="79"/>
      <c r="HD106" s="79"/>
      <c r="HE106" s="79"/>
      <c r="HF106" s="79"/>
      <c r="HG106" s="79"/>
      <c r="HH106" s="79"/>
      <c r="HI106" s="79"/>
      <c r="HJ106" s="79"/>
      <c r="HK106" s="79"/>
      <c r="HL106" s="79"/>
      <c r="HM106" s="79"/>
      <c r="HN106" s="79"/>
      <c r="HO106" s="79"/>
      <c r="HP106" s="79"/>
      <c r="HQ106" s="79"/>
      <c r="HR106" s="79"/>
      <c r="HS106" s="79"/>
      <c r="HT106" s="79"/>
      <c r="HU106" s="79"/>
      <c r="HV106" s="79"/>
      <c r="HW106" s="79"/>
      <c r="HX106" s="79"/>
      <c r="HY106" s="79"/>
      <c r="HZ106" s="79"/>
      <c r="IA106" s="79"/>
      <c r="IB106" s="79"/>
      <c r="IC106" s="79"/>
      <c r="ID106" s="79"/>
      <c r="IE106" s="79"/>
      <c r="IF106" s="79"/>
      <c r="IG106" s="79"/>
      <c r="IH106" s="79"/>
      <c r="II106" s="79"/>
      <c r="IJ106" s="79"/>
      <c r="IK106" s="79"/>
      <c r="IL106" s="79"/>
      <c r="IM106" s="79"/>
      <c r="IN106" s="79"/>
      <c r="IO106" s="79"/>
      <c r="IP106" s="79"/>
      <c r="IQ106" s="79"/>
      <c r="IR106" s="79"/>
      <c r="IS106" s="79"/>
      <c r="IT106" s="79"/>
      <c r="IU106" s="79"/>
      <c r="IV106" s="79"/>
    </row>
    <row r="107" spans="1:256" s="83" customFormat="1" x14ac:dyDescent="0.25">
      <c r="A107" s="79"/>
      <c r="B107" s="79"/>
      <c r="C107" s="86" t="s">
        <v>5027</v>
      </c>
      <c r="D107" s="89">
        <v>10.132300000000001</v>
      </c>
      <c r="E107" s="89">
        <v>10.187799999999999</v>
      </c>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8" spans="1:256" s="83" customFormat="1" x14ac:dyDescent="0.25">
      <c r="A108" s="79"/>
      <c r="B108" s="79"/>
      <c r="C108" s="86" t="s">
        <v>5028</v>
      </c>
      <c r="D108" s="89">
        <v>10.134399999999999</v>
      </c>
      <c r="E108" s="89">
        <v>10.190799999999999</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5029</v>
      </c>
      <c r="D109" s="89">
        <v>10.134399999999999</v>
      </c>
      <c r="E109" s="89">
        <v>10.1907</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ht="84.95" customHeight="1" x14ac:dyDescent="0.25">
      <c r="A110" s="79"/>
      <c r="B110" s="79"/>
      <c r="C110" s="254" t="s">
        <v>5061</v>
      </c>
      <c r="D110" s="255"/>
      <c r="E110" s="256"/>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2" spans="1:256" x14ac:dyDescent="0.25">
      <c r="C112" s="2" t="s">
        <v>5127</v>
      </c>
      <c r="E112" s="2" t="s">
        <v>2</v>
      </c>
    </row>
    <row r="114" spans="3:5" x14ac:dyDescent="0.25">
      <c r="C114" s="2" t="s">
        <v>5128</v>
      </c>
      <c r="E114" s="2" t="s">
        <v>2</v>
      </c>
    </row>
    <row r="116" spans="3:5" x14ac:dyDescent="0.25">
      <c r="C116" s="2" t="s">
        <v>5018</v>
      </c>
      <c r="E116" s="2" t="s">
        <v>2</v>
      </c>
    </row>
    <row r="118" spans="3:5" x14ac:dyDescent="0.25">
      <c r="C118" s="2" t="s">
        <v>5019</v>
      </c>
      <c r="E118" s="2" t="s">
        <v>2</v>
      </c>
    </row>
    <row r="120" spans="3:5" x14ac:dyDescent="0.25">
      <c r="C120" s="2" t="s">
        <v>5020</v>
      </c>
      <c r="E120" s="96" t="s">
        <v>5021</v>
      </c>
    </row>
    <row r="122" spans="3:5" x14ac:dyDescent="0.25">
      <c r="C122" s="2" t="s">
        <v>5022</v>
      </c>
      <c r="E122" s="97" t="s">
        <v>5120</v>
      </c>
    </row>
    <row r="124" spans="3:5" x14ac:dyDescent="0.25">
      <c r="C124" s="2" t="s">
        <v>5129</v>
      </c>
      <c r="E124" s="2" t="s">
        <v>2</v>
      </c>
    </row>
    <row r="126" spans="3:5" x14ac:dyDescent="0.25">
      <c r="C126" s="1" t="s">
        <v>5258</v>
      </c>
      <c r="E126" s="149" t="s">
        <v>5259</v>
      </c>
    </row>
    <row r="127" spans="3:5" x14ac:dyDescent="0.25">
      <c r="E127" s="2" t="s">
        <v>5328</v>
      </c>
    </row>
  </sheetData>
  <mergeCells count="2">
    <mergeCell ref="C94:K94"/>
    <mergeCell ref="C110:E110"/>
  </mergeCells>
  <hyperlinks>
    <hyperlink ref="J2" location="'Index'!A1" display="'Index'!A1" xr:uid="{CBBD0C86-F1B5-4EF0-9DC1-02BEA5969FDE}"/>
  </hyperlinks>
  <pageMargins left="0.7" right="0.7" top="0.75" bottom="0.75" header="0.3" footer="0.3"/>
  <pageSetup orientation="portrait" horizontalDpi="4294967293"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28D1-FABB-43C0-B761-118D11D7956F}">
  <sheetPr codeName="Sheet1"/>
  <dimension ref="A1:IV117"/>
  <sheetViews>
    <sheetView showGridLines="0" zoomScale="90" zoomScaleNormal="90" workbookViewId="0">
      <pane ySplit="6" topLeftCell="A10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4356</v>
      </c>
      <c r="J2" s="38" t="s">
        <v>4521</v>
      </c>
    </row>
    <row r="3" spans="1:54" ht="16.5" x14ac:dyDescent="0.3">
      <c r="C3" s="1" t="s">
        <v>28</v>
      </c>
      <c r="D3" s="21" t="s">
        <v>4357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4358</v>
      </c>
      <c r="C19" s="60" t="s">
        <v>1450</v>
      </c>
      <c r="D19" s="54" t="s">
        <v>4359</v>
      </c>
      <c r="E19" s="6" t="s">
        <v>1213</v>
      </c>
      <c r="F19" s="19">
        <v>2500</v>
      </c>
      <c r="G19" s="24">
        <v>2509.17</v>
      </c>
      <c r="H19" s="24">
        <v>9.94</v>
      </c>
      <c r="I19" s="31">
        <v>7.38</v>
      </c>
      <c r="J19" s="31"/>
      <c r="K19" s="35" t="s">
        <v>679</v>
      </c>
    </row>
    <row r="20" spans="2:11" x14ac:dyDescent="0.25">
      <c r="B20" s="8" t="s">
        <v>4360</v>
      </c>
      <c r="C20" s="60" t="s">
        <v>1405</v>
      </c>
      <c r="D20" s="54" t="s">
        <v>4361</v>
      </c>
      <c r="E20" s="6" t="s">
        <v>690</v>
      </c>
      <c r="F20" s="19">
        <v>2500</v>
      </c>
      <c r="G20" s="24">
        <v>2494.81</v>
      </c>
      <c r="H20" s="24">
        <v>9.8800000000000008</v>
      </c>
      <c r="I20" s="31">
        <v>7.2949999999999999</v>
      </c>
      <c r="J20" s="31"/>
      <c r="K20" s="35" t="s">
        <v>679</v>
      </c>
    </row>
    <row r="21" spans="2:11" x14ac:dyDescent="0.25">
      <c r="B21" s="8" t="s">
        <v>4362</v>
      </c>
      <c r="C21" s="60" t="s">
        <v>724</v>
      </c>
      <c r="D21" s="54" t="s">
        <v>4363</v>
      </c>
      <c r="E21" s="6" t="s">
        <v>690</v>
      </c>
      <c r="F21" s="19">
        <v>200</v>
      </c>
      <c r="G21" s="24">
        <v>1991.43</v>
      </c>
      <c r="H21" s="24">
        <v>7.89</v>
      </c>
      <c r="I21" s="31">
        <v>7.25</v>
      </c>
      <c r="J21" s="31"/>
      <c r="K21" s="35" t="s">
        <v>679</v>
      </c>
    </row>
    <row r="22" spans="2:11" x14ac:dyDescent="0.25">
      <c r="B22" s="8" t="s">
        <v>2836</v>
      </c>
      <c r="C22" s="60" t="s">
        <v>760</v>
      </c>
      <c r="D22" s="54" t="s">
        <v>2837</v>
      </c>
      <c r="E22" s="6" t="s">
        <v>690</v>
      </c>
      <c r="F22" s="19">
        <v>100</v>
      </c>
      <c r="G22" s="24">
        <v>1003.55</v>
      </c>
      <c r="H22" s="24">
        <v>3.97</v>
      </c>
      <c r="I22" s="31">
        <v>7.1498999999999997</v>
      </c>
      <c r="J22" s="31"/>
      <c r="K22" s="35" t="s">
        <v>679</v>
      </c>
    </row>
    <row r="23" spans="2:11" x14ac:dyDescent="0.25">
      <c r="C23" s="58" t="s">
        <v>194</v>
      </c>
      <c r="D23" s="54"/>
      <c r="E23" s="6"/>
      <c r="F23" s="19"/>
      <c r="G23" s="25">
        <v>7998.96</v>
      </c>
      <c r="H23" s="25">
        <v>31.68</v>
      </c>
      <c r="I23" s="31"/>
      <c r="J23" s="31"/>
      <c r="K23" s="35"/>
    </row>
    <row r="24" spans="2:11" x14ac:dyDescent="0.25">
      <c r="C24" s="57"/>
      <c r="D24" s="54"/>
      <c r="E24" s="6"/>
      <c r="F24" s="19"/>
      <c r="G24" s="24"/>
      <c r="H24" s="24"/>
      <c r="I24" s="31"/>
      <c r="J24" s="31"/>
      <c r="K24" s="35"/>
    </row>
    <row r="25" spans="2:11" x14ac:dyDescent="0.25">
      <c r="C25" s="58" t="s">
        <v>7</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8</v>
      </c>
      <c r="D27" s="54"/>
      <c r="E27" s="6"/>
      <c r="F27" s="19"/>
      <c r="G27" s="24" t="s">
        <v>2</v>
      </c>
      <c r="H27" s="24" t="s">
        <v>2</v>
      </c>
      <c r="I27" s="31"/>
      <c r="J27" s="31"/>
      <c r="K27" s="35"/>
    </row>
    <row r="28" spans="2:11" x14ac:dyDescent="0.25">
      <c r="C28" s="57"/>
      <c r="D28" s="54"/>
      <c r="E28" s="6"/>
      <c r="F28" s="19"/>
      <c r="G28" s="24"/>
      <c r="H28" s="24"/>
      <c r="I28" s="31"/>
      <c r="J28" s="31"/>
      <c r="K28" s="35"/>
    </row>
    <row r="29" spans="2:11" x14ac:dyDescent="0.25">
      <c r="C29" s="58" t="s">
        <v>9</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10</v>
      </c>
      <c r="D31" s="54"/>
      <c r="E31" s="6"/>
      <c r="F31" s="19"/>
      <c r="G31" s="24" t="s">
        <v>2</v>
      </c>
      <c r="H31" s="24" t="s">
        <v>2</v>
      </c>
      <c r="I31" s="31"/>
      <c r="J31" s="31"/>
      <c r="K31" s="35"/>
    </row>
    <row r="32" spans="2:11" x14ac:dyDescent="0.25">
      <c r="C32" s="57"/>
      <c r="D32" s="54"/>
      <c r="E32" s="6"/>
      <c r="F32" s="19"/>
      <c r="G32" s="24"/>
      <c r="H32" s="24"/>
      <c r="I32" s="31"/>
      <c r="J32" s="31"/>
      <c r="K32" s="35"/>
    </row>
    <row r="33" spans="1:11" x14ac:dyDescent="0.25">
      <c r="C33" s="58" t="s">
        <v>11</v>
      </c>
      <c r="D33" s="54"/>
      <c r="E33" s="6"/>
      <c r="F33" s="19"/>
      <c r="G33" s="24" t="s">
        <v>2</v>
      </c>
      <c r="H33" s="24" t="s">
        <v>2</v>
      </c>
      <c r="I33" s="31"/>
      <c r="J33" s="31"/>
      <c r="K33" s="35"/>
    </row>
    <row r="34" spans="1:11" x14ac:dyDescent="0.25">
      <c r="C34" s="57"/>
      <c r="D34" s="54"/>
      <c r="E34" s="6"/>
      <c r="F34" s="19"/>
      <c r="G34" s="24"/>
      <c r="H34" s="24"/>
      <c r="I34" s="31"/>
      <c r="J34" s="31"/>
      <c r="K34" s="35"/>
    </row>
    <row r="35" spans="1:11" x14ac:dyDescent="0.25">
      <c r="A35" s="10"/>
      <c r="B35" s="28"/>
      <c r="C35" s="58" t="s">
        <v>13</v>
      </c>
      <c r="D35" s="54"/>
      <c r="E35" s="6"/>
      <c r="F35" s="19"/>
      <c r="G35" s="24"/>
      <c r="H35" s="24"/>
      <c r="I35" s="31"/>
      <c r="J35" s="31"/>
      <c r="K35" s="35"/>
    </row>
    <row r="36" spans="1:11" x14ac:dyDescent="0.25">
      <c r="C36" s="59" t="s">
        <v>14</v>
      </c>
      <c r="D36" s="54"/>
      <c r="E36" s="6"/>
      <c r="F36" s="19"/>
      <c r="G36" s="24"/>
      <c r="H36" s="24"/>
      <c r="I36" s="31"/>
      <c r="J36" s="31"/>
      <c r="K36" s="35"/>
    </row>
    <row r="37" spans="1:11" x14ac:dyDescent="0.25">
      <c r="B37" s="8" t="s">
        <v>4364</v>
      </c>
      <c r="C37" s="60" t="s">
        <v>1082</v>
      </c>
      <c r="D37" s="54" t="s">
        <v>4365</v>
      </c>
      <c r="E37" s="6" t="s">
        <v>837</v>
      </c>
      <c r="F37" s="19">
        <v>500</v>
      </c>
      <c r="G37" s="24">
        <v>2403.3200000000002</v>
      </c>
      <c r="H37" s="24">
        <v>9.52</v>
      </c>
      <c r="I37" s="31">
        <v>7.3049999999999997</v>
      </c>
      <c r="J37" s="31"/>
      <c r="K37" s="35" t="s">
        <v>679</v>
      </c>
    </row>
    <row r="38" spans="1:11" x14ac:dyDescent="0.25">
      <c r="B38" s="8" t="s">
        <v>1778</v>
      </c>
      <c r="C38" s="60" t="s">
        <v>1779</v>
      </c>
      <c r="D38" s="54" t="s">
        <v>1780</v>
      </c>
      <c r="E38" s="6" t="s">
        <v>837</v>
      </c>
      <c r="F38" s="19">
        <v>500</v>
      </c>
      <c r="G38" s="24">
        <v>2399.3000000000002</v>
      </c>
      <c r="H38" s="24">
        <v>9.5</v>
      </c>
      <c r="I38" s="31">
        <v>7.33</v>
      </c>
      <c r="J38" s="31"/>
      <c r="K38" s="35" t="s">
        <v>679</v>
      </c>
    </row>
    <row r="39" spans="1:11" x14ac:dyDescent="0.25">
      <c r="B39" s="8" t="s">
        <v>4366</v>
      </c>
      <c r="C39" s="60" t="s">
        <v>52</v>
      </c>
      <c r="D39" s="54" t="s">
        <v>4367</v>
      </c>
      <c r="E39" s="6" t="s">
        <v>837</v>
      </c>
      <c r="F39" s="19">
        <v>500</v>
      </c>
      <c r="G39" s="24">
        <v>2394.91</v>
      </c>
      <c r="H39" s="24">
        <v>9.48</v>
      </c>
      <c r="I39" s="31">
        <v>7.28</v>
      </c>
      <c r="J39" s="31"/>
      <c r="K39" s="35" t="s">
        <v>679</v>
      </c>
    </row>
    <row r="40" spans="1:11" x14ac:dyDescent="0.25">
      <c r="C40" s="58" t="s">
        <v>194</v>
      </c>
      <c r="D40" s="54"/>
      <c r="E40" s="6"/>
      <c r="F40" s="19"/>
      <c r="G40" s="25">
        <v>7197.53</v>
      </c>
      <c r="H40" s="25">
        <v>28.5</v>
      </c>
      <c r="I40" s="31"/>
      <c r="J40" s="31"/>
      <c r="K40" s="35"/>
    </row>
    <row r="41" spans="1:11" x14ac:dyDescent="0.25">
      <c r="C41" s="57"/>
      <c r="D41" s="54"/>
      <c r="E41" s="6"/>
      <c r="F41" s="19"/>
      <c r="G41" s="24"/>
      <c r="H41" s="24"/>
      <c r="I41" s="31"/>
      <c r="J41" s="31"/>
      <c r="K41" s="35"/>
    </row>
    <row r="42" spans="1:11" x14ac:dyDescent="0.25">
      <c r="C42" s="59" t="s">
        <v>15</v>
      </c>
      <c r="D42" s="54"/>
      <c r="E42" s="6"/>
      <c r="F42" s="19"/>
      <c r="G42" s="24"/>
      <c r="H42" s="24"/>
      <c r="I42" s="31"/>
      <c r="J42" s="31"/>
      <c r="K42" s="35"/>
    </row>
    <row r="43" spans="1:11" x14ac:dyDescent="0.25">
      <c r="B43" s="8" t="s">
        <v>2118</v>
      </c>
      <c r="C43" s="60" t="s">
        <v>1079</v>
      </c>
      <c r="D43" s="54" t="s">
        <v>2119</v>
      </c>
      <c r="E43" s="6" t="s">
        <v>837</v>
      </c>
      <c r="F43" s="19">
        <v>500</v>
      </c>
      <c r="G43" s="24">
        <v>2411.88</v>
      </c>
      <c r="H43" s="24">
        <v>9.5500000000000007</v>
      </c>
      <c r="I43" s="31">
        <v>6.91</v>
      </c>
      <c r="J43" s="31"/>
      <c r="K43" s="35" t="s">
        <v>679</v>
      </c>
    </row>
    <row r="44" spans="1:11" x14ac:dyDescent="0.25">
      <c r="B44" s="8" t="s">
        <v>2120</v>
      </c>
      <c r="C44" s="60" t="s">
        <v>1574</v>
      </c>
      <c r="D44" s="54" t="s">
        <v>2121</v>
      </c>
      <c r="E44" s="6" t="s">
        <v>1371</v>
      </c>
      <c r="F44" s="19">
        <v>500</v>
      </c>
      <c r="G44" s="24">
        <v>2399.02</v>
      </c>
      <c r="H44" s="24">
        <v>9.5</v>
      </c>
      <c r="I44" s="31">
        <v>6.8898999999999999</v>
      </c>
      <c r="J44" s="31"/>
      <c r="K44" s="35"/>
    </row>
    <row r="45" spans="1:11" x14ac:dyDescent="0.25">
      <c r="B45" s="8" t="s">
        <v>843</v>
      </c>
      <c r="C45" s="60" t="s">
        <v>717</v>
      </c>
      <c r="D45" s="54" t="s">
        <v>844</v>
      </c>
      <c r="E45" s="6" t="s">
        <v>837</v>
      </c>
      <c r="F45" s="19">
        <v>400</v>
      </c>
      <c r="G45" s="24">
        <v>1922.4</v>
      </c>
      <c r="H45" s="24">
        <v>7.61</v>
      </c>
      <c r="I45" s="31">
        <v>7.05</v>
      </c>
      <c r="J45" s="31"/>
      <c r="K45" s="35" t="s">
        <v>679</v>
      </c>
    </row>
    <row r="46" spans="1:11" x14ac:dyDescent="0.25">
      <c r="B46" s="8" t="s">
        <v>845</v>
      </c>
      <c r="C46" s="60" t="s">
        <v>835</v>
      </c>
      <c r="D46" s="54" t="s">
        <v>846</v>
      </c>
      <c r="E46" s="6" t="s">
        <v>837</v>
      </c>
      <c r="F46" s="19">
        <v>400</v>
      </c>
      <c r="G46" s="24">
        <v>1918.12</v>
      </c>
      <c r="H46" s="24">
        <v>7.59</v>
      </c>
      <c r="I46" s="31">
        <v>7.05</v>
      </c>
      <c r="J46" s="31"/>
      <c r="K46" s="35" t="s">
        <v>679</v>
      </c>
    </row>
    <row r="47" spans="1:11" x14ac:dyDescent="0.25">
      <c r="B47" s="8" t="s">
        <v>1822</v>
      </c>
      <c r="C47" s="60" t="s">
        <v>1563</v>
      </c>
      <c r="D47" s="54" t="s">
        <v>1823</v>
      </c>
      <c r="E47" s="6" t="s">
        <v>837</v>
      </c>
      <c r="F47" s="19">
        <v>200</v>
      </c>
      <c r="G47" s="24">
        <v>960.94</v>
      </c>
      <c r="H47" s="24">
        <v>3.8</v>
      </c>
      <c r="I47" s="31">
        <v>6.8998999999999997</v>
      </c>
      <c r="J47" s="31"/>
      <c r="K47" s="35"/>
    </row>
    <row r="48" spans="1:11" x14ac:dyDescent="0.25">
      <c r="B48" s="8" t="s">
        <v>1826</v>
      </c>
      <c r="C48" s="60" t="s">
        <v>46</v>
      </c>
      <c r="D48" s="54" t="s">
        <v>1827</v>
      </c>
      <c r="E48" s="6" t="s">
        <v>837</v>
      </c>
      <c r="F48" s="19">
        <v>200</v>
      </c>
      <c r="G48" s="24">
        <v>959.27</v>
      </c>
      <c r="H48" s="24">
        <v>3.8</v>
      </c>
      <c r="I48" s="31">
        <v>6.9500999999999999</v>
      </c>
      <c r="J48" s="31"/>
      <c r="K48" s="35" t="s">
        <v>679</v>
      </c>
    </row>
    <row r="49" spans="1:11" x14ac:dyDescent="0.25">
      <c r="B49" s="8" t="s">
        <v>2037</v>
      </c>
      <c r="C49" s="60" t="s">
        <v>1079</v>
      </c>
      <c r="D49" s="54" t="s">
        <v>2038</v>
      </c>
      <c r="E49" s="6" t="s">
        <v>837</v>
      </c>
      <c r="F49" s="19">
        <v>100</v>
      </c>
      <c r="G49" s="24">
        <v>482.82</v>
      </c>
      <c r="H49" s="24">
        <v>1.91</v>
      </c>
      <c r="I49" s="31">
        <v>6.91</v>
      </c>
      <c r="J49" s="31"/>
      <c r="K49" s="35" t="s">
        <v>679</v>
      </c>
    </row>
    <row r="50" spans="1:11" x14ac:dyDescent="0.25">
      <c r="B50" s="8" t="s">
        <v>1824</v>
      </c>
      <c r="C50" s="60" t="s">
        <v>494</v>
      </c>
      <c r="D50" s="54" t="s">
        <v>1825</v>
      </c>
      <c r="E50" s="6" t="s">
        <v>840</v>
      </c>
      <c r="F50" s="19">
        <v>100</v>
      </c>
      <c r="G50" s="24">
        <v>480.36</v>
      </c>
      <c r="H50" s="24">
        <v>1.9</v>
      </c>
      <c r="I50" s="31">
        <v>6.9100999999999999</v>
      </c>
      <c r="J50" s="31"/>
      <c r="K50" s="35"/>
    </row>
    <row r="51" spans="1:11" x14ac:dyDescent="0.25">
      <c r="C51" s="58" t="s">
        <v>194</v>
      </c>
      <c r="D51" s="54"/>
      <c r="E51" s="6"/>
      <c r="F51" s="19"/>
      <c r="G51" s="25">
        <v>11534.81</v>
      </c>
      <c r="H51" s="25">
        <v>45.66</v>
      </c>
      <c r="I51" s="31"/>
      <c r="J51" s="31"/>
      <c r="K51" s="35"/>
    </row>
    <row r="52" spans="1:11" x14ac:dyDescent="0.25">
      <c r="C52" s="57"/>
      <c r="D52" s="54"/>
      <c r="E52" s="6"/>
      <c r="F52" s="19"/>
      <c r="G52" s="24"/>
      <c r="H52" s="24"/>
      <c r="I52" s="31"/>
      <c r="J52" s="31"/>
      <c r="K52" s="35"/>
    </row>
    <row r="53" spans="1:11" x14ac:dyDescent="0.25">
      <c r="C53" s="58" t="s">
        <v>16</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17</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C57" s="58" t="s">
        <v>18</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A59" s="10"/>
      <c r="B59" s="28"/>
      <c r="C59" s="58" t="s">
        <v>19</v>
      </c>
      <c r="D59" s="54"/>
      <c r="E59" s="6"/>
      <c r="F59" s="19"/>
      <c r="G59" s="24"/>
      <c r="H59" s="24"/>
      <c r="I59" s="31"/>
      <c r="J59" s="31"/>
      <c r="K59" s="35"/>
    </row>
    <row r="60" spans="1:11" x14ac:dyDescent="0.25">
      <c r="A60" s="28"/>
      <c r="B60" s="28"/>
      <c r="C60" s="58" t="s">
        <v>20</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21</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22</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A66" s="28"/>
      <c r="B66" s="28"/>
      <c r="C66" s="58" t="s">
        <v>23</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C68" s="59" t="s">
        <v>24</v>
      </c>
      <c r="D68" s="54"/>
      <c r="E68" s="6"/>
      <c r="F68" s="19"/>
      <c r="G68" s="24"/>
      <c r="H68" s="24"/>
      <c r="I68" s="31"/>
      <c r="J68" s="31"/>
      <c r="K68" s="35"/>
    </row>
    <row r="69" spans="1:54" x14ac:dyDescent="0.25">
      <c r="B69" s="8" t="s">
        <v>206</v>
      </c>
      <c r="C69" s="60" t="s">
        <v>207</v>
      </c>
      <c r="D69" s="54"/>
      <c r="E69" s="6"/>
      <c r="F69" s="19"/>
      <c r="G69" s="24">
        <v>324.47000000000003</v>
      </c>
      <c r="H69" s="24">
        <v>1.28</v>
      </c>
      <c r="I69" s="31"/>
      <c r="J69" s="31"/>
      <c r="K69" s="35"/>
    </row>
    <row r="70" spans="1:54" x14ac:dyDescent="0.25">
      <c r="C70" s="58" t="s">
        <v>194</v>
      </c>
      <c r="D70" s="54"/>
      <c r="E70" s="6"/>
      <c r="F70" s="19"/>
      <c r="G70" s="25">
        <v>324.47000000000003</v>
      </c>
      <c r="H70" s="25">
        <v>1.28</v>
      </c>
      <c r="I70" s="31"/>
      <c r="J70" s="31"/>
      <c r="K70" s="35"/>
    </row>
    <row r="71" spans="1:54" x14ac:dyDescent="0.25">
      <c r="C71" s="57"/>
      <c r="D71" s="54"/>
      <c r="E71" s="6"/>
      <c r="F71" s="19"/>
      <c r="G71" s="24"/>
      <c r="H71" s="24"/>
      <c r="I71" s="31"/>
      <c r="J71" s="31"/>
      <c r="K71" s="35"/>
    </row>
    <row r="72" spans="1:54" x14ac:dyDescent="0.25">
      <c r="A72" s="10"/>
      <c r="B72" s="28"/>
      <c r="C72" s="58" t="s">
        <v>25</v>
      </c>
      <c r="D72" s="54"/>
      <c r="E72" s="6"/>
      <c r="F72" s="19"/>
      <c r="G72" s="24"/>
      <c r="H72" s="24"/>
      <c r="I72" s="31"/>
      <c r="J72" s="31"/>
      <c r="K72" s="35"/>
    </row>
    <row r="73" spans="1:54" s="2" customFormat="1" ht="13.5" x14ac:dyDescent="0.25">
      <c r="A73" s="28"/>
      <c r="B73" s="28"/>
      <c r="C73" s="57" t="s">
        <v>4845</v>
      </c>
      <c r="D73" s="54"/>
      <c r="E73" s="6"/>
      <c r="F73" s="19"/>
      <c r="G73" s="24" t="s">
        <v>2</v>
      </c>
      <c r="H73" s="24" t="s">
        <v>2</v>
      </c>
      <c r="I73" s="31"/>
      <c r="J73" s="31"/>
      <c r="K73" s="35"/>
      <c r="L73" s="3"/>
      <c r="AI73" s="3"/>
      <c r="AV73" s="3"/>
      <c r="AX73" s="3"/>
      <c r="BB73" s="3"/>
    </row>
    <row r="74" spans="1:54" x14ac:dyDescent="0.25">
      <c r="B74" s="8"/>
      <c r="C74" s="60" t="s">
        <v>208</v>
      </c>
      <c r="D74" s="54"/>
      <c r="E74" s="6"/>
      <c r="F74" s="19"/>
      <c r="G74" s="24">
        <v>-1799.98</v>
      </c>
      <c r="H74" s="24">
        <v>-7.12</v>
      </c>
      <c r="I74" s="31"/>
      <c r="J74" s="31"/>
      <c r="K74" s="35"/>
    </row>
    <row r="75" spans="1:54" x14ac:dyDescent="0.25">
      <c r="C75" s="58" t="s">
        <v>194</v>
      </c>
      <c r="D75" s="54"/>
      <c r="E75" s="6"/>
      <c r="F75" s="19"/>
      <c r="G75" s="25">
        <v>-1799.98</v>
      </c>
      <c r="H75" s="25">
        <v>-7.12</v>
      </c>
      <c r="I75" s="31"/>
      <c r="J75" s="31"/>
      <c r="K75" s="35"/>
    </row>
    <row r="76" spans="1:54" x14ac:dyDescent="0.25">
      <c r="C76" s="57"/>
      <c r="D76" s="54"/>
      <c r="E76" s="6"/>
      <c r="F76" s="19"/>
      <c r="G76" s="24"/>
      <c r="H76" s="24"/>
      <c r="I76" s="31"/>
      <c r="J76" s="31"/>
      <c r="K76" s="35"/>
    </row>
    <row r="77" spans="1:54" x14ac:dyDescent="0.25">
      <c r="C77" s="61" t="s">
        <v>209</v>
      </c>
      <c r="D77" s="55"/>
      <c r="E77" s="5"/>
      <c r="F77" s="20"/>
      <c r="G77" s="26">
        <v>25255.79</v>
      </c>
      <c r="H77" s="26">
        <v>100</v>
      </c>
      <c r="I77" s="32"/>
      <c r="J77" s="32"/>
      <c r="K77" s="36"/>
    </row>
    <row r="80" spans="1:54" x14ac:dyDescent="0.25">
      <c r="C80" s="1" t="s">
        <v>210</v>
      </c>
    </row>
    <row r="81" spans="1:256" x14ac:dyDescent="0.25">
      <c r="C81" s="37" t="s">
        <v>211</v>
      </c>
      <c r="D81" s="37"/>
      <c r="E81" s="37"/>
      <c r="F81" s="37"/>
      <c r="G81" s="37"/>
      <c r="H81" s="37"/>
      <c r="I81" s="37"/>
      <c r="J81" s="37"/>
      <c r="K81" s="37"/>
    </row>
    <row r="82" spans="1:256" x14ac:dyDescent="0.25">
      <c r="C82" s="2" t="s">
        <v>212</v>
      </c>
    </row>
    <row r="83" spans="1:256" x14ac:dyDescent="0.25">
      <c r="C83" s="2" t="s">
        <v>213</v>
      </c>
    </row>
    <row r="84" spans="1:256" ht="30" customHeight="1" x14ac:dyDescent="0.25">
      <c r="C84" s="252" t="s">
        <v>214</v>
      </c>
      <c r="D84" s="253"/>
      <c r="E84" s="253"/>
      <c r="F84" s="253"/>
      <c r="G84" s="253"/>
      <c r="H84" s="253"/>
      <c r="I84" s="253"/>
      <c r="J84" s="253"/>
      <c r="K84" s="253"/>
    </row>
    <row r="85" spans="1:256" x14ac:dyDescent="0.25">
      <c r="C85" s="2" t="s">
        <v>215</v>
      </c>
    </row>
    <row r="86" spans="1:256" x14ac:dyDescent="0.25">
      <c r="C86" s="2" t="s">
        <v>5013</v>
      </c>
    </row>
    <row r="88" spans="1:256" x14ac:dyDescent="0.25">
      <c r="C88" s="2" t="s">
        <v>5016</v>
      </c>
      <c r="E88" s="2" t="s">
        <v>2</v>
      </c>
    </row>
    <row r="90" spans="1:256" x14ac:dyDescent="0.25">
      <c r="C90" s="2" t="s">
        <v>5017</v>
      </c>
      <c r="E90" s="2" t="s">
        <v>2</v>
      </c>
    </row>
    <row r="92" spans="1:256" x14ac:dyDescent="0.25">
      <c r="C92" s="2" t="s">
        <v>5125</v>
      </c>
    </row>
    <row r="94" spans="1:256" x14ac:dyDescent="0.25">
      <c r="C94" s="2" t="s">
        <v>5126</v>
      </c>
    </row>
    <row r="95" spans="1:256" s="83" customFormat="1" ht="35.25" customHeight="1" x14ac:dyDescent="0.25">
      <c r="A95" s="79"/>
      <c r="B95" s="79"/>
      <c r="C95" s="84" t="s">
        <v>5023</v>
      </c>
      <c r="D95" s="88" t="s">
        <v>5024</v>
      </c>
      <c r="E95" s="88" t="s">
        <v>5025</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5026</v>
      </c>
      <c r="D96" s="89">
        <v>10.125299999999999</v>
      </c>
      <c r="E96" s="89">
        <v>10.1755</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x14ac:dyDescent="0.25">
      <c r="A97" s="79"/>
      <c r="B97" s="79"/>
      <c r="C97" s="86" t="s">
        <v>5027</v>
      </c>
      <c r="D97" s="89">
        <v>10.125299999999999</v>
      </c>
      <c r="E97" s="89">
        <v>10.1754</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x14ac:dyDescent="0.25">
      <c r="A98" s="79"/>
      <c r="B98" s="79"/>
      <c r="C98" s="86" t="s">
        <v>5028</v>
      </c>
      <c r="D98" s="89">
        <v>10.129300000000001</v>
      </c>
      <c r="E98" s="89">
        <v>10.1812</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x14ac:dyDescent="0.25">
      <c r="A99" s="79"/>
      <c r="B99" s="79"/>
      <c r="C99" s="86" t="s">
        <v>5029</v>
      </c>
      <c r="D99" s="89">
        <v>10.129300000000001</v>
      </c>
      <c r="E99" s="89">
        <v>10.1812</v>
      </c>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0" spans="1:256" s="83" customFormat="1" ht="84.95" customHeight="1" x14ac:dyDescent="0.25">
      <c r="A100" s="79"/>
      <c r="B100" s="79"/>
      <c r="C100" s="254" t="s">
        <v>5061</v>
      </c>
      <c r="D100" s="255"/>
      <c r="E100" s="256"/>
      <c r="F100" s="80"/>
      <c r="G100" s="81"/>
      <c r="H100" s="81"/>
      <c r="I100" s="81"/>
      <c r="J100" s="81"/>
      <c r="K100" s="82"/>
      <c r="L100" s="82"/>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82"/>
      <c r="AJ100" s="79"/>
      <c r="AK100" s="79"/>
      <c r="AL100" s="79"/>
      <c r="AM100" s="79"/>
      <c r="AN100" s="79"/>
      <c r="AO100" s="79"/>
      <c r="AP100" s="79"/>
      <c r="AQ100" s="79"/>
      <c r="AR100" s="79"/>
      <c r="AS100" s="79"/>
      <c r="AT100" s="79"/>
      <c r="AU100" s="79"/>
      <c r="AV100" s="82"/>
      <c r="AW100" s="79"/>
      <c r="AX100" s="82"/>
      <c r="AY100" s="79"/>
      <c r="AZ100" s="79"/>
      <c r="BA100" s="79"/>
      <c r="BB100" s="82"/>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c r="EO100" s="79"/>
      <c r="EP100" s="79"/>
      <c r="EQ100" s="79"/>
      <c r="ER100" s="79"/>
      <c r="ES100" s="79"/>
      <c r="ET100" s="79"/>
      <c r="EU100" s="79"/>
      <c r="EV100" s="79"/>
      <c r="EW100" s="79"/>
      <c r="EX100" s="79"/>
      <c r="EY100" s="79"/>
      <c r="EZ100" s="79"/>
      <c r="FA100" s="79"/>
      <c r="FB100" s="79"/>
      <c r="FC100" s="79"/>
      <c r="FD100" s="79"/>
      <c r="FE100" s="79"/>
      <c r="FF100" s="79"/>
      <c r="FG100" s="79"/>
      <c r="FH100" s="79"/>
      <c r="FI100" s="79"/>
      <c r="FJ100" s="79"/>
      <c r="FK100" s="79"/>
      <c r="FL100" s="79"/>
      <c r="FM100" s="79"/>
      <c r="FN100" s="79"/>
      <c r="FO100" s="79"/>
      <c r="FP100" s="79"/>
      <c r="FQ100" s="79"/>
      <c r="FR100" s="79"/>
      <c r="FS100" s="79"/>
      <c r="FT100" s="79"/>
      <c r="FU100" s="79"/>
      <c r="FV100" s="79"/>
      <c r="FW100" s="79"/>
      <c r="FX100" s="79"/>
      <c r="FY100" s="79"/>
      <c r="FZ100" s="79"/>
      <c r="GA100" s="79"/>
      <c r="GB100" s="79"/>
      <c r="GC100" s="79"/>
      <c r="GD100" s="79"/>
      <c r="GE100" s="79"/>
      <c r="GF100" s="79"/>
      <c r="GG100" s="79"/>
      <c r="GH100" s="79"/>
      <c r="GI100" s="79"/>
      <c r="GJ100" s="79"/>
      <c r="GK100" s="79"/>
      <c r="GL100" s="79"/>
      <c r="GM100" s="79"/>
      <c r="GN100" s="79"/>
      <c r="GO100" s="79"/>
      <c r="GP100" s="79"/>
      <c r="GQ100" s="79"/>
      <c r="GR100" s="79"/>
      <c r="GS100" s="79"/>
      <c r="GT100" s="79"/>
      <c r="GU100" s="79"/>
      <c r="GV100" s="79"/>
      <c r="GW100" s="79"/>
      <c r="GX100" s="79"/>
      <c r="GY100" s="79"/>
      <c r="GZ100" s="79"/>
      <c r="HA100" s="79"/>
      <c r="HB100" s="79"/>
      <c r="HC100" s="79"/>
      <c r="HD100" s="79"/>
      <c r="HE100" s="79"/>
      <c r="HF100" s="79"/>
      <c r="HG100" s="79"/>
      <c r="HH100" s="79"/>
      <c r="HI100" s="79"/>
      <c r="HJ100" s="79"/>
      <c r="HK100" s="79"/>
      <c r="HL100" s="79"/>
      <c r="HM100" s="79"/>
      <c r="HN100" s="79"/>
      <c r="HO100" s="79"/>
      <c r="HP100" s="79"/>
      <c r="HQ100" s="79"/>
      <c r="HR100" s="79"/>
      <c r="HS100" s="79"/>
      <c r="HT100" s="79"/>
      <c r="HU100" s="79"/>
      <c r="HV100" s="79"/>
      <c r="HW100" s="79"/>
      <c r="HX100" s="79"/>
      <c r="HY100" s="79"/>
      <c r="HZ100" s="79"/>
      <c r="IA100" s="79"/>
      <c r="IB100" s="79"/>
      <c r="IC100" s="79"/>
      <c r="ID100" s="79"/>
      <c r="IE100" s="79"/>
      <c r="IF100" s="79"/>
      <c r="IG100" s="79"/>
      <c r="IH100" s="79"/>
      <c r="II100" s="79"/>
      <c r="IJ100" s="79"/>
      <c r="IK100" s="79"/>
      <c r="IL100" s="79"/>
      <c r="IM100" s="79"/>
      <c r="IN100" s="79"/>
      <c r="IO100" s="79"/>
      <c r="IP100" s="79"/>
      <c r="IQ100" s="79"/>
      <c r="IR100" s="79"/>
      <c r="IS100" s="79"/>
      <c r="IT100" s="79"/>
      <c r="IU100" s="79"/>
      <c r="IV100" s="79"/>
    </row>
    <row r="102" spans="1:256" x14ac:dyDescent="0.25">
      <c r="C102" s="2" t="s">
        <v>5127</v>
      </c>
      <c r="E102" s="2" t="s">
        <v>2</v>
      </c>
    </row>
    <row r="104" spans="1:256" x14ac:dyDescent="0.25">
      <c r="C104" s="2" t="s">
        <v>5128</v>
      </c>
      <c r="E104" s="2" t="s">
        <v>2</v>
      </c>
    </row>
    <row r="106" spans="1:256" x14ac:dyDescent="0.25">
      <c r="C106" s="2" t="s">
        <v>5018</v>
      </c>
      <c r="E106" s="2" t="s">
        <v>2</v>
      </c>
    </row>
    <row r="108" spans="1:256" x14ac:dyDescent="0.25">
      <c r="C108" s="2" t="s">
        <v>5019</v>
      </c>
      <c r="E108" s="2" t="s">
        <v>2</v>
      </c>
    </row>
    <row r="110" spans="1:256" x14ac:dyDescent="0.25">
      <c r="C110" s="2" t="s">
        <v>5020</v>
      </c>
      <c r="E110" s="96" t="s">
        <v>5021</v>
      </c>
    </row>
    <row r="112" spans="1:256" x14ac:dyDescent="0.25">
      <c r="C112" s="2" t="s">
        <v>5022</v>
      </c>
      <c r="E112" s="97" t="s">
        <v>5121</v>
      </c>
    </row>
    <row r="114" spans="3:5" x14ac:dyDescent="0.25">
      <c r="C114" s="2" t="s">
        <v>5129</v>
      </c>
      <c r="E114" s="2" t="s">
        <v>2</v>
      </c>
    </row>
    <row r="116" spans="3:5" x14ac:dyDescent="0.25">
      <c r="C116" s="1" t="s">
        <v>5258</v>
      </c>
      <c r="E116" s="149" t="s">
        <v>5259</v>
      </c>
    </row>
    <row r="117" spans="3:5" x14ac:dyDescent="0.25">
      <c r="E117" s="2" t="s">
        <v>5329</v>
      </c>
    </row>
  </sheetData>
  <mergeCells count="2">
    <mergeCell ref="C84:K84"/>
    <mergeCell ref="C100:E100"/>
  </mergeCells>
  <hyperlinks>
    <hyperlink ref="J2" location="'Index'!A1" display="'Index'!A1" xr:uid="{B16F3BEA-F88B-4125-BB3C-1E9102D10E62}"/>
  </hyperlinks>
  <pageMargins left="0.7" right="0.7" top="0.75" bottom="0.75" header="0.3" footer="0.3"/>
  <pageSetup orientation="portrait" horizontalDpi="4294967293"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0E7A-42F8-439A-9DA6-4FFF8942F1AC}">
  <sheetPr codeName="Sheet1"/>
  <dimension ref="A1:IV127"/>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3182</v>
      </c>
      <c r="J2" s="38" t="s">
        <v>4521</v>
      </c>
    </row>
    <row r="3" spans="1:54" ht="16.5" x14ac:dyDescent="0.3">
      <c r="C3" s="1" t="s">
        <v>28</v>
      </c>
      <c r="D3" s="21" t="s">
        <v>4368</v>
      </c>
      <c r="F3" s="16" t="s">
        <v>4943</v>
      </c>
      <c r="G3" s="73" t="s">
        <v>4949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2253</v>
      </c>
      <c r="C11" s="60" t="s">
        <v>1400</v>
      </c>
      <c r="D11" s="54" t="s">
        <v>2254</v>
      </c>
      <c r="E11" s="6" t="s">
        <v>139</v>
      </c>
      <c r="F11" s="19">
        <v>9604</v>
      </c>
      <c r="G11" s="24">
        <v>30.71</v>
      </c>
      <c r="H11" s="24">
        <v>5.12</v>
      </c>
      <c r="I11" s="31"/>
      <c r="J11" s="31"/>
      <c r="K11" s="35"/>
    </row>
    <row r="12" spans="1:54" x14ac:dyDescent="0.25">
      <c r="B12" s="8" t="s">
        <v>444</v>
      </c>
      <c r="C12" s="60" t="s">
        <v>445</v>
      </c>
      <c r="D12" s="54" t="s">
        <v>446</v>
      </c>
      <c r="E12" s="6" t="s">
        <v>447</v>
      </c>
      <c r="F12" s="19">
        <v>12633</v>
      </c>
      <c r="G12" s="24">
        <v>30.64</v>
      </c>
      <c r="H12" s="24">
        <v>5.1100000000000003</v>
      </c>
      <c r="I12" s="31"/>
      <c r="J12" s="31"/>
      <c r="K12" s="35"/>
    </row>
    <row r="13" spans="1:54" x14ac:dyDescent="0.25">
      <c r="B13" s="8" t="s">
        <v>67</v>
      </c>
      <c r="C13" s="60" t="s">
        <v>68</v>
      </c>
      <c r="D13" s="54" t="s">
        <v>69</v>
      </c>
      <c r="E13" s="6" t="s">
        <v>44</v>
      </c>
      <c r="F13" s="19">
        <v>2931</v>
      </c>
      <c r="G13" s="24">
        <v>30.11</v>
      </c>
      <c r="H13" s="24">
        <v>5.03</v>
      </c>
      <c r="I13" s="31"/>
      <c r="J13" s="31"/>
      <c r="K13" s="35"/>
    </row>
    <row r="14" spans="1:54" x14ac:dyDescent="0.25">
      <c r="B14" s="8" t="s">
        <v>1169</v>
      </c>
      <c r="C14" s="60" t="s">
        <v>1170</v>
      </c>
      <c r="D14" s="54" t="s">
        <v>1171</v>
      </c>
      <c r="E14" s="6" t="s">
        <v>241</v>
      </c>
      <c r="F14" s="19">
        <v>8491</v>
      </c>
      <c r="G14" s="24">
        <v>29.48</v>
      </c>
      <c r="H14" s="24">
        <v>4.92</v>
      </c>
      <c r="I14" s="31"/>
      <c r="J14" s="31"/>
      <c r="K14" s="35"/>
    </row>
    <row r="15" spans="1:54" x14ac:dyDescent="0.25">
      <c r="B15" s="8" t="s">
        <v>389</v>
      </c>
      <c r="C15" s="60" t="s">
        <v>390</v>
      </c>
      <c r="D15" s="54" t="s">
        <v>391</v>
      </c>
      <c r="E15" s="6" t="s">
        <v>62</v>
      </c>
      <c r="F15" s="19">
        <v>8671</v>
      </c>
      <c r="G15" s="24">
        <v>29.46</v>
      </c>
      <c r="H15" s="24">
        <v>4.92</v>
      </c>
      <c r="I15" s="31"/>
      <c r="J15" s="31"/>
      <c r="K15" s="35"/>
    </row>
    <row r="16" spans="1:54" x14ac:dyDescent="0.25">
      <c r="B16" s="8" t="s">
        <v>649</v>
      </c>
      <c r="C16" s="60" t="s">
        <v>650</v>
      </c>
      <c r="D16" s="54" t="s">
        <v>651</v>
      </c>
      <c r="E16" s="6" t="s">
        <v>279</v>
      </c>
      <c r="F16" s="19">
        <v>10442</v>
      </c>
      <c r="G16" s="24">
        <v>29.34</v>
      </c>
      <c r="H16" s="24">
        <v>4.9000000000000004</v>
      </c>
      <c r="I16" s="31"/>
      <c r="J16" s="31"/>
      <c r="K16" s="35"/>
    </row>
    <row r="17" spans="2:11" x14ac:dyDescent="0.25">
      <c r="B17" s="8" t="s">
        <v>2246</v>
      </c>
      <c r="C17" s="60" t="s">
        <v>763</v>
      </c>
      <c r="D17" s="54" t="s">
        <v>2247</v>
      </c>
      <c r="E17" s="6" t="s">
        <v>54</v>
      </c>
      <c r="F17" s="19">
        <v>6864</v>
      </c>
      <c r="G17" s="24">
        <v>29.13</v>
      </c>
      <c r="H17" s="24">
        <v>4.8600000000000003</v>
      </c>
      <c r="I17" s="31"/>
      <c r="J17" s="31"/>
      <c r="K17" s="35"/>
    </row>
    <row r="18" spans="2:11" x14ac:dyDescent="0.25">
      <c r="B18" s="8" t="s">
        <v>367</v>
      </c>
      <c r="C18" s="60" t="s">
        <v>368</v>
      </c>
      <c r="D18" s="54" t="s">
        <v>369</v>
      </c>
      <c r="E18" s="6" t="s">
        <v>370</v>
      </c>
      <c r="F18" s="19">
        <v>6863</v>
      </c>
      <c r="G18" s="24">
        <v>28.42</v>
      </c>
      <c r="H18" s="24">
        <v>4.74</v>
      </c>
      <c r="I18" s="31"/>
      <c r="J18" s="31"/>
      <c r="K18" s="35"/>
    </row>
    <row r="19" spans="2:11" x14ac:dyDescent="0.25">
      <c r="B19" s="8" t="s">
        <v>454</v>
      </c>
      <c r="C19" s="60" t="s">
        <v>455</v>
      </c>
      <c r="D19" s="54" t="s">
        <v>456</v>
      </c>
      <c r="E19" s="6" t="s">
        <v>218</v>
      </c>
      <c r="F19" s="19">
        <v>2866</v>
      </c>
      <c r="G19" s="24">
        <v>27.93</v>
      </c>
      <c r="H19" s="24">
        <v>4.66</v>
      </c>
      <c r="I19" s="31"/>
      <c r="J19" s="31"/>
      <c r="K19" s="35"/>
    </row>
    <row r="20" spans="2:11" x14ac:dyDescent="0.25">
      <c r="B20" s="8" t="s">
        <v>1099</v>
      </c>
      <c r="C20" s="60" t="s">
        <v>1100</v>
      </c>
      <c r="D20" s="54" t="s">
        <v>1101</v>
      </c>
      <c r="E20" s="6" t="s">
        <v>139</v>
      </c>
      <c r="F20" s="19">
        <v>19483</v>
      </c>
      <c r="G20" s="24">
        <v>27.31</v>
      </c>
      <c r="H20" s="24">
        <v>4.5599999999999996</v>
      </c>
      <c r="I20" s="31"/>
      <c r="J20" s="31"/>
      <c r="K20" s="35"/>
    </row>
    <row r="21" spans="2:11" x14ac:dyDescent="0.25">
      <c r="B21" s="8" t="s">
        <v>1178</v>
      </c>
      <c r="C21" s="60" t="s">
        <v>1179</v>
      </c>
      <c r="D21" s="54" t="s">
        <v>1180</v>
      </c>
      <c r="E21" s="6" t="s">
        <v>241</v>
      </c>
      <c r="F21" s="19">
        <v>9576</v>
      </c>
      <c r="G21" s="24">
        <v>27.22</v>
      </c>
      <c r="H21" s="24">
        <v>4.54</v>
      </c>
      <c r="I21" s="31"/>
      <c r="J21" s="31"/>
      <c r="K21" s="35"/>
    </row>
    <row r="22" spans="2:11" x14ac:dyDescent="0.25">
      <c r="B22" s="8" t="s">
        <v>329</v>
      </c>
      <c r="C22" s="60" t="s">
        <v>330</v>
      </c>
      <c r="D22" s="54" t="s">
        <v>331</v>
      </c>
      <c r="E22" s="6" t="s">
        <v>83</v>
      </c>
      <c r="F22" s="19">
        <v>13793</v>
      </c>
      <c r="G22" s="24">
        <v>26.16</v>
      </c>
      <c r="H22" s="24">
        <v>4.37</v>
      </c>
      <c r="I22" s="31"/>
      <c r="J22" s="31"/>
      <c r="K22" s="35"/>
    </row>
    <row r="23" spans="2:11" x14ac:dyDescent="0.25">
      <c r="B23" s="8" t="s">
        <v>566</v>
      </c>
      <c r="C23" s="60" t="s">
        <v>567</v>
      </c>
      <c r="D23" s="54" t="s">
        <v>568</v>
      </c>
      <c r="E23" s="6" t="s">
        <v>569</v>
      </c>
      <c r="F23" s="19">
        <v>9016</v>
      </c>
      <c r="G23" s="24">
        <v>23.82</v>
      </c>
      <c r="H23" s="24">
        <v>3.98</v>
      </c>
      <c r="I23" s="31"/>
      <c r="J23" s="31"/>
      <c r="K23" s="35"/>
    </row>
    <row r="24" spans="2:11" x14ac:dyDescent="0.25">
      <c r="B24" s="8" t="s">
        <v>1111</v>
      </c>
      <c r="C24" s="60" t="s">
        <v>1112</v>
      </c>
      <c r="D24" s="54" t="s">
        <v>1113</v>
      </c>
      <c r="E24" s="6" t="s">
        <v>87</v>
      </c>
      <c r="F24" s="19">
        <v>765</v>
      </c>
      <c r="G24" s="24">
        <v>23.72</v>
      </c>
      <c r="H24" s="24">
        <v>3.96</v>
      </c>
      <c r="I24" s="31"/>
      <c r="J24" s="31"/>
      <c r="K24" s="35"/>
    </row>
    <row r="25" spans="2:11" x14ac:dyDescent="0.25">
      <c r="B25" s="8" t="s">
        <v>2376</v>
      </c>
      <c r="C25" s="60" t="s">
        <v>760</v>
      </c>
      <c r="D25" s="54" t="s">
        <v>2377</v>
      </c>
      <c r="E25" s="6" t="s">
        <v>54</v>
      </c>
      <c r="F25" s="19">
        <v>5736</v>
      </c>
      <c r="G25" s="24">
        <v>21.39</v>
      </c>
      <c r="H25" s="24">
        <v>3.57</v>
      </c>
      <c r="I25" s="31"/>
      <c r="J25" s="31"/>
      <c r="K25" s="35"/>
    </row>
    <row r="26" spans="2:11" x14ac:dyDescent="0.25">
      <c r="B26" s="8" t="s">
        <v>404</v>
      </c>
      <c r="C26" s="60" t="s">
        <v>405</v>
      </c>
      <c r="D26" s="54" t="s">
        <v>406</v>
      </c>
      <c r="E26" s="6" t="s">
        <v>139</v>
      </c>
      <c r="F26" s="19">
        <v>5087</v>
      </c>
      <c r="G26" s="24">
        <v>19.829999999999998</v>
      </c>
      <c r="H26" s="24">
        <v>3.31</v>
      </c>
      <c r="I26" s="31"/>
      <c r="J26" s="31"/>
      <c r="K26" s="35"/>
    </row>
    <row r="27" spans="2:11" x14ac:dyDescent="0.25">
      <c r="B27" s="8" t="s">
        <v>493</v>
      </c>
      <c r="C27" s="60" t="s">
        <v>494</v>
      </c>
      <c r="D27" s="54" t="s">
        <v>495</v>
      </c>
      <c r="E27" s="6" t="s">
        <v>44</v>
      </c>
      <c r="F27" s="19">
        <v>7545</v>
      </c>
      <c r="G27" s="24">
        <v>18.3</v>
      </c>
      <c r="H27" s="24">
        <v>3.05</v>
      </c>
      <c r="I27" s="31"/>
      <c r="J27" s="31"/>
      <c r="K27" s="35"/>
    </row>
    <row r="28" spans="2:11" x14ac:dyDescent="0.25">
      <c r="B28" s="8" t="s">
        <v>451</v>
      </c>
      <c r="C28" s="60" t="s">
        <v>452</v>
      </c>
      <c r="D28" s="54" t="s">
        <v>453</v>
      </c>
      <c r="E28" s="6" t="s">
        <v>410</v>
      </c>
      <c r="F28" s="19">
        <v>9829</v>
      </c>
      <c r="G28" s="24">
        <v>17.829999999999998</v>
      </c>
      <c r="H28" s="24">
        <v>2.98</v>
      </c>
      <c r="I28" s="31"/>
      <c r="J28" s="31"/>
      <c r="K28" s="35"/>
    </row>
    <row r="29" spans="2:11" x14ac:dyDescent="0.25">
      <c r="B29" s="8" t="s">
        <v>2432</v>
      </c>
      <c r="C29" s="60" t="s">
        <v>1591</v>
      </c>
      <c r="D29" s="54" t="s">
        <v>2433</v>
      </c>
      <c r="E29" s="6" t="s">
        <v>44</v>
      </c>
      <c r="F29" s="19">
        <v>1718</v>
      </c>
      <c r="G29" s="24">
        <v>17.39</v>
      </c>
      <c r="H29" s="24">
        <v>2.9</v>
      </c>
      <c r="I29" s="31"/>
      <c r="J29" s="31"/>
      <c r="K29" s="35"/>
    </row>
    <row r="30" spans="2:11" x14ac:dyDescent="0.25">
      <c r="B30" s="8" t="s">
        <v>2374</v>
      </c>
      <c r="C30" s="60" t="s">
        <v>1563</v>
      </c>
      <c r="D30" s="54" t="s">
        <v>2375</v>
      </c>
      <c r="E30" s="6" t="s">
        <v>44</v>
      </c>
      <c r="F30" s="19">
        <v>13298</v>
      </c>
      <c r="G30" s="24">
        <v>16.62</v>
      </c>
      <c r="H30" s="24">
        <v>2.77</v>
      </c>
      <c r="I30" s="31"/>
      <c r="J30" s="31"/>
      <c r="K30" s="35"/>
    </row>
    <row r="31" spans="2:11" x14ac:dyDescent="0.25">
      <c r="B31" s="8" t="s">
        <v>1078</v>
      </c>
      <c r="C31" s="60" t="s">
        <v>1079</v>
      </c>
      <c r="D31" s="54" t="s">
        <v>1080</v>
      </c>
      <c r="E31" s="6" t="s">
        <v>44</v>
      </c>
      <c r="F31" s="19">
        <v>13889</v>
      </c>
      <c r="G31" s="24">
        <v>15.65</v>
      </c>
      <c r="H31" s="24">
        <v>2.61</v>
      </c>
      <c r="I31" s="31"/>
      <c r="J31" s="31"/>
      <c r="K31" s="35"/>
    </row>
    <row r="32" spans="2:11" x14ac:dyDescent="0.25">
      <c r="B32" s="8" t="s">
        <v>2138</v>
      </c>
      <c r="C32" s="60" t="s">
        <v>2139</v>
      </c>
      <c r="D32" s="54" t="s">
        <v>2140</v>
      </c>
      <c r="E32" s="6" t="s">
        <v>44</v>
      </c>
      <c r="F32" s="19">
        <v>4332</v>
      </c>
      <c r="G32" s="24">
        <v>15.55</v>
      </c>
      <c r="H32" s="24">
        <v>2.59</v>
      </c>
      <c r="I32" s="31"/>
      <c r="J32" s="31"/>
      <c r="K32" s="35"/>
    </row>
    <row r="33" spans="2:11" x14ac:dyDescent="0.25">
      <c r="B33" s="8" t="s">
        <v>2399</v>
      </c>
      <c r="C33" s="60" t="s">
        <v>1574</v>
      </c>
      <c r="D33" s="54" t="s">
        <v>2400</v>
      </c>
      <c r="E33" s="6" t="s">
        <v>44</v>
      </c>
      <c r="F33" s="19">
        <v>7168</v>
      </c>
      <c r="G33" s="24">
        <v>12.27</v>
      </c>
      <c r="H33" s="24">
        <v>2.0499999999999998</v>
      </c>
      <c r="I33" s="31"/>
      <c r="J33" s="31"/>
      <c r="K33" s="35"/>
    </row>
    <row r="34" spans="2:11" x14ac:dyDescent="0.25">
      <c r="B34" s="8" t="s">
        <v>2412</v>
      </c>
      <c r="C34" s="60" t="s">
        <v>1831</v>
      </c>
      <c r="D34" s="54" t="s">
        <v>2413</v>
      </c>
      <c r="E34" s="6" t="s">
        <v>44</v>
      </c>
      <c r="F34" s="19">
        <v>1023</v>
      </c>
      <c r="G34" s="24">
        <v>8.56</v>
      </c>
      <c r="H34" s="24">
        <v>1.43</v>
      </c>
      <c r="I34" s="31"/>
      <c r="J34" s="31"/>
      <c r="K34" s="35"/>
    </row>
    <row r="35" spans="2:11" x14ac:dyDescent="0.25">
      <c r="B35" s="8" t="s">
        <v>1148</v>
      </c>
      <c r="C35" s="60" t="s">
        <v>1149</v>
      </c>
      <c r="D35" s="54" t="s">
        <v>1150</v>
      </c>
      <c r="E35" s="6" t="s">
        <v>44</v>
      </c>
      <c r="F35" s="19">
        <v>5608</v>
      </c>
      <c r="G35" s="24">
        <v>7.74</v>
      </c>
      <c r="H35" s="24">
        <v>1.29</v>
      </c>
      <c r="I35" s="31"/>
      <c r="J35" s="31"/>
      <c r="K35" s="35"/>
    </row>
    <row r="36" spans="2:11" x14ac:dyDescent="0.25">
      <c r="B36" s="8" t="s">
        <v>2194</v>
      </c>
      <c r="C36" s="60" t="s">
        <v>2195</v>
      </c>
      <c r="D36" s="54" t="s">
        <v>2196</v>
      </c>
      <c r="E36" s="6" t="s">
        <v>447</v>
      </c>
      <c r="F36" s="19">
        <v>1534</v>
      </c>
      <c r="G36" s="24">
        <v>7.03</v>
      </c>
      <c r="H36" s="24">
        <v>1.17</v>
      </c>
      <c r="I36" s="31"/>
      <c r="J36" s="31"/>
      <c r="K36" s="35"/>
    </row>
    <row r="37" spans="2:11" x14ac:dyDescent="0.25">
      <c r="B37" s="8" t="s">
        <v>1120</v>
      </c>
      <c r="C37" s="60" t="s">
        <v>1121</v>
      </c>
      <c r="D37" s="54" t="s">
        <v>1122</v>
      </c>
      <c r="E37" s="6" t="s">
        <v>1123</v>
      </c>
      <c r="F37" s="19">
        <v>8191</v>
      </c>
      <c r="G37" s="24">
        <v>6.97</v>
      </c>
      <c r="H37" s="24">
        <v>1.1599999999999999</v>
      </c>
      <c r="I37" s="31"/>
      <c r="J37" s="31"/>
      <c r="K37" s="35"/>
    </row>
    <row r="38" spans="2:11" x14ac:dyDescent="0.25">
      <c r="B38" s="8" t="s">
        <v>2434</v>
      </c>
      <c r="C38" s="60" t="s">
        <v>724</v>
      </c>
      <c r="D38" s="54" t="s">
        <v>2435</v>
      </c>
      <c r="E38" s="6" t="s">
        <v>54</v>
      </c>
      <c r="F38" s="19">
        <v>1298</v>
      </c>
      <c r="G38" s="24">
        <v>6.79</v>
      </c>
      <c r="H38" s="24">
        <v>1.1299999999999999</v>
      </c>
      <c r="I38" s="31"/>
      <c r="J38" s="31"/>
      <c r="K38" s="35"/>
    </row>
    <row r="39" spans="2:11" x14ac:dyDescent="0.25">
      <c r="B39" s="8" t="s">
        <v>1093</v>
      </c>
      <c r="C39" s="60" t="s">
        <v>1094</v>
      </c>
      <c r="D39" s="54" t="s">
        <v>1095</v>
      </c>
      <c r="E39" s="6" t="s">
        <v>538</v>
      </c>
      <c r="F39" s="19">
        <v>1094</v>
      </c>
      <c r="G39" s="24">
        <v>6.61</v>
      </c>
      <c r="H39" s="24">
        <v>1.1000000000000001</v>
      </c>
      <c r="I39" s="31"/>
      <c r="J39" s="31"/>
      <c r="K39" s="35"/>
    </row>
    <row r="40" spans="2:11" x14ac:dyDescent="0.25">
      <c r="B40" s="8" t="s">
        <v>1142</v>
      </c>
      <c r="C40" s="60" t="s">
        <v>1143</v>
      </c>
      <c r="D40" s="54" t="s">
        <v>1144</v>
      </c>
      <c r="E40" s="6" t="s">
        <v>83</v>
      </c>
      <c r="F40" s="19">
        <v>3088</v>
      </c>
      <c r="G40" s="24">
        <v>5.22</v>
      </c>
      <c r="H40" s="24">
        <v>0.87</v>
      </c>
      <c r="I40" s="31"/>
      <c r="J40" s="31"/>
      <c r="K40" s="35"/>
    </row>
    <row r="41" spans="2:11" x14ac:dyDescent="0.25">
      <c r="C41" s="58" t="s">
        <v>194</v>
      </c>
      <c r="D41" s="54"/>
      <c r="E41" s="6"/>
      <c r="F41" s="19"/>
      <c r="G41" s="25">
        <v>597.20000000000005</v>
      </c>
      <c r="H41" s="25">
        <v>99.65</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3:11" x14ac:dyDescent="0.25">
      <c r="C65" s="58" t="s">
        <v>15</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16</v>
      </c>
      <c r="D67" s="54"/>
      <c r="E67" s="6"/>
      <c r="F67" s="19"/>
      <c r="G67" s="24" t="s">
        <v>2</v>
      </c>
      <c r="H67" s="24" t="s">
        <v>2</v>
      </c>
      <c r="I67" s="31"/>
      <c r="J67" s="31"/>
      <c r="K67" s="35"/>
    </row>
    <row r="68" spans="3:11" x14ac:dyDescent="0.25">
      <c r="C68" s="57"/>
      <c r="D68" s="54"/>
      <c r="E68" s="6"/>
      <c r="F68" s="19"/>
      <c r="G68" s="24"/>
      <c r="H68" s="24"/>
      <c r="I68" s="31"/>
      <c r="J68" s="31"/>
      <c r="K68" s="35"/>
    </row>
    <row r="69" spans="3:11" x14ac:dyDescent="0.25">
      <c r="C69" s="58" t="s">
        <v>17</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18</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19</v>
      </c>
      <c r="D73" s="54"/>
      <c r="E73" s="6"/>
      <c r="F73" s="19"/>
      <c r="G73" s="24"/>
      <c r="H73" s="24"/>
      <c r="I73" s="31"/>
      <c r="J73" s="31"/>
      <c r="K73" s="35"/>
    </row>
    <row r="74" spans="3:11" x14ac:dyDescent="0.25">
      <c r="C74" s="57"/>
      <c r="D74" s="54"/>
      <c r="E74" s="6"/>
      <c r="F74" s="19"/>
      <c r="G74" s="24"/>
      <c r="H74" s="24"/>
      <c r="I74" s="31"/>
      <c r="J74" s="31"/>
      <c r="K74" s="35"/>
    </row>
    <row r="75" spans="3:11" x14ac:dyDescent="0.25">
      <c r="C75" s="58" t="s">
        <v>20</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21</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22</v>
      </c>
      <c r="D79" s="54"/>
      <c r="E79" s="6"/>
      <c r="F79" s="19"/>
      <c r="G79" s="24" t="s">
        <v>2</v>
      </c>
      <c r="H79" s="24" t="s">
        <v>2</v>
      </c>
      <c r="I79" s="31"/>
      <c r="J79" s="31"/>
      <c r="K79" s="35"/>
    </row>
    <row r="80" spans="3:11" x14ac:dyDescent="0.25">
      <c r="C80" s="57"/>
      <c r="D80" s="54"/>
      <c r="E80" s="6"/>
      <c r="F80" s="19"/>
      <c r="G80" s="24"/>
      <c r="H80" s="24"/>
      <c r="I80" s="31"/>
      <c r="J80" s="31"/>
      <c r="K80" s="35"/>
    </row>
    <row r="81" spans="1:54" x14ac:dyDescent="0.25">
      <c r="C81" s="58" t="s">
        <v>23</v>
      </c>
      <c r="D81" s="54"/>
      <c r="E81" s="6"/>
      <c r="F81" s="19"/>
      <c r="G81" s="24" t="s">
        <v>2</v>
      </c>
      <c r="H81" s="24" t="s">
        <v>2</v>
      </c>
      <c r="I81" s="31"/>
      <c r="J81" s="31"/>
      <c r="K81" s="35"/>
    </row>
    <row r="82" spans="1:54" x14ac:dyDescent="0.25">
      <c r="C82" s="57"/>
      <c r="D82" s="54"/>
      <c r="E82" s="6"/>
      <c r="F82" s="19"/>
      <c r="G82" s="24"/>
      <c r="H82" s="24"/>
      <c r="I82" s="31"/>
      <c r="J82" s="31"/>
      <c r="K82" s="35"/>
    </row>
    <row r="83" spans="1:54" x14ac:dyDescent="0.25">
      <c r="C83" s="58" t="s">
        <v>24</v>
      </c>
      <c r="D83" s="54"/>
      <c r="E83" s="6"/>
      <c r="F83" s="19"/>
      <c r="G83" s="24" t="s">
        <v>2</v>
      </c>
      <c r="H83" s="24" t="s">
        <v>2</v>
      </c>
      <c r="I83" s="31"/>
      <c r="J83" s="31"/>
      <c r="K83" s="35"/>
    </row>
    <row r="84" spans="1:54" x14ac:dyDescent="0.25">
      <c r="C84" s="57"/>
      <c r="D84" s="54"/>
      <c r="E84" s="6"/>
      <c r="F84" s="19"/>
      <c r="G84" s="24"/>
      <c r="H84" s="24"/>
      <c r="I84" s="31"/>
      <c r="J84" s="31"/>
      <c r="K84" s="35"/>
    </row>
    <row r="85" spans="1:54" x14ac:dyDescent="0.25">
      <c r="A85" s="10"/>
      <c r="B85" s="28"/>
      <c r="C85" s="58" t="s">
        <v>25</v>
      </c>
      <c r="D85" s="54"/>
      <c r="E85" s="6"/>
      <c r="F85" s="19"/>
      <c r="G85" s="24"/>
      <c r="H85" s="24"/>
      <c r="I85" s="31"/>
      <c r="J85" s="31"/>
      <c r="K85" s="35"/>
    </row>
    <row r="86" spans="1:54" s="2" customFormat="1" ht="13.5" x14ac:dyDescent="0.25">
      <c r="A86" s="28"/>
      <c r="B86" s="28"/>
      <c r="C86" s="57" t="s">
        <v>4845</v>
      </c>
      <c r="D86" s="54"/>
      <c r="E86" s="6"/>
      <c r="F86" s="19"/>
      <c r="G86" s="24" t="s">
        <v>2</v>
      </c>
      <c r="H86" s="24" t="s">
        <v>2</v>
      </c>
      <c r="I86" s="31"/>
      <c r="J86" s="31"/>
      <c r="K86" s="35"/>
      <c r="L86" s="3"/>
      <c r="AI86" s="3"/>
      <c r="AV86" s="3"/>
      <c r="AX86" s="3"/>
      <c r="BB86" s="3"/>
    </row>
    <row r="87" spans="1:54" x14ac:dyDescent="0.25">
      <c r="B87" s="8"/>
      <c r="C87" s="60" t="s">
        <v>208</v>
      </c>
      <c r="D87" s="54"/>
      <c r="E87" s="6"/>
      <c r="F87" s="19"/>
      <c r="G87" s="24">
        <v>2</v>
      </c>
      <c r="H87" s="24">
        <v>0.35000000000000003</v>
      </c>
      <c r="I87" s="31"/>
      <c r="J87" s="31"/>
      <c r="K87" s="35"/>
    </row>
    <row r="88" spans="1:54" x14ac:dyDescent="0.25">
      <c r="C88" s="58" t="s">
        <v>194</v>
      </c>
      <c r="D88" s="54"/>
      <c r="E88" s="6"/>
      <c r="F88" s="19"/>
      <c r="G88" s="25">
        <v>2</v>
      </c>
      <c r="H88" s="25">
        <v>0.35000000000000003</v>
      </c>
      <c r="I88" s="31"/>
      <c r="J88" s="31"/>
      <c r="K88" s="35"/>
    </row>
    <row r="89" spans="1:54" x14ac:dyDescent="0.25">
      <c r="C89" s="57"/>
      <c r="D89" s="54"/>
      <c r="E89" s="6"/>
      <c r="F89" s="19"/>
      <c r="G89" s="24"/>
      <c r="H89" s="24"/>
      <c r="I89" s="31"/>
      <c r="J89" s="31"/>
      <c r="K89" s="35"/>
    </row>
    <row r="90" spans="1:54" x14ac:dyDescent="0.25">
      <c r="C90" s="61" t="s">
        <v>209</v>
      </c>
      <c r="D90" s="55"/>
      <c r="E90" s="5"/>
      <c r="F90" s="20"/>
      <c r="G90" s="26">
        <v>599.20000000000005</v>
      </c>
      <c r="H90" s="26">
        <v>100</v>
      </c>
      <c r="I90" s="32"/>
      <c r="J90" s="32"/>
      <c r="K90" s="36"/>
    </row>
    <row r="93" spans="1:54" x14ac:dyDescent="0.25">
      <c r="C93" s="1" t="s">
        <v>210</v>
      </c>
    </row>
    <row r="94" spans="1:54" x14ac:dyDescent="0.25">
      <c r="C94" s="37" t="s">
        <v>211</v>
      </c>
      <c r="D94" s="37"/>
      <c r="E94" s="37"/>
      <c r="F94" s="37"/>
      <c r="G94" s="37"/>
      <c r="H94" s="37"/>
      <c r="I94" s="37"/>
      <c r="J94" s="37"/>
      <c r="K94" s="37"/>
    </row>
    <row r="95" spans="1:54" x14ac:dyDescent="0.25">
      <c r="C95" s="2" t="s">
        <v>212</v>
      </c>
    </row>
    <row r="96" spans="1:54" x14ac:dyDescent="0.25">
      <c r="C96" s="2" t="s">
        <v>213</v>
      </c>
    </row>
    <row r="97" spans="1:256" ht="30" customHeight="1" x14ac:dyDescent="0.25">
      <c r="C97" s="252" t="s">
        <v>214</v>
      </c>
      <c r="D97" s="253"/>
      <c r="E97" s="253"/>
      <c r="F97" s="253"/>
      <c r="G97" s="253"/>
      <c r="H97" s="253"/>
      <c r="I97" s="253"/>
      <c r="J97" s="253"/>
      <c r="K97" s="253"/>
    </row>
    <row r="98" spans="1:256" x14ac:dyDescent="0.25">
      <c r="C98" s="2" t="s">
        <v>215</v>
      </c>
    </row>
    <row r="100" spans="1:256" x14ac:dyDescent="0.25">
      <c r="C100" s="2" t="s">
        <v>5016</v>
      </c>
      <c r="E100" s="2" t="s">
        <v>2</v>
      </c>
    </row>
    <row r="102" spans="1:256" x14ac:dyDescent="0.25">
      <c r="C102" s="2" t="s">
        <v>5017</v>
      </c>
      <c r="E102" s="2" t="s">
        <v>2</v>
      </c>
    </row>
    <row r="104" spans="1:256" x14ac:dyDescent="0.25">
      <c r="C104" s="2" t="s">
        <v>5125</v>
      </c>
    </row>
    <row r="106" spans="1:256" x14ac:dyDescent="0.25">
      <c r="C106" s="2" t="s">
        <v>5126</v>
      </c>
    </row>
    <row r="107" spans="1:256" s="83" customFormat="1" ht="35.25" customHeight="1" x14ac:dyDescent="0.25">
      <c r="A107" s="79"/>
      <c r="B107" s="79"/>
      <c r="C107" s="84" t="s">
        <v>5023</v>
      </c>
      <c r="D107" s="88" t="s">
        <v>5024</v>
      </c>
      <c r="E107" s="88" t="s">
        <v>5025</v>
      </c>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8" spans="1:256" s="83" customFormat="1" x14ac:dyDescent="0.25">
      <c r="A108" s="79"/>
      <c r="B108" s="79"/>
      <c r="C108" s="85" t="s">
        <v>5060</v>
      </c>
      <c r="D108" s="90">
        <v>14.948399999999999</v>
      </c>
      <c r="E108" s="90">
        <v>14.986499999999999</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10" spans="1:256" x14ac:dyDescent="0.25">
      <c r="C110" s="2" t="s">
        <v>5127</v>
      </c>
      <c r="E110" s="2" t="s">
        <v>2</v>
      </c>
    </row>
    <row r="112" spans="1:256" x14ac:dyDescent="0.25">
      <c r="C112" s="2" t="s">
        <v>5128</v>
      </c>
      <c r="E112" s="2" t="s">
        <v>2</v>
      </c>
    </row>
    <row r="114" spans="3:5" x14ac:dyDescent="0.25">
      <c r="C114" s="2" t="s">
        <v>5018</v>
      </c>
      <c r="E114" s="2" t="s">
        <v>2</v>
      </c>
    </row>
    <row r="116" spans="3:5" x14ac:dyDescent="0.25">
      <c r="C116" s="2" t="s">
        <v>5019</v>
      </c>
      <c r="E116" s="2" t="s">
        <v>2</v>
      </c>
    </row>
    <row r="118" spans="3:5" x14ac:dyDescent="0.25">
      <c r="C118" s="2" t="s">
        <v>5020</v>
      </c>
      <c r="E118" s="96">
        <v>0.73504807626817614</v>
      </c>
    </row>
    <row r="120" spans="3:5" x14ac:dyDescent="0.25">
      <c r="C120" s="2" t="s">
        <v>5022</v>
      </c>
      <c r="E120" s="97" t="s">
        <v>5021</v>
      </c>
    </row>
    <row r="122" spans="3:5" x14ac:dyDescent="0.25">
      <c r="C122" s="2" t="s">
        <v>5129</v>
      </c>
      <c r="E122" s="2" t="s">
        <v>2</v>
      </c>
    </row>
    <row r="124" spans="3:5" x14ac:dyDescent="0.25">
      <c r="C124" s="2" t="s">
        <v>5065</v>
      </c>
    </row>
    <row r="126" spans="3:5" x14ac:dyDescent="0.25">
      <c r="C126" s="1" t="s">
        <v>5258</v>
      </c>
      <c r="E126" s="149" t="s">
        <v>5259</v>
      </c>
    </row>
    <row r="127" spans="3:5" x14ac:dyDescent="0.25">
      <c r="E127" s="2" t="s">
        <v>5330</v>
      </c>
    </row>
  </sheetData>
  <mergeCells count="1">
    <mergeCell ref="C97:K97"/>
  </mergeCells>
  <hyperlinks>
    <hyperlink ref="J2" location="'Index'!A1" display="'Index'!A1" xr:uid="{6B427851-1B9E-4037-8988-6DAC2EA2322E}"/>
  </hyperlinks>
  <pageMargins left="0.7" right="0.7" top="0.75" bottom="0.75" header="0.3" footer="0.3"/>
  <pageSetup orientation="portrait" horizontalDpi="4294967293"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96BC-1688-46A0-B1A4-0E0898C9C22A}">
  <sheetPr codeName="Sheet1"/>
  <dimension ref="A1:IV348"/>
  <sheetViews>
    <sheetView showGridLines="0" zoomScale="90" zoomScaleNormal="90" workbookViewId="0">
      <pane ySplit="6" topLeftCell="A3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4369</v>
      </c>
      <c r="J2" s="38" t="s">
        <v>4521</v>
      </c>
    </row>
    <row r="3" spans="1:54" ht="16.5" x14ac:dyDescent="0.3">
      <c r="C3" s="1" t="s">
        <v>28</v>
      </c>
      <c r="D3" s="21" t="s">
        <v>4370</v>
      </c>
      <c r="F3" s="16" t="s">
        <v>4943</v>
      </c>
      <c r="G3" s="73" t="s">
        <v>4950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117</v>
      </c>
      <c r="C11" s="60" t="s">
        <v>118</v>
      </c>
      <c r="D11" s="54" t="s">
        <v>119</v>
      </c>
      <c r="E11" s="6" t="s">
        <v>120</v>
      </c>
      <c r="F11" s="19">
        <v>1632</v>
      </c>
      <c r="G11" s="24">
        <v>12.56</v>
      </c>
      <c r="H11" s="24">
        <v>1.6</v>
      </c>
      <c r="I11" s="31"/>
      <c r="J11" s="31"/>
      <c r="K11" s="35"/>
    </row>
    <row r="12" spans="1:54" x14ac:dyDescent="0.25">
      <c r="B12" s="8" t="s">
        <v>502</v>
      </c>
      <c r="C12" s="60" t="s">
        <v>503</v>
      </c>
      <c r="D12" s="54" t="s">
        <v>504</v>
      </c>
      <c r="E12" s="6" t="s">
        <v>44</v>
      </c>
      <c r="F12" s="19">
        <v>3438</v>
      </c>
      <c r="G12" s="24">
        <v>11.77</v>
      </c>
      <c r="H12" s="24">
        <v>1.5</v>
      </c>
      <c r="I12" s="31"/>
      <c r="J12" s="31"/>
      <c r="K12" s="35"/>
    </row>
    <row r="13" spans="1:54" x14ac:dyDescent="0.25">
      <c r="B13" s="8" t="s">
        <v>496</v>
      </c>
      <c r="C13" s="60" t="s">
        <v>497</v>
      </c>
      <c r="D13" s="54" t="s">
        <v>498</v>
      </c>
      <c r="E13" s="6" t="s">
        <v>94</v>
      </c>
      <c r="F13" s="19">
        <v>134</v>
      </c>
      <c r="G13" s="24">
        <v>10.14</v>
      </c>
      <c r="H13" s="24">
        <v>1.29</v>
      </c>
      <c r="I13" s="31"/>
      <c r="J13" s="31"/>
      <c r="K13" s="35"/>
    </row>
    <row r="14" spans="1:54" x14ac:dyDescent="0.25">
      <c r="B14" s="8" t="s">
        <v>296</v>
      </c>
      <c r="C14" s="60" t="s">
        <v>297</v>
      </c>
      <c r="D14" s="54" t="s">
        <v>298</v>
      </c>
      <c r="E14" s="6" t="s">
        <v>217</v>
      </c>
      <c r="F14" s="19">
        <v>2038</v>
      </c>
      <c r="G14" s="24">
        <v>9.82</v>
      </c>
      <c r="H14" s="24">
        <v>1.25</v>
      </c>
      <c r="I14" s="31"/>
      <c r="J14" s="31"/>
      <c r="K14" s="35"/>
    </row>
    <row r="15" spans="1:54" x14ac:dyDescent="0.25">
      <c r="B15" s="8" t="s">
        <v>3667</v>
      </c>
      <c r="C15" s="60" t="s">
        <v>3668</v>
      </c>
      <c r="D15" s="54" t="s">
        <v>3669</v>
      </c>
      <c r="E15" s="6" t="s">
        <v>54</v>
      </c>
      <c r="F15" s="19">
        <v>438</v>
      </c>
      <c r="G15" s="24">
        <v>9</v>
      </c>
      <c r="H15" s="24">
        <v>1.1499999999999999</v>
      </c>
      <c r="I15" s="31"/>
      <c r="J15" s="31"/>
      <c r="K15" s="35"/>
    </row>
    <row r="16" spans="1:54" x14ac:dyDescent="0.25">
      <c r="B16" s="8" t="s">
        <v>2746</v>
      </c>
      <c r="C16" s="60" t="s">
        <v>2747</v>
      </c>
      <c r="D16" s="54" t="s">
        <v>2748</v>
      </c>
      <c r="E16" s="6" t="s">
        <v>62</v>
      </c>
      <c r="F16" s="19">
        <v>698</v>
      </c>
      <c r="G16" s="24">
        <v>8.8000000000000007</v>
      </c>
      <c r="H16" s="24">
        <v>1.1200000000000001</v>
      </c>
      <c r="I16" s="31"/>
      <c r="J16" s="31"/>
      <c r="K16" s="35"/>
    </row>
    <row r="17" spans="2:11" x14ac:dyDescent="0.25">
      <c r="B17" s="8" t="s">
        <v>109</v>
      </c>
      <c r="C17" s="60" t="s">
        <v>110</v>
      </c>
      <c r="D17" s="54" t="s">
        <v>111</v>
      </c>
      <c r="E17" s="6" t="s">
        <v>112</v>
      </c>
      <c r="F17" s="19">
        <v>648</v>
      </c>
      <c r="G17" s="24">
        <v>8.64</v>
      </c>
      <c r="H17" s="24">
        <v>1.1000000000000001</v>
      </c>
      <c r="I17" s="31"/>
      <c r="J17" s="31"/>
      <c r="K17" s="35"/>
    </row>
    <row r="18" spans="2:11" x14ac:dyDescent="0.25">
      <c r="B18" s="8" t="s">
        <v>2255</v>
      </c>
      <c r="C18" s="60" t="s">
        <v>2256</v>
      </c>
      <c r="D18" s="54" t="s">
        <v>2257</v>
      </c>
      <c r="E18" s="6" t="s">
        <v>44</v>
      </c>
      <c r="F18" s="19">
        <v>2249</v>
      </c>
      <c r="G18" s="24">
        <v>8.44</v>
      </c>
      <c r="H18" s="24">
        <v>1.08</v>
      </c>
      <c r="I18" s="31"/>
      <c r="J18" s="31"/>
      <c r="K18" s="35"/>
    </row>
    <row r="19" spans="2:11" x14ac:dyDescent="0.25">
      <c r="B19" s="8" t="s">
        <v>3670</v>
      </c>
      <c r="C19" s="60" t="s">
        <v>3671</v>
      </c>
      <c r="D19" s="54" t="s">
        <v>3672</v>
      </c>
      <c r="E19" s="6" t="s">
        <v>124</v>
      </c>
      <c r="F19" s="19">
        <v>477</v>
      </c>
      <c r="G19" s="24">
        <v>7.87</v>
      </c>
      <c r="H19" s="24">
        <v>1</v>
      </c>
      <c r="I19" s="31"/>
      <c r="J19" s="31"/>
      <c r="K19" s="35"/>
    </row>
    <row r="20" spans="2:11" x14ac:dyDescent="0.25">
      <c r="B20" s="8" t="s">
        <v>514</v>
      </c>
      <c r="C20" s="60" t="s">
        <v>515</v>
      </c>
      <c r="D20" s="54" t="s">
        <v>516</v>
      </c>
      <c r="E20" s="6" t="s">
        <v>338</v>
      </c>
      <c r="F20" s="19">
        <v>943</v>
      </c>
      <c r="G20" s="24">
        <v>7.59</v>
      </c>
      <c r="H20" s="24">
        <v>0.97</v>
      </c>
      <c r="I20" s="31"/>
      <c r="J20" s="31"/>
      <c r="K20" s="35"/>
    </row>
    <row r="21" spans="2:11" x14ac:dyDescent="0.25">
      <c r="B21" s="8" t="s">
        <v>585</v>
      </c>
      <c r="C21" s="60" t="s">
        <v>586</v>
      </c>
      <c r="D21" s="54" t="s">
        <v>587</v>
      </c>
      <c r="E21" s="6" t="s">
        <v>338</v>
      </c>
      <c r="F21" s="19">
        <v>921</v>
      </c>
      <c r="G21" s="24">
        <v>7.57</v>
      </c>
      <c r="H21" s="24">
        <v>0.97</v>
      </c>
      <c r="I21" s="31"/>
      <c r="J21" s="31"/>
      <c r="K21" s="35"/>
    </row>
    <row r="22" spans="2:11" x14ac:dyDescent="0.25">
      <c r="B22" s="8" t="s">
        <v>466</v>
      </c>
      <c r="C22" s="60" t="s">
        <v>467</v>
      </c>
      <c r="D22" s="54" t="s">
        <v>468</v>
      </c>
      <c r="E22" s="6" t="s">
        <v>54</v>
      </c>
      <c r="F22" s="19">
        <v>1997</v>
      </c>
      <c r="G22" s="24">
        <v>7.43</v>
      </c>
      <c r="H22" s="24">
        <v>0.95</v>
      </c>
      <c r="I22" s="31"/>
      <c r="J22" s="31"/>
      <c r="K22" s="35"/>
    </row>
    <row r="23" spans="2:11" x14ac:dyDescent="0.25">
      <c r="B23" s="8" t="s">
        <v>261</v>
      </c>
      <c r="C23" s="60" t="s">
        <v>262</v>
      </c>
      <c r="D23" s="54" t="s">
        <v>263</v>
      </c>
      <c r="E23" s="6" t="s">
        <v>108</v>
      </c>
      <c r="F23" s="19">
        <v>290</v>
      </c>
      <c r="G23" s="24">
        <v>7.26</v>
      </c>
      <c r="H23" s="24">
        <v>0.93</v>
      </c>
      <c r="I23" s="31"/>
      <c r="J23" s="31"/>
      <c r="K23" s="35"/>
    </row>
    <row r="24" spans="2:11" x14ac:dyDescent="0.25">
      <c r="B24" s="8" t="s">
        <v>2749</v>
      </c>
      <c r="C24" s="60" t="s">
        <v>2750</v>
      </c>
      <c r="D24" s="54" t="s">
        <v>2751</v>
      </c>
      <c r="E24" s="6" t="s">
        <v>44</v>
      </c>
      <c r="F24" s="19">
        <v>3504</v>
      </c>
      <c r="G24" s="24">
        <v>7.24</v>
      </c>
      <c r="H24" s="24">
        <v>0.92</v>
      </c>
      <c r="I24" s="31"/>
      <c r="J24" s="31"/>
      <c r="K24" s="35"/>
    </row>
    <row r="25" spans="2:11" x14ac:dyDescent="0.25">
      <c r="B25" s="8" t="s">
        <v>3673</v>
      </c>
      <c r="C25" s="60" t="s">
        <v>3674</v>
      </c>
      <c r="D25" s="54" t="s">
        <v>3675</v>
      </c>
      <c r="E25" s="6" t="s">
        <v>283</v>
      </c>
      <c r="F25" s="19">
        <v>3727</v>
      </c>
      <c r="G25" s="24">
        <v>7.23</v>
      </c>
      <c r="H25" s="24">
        <v>0.92</v>
      </c>
      <c r="I25" s="31"/>
      <c r="J25" s="31"/>
      <c r="K25" s="35"/>
    </row>
    <row r="26" spans="2:11" x14ac:dyDescent="0.25">
      <c r="B26" s="8" t="s">
        <v>2454</v>
      </c>
      <c r="C26" s="60" t="s">
        <v>1391</v>
      </c>
      <c r="D26" s="54" t="s">
        <v>2455</v>
      </c>
      <c r="E26" s="6" t="s">
        <v>54</v>
      </c>
      <c r="F26" s="19">
        <v>684</v>
      </c>
      <c r="G26" s="24">
        <v>7.2</v>
      </c>
      <c r="H26" s="24">
        <v>0.92</v>
      </c>
      <c r="I26" s="31"/>
      <c r="J26" s="31"/>
      <c r="K26" s="35"/>
    </row>
    <row r="27" spans="2:11" x14ac:dyDescent="0.25">
      <c r="B27" s="8" t="s">
        <v>548</v>
      </c>
      <c r="C27" s="60" t="s">
        <v>549</v>
      </c>
      <c r="D27" s="54" t="s">
        <v>550</v>
      </c>
      <c r="E27" s="6" t="s">
        <v>112</v>
      </c>
      <c r="F27" s="19">
        <v>2364</v>
      </c>
      <c r="G27" s="24">
        <v>7.04</v>
      </c>
      <c r="H27" s="24">
        <v>0.9</v>
      </c>
      <c r="I27" s="31"/>
      <c r="J27" s="31"/>
      <c r="K27" s="35"/>
    </row>
    <row r="28" spans="2:11" x14ac:dyDescent="0.25">
      <c r="B28" s="8" t="s">
        <v>520</v>
      </c>
      <c r="C28" s="60" t="s">
        <v>521</v>
      </c>
      <c r="D28" s="54" t="s">
        <v>522</v>
      </c>
      <c r="E28" s="6" t="s">
        <v>112</v>
      </c>
      <c r="F28" s="19">
        <v>874</v>
      </c>
      <c r="G28" s="24">
        <v>6.96</v>
      </c>
      <c r="H28" s="24">
        <v>0.89</v>
      </c>
      <c r="I28" s="31"/>
      <c r="J28" s="31"/>
      <c r="K28" s="35"/>
    </row>
    <row r="29" spans="2:11" x14ac:dyDescent="0.25">
      <c r="B29" s="8" t="s">
        <v>3676</v>
      </c>
      <c r="C29" s="60" t="s">
        <v>3677</v>
      </c>
      <c r="D29" s="54" t="s">
        <v>3678</v>
      </c>
      <c r="E29" s="6" t="s">
        <v>997</v>
      </c>
      <c r="F29" s="19">
        <v>2162</v>
      </c>
      <c r="G29" s="24">
        <v>6.95</v>
      </c>
      <c r="H29" s="24">
        <v>0.89</v>
      </c>
      <c r="I29" s="31"/>
      <c r="J29" s="31"/>
      <c r="K29" s="35"/>
    </row>
    <row r="30" spans="2:11" x14ac:dyDescent="0.25">
      <c r="B30" s="8" t="s">
        <v>2755</v>
      </c>
      <c r="C30" s="60" t="s">
        <v>2756</v>
      </c>
      <c r="D30" s="54" t="s">
        <v>2757</v>
      </c>
      <c r="E30" s="6" t="s">
        <v>112</v>
      </c>
      <c r="F30" s="19">
        <v>325</v>
      </c>
      <c r="G30" s="24">
        <v>6.74</v>
      </c>
      <c r="H30" s="24">
        <v>0.86</v>
      </c>
      <c r="I30" s="31"/>
      <c r="J30" s="31"/>
      <c r="K30" s="35"/>
    </row>
    <row r="31" spans="2:11" x14ac:dyDescent="0.25">
      <c r="B31" s="8" t="s">
        <v>3679</v>
      </c>
      <c r="C31" s="60" t="s">
        <v>3680</v>
      </c>
      <c r="D31" s="54" t="s">
        <v>3681</v>
      </c>
      <c r="E31" s="6" t="s">
        <v>124</v>
      </c>
      <c r="F31" s="19">
        <v>303</v>
      </c>
      <c r="G31" s="24">
        <v>6.64</v>
      </c>
      <c r="H31" s="24">
        <v>0.85</v>
      </c>
      <c r="I31" s="31"/>
      <c r="J31" s="31"/>
      <c r="K31" s="35"/>
    </row>
    <row r="32" spans="2:11" x14ac:dyDescent="0.25">
      <c r="B32" s="8" t="s">
        <v>1049</v>
      </c>
      <c r="C32" s="60" t="s">
        <v>1050</v>
      </c>
      <c r="D32" s="54" t="s">
        <v>1051</v>
      </c>
      <c r="E32" s="6" t="s">
        <v>108</v>
      </c>
      <c r="F32" s="19">
        <v>502</v>
      </c>
      <c r="G32" s="24">
        <v>6.6</v>
      </c>
      <c r="H32" s="24">
        <v>0.84</v>
      </c>
      <c r="I32" s="31"/>
      <c r="J32" s="31"/>
      <c r="K32" s="35"/>
    </row>
    <row r="33" spans="2:11" x14ac:dyDescent="0.25">
      <c r="B33" s="8" t="s">
        <v>3682</v>
      </c>
      <c r="C33" s="60" t="s">
        <v>3683</v>
      </c>
      <c r="D33" s="54" t="s">
        <v>3684</v>
      </c>
      <c r="E33" s="6" t="s">
        <v>94</v>
      </c>
      <c r="F33" s="19">
        <v>854</v>
      </c>
      <c r="G33" s="24">
        <v>6.41</v>
      </c>
      <c r="H33" s="24">
        <v>0.82</v>
      </c>
      <c r="I33" s="31"/>
      <c r="J33" s="31"/>
      <c r="K33" s="35"/>
    </row>
    <row r="34" spans="2:11" x14ac:dyDescent="0.25">
      <c r="B34" s="8" t="s">
        <v>2396</v>
      </c>
      <c r="C34" s="60" t="s">
        <v>2397</v>
      </c>
      <c r="D34" s="54" t="s">
        <v>2398</v>
      </c>
      <c r="E34" s="6" t="s">
        <v>79</v>
      </c>
      <c r="F34" s="19">
        <v>2338</v>
      </c>
      <c r="G34" s="24">
        <v>6.08</v>
      </c>
      <c r="H34" s="24">
        <v>0.78</v>
      </c>
      <c r="I34" s="31"/>
      <c r="J34" s="31"/>
      <c r="K34" s="35"/>
    </row>
    <row r="35" spans="2:11" x14ac:dyDescent="0.25">
      <c r="B35" s="8" t="s">
        <v>3685</v>
      </c>
      <c r="C35" s="60" t="s">
        <v>1417</v>
      </c>
      <c r="D35" s="54" t="s">
        <v>3686</v>
      </c>
      <c r="E35" s="6" t="s">
        <v>54</v>
      </c>
      <c r="F35" s="19">
        <v>1295</v>
      </c>
      <c r="G35" s="24">
        <v>6</v>
      </c>
      <c r="H35" s="24">
        <v>0.77</v>
      </c>
      <c r="I35" s="31"/>
      <c r="J35" s="31"/>
      <c r="K35" s="35"/>
    </row>
    <row r="36" spans="2:11" x14ac:dyDescent="0.25">
      <c r="B36" s="8" t="s">
        <v>3687</v>
      </c>
      <c r="C36" s="60" t="s">
        <v>3688</v>
      </c>
      <c r="D36" s="54" t="s">
        <v>3689</v>
      </c>
      <c r="E36" s="6" t="s">
        <v>108</v>
      </c>
      <c r="F36" s="19">
        <v>31</v>
      </c>
      <c r="G36" s="24">
        <v>5.9</v>
      </c>
      <c r="H36" s="24">
        <v>0.75</v>
      </c>
      <c r="I36" s="31"/>
      <c r="J36" s="31"/>
      <c r="K36" s="35"/>
    </row>
    <row r="37" spans="2:11" x14ac:dyDescent="0.25">
      <c r="B37" s="8" t="s">
        <v>3690</v>
      </c>
      <c r="C37" s="60" t="s">
        <v>3691</v>
      </c>
      <c r="D37" s="54" t="s">
        <v>3692</v>
      </c>
      <c r="E37" s="6" t="s">
        <v>108</v>
      </c>
      <c r="F37" s="19">
        <v>300</v>
      </c>
      <c r="G37" s="24">
        <v>5.88</v>
      </c>
      <c r="H37" s="24">
        <v>0.75</v>
      </c>
      <c r="I37" s="31"/>
      <c r="J37" s="31"/>
      <c r="K37" s="35"/>
    </row>
    <row r="38" spans="2:11" x14ac:dyDescent="0.25">
      <c r="B38" s="8" t="s">
        <v>2429</v>
      </c>
      <c r="C38" s="60" t="s">
        <v>2430</v>
      </c>
      <c r="D38" s="54" t="s">
        <v>2431</v>
      </c>
      <c r="E38" s="6" t="s">
        <v>79</v>
      </c>
      <c r="F38" s="19">
        <v>79</v>
      </c>
      <c r="G38" s="24">
        <v>5.88</v>
      </c>
      <c r="H38" s="24">
        <v>0.75</v>
      </c>
      <c r="I38" s="31"/>
      <c r="J38" s="31"/>
      <c r="K38" s="35"/>
    </row>
    <row r="39" spans="2:11" x14ac:dyDescent="0.25">
      <c r="B39" s="8" t="s">
        <v>3693</v>
      </c>
      <c r="C39" s="60" t="s">
        <v>3694</v>
      </c>
      <c r="D39" s="54" t="s">
        <v>3695</v>
      </c>
      <c r="E39" s="6" t="s">
        <v>218</v>
      </c>
      <c r="F39" s="19">
        <v>1195</v>
      </c>
      <c r="G39" s="24">
        <v>5.87</v>
      </c>
      <c r="H39" s="24">
        <v>0.75</v>
      </c>
      <c r="I39" s="31"/>
      <c r="J39" s="31"/>
      <c r="K39" s="35"/>
    </row>
    <row r="40" spans="2:11" x14ac:dyDescent="0.25">
      <c r="B40" s="8" t="s">
        <v>377</v>
      </c>
      <c r="C40" s="60" t="s">
        <v>378</v>
      </c>
      <c r="D40" s="54" t="s">
        <v>379</v>
      </c>
      <c r="E40" s="6" t="s">
        <v>108</v>
      </c>
      <c r="F40" s="19">
        <v>189</v>
      </c>
      <c r="G40" s="24">
        <v>5.87</v>
      </c>
      <c r="H40" s="24">
        <v>0.75</v>
      </c>
      <c r="I40" s="31"/>
      <c r="J40" s="31"/>
      <c r="K40" s="35"/>
    </row>
    <row r="41" spans="2:11" x14ac:dyDescent="0.25">
      <c r="B41" s="8" t="s">
        <v>3696</v>
      </c>
      <c r="C41" s="60" t="s">
        <v>3697</v>
      </c>
      <c r="D41" s="54" t="s">
        <v>3698</v>
      </c>
      <c r="E41" s="6" t="s">
        <v>410</v>
      </c>
      <c r="F41" s="19">
        <v>457</v>
      </c>
      <c r="G41" s="24">
        <v>5.85</v>
      </c>
      <c r="H41" s="24">
        <v>0.75</v>
      </c>
      <c r="I41" s="31"/>
      <c r="J41" s="31"/>
      <c r="K41" s="35"/>
    </row>
    <row r="42" spans="2:11" x14ac:dyDescent="0.25">
      <c r="B42" s="8" t="s">
        <v>529</v>
      </c>
      <c r="C42" s="60" t="s">
        <v>530</v>
      </c>
      <c r="D42" s="54" t="s">
        <v>531</v>
      </c>
      <c r="E42" s="6" t="s">
        <v>44</v>
      </c>
      <c r="F42" s="19">
        <v>3319</v>
      </c>
      <c r="G42" s="24">
        <v>5.78</v>
      </c>
      <c r="H42" s="24">
        <v>0.74</v>
      </c>
      <c r="I42" s="31"/>
      <c r="J42" s="31"/>
      <c r="K42" s="35"/>
    </row>
    <row r="43" spans="2:11" x14ac:dyDescent="0.25">
      <c r="B43" s="8" t="s">
        <v>346</v>
      </c>
      <c r="C43" s="60" t="s">
        <v>347</v>
      </c>
      <c r="D43" s="54" t="s">
        <v>348</v>
      </c>
      <c r="E43" s="6" t="s">
        <v>54</v>
      </c>
      <c r="F43" s="19">
        <v>361</v>
      </c>
      <c r="G43" s="24">
        <v>5.54</v>
      </c>
      <c r="H43" s="24">
        <v>0.71</v>
      </c>
      <c r="I43" s="31"/>
      <c r="J43" s="31"/>
      <c r="K43" s="35"/>
    </row>
    <row r="44" spans="2:11" x14ac:dyDescent="0.25">
      <c r="B44" s="8" t="s">
        <v>335</v>
      </c>
      <c r="C44" s="60" t="s">
        <v>336</v>
      </c>
      <c r="D44" s="54" t="s">
        <v>337</v>
      </c>
      <c r="E44" s="6" t="s">
        <v>338</v>
      </c>
      <c r="F44" s="19">
        <v>283</v>
      </c>
      <c r="G44" s="24">
        <v>5.39</v>
      </c>
      <c r="H44" s="24">
        <v>0.69</v>
      </c>
      <c r="I44" s="31"/>
      <c r="J44" s="31"/>
      <c r="K44" s="35"/>
    </row>
    <row r="45" spans="2:11" x14ac:dyDescent="0.25">
      <c r="B45" s="8" t="s">
        <v>2285</v>
      </c>
      <c r="C45" s="60" t="s">
        <v>2286</v>
      </c>
      <c r="D45" s="54" t="s">
        <v>2287</v>
      </c>
      <c r="E45" s="6" t="s">
        <v>66</v>
      </c>
      <c r="F45" s="19">
        <v>413</v>
      </c>
      <c r="G45" s="24">
        <v>5.33</v>
      </c>
      <c r="H45" s="24">
        <v>0.68</v>
      </c>
      <c r="I45" s="31"/>
      <c r="J45" s="31"/>
      <c r="K45" s="35"/>
    </row>
    <row r="46" spans="2:11" x14ac:dyDescent="0.25">
      <c r="B46" s="8" t="s">
        <v>3512</v>
      </c>
      <c r="C46" s="60" t="s">
        <v>3513</v>
      </c>
      <c r="D46" s="54" t="s">
        <v>3514</v>
      </c>
      <c r="E46" s="6" t="s">
        <v>120</v>
      </c>
      <c r="F46" s="19">
        <v>53</v>
      </c>
      <c r="G46" s="24">
        <v>5.23</v>
      </c>
      <c r="H46" s="24">
        <v>0.67</v>
      </c>
      <c r="I46" s="31"/>
      <c r="J46" s="31"/>
      <c r="K46" s="35"/>
    </row>
    <row r="47" spans="2:11" x14ac:dyDescent="0.25">
      <c r="B47" s="8" t="s">
        <v>3699</v>
      </c>
      <c r="C47" s="60" t="s">
        <v>3700</v>
      </c>
      <c r="D47" s="54" t="s">
        <v>3701</v>
      </c>
      <c r="E47" s="6" t="s">
        <v>54</v>
      </c>
      <c r="F47" s="19">
        <v>846</v>
      </c>
      <c r="G47" s="24">
        <v>5.15</v>
      </c>
      <c r="H47" s="24">
        <v>0.66</v>
      </c>
      <c r="I47" s="31"/>
      <c r="J47" s="31"/>
      <c r="K47" s="35"/>
    </row>
    <row r="48" spans="2:11" x14ac:dyDescent="0.25">
      <c r="B48" s="8" t="s">
        <v>2157</v>
      </c>
      <c r="C48" s="60" t="s">
        <v>2158</v>
      </c>
      <c r="D48" s="54" t="s">
        <v>2159</v>
      </c>
      <c r="E48" s="6" t="s">
        <v>153</v>
      </c>
      <c r="F48" s="19">
        <v>853</v>
      </c>
      <c r="G48" s="24">
        <v>5.13</v>
      </c>
      <c r="H48" s="24">
        <v>0.65</v>
      </c>
      <c r="I48" s="31"/>
      <c r="J48" s="31"/>
      <c r="K48" s="35"/>
    </row>
    <row r="49" spans="2:11" x14ac:dyDescent="0.25">
      <c r="B49" s="8" t="s">
        <v>3702</v>
      </c>
      <c r="C49" s="60" t="s">
        <v>3703</v>
      </c>
      <c r="D49" s="54" t="s">
        <v>3704</v>
      </c>
      <c r="E49" s="6" t="s">
        <v>338</v>
      </c>
      <c r="F49" s="19">
        <v>251</v>
      </c>
      <c r="G49" s="24">
        <v>5.09</v>
      </c>
      <c r="H49" s="24">
        <v>0.65</v>
      </c>
      <c r="I49" s="31"/>
      <c r="J49" s="31"/>
      <c r="K49" s="35"/>
    </row>
    <row r="50" spans="2:11" x14ac:dyDescent="0.25">
      <c r="B50" s="8" t="s">
        <v>3705</v>
      </c>
      <c r="C50" s="60" t="s">
        <v>3706</v>
      </c>
      <c r="D50" s="54" t="s">
        <v>3707</v>
      </c>
      <c r="E50" s="6" t="s">
        <v>112</v>
      </c>
      <c r="F50" s="19">
        <v>281</v>
      </c>
      <c r="G50" s="24">
        <v>5.07</v>
      </c>
      <c r="H50" s="24">
        <v>0.65</v>
      </c>
      <c r="I50" s="31"/>
      <c r="J50" s="31"/>
      <c r="K50" s="35"/>
    </row>
    <row r="51" spans="2:11" x14ac:dyDescent="0.25">
      <c r="B51" s="8" t="s">
        <v>3708</v>
      </c>
      <c r="C51" s="60" t="s">
        <v>216</v>
      </c>
      <c r="D51" s="54" t="s">
        <v>3709</v>
      </c>
      <c r="E51" s="6" t="s">
        <v>217</v>
      </c>
      <c r="F51" s="19">
        <v>360</v>
      </c>
      <c r="G51" s="24">
        <v>4.8600000000000003</v>
      </c>
      <c r="H51" s="24">
        <v>0.62</v>
      </c>
      <c r="I51" s="31"/>
      <c r="J51" s="31"/>
      <c r="K51" s="35"/>
    </row>
    <row r="52" spans="2:11" x14ac:dyDescent="0.25">
      <c r="B52" s="8" t="s">
        <v>3710</v>
      </c>
      <c r="C52" s="60" t="s">
        <v>3711</v>
      </c>
      <c r="D52" s="54" t="s">
        <v>3712</v>
      </c>
      <c r="E52" s="6" t="s">
        <v>607</v>
      </c>
      <c r="F52" s="19">
        <v>110</v>
      </c>
      <c r="G52" s="24">
        <v>4.71</v>
      </c>
      <c r="H52" s="24">
        <v>0.6</v>
      </c>
      <c r="I52" s="31"/>
      <c r="J52" s="31"/>
      <c r="K52" s="35"/>
    </row>
    <row r="53" spans="2:11" x14ac:dyDescent="0.25">
      <c r="B53" s="8" t="s">
        <v>3713</v>
      </c>
      <c r="C53" s="60" t="s">
        <v>3714</v>
      </c>
      <c r="D53" s="54" t="s">
        <v>3715</v>
      </c>
      <c r="E53" s="6" t="s">
        <v>168</v>
      </c>
      <c r="F53" s="19">
        <v>625</v>
      </c>
      <c r="G53" s="24">
        <v>4.67</v>
      </c>
      <c r="H53" s="24">
        <v>0.6</v>
      </c>
      <c r="I53" s="31"/>
      <c r="J53" s="31"/>
      <c r="K53" s="35"/>
    </row>
    <row r="54" spans="2:11" x14ac:dyDescent="0.25">
      <c r="B54" s="8" t="s">
        <v>3716</v>
      </c>
      <c r="C54" s="60" t="s">
        <v>3717</v>
      </c>
      <c r="D54" s="54" t="s">
        <v>3718</v>
      </c>
      <c r="E54" s="6" t="s">
        <v>108</v>
      </c>
      <c r="F54" s="19">
        <v>286</v>
      </c>
      <c r="G54" s="24">
        <v>4.63</v>
      </c>
      <c r="H54" s="24">
        <v>0.59</v>
      </c>
      <c r="I54" s="31"/>
      <c r="J54" s="31"/>
      <c r="K54" s="35"/>
    </row>
    <row r="55" spans="2:11" x14ac:dyDescent="0.25">
      <c r="B55" s="8" t="s">
        <v>3719</v>
      </c>
      <c r="C55" s="60" t="s">
        <v>3720</v>
      </c>
      <c r="D55" s="54" t="s">
        <v>3721</v>
      </c>
      <c r="E55" s="6" t="s">
        <v>112</v>
      </c>
      <c r="F55" s="19">
        <v>486</v>
      </c>
      <c r="G55" s="24">
        <v>4.5599999999999996</v>
      </c>
      <c r="H55" s="24">
        <v>0.57999999999999996</v>
      </c>
      <c r="I55" s="31"/>
      <c r="J55" s="31"/>
      <c r="K55" s="35"/>
    </row>
    <row r="56" spans="2:11" x14ac:dyDescent="0.25">
      <c r="B56" s="8" t="s">
        <v>3722</v>
      </c>
      <c r="C56" s="60" t="s">
        <v>3723</v>
      </c>
      <c r="D56" s="54" t="s">
        <v>3724</v>
      </c>
      <c r="E56" s="6" t="s">
        <v>54</v>
      </c>
      <c r="F56" s="19">
        <v>2794</v>
      </c>
      <c r="G56" s="24">
        <v>4.54</v>
      </c>
      <c r="H56" s="24">
        <v>0.57999999999999996</v>
      </c>
      <c r="I56" s="31"/>
      <c r="J56" s="31"/>
      <c r="K56" s="35"/>
    </row>
    <row r="57" spans="2:11" x14ac:dyDescent="0.25">
      <c r="B57" s="8" t="s">
        <v>1127</v>
      </c>
      <c r="C57" s="60" t="s">
        <v>1128</v>
      </c>
      <c r="D57" s="54" t="s">
        <v>1129</v>
      </c>
      <c r="E57" s="6" t="s">
        <v>124</v>
      </c>
      <c r="F57" s="19">
        <v>420</v>
      </c>
      <c r="G57" s="24">
        <v>4.47</v>
      </c>
      <c r="H57" s="24">
        <v>0.56999999999999995</v>
      </c>
      <c r="I57" s="31"/>
      <c r="J57" s="31"/>
      <c r="K57" s="35"/>
    </row>
    <row r="58" spans="2:11" x14ac:dyDescent="0.25">
      <c r="B58" s="8" t="s">
        <v>2539</v>
      </c>
      <c r="C58" s="60" t="s">
        <v>2540</v>
      </c>
      <c r="D58" s="54" t="s">
        <v>2541</v>
      </c>
      <c r="E58" s="6" t="s">
        <v>124</v>
      </c>
      <c r="F58" s="19">
        <v>781</v>
      </c>
      <c r="G58" s="24">
        <v>4.45</v>
      </c>
      <c r="H58" s="24">
        <v>0.56999999999999995</v>
      </c>
      <c r="I58" s="31"/>
      <c r="J58" s="31"/>
      <c r="K58" s="35"/>
    </row>
    <row r="59" spans="2:11" x14ac:dyDescent="0.25">
      <c r="B59" s="8" t="s">
        <v>3725</v>
      </c>
      <c r="C59" s="60" t="s">
        <v>3726</v>
      </c>
      <c r="D59" s="54" t="s">
        <v>3727</v>
      </c>
      <c r="E59" s="6" t="s">
        <v>108</v>
      </c>
      <c r="F59" s="19">
        <v>2263</v>
      </c>
      <c r="G59" s="24">
        <v>4.43</v>
      </c>
      <c r="H59" s="24">
        <v>0.56000000000000005</v>
      </c>
      <c r="I59" s="31"/>
      <c r="J59" s="31"/>
      <c r="K59" s="35"/>
    </row>
    <row r="60" spans="2:11" x14ac:dyDescent="0.25">
      <c r="B60" s="8" t="s">
        <v>3728</v>
      </c>
      <c r="C60" s="60" t="s">
        <v>3729</v>
      </c>
      <c r="D60" s="54" t="s">
        <v>3730</v>
      </c>
      <c r="E60" s="6" t="s">
        <v>108</v>
      </c>
      <c r="F60" s="19">
        <v>528</v>
      </c>
      <c r="G60" s="24">
        <v>4.3499999999999996</v>
      </c>
      <c r="H60" s="24">
        <v>0.55000000000000004</v>
      </c>
      <c r="I60" s="31"/>
      <c r="J60" s="31"/>
      <c r="K60" s="35"/>
    </row>
    <row r="61" spans="2:11" x14ac:dyDescent="0.25">
      <c r="B61" s="8" t="s">
        <v>2501</v>
      </c>
      <c r="C61" s="60" t="s">
        <v>2502</v>
      </c>
      <c r="D61" s="54" t="s">
        <v>2503</v>
      </c>
      <c r="E61" s="6" t="s">
        <v>157</v>
      </c>
      <c r="F61" s="19">
        <v>114</v>
      </c>
      <c r="G61" s="24">
        <v>4.34</v>
      </c>
      <c r="H61" s="24">
        <v>0.55000000000000004</v>
      </c>
      <c r="I61" s="31"/>
      <c r="J61" s="31"/>
      <c r="K61" s="35"/>
    </row>
    <row r="62" spans="2:11" x14ac:dyDescent="0.25">
      <c r="B62" s="8" t="s">
        <v>299</v>
      </c>
      <c r="C62" s="60" t="s">
        <v>300</v>
      </c>
      <c r="D62" s="54" t="s">
        <v>301</v>
      </c>
      <c r="E62" s="6" t="s">
        <v>87</v>
      </c>
      <c r="F62" s="19">
        <v>460</v>
      </c>
      <c r="G62" s="24">
        <v>4.22</v>
      </c>
      <c r="H62" s="24">
        <v>0.54</v>
      </c>
      <c r="I62" s="31"/>
      <c r="J62" s="31"/>
      <c r="K62" s="35"/>
    </row>
    <row r="63" spans="2:11" x14ac:dyDescent="0.25">
      <c r="B63" s="8" t="s">
        <v>3731</v>
      </c>
      <c r="C63" s="60" t="s">
        <v>3732</v>
      </c>
      <c r="D63" s="54" t="s">
        <v>3733</v>
      </c>
      <c r="E63" s="6" t="s">
        <v>128</v>
      </c>
      <c r="F63" s="19">
        <v>154</v>
      </c>
      <c r="G63" s="24">
        <v>4.1900000000000004</v>
      </c>
      <c r="H63" s="24">
        <v>0.53</v>
      </c>
      <c r="I63" s="31"/>
      <c r="J63" s="31"/>
      <c r="K63" s="35"/>
    </row>
    <row r="64" spans="2:11" x14ac:dyDescent="0.25">
      <c r="B64" s="8" t="s">
        <v>3734</v>
      </c>
      <c r="C64" s="60" t="s">
        <v>3735</v>
      </c>
      <c r="D64" s="54" t="s">
        <v>3736</v>
      </c>
      <c r="E64" s="6" t="s">
        <v>54</v>
      </c>
      <c r="F64" s="19">
        <v>351</v>
      </c>
      <c r="G64" s="24">
        <v>4.17</v>
      </c>
      <c r="H64" s="24">
        <v>0.53</v>
      </c>
      <c r="I64" s="31"/>
      <c r="J64" s="31"/>
      <c r="K64" s="35"/>
    </row>
    <row r="65" spans="2:11" x14ac:dyDescent="0.25">
      <c r="B65" s="8" t="s">
        <v>3737</v>
      </c>
      <c r="C65" s="60" t="s">
        <v>3738</v>
      </c>
      <c r="D65" s="54" t="s">
        <v>3739</v>
      </c>
      <c r="E65" s="6" t="s">
        <v>94</v>
      </c>
      <c r="F65" s="19">
        <v>250</v>
      </c>
      <c r="G65" s="24">
        <v>4.16</v>
      </c>
      <c r="H65" s="24">
        <v>0.53</v>
      </c>
      <c r="I65" s="31"/>
      <c r="J65" s="31"/>
      <c r="K65" s="35"/>
    </row>
    <row r="66" spans="2:11" x14ac:dyDescent="0.25">
      <c r="B66" s="8" t="s">
        <v>121</v>
      </c>
      <c r="C66" s="60" t="s">
        <v>122</v>
      </c>
      <c r="D66" s="54" t="s">
        <v>123</v>
      </c>
      <c r="E66" s="6" t="s">
        <v>124</v>
      </c>
      <c r="F66" s="19">
        <v>131</v>
      </c>
      <c r="G66" s="24">
        <v>4.12</v>
      </c>
      <c r="H66" s="24">
        <v>0.53</v>
      </c>
      <c r="I66" s="31"/>
      <c r="J66" s="31"/>
      <c r="K66" s="35"/>
    </row>
    <row r="67" spans="2:11" x14ac:dyDescent="0.25">
      <c r="B67" s="8" t="s">
        <v>3740</v>
      </c>
      <c r="C67" s="60" t="s">
        <v>3741</v>
      </c>
      <c r="D67" s="54" t="s">
        <v>3742</v>
      </c>
      <c r="E67" s="6" t="s">
        <v>120</v>
      </c>
      <c r="F67" s="19">
        <v>445</v>
      </c>
      <c r="G67" s="24">
        <v>4.05</v>
      </c>
      <c r="H67" s="24">
        <v>0.52</v>
      </c>
      <c r="I67" s="31"/>
      <c r="J67" s="31"/>
      <c r="K67" s="35"/>
    </row>
    <row r="68" spans="2:11" x14ac:dyDescent="0.25">
      <c r="B68" s="8" t="s">
        <v>302</v>
      </c>
      <c r="C68" s="60" t="s">
        <v>303</v>
      </c>
      <c r="D68" s="54" t="s">
        <v>304</v>
      </c>
      <c r="E68" s="6" t="s">
        <v>120</v>
      </c>
      <c r="F68" s="19">
        <v>165</v>
      </c>
      <c r="G68" s="24">
        <v>3.99</v>
      </c>
      <c r="H68" s="24">
        <v>0.51</v>
      </c>
      <c r="I68" s="31"/>
      <c r="J68" s="31"/>
      <c r="K68" s="35"/>
    </row>
    <row r="69" spans="2:11" x14ac:dyDescent="0.25">
      <c r="B69" s="8" t="s">
        <v>3746</v>
      </c>
      <c r="C69" s="60" t="s">
        <v>3747</v>
      </c>
      <c r="D69" s="54" t="s">
        <v>3748</v>
      </c>
      <c r="E69" s="6" t="s">
        <v>94</v>
      </c>
      <c r="F69" s="19">
        <v>58</v>
      </c>
      <c r="G69" s="24">
        <v>3.91</v>
      </c>
      <c r="H69" s="24">
        <v>0.5</v>
      </c>
      <c r="I69" s="31"/>
      <c r="J69" s="31"/>
      <c r="K69" s="35"/>
    </row>
    <row r="70" spans="2:11" x14ac:dyDescent="0.25">
      <c r="B70" s="8" t="s">
        <v>191</v>
      </c>
      <c r="C70" s="60" t="s">
        <v>192</v>
      </c>
      <c r="D70" s="54" t="s">
        <v>193</v>
      </c>
      <c r="E70" s="6" t="s">
        <v>135</v>
      </c>
      <c r="F70" s="19">
        <v>674</v>
      </c>
      <c r="G70" s="24">
        <v>3.91</v>
      </c>
      <c r="H70" s="24">
        <v>0.5</v>
      </c>
      <c r="I70" s="31"/>
      <c r="J70" s="31"/>
      <c r="K70" s="35"/>
    </row>
    <row r="71" spans="2:11" x14ac:dyDescent="0.25">
      <c r="B71" s="8" t="s">
        <v>3743</v>
      </c>
      <c r="C71" s="60" t="s">
        <v>3744</v>
      </c>
      <c r="D71" s="54" t="s">
        <v>3745</v>
      </c>
      <c r="E71" s="6" t="s">
        <v>124</v>
      </c>
      <c r="F71" s="19">
        <v>22</v>
      </c>
      <c r="G71" s="24">
        <v>3.9</v>
      </c>
      <c r="H71" s="24">
        <v>0.5</v>
      </c>
      <c r="I71" s="31"/>
      <c r="J71" s="31"/>
      <c r="K71" s="35"/>
    </row>
    <row r="72" spans="2:11" x14ac:dyDescent="0.25">
      <c r="B72" s="8" t="s">
        <v>2731</v>
      </c>
      <c r="C72" s="60" t="s">
        <v>2732</v>
      </c>
      <c r="D72" s="54" t="s">
        <v>2733</v>
      </c>
      <c r="E72" s="6" t="s">
        <v>410</v>
      </c>
      <c r="F72" s="19">
        <v>2552</v>
      </c>
      <c r="G72" s="24">
        <v>3.88</v>
      </c>
      <c r="H72" s="24">
        <v>0.49</v>
      </c>
      <c r="I72" s="31"/>
      <c r="J72" s="31"/>
      <c r="K72" s="35"/>
    </row>
    <row r="73" spans="2:11" x14ac:dyDescent="0.25">
      <c r="B73" s="8" t="s">
        <v>3115</v>
      </c>
      <c r="C73" s="60" t="s">
        <v>3116</v>
      </c>
      <c r="D73" s="54" t="s">
        <v>3117</v>
      </c>
      <c r="E73" s="6" t="s">
        <v>120</v>
      </c>
      <c r="F73" s="19">
        <v>441</v>
      </c>
      <c r="G73" s="24">
        <v>3.87</v>
      </c>
      <c r="H73" s="24">
        <v>0.49</v>
      </c>
      <c r="I73" s="31"/>
      <c r="J73" s="31"/>
      <c r="K73" s="35"/>
    </row>
    <row r="74" spans="2:11" x14ac:dyDescent="0.25">
      <c r="B74" s="8" t="s">
        <v>3749</v>
      </c>
      <c r="C74" s="60" t="s">
        <v>3750</v>
      </c>
      <c r="D74" s="54" t="s">
        <v>3751</v>
      </c>
      <c r="E74" s="6" t="s">
        <v>157</v>
      </c>
      <c r="F74" s="19">
        <v>283</v>
      </c>
      <c r="G74" s="24">
        <v>3.87</v>
      </c>
      <c r="H74" s="24">
        <v>0.49</v>
      </c>
      <c r="I74" s="31"/>
      <c r="J74" s="31"/>
      <c r="K74" s="35"/>
    </row>
    <row r="75" spans="2:11" x14ac:dyDescent="0.25">
      <c r="B75" s="8" t="s">
        <v>3752</v>
      </c>
      <c r="C75" s="60" t="s">
        <v>3753</v>
      </c>
      <c r="D75" s="54" t="s">
        <v>3754</v>
      </c>
      <c r="E75" s="6" t="s">
        <v>54</v>
      </c>
      <c r="F75" s="19">
        <v>705</v>
      </c>
      <c r="G75" s="24">
        <v>3.86</v>
      </c>
      <c r="H75" s="24">
        <v>0.49</v>
      </c>
      <c r="I75" s="31"/>
      <c r="J75" s="31"/>
      <c r="K75" s="35"/>
    </row>
    <row r="76" spans="2:11" x14ac:dyDescent="0.25">
      <c r="B76" s="8" t="s">
        <v>3755</v>
      </c>
      <c r="C76" s="60" t="s">
        <v>2579</v>
      </c>
      <c r="D76" s="54" t="s">
        <v>3756</v>
      </c>
      <c r="E76" s="6" t="s">
        <v>94</v>
      </c>
      <c r="F76" s="19">
        <v>569</v>
      </c>
      <c r="G76" s="24">
        <v>3.83</v>
      </c>
      <c r="H76" s="24">
        <v>0.49</v>
      </c>
      <c r="I76" s="31"/>
      <c r="J76" s="31"/>
      <c r="K76" s="35"/>
    </row>
    <row r="77" spans="2:11" x14ac:dyDescent="0.25">
      <c r="B77" s="8" t="s">
        <v>3601</v>
      </c>
      <c r="C77" s="60" t="s">
        <v>3757</v>
      </c>
      <c r="D77" s="54" t="s">
        <v>3758</v>
      </c>
      <c r="E77" s="6" t="s">
        <v>2300</v>
      </c>
      <c r="F77" s="19">
        <v>3340</v>
      </c>
      <c r="G77" s="24">
        <v>3.83</v>
      </c>
      <c r="H77" s="24">
        <v>0.49</v>
      </c>
      <c r="I77" s="31"/>
      <c r="J77" s="31"/>
      <c r="K77" s="35"/>
    </row>
    <row r="78" spans="2:11" x14ac:dyDescent="0.25">
      <c r="B78" s="8" t="s">
        <v>1133</v>
      </c>
      <c r="C78" s="60" t="s">
        <v>1134</v>
      </c>
      <c r="D78" s="54" t="s">
        <v>1135</v>
      </c>
      <c r="E78" s="6" t="s">
        <v>112</v>
      </c>
      <c r="F78" s="19">
        <v>2892</v>
      </c>
      <c r="G78" s="24">
        <v>3.82</v>
      </c>
      <c r="H78" s="24">
        <v>0.49</v>
      </c>
      <c r="I78" s="31"/>
      <c r="J78" s="31"/>
      <c r="K78" s="35"/>
    </row>
    <row r="79" spans="2:11" x14ac:dyDescent="0.25">
      <c r="B79" s="8" t="s">
        <v>1108</v>
      </c>
      <c r="C79" s="60" t="s">
        <v>1109</v>
      </c>
      <c r="D79" s="54" t="s">
        <v>1110</v>
      </c>
      <c r="E79" s="6" t="s">
        <v>241</v>
      </c>
      <c r="F79" s="19">
        <v>2294</v>
      </c>
      <c r="G79" s="24">
        <v>3.8</v>
      </c>
      <c r="H79" s="24">
        <v>0.48</v>
      </c>
      <c r="I79" s="31"/>
      <c r="J79" s="31"/>
      <c r="K79" s="35"/>
    </row>
    <row r="80" spans="2:11" x14ac:dyDescent="0.25">
      <c r="B80" s="8" t="s">
        <v>532</v>
      </c>
      <c r="C80" s="60" t="s">
        <v>533</v>
      </c>
      <c r="D80" s="54" t="s">
        <v>534</v>
      </c>
      <c r="E80" s="6" t="s">
        <v>94</v>
      </c>
      <c r="F80" s="19">
        <v>244</v>
      </c>
      <c r="G80" s="24">
        <v>3.79</v>
      </c>
      <c r="H80" s="24">
        <v>0.48</v>
      </c>
      <c r="I80" s="31"/>
      <c r="J80" s="31"/>
      <c r="K80" s="35"/>
    </row>
    <row r="81" spans="2:11" x14ac:dyDescent="0.25">
      <c r="B81" s="8" t="s">
        <v>392</v>
      </c>
      <c r="C81" s="60" t="s">
        <v>393</v>
      </c>
      <c r="D81" s="54" t="s">
        <v>394</v>
      </c>
      <c r="E81" s="6" t="s">
        <v>120</v>
      </c>
      <c r="F81" s="19">
        <v>9251</v>
      </c>
      <c r="G81" s="24">
        <v>3.76</v>
      </c>
      <c r="H81" s="24">
        <v>0.48</v>
      </c>
      <c r="I81" s="31"/>
      <c r="J81" s="31"/>
      <c r="K81" s="35"/>
    </row>
    <row r="82" spans="2:11" x14ac:dyDescent="0.25">
      <c r="B82" s="8" t="s">
        <v>652</v>
      </c>
      <c r="C82" s="60" t="s">
        <v>653</v>
      </c>
      <c r="D82" s="54" t="s">
        <v>654</v>
      </c>
      <c r="E82" s="6" t="s">
        <v>128</v>
      </c>
      <c r="F82" s="19">
        <v>2027</v>
      </c>
      <c r="G82" s="24">
        <v>3.69</v>
      </c>
      <c r="H82" s="24">
        <v>0.47</v>
      </c>
      <c r="I82" s="31"/>
      <c r="J82" s="31"/>
      <c r="K82" s="35"/>
    </row>
    <row r="83" spans="2:11" x14ac:dyDescent="0.25">
      <c r="B83" s="8" t="s">
        <v>3759</v>
      </c>
      <c r="C83" s="60" t="s">
        <v>3760</v>
      </c>
      <c r="D83" s="54" t="s">
        <v>3761</v>
      </c>
      <c r="E83" s="6" t="s">
        <v>94</v>
      </c>
      <c r="F83" s="19">
        <v>748</v>
      </c>
      <c r="G83" s="24">
        <v>3.66</v>
      </c>
      <c r="H83" s="24">
        <v>0.47</v>
      </c>
      <c r="I83" s="31"/>
      <c r="J83" s="31"/>
      <c r="K83" s="35"/>
    </row>
    <row r="84" spans="2:11" x14ac:dyDescent="0.25">
      <c r="B84" s="8" t="s">
        <v>3762</v>
      </c>
      <c r="C84" s="60" t="s">
        <v>3763</v>
      </c>
      <c r="D84" s="54" t="s">
        <v>3764</v>
      </c>
      <c r="E84" s="6" t="s">
        <v>168</v>
      </c>
      <c r="F84" s="19">
        <v>230</v>
      </c>
      <c r="G84" s="24">
        <v>3.65</v>
      </c>
      <c r="H84" s="24">
        <v>0.46</v>
      </c>
      <c r="I84" s="31"/>
      <c r="J84" s="31"/>
      <c r="K84" s="35"/>
    </row>
    <row r="85" spans="2:11" x14ac:dyDescent="0.25">
      <c r="B85" s="8" t="s">
        <v>3765</v>
      </c>
      <c r="C85" s="60" t="s">
        <v>3766</v>
      </c>
      <c r="D85" s="54" t="s">
        <v>3767</v>
      </c>
      <c r="E85" s="6" t="s">
        <v>168</v>
      </c>
      <c r="F85" s="19">
        <v>8379</v>
      </c>
      <c r="G85" s="24">
        <v>3.64</v>
      </c>
      <c r="H85" s="24">
        <v>0.46</v>
      </c>
      <c r="I85" s="31"/>
      <c r="J85" s="31"/>
      <c r="K85" s="35"/>
    </row>
    <row r="86" spans="2:11" x14ac:dyDescent="0.25">
      <c r="B86" s="8" t="s">
        <v>188</v>
      </c>
      <c r="C86" s="60" t="s">
        <v>189</v>
      </c>
      <c r="D86" s="54" t="s">
        <v>190</v>
      </c>
      <c r="E86" s="6" t="s">
        <v>79</v>
      </c>
      <c r="F86" s="19">
        <v>301</v>
      </c>
      <c r="G86" s="24">
        <v>3.61</v>
      </c>
      <c r="H86" s="24">
        <v>0.46</v>
      </c>
      <c r="I86" s="31"/>
      <c r="J86" s="31"/>
      <c r="K86" s="35"/>
    </row>
    <row r="87" spans="2:11" x14ac:dyDescent="0.25">
      <c r="B87" s="8" t="s">
        <v>2486</v>
      </c>
      <c r="C87" s="60" t="s">
        <v>2487</v>
      </c>
      <c r="D87" s="54" t="s">
        <v>2488</v>
      </c>
      <c r="E87" s="6" t="s">
        <v>79</v>
      </c>
      <c r="F87" s="19">
        <v>587</v>
      </c>
      <c r="G87" s="24">
        <v>3.6</v>
      </c>
      <c r="H87" s="24">
        <v>0.46</v>
      </c>
      <c r="I87" s="31"/>
      <c r="J87" s="31"/>
      <c r="K87" s="35"/>
    </row>
    <row r="88" spans="2:11" x14ac:dyDescent="0.25">
      <c r="B88" s="8" t="s">
        <v>2409</v>
      </c>
      <c r="C88" s="60" t="s">
        <v>2410</v>
      </c>
      <c r="D88" s="54" t="s">
        <v>2411</v>
      </c>
      <c r="E88" s="6" t="s">
        <v>66</v>
      </c>
      <c r="F88" s="19">
        <v>3768</v>
      </c>
      <c r="G88" s="24">
        <v>3.57</v>
      </c>
      <c r="H88" s="24">
        <v>0.46</v>
      </c>
      <c r="I88" s="31"/>
      <c r="J88" s="31"/>
      <c r="K88" s="35"/>
    </row>
    <row r="89" spans="2:11" x14ac:dyDescent="0.25">
      <c r="B89" s="8" t="s">
        <v>994</v>
      </c>
      <c r="C89" s="60" t="s">
        <v>995</v>
      </c>
      <c r="D89" s="54" t="s">
        <v>996</v>
      </c>
      <c r="E89" s="6" t="s">
        <v>997</v>
      </c>
      <c r="F89" s="19">
        <v>1153</v>
      </c>
      <c r="G89" s="24">
        <v>3.48</v>
      </c>
      <c r="H89" s="24">
        <v>0.44</v>
      </c>
      <c r="I89" s="31"/>
      <c r="J89" s="31"/>
      <c r="K89" s="35"/>
    </row>
    <row r="90" spans="2:11" x14ac:dyDescent="0.25">
      <c r="B90" s="8" t="s">
        <v>3768</v>
      </c>
      <c r="C90" s="60" t="s">
        <v>3769</v>
      </c>
      <c r="D90" s="54" t="s">
        <v>3770</v>
      </c>
      <c r="E90" s="6" t="s">
        <v>135</v>
      </c>
      <c r="F90" s="19">
        <v>555</v>
      </c>
      <c r="G90" s="24">
        <v>3.47</v>
      </c>
      <c r="H90" s="24">
        <v>0.44</v>
      </c>
      <c r="I90" s="31"/>
      <c r="J90" s="31"/>
      <c r="K90" s="35"/>
    </row>
    <row r="91" spans="2:11" x14ac:dyDescent="0.25">
      <c r="B91" s="8" t="s">
        <v>3771</v>
      </c>
      <c r="C91" s="60" t="s">
        <v>3772</v>
      </c>
      <c r="D91" s="54" t="s">
        <v>3773</v>
      </c>
      <c r="E91" s="6" t="s">
        <v>168</v>
      </c>
      <c r="F91" s="19">
        <v>187</v>
      </c>
      <c r="G91" s="24">
        <v>3.46</v>
      </c>
      <c r="H91" s="24">
        <v>0.44</v>
      </c>
      <c r="I91" s="31"/>
      <c r="J91" s="31"/>
      <c r="K91" s="35"/>
    </row>
    <row r="92" spans="2:11" x14ac:dyDescent="0.25">
      <c r="B92" s="8" t="s">
        <v>1949</v>
      </c>
      <c r="C92" s="60" t="s">
        <v>1950</v>
      </c>
      <c r="D92" s="54" t="s">
        <v>1951</v>
      </c>
      <c r="E92" s="6" t="s">
        <v>54</v>
      </c>
      <c r="F92" s="19">
        <v>1289</v>
      </c>
      <c r="G92" s="24">
        <v>3.37</v>
      </c>
      <c r="H92" s="24">
        <v>0.43</v>
      </c>
      <c r="I92" s="31"/>
      <c r="J92" s="31"/>
      <c r="K92" s="35"/>
    </row>
    <row r="93" spans="2:11" x14ac:dyDescent="0.25">
      <c r="B93" s="8" t="s">
        <v>3774</v>
      </c>
      <c r="C93" s="60" t="s">
        <v>3775</v>
      </c>
      <c r="D93" s="54" t="s">
        <v>3776</v>
      </c>
      <c r="E93" s="6" t="s">
        <v>157</v>
      </c>
      <c r="F93" s="19">
        <v>98</v>
      </c>
      <c r="G93" s="24">
        <v>3.32</v>
      </c>
      <c r="H93" s="24">
        <v>0.42</v>
      </c>
      <c r="I93" s="31"/>
      <c r="J93" s="31"/>
      <c r="K93" s="35"/>
    </row>
    <row r="94" spans="2:11" x14ac:dyDescent="0.25">
      <c r="B94" s="8" t="s">
        <v>3777</v>
      </c>
      <c r="C94" s="60" t="s">
        <v>3778</v>
      </c>
      <c r="D94" s="54" t="s">
        <v>3779</v>
      </c>
      <c r="E94" s="6" t="s">
        <v>124</v>
      </c>
      <c r="F94" s="19">
        <v>663</v>
      </c>
      <c r="G94" s="24">
        <v>3.29</v>
      </c>
      <c r="H94" s="24">
        <v>0.42</v>
      </c>
      <c r="I94" s="31"/>
      <c r="J94" s="31"/>
      <c r="K94" s="35"/>
    </row>
    <row r="95" spans="2:11" x14ac:dyDescent="0.25">
      <c r="B95" s="8" t="s">
        <v>3780</v>
      </c>
      <c r="C95" s="60" t="s">
        <v>3781</v>
      </c>
      <c r="D95" s="54" t="s">
        <v>3782</v>
      </c>
      <c r="E95" s="6" t="s">
        <v>54</v>
      </c>
      <c r="F95" s="19">
        <v>1407</v>
      </c>
      <c r="G95" s="24">
        <v>3.27</v>
      </c>
      <c r="H95" s="24">
        <v>0.42</v>
      </c>
      <c r="I95" s="31"/>
      <c r="J95" s="31"/>
      <c r="K95" s="35"/>
    </row>
    <row r="96" spans="2:11" x14ac:dyDescent="0.25">
      <c r="B96" s="8" t="s">
        <v>2752</v>
      </c>
      <c r="C96" s="60" t="s">
        <v>2753</v>
      </c>
      <c r="D96" s="54" t="s">
        <v>2754</v>
      </c>
      <c r="E96" s="6" t="s">
        <v>120</v>
      </c>
      <c r="F96" s="19">
        <v>1372</v>
      </c>
      <c r="G96" s="24">
        <v>3.25</v>
      </c>
      <c r="H96" s="24">
        <v>0.41</v>
      </c>
      <c r="I96" s="31"/>
      <c r="J96" s="31"/>
      <c r="K96" s="35"/>
    </row>
    <row r="97" spans="2:11" x14ac:dyDescent="0.25">
      <c r="B97" s="8" t="s">
        <v>3783</v>
      </c>
      <c r="C97" s="60" t="s">
        <v>3784</v>
      </c>
      <c r="D97" s="54" t="s">
        <v>3785</v>
      </c>
      <c r="E97" s="6" t="s">
        <v>241</v>
      </c>
      <c r="F97" s="19">
        <v>17716</v>
      </c>
      <c r="G97" s="24">
        <v>3.24</v>
      </c>
      <c r="H97" s="24">
        <v>0.41</v>
      </c>
      <c r="I97" s="31"/>
      <c r="J97" s="31"/>
      <c r="K97" s="35"/>
    </row>
    <row r="98" spans="2:11" x14ac:dyDescent="0.25">
      <c r="B98" s="8" t="s">
        <v>3786</v>
      </c>
      <c r="C98" s="60" t="s">
        <v>3787</v>
      </c>
      <c r="D98" s="54" t="s">
        <v>3788</v>
      </c>
      <c r="E98" s="6" t="s">
        <v>139</v>
      </c>
      <c r="F98" s="19">
        <v>1741</v>
      </c>
      <c r="G98" s="24">
        <v>3.22</v>
      </c>
      <c r="H98" s="24">
        <v>0.41</v>
      </c>
      <c r="I98" s="31"/>
      <c r="J98" s="31"/>
      <c r="K98" s="35"/>
    </row>
    <row r="99" spans="2:11" x14ac:dyDescent="0.25">
      <c r="B99" s="8" t="s">
        <v>2492</v>
      </c>
      <c r="C99" s="60" t="s">
        <v>2493</v>
      </c>
      <c r="D99" s="54" t="s">
        <v>2494</v>
      </c>
      <c r="E99" s="6" t="s">
        <v>62</v>
      </c>
      <c r="F99" s="19">
        <v>18</v>
      </c>
      <c r="G99" s="24">
        <v>3.22</v>
      </c>
      <c r="H99" s="24">
        <v>0.41</v>
      </c>
      <c r="I99" s="31"/>
      <c r="J99" s="31"/>
      <c r="K99" s="35"/>
    </row>
    <row r="100" spans="2:11" x14ac:dyDescent="0.25">
      <c r="B100" s="8" t="s">
        <v>3789</v>
      </c>
      <c r="C100" s="60" t="s">
        <v>3790</v>
      </c>
      <c r="D100" s="54" t="s">
        <v>3791</v>
      </c>
      <c r="E100" s="6" t="s">
        <v>62</v>
      </c>
      <c r="F100" s="19">
        <v>8210</v>
      </c>
      <c r="G100" s="24">
        <v>3.17</v>
      </c>
      <c r="H100" s="24">
        <v>0.4</v>
      </c>
      <c r="I100" s="31"/>
      <c r="J100" s="31"/>
      <c r="K100" s="35"/>
    </row>
    <row r="101" spans="2:11" x14ac:dyDescent="0.25">
      <c r="B101" s="8" t="s">
        <v>3792</v>
      </c>
      <c r="C101" s="60" t="s">
        <v>3793</v>
      </c>
      <c r="D101" s="54" t="s">
        <v>3794</v>
      </c>
      <c r="E101" s="6" t="s">
        <v>54</v>
      </c>
      <c r="F101" s="19">
        <v>197</v>
      </c>
      <c r="G101" s="24">
        <v>3.14</v>
      </c>
      <c r="H101" s="24">
        <v>0.4</v>
      </c>
      <c r="I101" s="31"/>
      <c r="J101" s="31"/>
      <c r="K101" s="35"/>
    </row>
    <row r="102" spans="2:11" x14ac:dyDescent="0.25">
      <c r="B102" s="8" t="s">
        <v>3795</v>
      </c>
      <c r="C102" s="60" t="s">
        <v>3796</v>
      </c>
      <c r="D102" s="54" t="s">
        <v>3797</v>
      </c>
      <c r="E102" s="6" t="s">
        <v>124</v>
      </c>
      <c r="F102" s="19">
        <v>120</v>
      </c>
      <c r="G102" s="24">
        <v>3.12</v>
      </c>
      <c r="H102" s="24">
        <v>0.4</v>
      </c>
      <c r="I102" s="31"/>
      <c r="J102" s="31"/>
      <c r="K102" s="35"/>
    </row>
    <row r="103" spans="2:11" x14ac:dyDescent="0.25">
      <c r="B103" s="8" t="s">
        <v>3798</v>
      </c>
      <c r="C103" s="60" t="s">
        <v>3799</v>
      </c>
      <c r="D103" s="54" t="s">
        <v>3800</v>
      </c>
      <c r="E103" s="6" t="s">
        <v>168</v>
      </c>
      <c r="F103" s="19">
        <v>69</v>
      </c>
      <c r="G103" s="24">
        <v>3.12</v>
      </c>
      <c r="H103" s="24">
        <v>0.4</v>
      </c>
      <c r="I103" s="31"/>
      <c r="J103" s="31"/>
      <c r="K103" s="35"/>
    </row>
    <row r="104" spans="2:11" x14ac:dyDescent="0.25">
      <c r="B104" s="8" t="s">
        <v>3801</v>
      </c>
      <c r="C104" s="60" t="s">
        <v>3802</v>
      </c>
      <c r="D104" s="54" t="s">
        <v>3803</v>
      </c>
      <c r="E104" s="6" t="s">
        <v>108</v>
      </c>
      <c r="F104" s="19">
        <v>327</v>
      </c>
      <c r="G104" s="24">
        <v>3</v>
      </c>
      <c r="H104" s="24">
        <v>0.38</v>
      </c>
      <c r="I104" s="31"/>
      <c r="J104" s="31"/>
      <c r="K104" s="35"/>
    </row>
    <row r="105" spans="2:11" x14ac:dyDescent="0.25">
      <c r="B105" s="8" t="s">
        <v>562</v>
      </c>
      <c r="C105" s="60" t="s">
        <v>563</v>
      </c>
      <c r="D105" s="54" t="s">
        <v>564</v>
      </c>
      <c r="E105" s="6" t="s">
        <v>565</v>
      </c>
      <c r="F105" s="19">
        <v>257</v>
      </c>
      <c r="G105" s="24">
        <v>2.97</v>
      </c>
      <c r="H105" s="24">
        <v>0.38</v>
      </c>
      <c r="I105" s="31"/>
      <c r="J105" s="31"/>
      <c r="K105" s="35"/>
    </row>
    <row r="106" spans="2:11" x14ac:dyDescent="0.25">
      <c r="B106" s="8" t="s">
        <v>3804</v>
      </c>
      <c r="C106" s="60" t="s">
        <v>3805</v>
      </c>
      <c r="D106" s="54" t="s">
        <v>3806</v>
      </c>
      <c r="E106" s="6" t="s">
        <v>124</v>
      </c>
      <c r="F106" s="19">
        <v>410</v>
      </c>
      <c r="G106" s="24">
        <v>2.95</v>
      </c>
      <c r="H106" s="24">
        <v>0.38</v>
      </c>
      <c r="I106" s="31"/>
      <c r="J106" s="31"/>
      <c r="K106" s="35"/>
    </row>
    <row r="107" spans="2:11" x14ac:dyDescent="0.25">
      <c r="B107" s="8" t="s">
        <v>2297</v>
      </c>
      <c r="C107" s="60" t="s">
        <v>2298</v>
      </c>
      <c r="D107" s="54" t="s">
        <v>2299</v>
      </c>
      <c r="E107" s="6" t="s">
        <v>2300</v>
      </c>
      <c r="F107" s="19">
        <v>259</v>
      </c>
      <c r="G107" s="24">
        <v>2.93</v>
      </c>
      <c r="H107" s="24">
        <v>0.37</v>
      </c>
      <c r="I107" s="31"/>
      <c r="J107" s="31"/>
      <c r="K107" s="35"/>
    </row>
    <row r="108" spans="2:11" x14ac:dyDescent="0.25">
      <c r="B108" s="8" t="s">
        <v>3807</v>
      </c>
      <c r="C108" s="60" t="s">
        <v>3808</v>
      </c>
      <c r="D108" s="54" t="s">
        <v>3809</v>
      </c>
      <c r="E108" s="6" t="s">
        <v>98</v>
      </c>
      <c r="F108" s="19">
        <v>213</v>
      </c>
      <c r="G108" s="24">
        <v>2.89</v>
      </c>
      <c r="H108" s="24">
        <v>0.37</v>
      </c>
      <c r="I108" s="31"/>
      <c r="J108" s="31"/>
      <c r="K108" s="35"/>
    </row>
    <row r="109" spans="2:11" x14ac:dyDescent="0.25">
      <c r="B109" s="8" t="s">
        <v>332</v>
      </c>
      <c r="C109" s="60" t="s">
        <v>333</v>
      </c>
      <c r="D109" s="54" t="s">
        <v>334</v>
      </c>
      <c r="E109" s="6" t="s">
        <v>187</v>
      </c>
      <c r="F109" s="19">
        <v>717</v>
      </c>
      <c r="G109" s="24">
        <v>2.85</v>
      </c>
      <c r="H109" s="24">
        <v>0.36</v>
      </c>
      <c r="I109" s="31"/>
      <c r="J109" s="31"/>
      <c r="K109" s="35"/>
    </row>
    <row r="110" spans="2:11" x14ac:dyDescent="0.25">
      <c r="B110" s="8" t="s">
        <v>3810</v>
      </c>
      <c r="C110" s="60" t="s">
        <v>3811</v>
      </c>
      <c r="D110" s="54" t="s">
        <v>3812</v>
      </c>
      <c r="E110" s="6" t="s">
        <v>66</v>
      </c>
      <c r="F110" s="19">
        <v>14273</v>
      </c>
      <c r="G110" s="24">
        <v>2.85</v>
      </c>
      <c r="H110" s="24">
        <v>0.36</v>
      </c>
      <c r="I110" s="31"/>
      <c r="J110" s="31"/>
      <c r="K110" s="35"/>
    </row>
    <row r="111" spans="2:11" x14ac:dyDescent="0.25">
      <c r="B111" s="8" t="s">
        <v>1130</v>
      </c>
      <c r="C111" s="60" t="s">
        <v>1131</v>
      </c>
      <c r="D111" s="54" t="s">
        <v>1132</v>
      </c>
      <c r="E111" s="6" t="s">
        <v>146</v>
      </c>
      <c r="F111" s="19">
        <v>374</v>
      </c>
      <c r="G111" s="24">
        <v>2.84</v>
      </c>
      <c r="H111" s="24">
        <v>0.36</v>
      </c>
      <c r="I111" s="31"/>
      <c r="J111" s="31"/>
      <c r="K111" s="35"/>
    </row>
    <row r="112" spans="2:11" x14ac:dyDescent="0.25">
      <c r="B112" s="8" t="s">
        <v>3813</v>
      </c>
      <c r="C112" s="60" t="s">
        <v>3814</v>
      </c>
      <c r="D112" s="54" t="s">
        <v>3815</v>
      </c>
      <c r="E112" s="6" t="s">
        <v>241</v>
      </c>
      <c r="F112" s="19">
        <v>504</v>
      </c>
      <c r="G112" s="24">
        <v>2.79</v>
      </c>
      <c r="H112" s="24">
        <v>0.36</v>
      </c>
      <c r="I112" s="31"/>
      <c r="J112" s="31"/>
      <c r="K112" s="35"/>
    </row>
    <row r="113" spans="2:11" x14ac:dyDescent="0.25">
      <c r="B113" s="8" t="s">
        <v>3816</v>
      </c>
      <c r="C113" s="60" t="s">
        <v>3817</v>
      </c>
      <c r="D113" s="54" t="s">
        <v>3818</v>
      </c>
      <c r="E113" s="6" t="s">
        <v>607</v>
      </c>
      <c r="F113" s="19">
        <v>107</v>
      </c>
      <c r="G113" s="24">
        <v>2.78</v>
      </c>
      <c r="H113" s="24">
        <v>0.35</v>
      </c>
      <c r="I113" s="31"/>
      <c r="J113" s="31"/>
      <c r="K113" s="35"/>
    </row>
    <row r="114" spans="2:11" x14ac:dyDescent="0.25">
      <c r="B114" s="8" t="s">
        <v>3819</v>
      </c>
      <c r="C114" s="60" t="s">
        <v>3820</v>
      </c>
      <c r="D114" s="54" t="s">
        <v>3821</v>
      </c>
      <c r="E114" s="6" t="s">
        <v>66</v>
      </c>
      <c r="F114" s="19">
        <v>202</v>
      </c>
      <c r="G114" s="24">
        <v>2.76</v>
      </c>
      <c r="H114" s="24">
        <v>0.35</v>
      </c>
      <c r="I114" s="31"/>
      <c r="J114" s="31"/>
      <c r="K114" s="35"/>
    </row>
    <row r="115" spans="2:11" x14ac:dyDescent="0.25">
      <c r="B115" s="8" t="s">
        <v>1067</v>
      </c>
      <c r="C115" s="60" t="s">
        <v>1068</v>
      </c>
      <c r="D115" s="54" t="s">
        <v>1069</v>
      </c>
      <c r="E115" s="6" t="s">
        <v>338</v>
      </c>
      <c r="F115" s="19">
        <v>181</v>
      </c>
      <c r="G115" s="24">
        <v>2.76</v>
      </c>
      <c r="H115" s="24">
        <v>0.35</v>
      </c>
      <c r="I115" s="31"/>
      <c r="J115" s="31"/>
      <c r="K115" s="35"/>
    </row>
    <row r="116" spans="2:11" x14ac:dyDescent="0.25">
      <c r="B116" s="8" t="s">
        <v>2426</v>
      </c>
      <c r="C116" s="60" t="s">
        <v>2427</v>
      </c>
      <c r="D116" s="54" t="s">
        <v>2428</v>
      </c>
      <c r="E116" s="6" t="s">
        <v>98</v>
      </c>
      <c r="F116" s="19">
        <v>3509</v>
      </c>
      <c r="G116" s="24">
        <v>2.74</v>
      </c>
      <c r="H116" s="24">
        <v>0.35</v>
      </c>
      <c r="I116" s="31"/>
      <c r="J116" s="31"/>
      <c r="K116" s="35"/>
    </row>
    <row r="117" spans="2:11" x14ac:dyDescent="0.25">
      <c r="B117" s="8" t="s">
        <v>3822</v>
      </c>
      <c r="C117" s="60" t="s">
        <v>3823</v>
      </c>
      <c r="D117" s="54" t="s">
        <v>3824</v>
      </c>
      <c r="E117" s="6" t="s">
        <v>108</v>
      </c>
      <c r="F117" s="19">
        <v>293</v>
      </c>
      <c r="G117" s="24">
        <v>2.74</v>
      </c>
      <c r="H117" s="24">
        <v>0.35</v>
      </c>
      <c r="I117" s="31"/>
      <c r="J117" s="31"/>
      <c r="K117" s="35"/>
    </row>
    <row r="118" spans="2:11" x14ac:dyDescent="0.25">
      <c r="B118" s="8" t="s">
        <v>3825</v>
      </c>
      <c r="C118" s="60" t="s">
        <v>3826</v>
      </c>
      <c r="D118" s="54" t="s">
        <v>3827</v>
      </c>
      <c r="E118" s="6" t="s">
        <v>997</v>
      </c>
      <c r="F118" s="19">
        <v>148</v>
      </c>
      <c r="G118" s="24">
        <v>2.73</v>
      </c>
      <c r="H118" s="24">
        <v>0.35</v>
      </c>
      <c r="I118" s="31"/>
      <c r="J118" s="31"/>
      <c r="K118" s="35"/>
    </row>
    <row r="119" spans="2:11" x14ac:dyDescent="0.25">
      <c r="B119" s="8" t="s">
        <v>3828</v>
      </c>
      <c r="C119" s="60" t="s">
        <v>3829</v>
      </c>
      <c r="D119" s="54" t="s">
        <v>3830</v>
      </c>
      <c r="E119" s="6" t="s">
        <v>607</v>
      </c>
      <c r="F119" s="19">
        <v>168</v>
      </c>
      <c r="G119" s="24">
        <v>2.73</v>
      </c>
      <c r="H119" s="24">
        <v>0.35</v>
      </c>
      <c r="I119" s="31"/>
      <c r="J119" s="31"/>
      <c r="K119" s="35"/>
    </row>
    <row r="120" spans="2:11" x14ac:dyDescent="0.25">
      <c r="B120" s="8" t="s">
        <v>3831</v>
      </c>
      <c r="C120" s="60" t="s">
        <v>3832</v>
      </c>
      <c r="D120" s="54" t="s">
        <v>3833</v>
      </c>
      <c r="E120" s="6" t="s">
        <v>124</v>
      </c>
      <c r="F120" s="19">
        <v>275</v>
      </c>
      <c r="G120" s="24">
        <v>2.72</v>
      </c>
      <c r="H120" s="24">
        <v>0.35</v>
      </c>
      <c r="I120" s="31"/>
      <c r="J120" s="31"/>
      <c r="K120" s="35"/>
    </row>
    <row r="121" spans="2:11" x14ac:dyDescent="0.25">
      <c r="B121" s="8" t="s">
        <v>3836</v>
      </c>
      <c r="C121" s="60" t="s">
        <v>3837</v>
      </c>
      <c r="D121" s="54" t="s">
        <v>3838</v>
      </c>
      <c r="E121" s="6" t="s">
        <v>120</v>
      </c>
      <c r="F121" s="19">
        <v>187</v>
      </c>
      <c r="G121" s="24">
        <v>2.7</v>
      </c>
      <c r="H121" s="24">
        <v>0.34</v>
      </c>
      <c r="I121" s="31"/>
      <c r="J121" s="31"/>
      <c r="K121" s="35"/>
    </row>
    <row r="122" spans="2:11" x14ac:dyDescent="0.25">
      <c r="B122" s="8" t="s">
        <v>3834</v>
      </c>
      <c r="C122" s="60" t="s">
        <v>735</v>
      </c>
      <c r="D122" s="54" t="s">
        <v>3835</v>
      </c>
      <c r="E122" s="6" t="s">
        <v>135</v>
      </c>
      <c r="F122" s="19">
        <v>190</v>
      </c>
      <c r="G122" s="24">
        <v>2.69</v>
      </c>
      <c r="H122" s="24">
        <v>0.34</v>
      </c>
      <c r="I122" s="31"/>
      <c r="J122" s="31"/>
      <c r="K122" s="35"/>
    </row>
    <row r="123" spans="2:11" x14ac:dyDescent="0.25">
      <c r="B123" s="8" t="s">
        <v>2279</v>
      </c>
      <c r="C123" s="60" t="s">
        <v>2280</v>
      </c>
      <c r="D123" s="54" t="s">
        <v>2281</v>
      </c>
      <c r="E123" s="6" t="s">
        <v>112</v>
      </c>
      <c r="F123" s="19">
        <v>265</v>
      </c>
      <c r="G123" s="24">
        <v>2.68</v>
      </c>
      <c r="H123" s="24">
        <v>0.34</v>
      </c>
      <c r="I123" s="31"/>
      <c r="J123" s="31"/>
      <c r="K123" s="35"/>
    </row>
    <row r="124" spans="2:11" x14ac:dyDescent="0.25">
      <c r="B124" s="8" t="s">
        <v>1064</v>
      </c>
      <c r="C124" s="60" t="s">
        <v>1065</v>
      </c>
      <c r="D124" s="54" t="s">
        <v>1066</v>
      </c>
      <c r="E124" s="6" t="s">
        <v>338</v>
      </c>
      <c r="F124" s="19">
        <v>691</v>
      </c>
      <c r="G124" s="24">
        <v>2.67</v>
      </c>
      <c r="H124" s="24">
        <v>0.34</v>
      </c>
      <c r="I124" s="31"/>
      <c r="J124" s="31"/>
      <c r="K124" s="35"/>
    </row>
    <row r="125" spans="2:11" x14ac:dyDescent="0.25">
      <c r="B125" s="8" t="s">
        <v>3839</v>
      </c>
      <c r="C125" s="60" t="s">
        <v>1313</v>
      </c>
      <c r="D125" s="54" t="s">
        <v>3840</v>
      </c>
      <c r="E125" s="6" t="s">
        <v>108</v>
      </c>
      <c r="F125" s="19">
        <v>197</v>
      </c>
      <c r="G125" s="24">
        <v>2.67</v>
      </c>
      <c r="H125" s="24">
        <v>0.34</v>
      </c>
      <c r="I125" s="31"/>
      <c r="J125" s="31"/>
      <c r="K125" s="35"/>
    </row>
    <row r="126" spans="2:11" x14ac:dyDescent="0.25">
      <c r="B126" s="8" t="s">
        <v>323</v>
      </c>
      <c r="C126" s="60" t="s">
        <v>324</v>
      </c>
      <c r="D126" s="54" t="s">
        <v>325</v>
      </c>
      <c r="E126" s="6" t="s">
        <v>241</v>
      </c>
      <c r="F126" s="19">
        <v>733</v>
      </c>
      <c r="G126" s="24">
        <v>2.66</v>
      </c>
      <c r="H126" s="24">
        <v>0.34</v>
      </c>
      <c r="I126" s="31"/>
      <c r="J126" s="31"/>
      <c r="K126" s="35"/>
    </row>
    <row r="127" spans="2:11" x14ac:dyDescent="0.25">
      <c r="B127" s="8" t="s">
        <v>3841</v>
      </c>
      <c r="C127" s="60" t="s">
        <v>3842</v>
      </c>
      <c r="D127" s="54" t="s">
        <v>3843</v>
      </c>
      <c r="E127" s="6" t="s">
        <v>108</v>
      </c>
      <c r="F127" s="19">
        <v>55</v>
      </c>
      <c r="G127" s="24">
        <v>2.65</v>
      </c>
      <c r="H127" s="24">
        <v>0.34</v>
      </c>
      <c r="I127" s="31"/>
      <c r="J127" s="31"/>
      <c r="K127" s="35"/>
    </row>
    <row r="128" spans="2:11" x14ac:dyDescent="0.25">
      <c r="B128" s="8" t="s">
        <v>2197</v>
      </c>
      <c r="C128" s="60" t="s">
        <v>2198</v>
      </c>
      <c r="D128" s="54" t="s">
        <v>2199</v>
      </c>
      <c r="E128" s="6" t="s">
        <v>124</v>
      </c>
      <c r="F128" s="19">
        <v>256</v>
      </c>
      <c r="G128" s="24">
        <v>2.64</v>
      </c>
      <c r="H128" s="24">
        <v>0.34</v>
      </c>
      <c r="I128" s="31"/>
      <c r="J128" s="31"/>
      <c r="K128" s="35"/>
    </row>
    <row r="129" spans="2:11" x14ac:dyDescent="0.25">
      <c r="B129" s="8" t="s">
        <v>3844</v>
      </c>
      <c r="C129" s="60" t="s">
        <v>3845</v>
      </c>
      <c r="D129" s="54" t="s">
        <v>3846</v>
      </c>
      <c r="E129" s="6" t="s">
        <v>168</v>
      </c>
      <c r="F129" s="19">
        <v>308</v>
      </c>
      <c r="G129" s="24">
        <v>2.61</v>
      </c>
      <c r="H129" s="24">
        <v>0.33</v>
      </c>
      <c r="I129" s="31"/>
      <c r="J129" s="31"/>
      <c r="K129" s="35"/>
    </row>
    <row r="130" spans="2:11" x14ac:dyDescent="0.25">
      <c r="B130" s="8" t="s">
        <v>3847</v>
      </c>
      <c r="C130" s="60" t="s">
        <v>3848</v>
      </c>
      <c r="D130" s="54" t="s">
        <v>3849</v>
      </c>
      <c r="E130" s="6" t="s">
        <v>120</v>
      </c>
      <c r="F130" s="19">
        <v>76</v>
      </c>
      <c r="G130" s="24">
        <v>2.61</v>
      </c>
      <c r="H130" s="24">
        <v>0.33</v>
      </c>
      <c r="I130" s="31"/>
      <c r="J130" s="31"/>
      <c r="K130" s="35"/>
    </row>
    <row r="131" spans="2:11" x14ac:dyDescent="0.25">
      <c r="B131" s="8" t="s">
        <v>3850</v>
      </c>
      <c r="C131" s="60" t="s">
        <v>3851</v>
      </c>
      <c r="D131" s="54" t="s">
        <v>3852</v>
      </c>
      <c r="E131" s="6" t="s">
        <v>98</v>
      </c>
      <c r="F131" s="19">
        <v>426</v>
      </c>
      <c r="G131" s="24">
        <v>2.56</v>
      </c>
      <c r="H131" s="24">
        <v>0.33</v>
      </c>
      <c r="I131" s="31"/>
      <c r="J131" s="31"/>
      <c r="K131" s="35"/>
    </row>
    <row r="132" spans="2:11" x14ac:dyDescent="0.25">
      <c r="B132" s="8" t="s">
        <v>3853</v>
      </c>
      <c r="C132" s="60" t="s">
        <v>3854</v>
      </c>
      <c r="D132" s="54" t="s">
        <v>3855</v>
      </c>
      <c r="E132" s="6" t="s">
        <v>54</v>
      </c>
      <c r="F132" s="19">
        <v>310</v>
      </c>
      <c r="G132" s="24">
        <v>2.5499999999999998</v>
      </c>
      <c r="H132" s="24">
        <v>0.33</v>
      </c>
      <c r="I132" s="31"/>
      <c r="J132" s="31"/>
      <c r="K132" s="35"/>
    </row>
    <row r="133" spans="2:11" x14ac:dyDescent="0.25">
      <c r="B133" s="8" t="s">
        <v>3856</v>
      </c>
      <c r="C133" s="60" t="s">
        <v>1606</v>
      </c>
      <c r="D133" s="54" t="s">
        <v>3857</v>
      </c>
      <c r="E133" s="6" t="s">
        <v>44</v>
      </c>
      <c r="F133" s="19">
        <v>1623</v>
      </c>
      <c r="G133" s="24">
        <v>2.5299999999999998</v>
      </c>
      <c r="H133" s="24">
        <v>0.32</v>
      </c>
      <c r="I133" s="31"/>
      <c r="J133" s="31"/>
      <c r="K133" s="35"/>
    </row>
    <row r="134" spans="2:11" x14ac:dyDescent="0.25">
      <c r="B134" s="8" t="s">
        <v>3858</v>
      </c>
      <c r="C134" s="60" t="s">
        <v>3859</v>
      </c>
      <c r="D134" s="54" t="s">
        <v>3860</v>
      </c>
      <c r="E134" s="6" t="s">
        <v>54</v>
      </c>
      <c r="F134" s="19">
        <v>307</v>
      </c>
      <c r="G134" s="24">
        <v>2.52</v>
      </c>
      <c r="H134" s="24">
        <v>0.32</v>
      </c>
      <c r="I134" s="31"/>
      <c r="J134" s="31"/>
      <c r="K134" s="35"/>
    </row>
    <row r="135" spans="2:11" x14ac:dyDescent="0.25">
      <c r="B135" s="8" t="s">
        <v>592</v>
      </c>
      <c r="C135" s="60" t="s">
        <v>593</v>
      </c>
      <c r="D135" s="54" t="s">
        <v>594</v>
      </c>
      <c r="E135" s="6" t="s">
        <v>108</v>
      </c>
      <c r="F135" s="19">
        <v>592</v>
      </c>
      <c r="G135" s="24">
        <v>2.52</v>
      </c>
      <c r="H135" s="24">
        <v>0.32</v>
      </c>
      <c r="I135" s="31"/>
      <c r="J135" s="31"/>
      <c r="K135" s="35"/>
    </row>
    <row r="136" spans="2:11" x14ac:dyDescent="0.25">
      <c r="B136" s="8" t="s">
        <v>3861</v>
      </c>
      <c r="C136" s="60" t="s">
        <v>3862</v>
      </c>
      <c r="D136" s="54" t="s">
        <v>3863</v>
      </c>
      <c r="E136" s="6" t="s">
        <v>157</v>
      </c>
      <c r="F136" s="19">
        <v>310</v>
      </c>
      <c r="G136" s="24">
        <v>2.5099999999999998</v>
      </c>
      <c r="H136" s="24">
        <v>0.32</v>
      </c>
      <c r="I136" s="31"/>
      <c r="J136" s="31"/>
      <c r="K136" s="35"/>
    </row>
    <row r="137" spans="2:11" x14ac:dyDescent="0.25">
      <c r="B137" s="8" t="s">
        <v>3864</v>
      </c>
      <c r="C137" s="60" t="s">
        <v>3865</v>
      </c>
      <c r="D137" s="54" t="s">
        <v>3866</v>
      </c>
      <c r="E137" s="6" t="s">
        <v>241</v>
      </c>
      <c r="F137" s="19">
        <v>10556</v>
      </c>
      <c r="G137" s="24">
        <v>2.4700000000000002</v>
      </c>
      <c r="H137" s="24">
        <v>0.31</v>
      </c>
      <c r="I137" s="31"/>
      <c r="J137" s="31"/>
      <c r="K137" s="35"/>
    </row>
    <row r="138" spans="2:11" x14ac:dyDescent="0.25">
      <c r="B138" s="8" t="s">
        <v>2799</v>
      </c>
      <c r="C138" s="60" t="s">
        <v>2800</v>
      </c>
      <c r="D138" s="54" t="s">
        <v>2801</v>
      </c>
      <c r="E138" s="6" t="s">
        <v>2802</v>
      </c>
      <c r="F138" s="19">
        <v>1969</v>
      </c>
      <c r="G138" s="24">
        <v>2.46</v>
      </c>
      <c r="H138" s="24">
        <v>0.31</v>
      </c>
      <c r="I138" s="31"/>
      <c r="J138" s="31"/>
      <c r="K138" s="35"/>
    </row>
    <row r="139" spans="2:11" x14ac:dyDescent="0.25">
      <c r="B139" s="8" t="s">
        <v>2258</v>
      </c>
      <c r="C139" s="60" t="s">
        <v>2259</v>
      </c>
      <c r="D139" s="54" t="s">
        <v>2260</v>
      </c>
      <c r="E139" s="6" t="s">
        <v>108</v>
      </c>
      <c r="F139" s="19">
        <v>125</v>
      </c>
      <c r="G139" s="24">
        <v>2.4500000000000002</v>
      </c>
      <c r="H139" s="24">
        <v>0.31</v>
      </c>
      <c r="I139" s="31"/>
      <c r="J139" s="31"/>
      <c r="K139" s="35"/>
    </row>
    <row r="140" spans="2:11" x14ac:dyDescent="0.25">
      <c r="B140" s="8" t="s">
        <v>3867</v>
      </c>
      <c r="C140" s="60" t="s">
        <v>3868</v>
      </c>
      <c r="D140" s="54" t="s">
        <v>3869</v>
      </c>
      <c r="E140" s="6" t="s">
        <v>120</v>
      </c>
      <c r="F140" s="19">
        <v>375</v>
      </c>
      <c r="G140" s="24">
        <v>2.44</v>
      </c>
      <c r="H140" s="24">
        <v>0.31</v>
      </c>
      <c r="I140" s="31"/>
      <c r="J140" s="31"/>
      <c r="K140" s="35"/>
    </row>
    <row r="141" spans="2:11" x14ac:dyDescent="0.25">
      <c r="B141" s="8" t="s">
        <v>3870</v>
      </c>
      <c r="C141" s="60" t="s">
        <v>3871</v>
      </c>
      <c r="D141" s="54" t="s">
        <v>3872</v>
      </c>
      <c r="E141" s="6" t="s">
        <v>234</v>
      </c>
      <c r="F141" s="19">
        <v>139</v>
      </c>
      <c r="G141" s="24">
        <v>2.4300000000000002</v>
      </c>
      <c r="H141" s="24">
        <v>0.31</v>
      </c>
      <c r="I141" s="31"/>
      <c r="J141" s="31"/>
      <c r="K141" s="35"/>
    </row>
    <row r="142" spans="2:11" x14ac:dyDescent="0.25">
      <c r="B142" s="8" t="s">
        <v>3873</v>
      </c>
      <c r="C142" s="60" t="s">
        <v>3874</v>
      </c>
      <c r="D142" s="54" t="s">
        <v>3875</v>
      </c>
      <c r="E142" s="6" t="s">
        <v>157</v>
      </c>
      <c r="F142" s="19">
        <v>291</v>
      </c>
      <c r="G142" s="24">
        <v>2.4</v>
      </c>
      <c r="H142" s="24">
        <v>0.31</v>
      </c>
      <c r="I142" s="31"/>
      <c r="J142" s="31"/>
      <c r="K142" s="35"/>
    </row>
    <row r="143" spans="2:11" x14ac:dyDescent="0.25">
      <c r="B143" s="8" t="s">
        <v>3876</v>
      </c>
      <c r="C143" s="60" t="s">
        <v>3877</v>
      </c>
      <c r="D143" s="54" t="s">
        <v>3878</v>
      </c>
      <c r="E143" s="6" t="s">
        <v>338</v>
      </c>
      <c r="F143" s="19">
        <v>178</v>
      </c>
      <c r="G143" s="24">
        <v>2.39</v>
      </c>
      <c r="H143" s="24">
        <v>0.31</v>
      </c>
      <c r="I143" s="31"/>
      <c r="J143" s="31"/>
      <c r="K143" s="35"/>
    </row>
    <row r="144" spans="2:11" x14ac:dyDescent="0.25">
      <c r="B144" s="8" t="s">
        <v>3879</v>
      </c>
      <c r="C144" s="60" t="s">
        <v>3880</v>
      </c>
      <c r="D144" s="54" t="s">
        <v>3881</v>
      </c>
      <c r="E144" s="6" t="s">
        <v>538</v>
      </c>
      <c r="F144" s="19">
        <v>541</v>
      </c>
      <c r="G144" s="24">
        <v>2.37</v>
      </c>
      <c r="H144" s="24">
        <v>0.3</v>
      </c>
      <c r="I144" s="31"/>
      <c r="J144" s="31"/>
      <c r="K144" s="35"/>
    </row>
    <row r="145" spans="2:11" x14ac:dyDescent="0.25">
      <c r="B145" s="8" t="s">
        <v>588</v>
      </c>
      <c r="C145" s="60" t="s">
        <v>589</v>
      </c>
      <c r="D145" s="54" t="s">
        <v>590</v>
      </c>
      <c r="E145" s="6" t="s">
        <v>591</v>
      </c>
      <c r="F145" s="19">
        <v>139</v>
      </c>
      <c r="G145" s="24">
        <v>2.37</v>
      </c>
      <c r="H145" s="24">
        <v>0.3</v>
      </c>
      <c r="I145" s="31"/>
      <c r="J145" s="31"/>
      <c r="K145" s="35"/>
    </row>
    <row r="146" spans="2:11" x14ac:dyDescent="0.25">
      <c r="B146" s="8" t="s">
        <v>3882</v>
      </c>
      <c r="C146" s="60" t="s">
        <v>3883</v>
      </c>
      <c r="D146" s="54" t="s">
        <v>3884</v>
      </c>
      <c r="E146" s="6" t="s">
        <v>58</v>
      </c>
      <c r="F146" s="19">
        <v>328</v>
      </c>
      <c r="G146" s="24">
        <v>2.36</v>
      </c>
      <c r="H146" s="24">
        <v>0.3</v>
      </c>
      <c r="I146" s="31"/>
      <c r="J146" s="31"/>
      <c r="K146" s="35"/>
    </row>
    <row r="147" spans="2:11" x14ac:dyDescent="0.25">
      <c r="B147" s="8" t="s">
        <v>944</v>
      </c>
      <c r="C147" s="60" t="s">
        <v>945</v>
      </c>
      <c r="D147" s="54" t="s">
        <v>946</v>
      </c>
      <c r="E147" s="6" t="s">
        <v>116</v>
      </c>
      <c r="F147" s="19">
        <v>721</v>
      </c>
      <c r="G147" s="24">
        <v>2.36</v>
      </c>
      <c r="H147" s="24">
        <v>0.3</v>
      </c>
      <c r="I147" s="31"/>
      <c r="J147" s="31"/>
      <c r="K147" s="35"/>
    </row>
    <row r="148" spans="2:11" x14ac:dyDescent="0.25">
      <c r="B148" s="8" t="s">
        <v>2191</v>
      </c>
      <c r="C148" s="60" t="s">
        <v>2192</v>
      </c>
      <c r="D148" s="54" t="s">
        <v>2193</v>
      </c>
      <c r="E148" s="6" t="s">
        <v>565</v>
      </c>
      <c r="F148" s="19">
        <v>396</v>
      </c>
      <c r="G148" s="24">
        <v>2.3199999999999998</v>
      </c>
      <c r="H148" s="24">
        <v>0.3</v>
      </c>
      <c r="I148" s="31"/>
      <c r="J148" s="31"/>
      <c r="K148" s="35"/>
    </row>
    <row r="149" spans="2:11" x14ac:dyDescent="0.25">
      <c r="B149" s="8" t="s">
        <v>3885</v>
      </c>
      <c r="C149" s="60" t="s">
        <v>3886</v>
      </c>
      <c r="D149" s="54" t="s">
        <v>3887</v>
      </c>
      <c r="E149" s="6" t="s">
        <v>410</v>
      </c>
      <c r="F149" s="19">
        <v>207</v>
      </c>
      <c r="G149" s="24">
        <v>2.3199999999999998</v>
      </c>
      <c r="H149" s="24">
        <v>0.3</v>
      </c>
      <c r="I149" s="31"/>
      <c r="J149" s="31"/>
      <c r="K149" s="35"/>
    </row>
    <row r="150" spans="2:11" x14ac:dyDescent="0.25">
      <c r="B150" s="8" t="s">
        <v>2215</v>
      </c>
      <c r="C150" s="60" t="s">
        <v>2216</v>
      </c>
      <c r="D150" s="54" t="s">
        <v>2217</v>
      </c>
      <c r="E150" s="6" t="s">
        <v>538</v>
      </c>
      <c r="F150" s="19">
        <v>1573</v>
      </c>
      <c r="G150" s="24">
        <v>2.3199999999999998</v>
      </c>
      <c r="H150" s="24">
        <v>0.3</v>
      </c>
      <c r="I150" s="31"/>
      <c r="J150" s="31"/>
      <c r="K150" s="35"/>
    </row>
    <row r="151" spans="2:11" x14ac:dyDescent="0.25">
      <c r="B151" s="8" t="s">
        <v>3894</v>
      </c>
      <c r="C151" s="60" t="s">
        <v>3895</v>
      </c>
      <c r="D151" s="54" t="s">
        <v>3896</v>
      </c>
      <c r="E151" s="6" t="s">
        <v>187</v>
      </c>
      <c r="F151" s="19">
        <v>30</v>
      </c>
      <c r="G151" s="24">
        <v>2.29</v>
      </c>
      <c r="H151" s="24">
        <v>0.28999999999999998</v>
      </c>
      <c r="I151" s="31"/>
      <c r="J151" s="31"/>
      <c r="K151" s="35"/>
    </row>
    <row r="152" spans="2:11" x14ac:dyDescent="0.25">
      <c r="B152" s="8" t="s">
        <v>3891</v>
      </c>
      <c r="C152" s="60" t="s">
        <v>3892</v>
      </c>
      <c r="D152" s="54" t="s">
        <v>3893</v>
      </c>
      <c r="E152" s="6" t="s">
        <v>58</v>
      </c>
      <c r="F152" s="19">
        <v>706</v>
      </c>
      <c r="G152" s="24">
        <v>2.2799999999999998</v>
      </c>
      <c r="H152" s="24">
        <v>0.28999999999999998</v>
      </c>
      <c r="I152" s="31"/>
      <c r="J152" s="31"/>
      <c r="K152" s="35"/>
    </row>
    <row r="153" spans="2:11" x14ac:dyDescent="0.25">
      <c r="B153" s="8" t="s">
        <v>3888</v>
      </c>
      <c r="C153" s="60" t="s">
        <v>3889</v>
      </c>
      <c r="D153" s="54" t="s">
        <v>3890</v>
      </c>
      <c r="E153" s="6" t="s">
        <v>538</v>
      </c>
      <c r="F153" s="19">
        <v>446</v>
      </c>
      <c r="G153" s="24">
        <v>2.2799999999999998</v>
      </c>
      <c r="H153" s="24">
        <v>0.28999999999999998</v>
      </c>
      <c r="I153" s="31"/>
      <c r="J153" s="31"/>
      <c r="K153" s="35"/>
    </row>
    <row r="154" spans="2:11" x14ac:dyDescent="0.25">
      <c r="B154" s="8" t="s">
        <v>3897</v>
      </c>
      <c r="C154" s="60" t="s">
        <v>3898</v>
      </c>
      <c r="D154" s="54" t="s">
        <v>3899</v>
      </c>
      <c r="E154" s="6" t="s">
        <v>94</v>
      </c>
      <c r="F154" s="19">
        <v>305</v>
      </c>
      <c r="G154" s="24">
        <v>2.2400000000000002</v>
      </c>
      <c r="H154" s="24">
        <v>0.28999999999999998</v>
      </c>
      <c r="I154" s="31"/>
      <c r="J154" s="31"/>
      <c r="K154" s="35"/>
    </row>
    <row r="155" spans="2:11" x14ac:dyDescent="0.25">
      <c r="B155" s="8" t="s">
        <v>3900</v>
      </c>
      <c r="C155" s="60" t="s">
        <v>3901</v>
      </c>
      <c r="D155" s="54" t="s">
        <v>3902</v>
      </c>
      <c r="E155" s="6" t="s">
        <v>187</v>
      </c>
      <c r="F155" s="19">
        <v>495</v>
      </c>
      <c r="G155" s="24">
        <v>2.23</v>
      </c>
      <c r="H155" s="24">
        <v>0.28000000000000003</v>
      </c>
      <c r="I155" s="31"/>
      <c r="J155" s="31"/>
      <c r="K155" s="35"/>
    </row>
    <row r="156" spans="2:11" x14ac:dyDescent="0.25">
      <c r="B156" s="8" t="s">
        <v>3903</v>
      </c>
      <c r="C156" s="60" t="s">
        <v>3904</v>
      </c>
      <c r="D156" s="54" t="s">
        <v>3905</v>
      </c>
      <c r="E156" s="6" t="s">
        <v>153</v>
      </c>
      <c r="F156" s="19">
        <v>876</v>
      </c>
      <c r="G156" s="24">
        <v>2.23</v>
      </c>
      <c r="H156" s="24">
        <v>0.28000000000000003</v>
      </c>
      <c r="I156" s="31"/>
      <c r="J156" s="31"/>
      <c r="K156" s="35"/>
    </row>
    <row r="157" spans="2:11" x14ac:dyDescent="0.25">
      <c r="B157" s="8" t="s">
        <v>3906</v>
      </c>
      <c r="C157" s="60" t="s">
        <v>3907</v>
      </c>
      <c r="D157" s="54" t="s">
        <v>3908</v>
      </c>
      <c r="E157" s="6" t="s">
        <v>135</v>
      </c>
      <c r="F157" s="19">
        <v>162</v>
      </c>
      <c r="G157" s="24">
        <v>2.2200000000000002</v>
      </c>
      <c r="H157" s="24">
        <v>0.28000000000000003</v>
      </c>
      <c r="I157" s="31"/>
      <c r="J157" s="31"/>
      <c r="K157" s="35"/>
    </row>
    <row r="158" spans="2:11" x14ac:dyDescent="0.25">
      <c r="B158" s="8" t="s">
        <v>959</v>
      </c>
      <c r="C158" s="60" t="s">
        <v>960</v>
      </c>
      <c r="D158" s="54" t="s">
        <v>961</v>
      </c>
      <c r="E158" s="6" t="s">
        <v>79</v>
      </c>
      <c r="F158" s="19">
        <v>277</v>
      </c>
      <c r="G158" s="24">
        <v>2.2200000000000002</v>
      </c>
      <c r="H158" s="24">
        <v>0.28000000000000003</v>
      </c>
      <c r="I158" s="31"/>
      <c r="J158" s="31"/>
      <c r="K158" s="35"/>
    </row>
    <row r="159" spans="2:11" x14ac:dyDescent="0.25">
      <c r="B159" s="8" t="s">
        <v>3909</v>
      </c>
      <c r="C159" s="60" t="s">
        <v>3910</v>
      </c>
      <c r="D159" s="54" t="s">
        <v>3911</v>
      </c>
      <c r="E159" s="6" t="s">
        <v>66</v>
      </c>
      <c r="F159" s="19">
        <v>472</v>
      </c>
      <c r="G159" s="24">
        <v>2.21</v>
      </c>
      <c r="H159" s="24">
        <v>0.28000000000000003</v>
      </c>
      <c r="I159" s="31"/>
      <c r="J159" s="31"/>
      <c r="K159" s="35"/>
    </row>
    <row r="160" spans="2:11" x14ac:dyDescent="0.25">
      <c r="B160" s="8" t="s">
        <v>2737</v>
      </c>
      <c r="C160" s="60" t="s">
        <v>2738</v>
      </c>
      <c r="D160" s="54" t="s">
        <v>2739</v>
      </c>
      <c r="E160" s="6" t="s">
        <v>66</v>
      </c>
      <c r="F160" s="19">
        <v>996</v>
      </c>
      <c r="G160" s="24">
        <v>2.21</v>
      </c>
      <c r="H160" s="24">
        <v>0.28000000000000003</v>
      </c>
      <c r="I160" s="31"/>
      <c r="J160" s="31"/>
      <c r="K160" s="35"/>
    </row>
    <row r="161" spans="2:11" x14ac:dyDescent="0.25">
      <c r="B161" s="8" t="s">
        <v>3912</v>
      </c>
      <c r="C161" s="60" t="s">
        <v>3913</v>
      </c>
      <c r="D161" s="54" t="s">
        <v>3914</v>
      </c>
      <c r="E161" s="6" t="s">
        <v>139</v>
      </c>
      <c r="F161" s="19">
        <v>175</v>
      </c>
      <c r="G161" s="24">
        <v>2.21</v>
      </c>
      <c r="H161" s="24">
        <v>0.28000000000000003</v>
      </c>
      <c r="I161" s="31"/>
      <c r="J161" s="31"/>
      <c r="K161" s="35"/>
    </row>
    <row r="162" spans="2:11" x14ac:dyDescent="0.25">
      <c r="B162" s="8" t="s">
        <v>3915</v>
      </c>
      <c r="C162" s="60" t="s">
        <v>3916</v>
      </c>
      <c r="D162" s="54" t="s">
        <v>3917</v>
      </c>
      <c r="E162" s="6" t="s">
        <v>124</v>
      </c>
      <c r="F162" s="19">
        <v>847</v>
      </c>
      <c r="G162" s="24">
        <v>2.1800000000000002</v>
      </c>
      <c r="H162" s="24">
        <v>0.28000000000000003</v>
      </c>
      <c r="I162" s="31"/>
      <c r="J162" s="31"/>
      <c r="K162" s="35"/>
    </row>
    <row r="163" spans="2:11" x14ac:dyDescent="0.25">
      <c r="B163" s="8" t="s">
        <v>3918</v>
      </c>
      <c r="C163" s="60" t="s">
        <v>3919</v>
      </c>
      <c r="D163" s="54" t="s">
        <v>3920</v>
      </c>
      <c r="E163" s="6" t="s">
        <v>124</v>
      </c>
      <c r="F163" s="19">
        <v>893</v>
      </c>
      <c r="G163" s="24">
        <v>2.16</v>
      </c>
      <c r="H163" s="24">
        <v>0.28000000000000003</v>
      </c>
      <c r="I163" s="31"/>
      <c r="J163" s="31"/>
      <c r="K163" s="35"/>
    </row>
    <row r="164" spans="2:11" x14ac:dyDescent="0.25">
      <c r="B164" s="8" t="s">
        <v>3921</v>
      </c>
      <c r="C164" s="60" t="s">
        <v>3922</v>
      </c>
      <c r="D164" s="54" t="s">
        <v>3923</v>
      </c>
      <c r="E164" s="6" t="s">
        <v>164</v>
      </c>
      <c r="F164" s="19">
        <v>363</v>
      </c>
      <c r="G164" s="24">
        <v>2.13</v>
      </c>
      <c r="H164" s="24">
        <v>0.27</v>
      </c>
      <c r="I164" s="31"/>
      <c r="J164" s="31"/>
      <c r="K164" s="35"/>
    </row>
    <row r="165" spans="2:11" x14ac:dyDescent="0.25">
      <c r="B165" s="8" t="s">
        <v>2761</v>
      </c>
      <c r="C165" s="60" t="s">
        <v>1289</v>
      </c>
      <c r="D165" s="54" t="s">
        <v>2762</v>
      </c>
      <c r="E165" s="6" t="s">
        <v>116</v>
      </c>
      <c r="F165" s="19">
        <v>260</v>
      </c>
      <c r="G165" s="24">
        <v>2.11</v>
      </c>
      <c r="H165" s="24">
        <v>0.27</v>
      </c>
      <c r="I165" s="31"/>
      <c r="J165" s="31"/>
      <c r="K165" s="35"/>
    </row>
    <row r="166" spans="2:11" x14ac:dyDescent="0.25">
      <c r="B166" s="8" t="s">
        <v>3924</v>
      </c>
      <c r="C166" s="60" t="s">
        <v>3925</v>
      </c>
      <c r="D166" s="54" t="s">
        <v>3926</v>
      </c>
      <c r="E166" s="6" t="s">
        <v>58</v>
      </c>
      <c r="F166" s="19">
        <v>414</v>
      </c>
      <c r="G166" s="24">
        <v>2.1</v>
      </c>
      <c r="H166" s="24">
        <v>0.27</v>
      </c>
      <c r="I166" s="31"/>
      <c r="J166" s="31"/>
      <c r="K166" s="35"/>
    </row>
    <row r="167" spans="2:11" x14ac:dyDescent="0.25">
      <c r="B167" s="8" t="s">
        <v>3927</v>
      </c>
      <c r="C167" s="60" t="s">
        <v>3928</v>
      </c>
      <c r="D167" s="54" t="s">
        <v>3929</v>
      </c>
      <c r="E167" s="6" t="s">
        <v>66</v>
      </c>
      <c r="F167" s="19">
        <v>1473</v>
      </c>
      <c r="G167" s="24">
        <v>2.08</v>
      </c>
      <c r="H167" s="24">
        <v>0.26</v>
      </c>
      <c r="I167" s="31"/>
      <c r="J167" s="31"/>
      <c r="K167" s="35"/>
    </row>
    <row r="168" spans="2:11" x14ac:dyDescent="0.25">
      <c r="B168" s="8" t="s">
        <v>3930</v>
      </c>
      <c r="C168" s="60" t="s">
        <v>3931</v>
      </c>
      <c r="D168" s="54" t="s">
        <v>3932</v>
      </c>
      <c r="E168" s="6" t="s">
        <v>565</v>
      </c>
      <c r="F168" s="19">
        <v>500</v>
      </c>
      <c r="G168" s="24">
        <v>2.0499999999999998</v>
      </c>
      <c r="H168" s="24">
        <v>0.26</v>
      </c>
      <c r="I168" s="31"/>
      <c r="J168" s="31"/>
      <c r="K168" s="35"/>
    </row>
    <row r="169" spans="2:11" x14ac:dyDescent="0.25">
      <c r="B169" s="8" t="s">
        <v>3933</v>
      </c>
      <c r="C169" s="60" t="s">
        <v>3934</v>
      </c>
      <c r="D169" s="54" t="s">
        <v>3935</v>
      </c>
      <c r="E169" s="6" t="s">
        <v>120</v>
      </c>
      <c r="F169" s="19">
        <v>292</v>
      </c>
      <c r="G169" s="24">
        <v>2.0499999999999998</v>
      </c>
      <c r="H169" s="24">
        <v>0.26</v>
      </c>
      <c r="I169" s="31"/>
      <c r="J169" s="31"/>
      <c r="K169" s="35"/>
    </row>
    <row r="170" spans="2:11" x14ac:dyDescent="0.25">
      <c r="B170" s="8" t="s">
        <v>3936</v>
      </c>
      <c r="C170" s="60" t="s">
        <v>3937</v>
      </c>
      <c r="D170" s="54" t="s">
        <v>3938</v>
      </c>
      <c r="E170" s="6" t="s">
        <v>94</v>
      </c>
      <c r="F170" s="19">
        <v>638</v>
      </c>
      <c r="G170" s="24">
        <v>2.0299999999999998</v>
      </c>
      <c r="H170" s="24">
        <v>0.26</v>
      </c>
      <c r="I170" s="31"/>
      <c r="J170" s="31"/>
      <c r="K170" s="35"/>
    </row>
    <row r="171" spans="2:11" x14ac:dyDescent="0.25">
      <c r="B171" s="8" t="s">
        <v>3939</v>
      </c>
      <c r="C171" s="60" t="s">
        <v>3940</v>
      </c>
      <c r="D171" s="54" t="s">
        <v>3941</v>
      </c>
      <c r="E171" s="6" t="s">
        <v>146</v>
      </c>
      <c r="F171" s="19">
        <v>350</v>
      </c>
      <c r="G171" s="24">
        <v>2.02</v>
      </c>
      <c r="H171" s="24">
        <v>0.26</v>
      </c>
      <c r="I171" s="31"/>
      <c r="J171" s="31"/>
      <c r="K171" s="35"/>
    </row>
    <row r="172" spans="2:11" x14ac:dyDescent="0.25">
      <c r="B172" s="8" t="s">
        <v>3942</v>
      </c>
      <c r="C172" s="60" t="s">
        <v>3943</v>
      </c>
      <c r="D172" s="54" t="s">
        <v>3944</v>
      </c>
      <c r="E172" s="6" t="s">
        <v>128</v>
      </c>
      <c r="F172" s="19">
        <v>111</v>
      </c>
      <c r="G172" s="24">
        <v>2</v>
      </c>
      <c r="H172" s="24">
        <v>0.25</v>
      </c>
      <c r="I172" s="31"/>
      <c r="J172" s="31"/>
      <c r="K172" s="35"/>
    </row>
    <row r="173" spans="2:11" x14ac:dyDescent="0.25">
      <c r="B173" s="8" t="s">
        <v>3945</v>
      </c>
      <c r="C173" s="60" t="s">
        <v>3946</v>
      </c>
      <c r="D173" s="54" t="s">
        <v>3947</v>
      </c>
      <c r="E173" s="6" t="s">
        <v>128</v>
      </c>
      <c r="F173" s="19">
        <v>2113</v>
      </c>
      <c r="G173" s="24">
        <v>2</v>
      </c>
      <c r="H173" s="24">
        <v>0.25</v>
      </c>
      <c r="I173" s="31"/>
      <c r="J173" s="31"/>
      <c r="K173" s="35"/>
    </row>
    <row r="174" spans="2:11" x14ac:dyDescent="0.25">
      <c r="B174" s="8" t="s">
        <v>3948</v>
      </c>
      <c r="C174" s="60" t="s">
        <v>3949</v>
      </c>
      <c r="D174" s="54" t="s">
        <v>3950</v>
      </c>
      <c r="E174" s="6" t="s">
        <v>124</v>
      </c>
      <c r="F174" s="19">
        <v>302</v>
      </c>
      <c r="G174" s="24">
        <v>1.98</v>
      </c>
      <c r="H174" s="24">
        <v>0.25</v>
      </c>
      <c r="I174" s="31"/>
      <c r="J174" s="31"/>
      <c r="K174" s="35"/>
    </row>
    <row r="175" spans="2:11" x14ac:dyDescent="0.25">
      <c r="B175" s="8" t="s">
        <v>178</v>
      </c>
      <c r="C175" s="60" t="s">
        <v>179</v>
      </c>
      <c r="D175" s="54" t="s">
        <v>180</v>
      </c>
      <c r="E175" s="6" t="s">
        <v>116</v>
      </c>
      <c r="F175" s="19">
        <v>1808</v>
      </c>
      <c r="G175" s="24">
        <v>1.98</v>
      </c>
      <c r="H175" s="24">
        <v>0.25</v>
      </c>
      <c r="I175" s="31"/>
      <c r="J175" s="31"/>
      <c r="K175" s="35"/>
    </row>
    <row r="176" spans="2:11" x14ac:dyDescent="0.25">
      <c r="B176" s="8" t="s">
        <v>523</v>
      </c>
      <c r="C176" s="60" t="s">
        <v>524</v>
      </c>
      <c r="D176" s="54" t="s">
        <v>525</v>
      </c>
      <c r="E176" s="6" t="s">
        <v>54</v>
      </c>
      <c r="F176" s="19">
        <v>145</v>
      </c>
      <c r="G176" s="24">
        <v>1.97</v>
      </c>
      <c r="H176" s="24">
        <v>0.25</v>
      </c>
      <c r="I176" s="31"/>
      <c r="J176" s="31"/>
      <c r="K176" s="35"/>
    </row>
    <row r="177" spans="2:11" x14ac:dyDescent="0.25">
      <c r="B177" s="8" t="s">
        <v>3951</v>
      </c>
      <c r="C177" s="60" t="s">
        <v>3952</v>
      </c>
      <c r="D177" s="54" t="s">
        <v>3953</v>
      </c>
      <c r="E177" s="6" t="s">
        <v>62</v>
      </c>
      <c r="F177" s="19">
        <v>149</v>
      </c>
      <c r="G177" s="24">
        <v>1.97</v>
      </c>
      <c r="H177" s="24">
        <v>0.25</v>
      </c>
      <c r="I177" s="31"/>
      <c r="J177" s="31"/>
      <c r="K177" s="35"/>
    </row>
    <row r="178" spans="2:11" x14ac:dyDescent="0.25">
      <c r="B178" s="8" t="s">
        <v>505</v>
      </c>
      <c r="C178" s="60" t="s">
        <v>506</v>
      </c>
      <c r="D178" s="54" t="s">
        <v>507</v>
      </c>
      <c r="E178" s="6" t="s">
        <v>153</v>
      </c>
      <c r="F178" s="19">
        <v>2252</v>
      </c>
      <c r="G178" s="24">
        <v>1.96</v>
      </c>
      <c r="H178" s="24">
        <v>0.25</v>
      </c>
      <c r="I178" s="31"/>
      <c r="J178" s="31"/>
      <c r="K178" s="35"/>
    </row>
    <row r="179" spans="2:11" x14ac:dyDescent="0.25">
      <c r="B179" s="8" t="s">
        <v>3954</v>
      </c>
      <c r="C179" s="60" t="s">
        <v>3955</v>
      </c>
      <c r="D179" s="54" t="s">
        <v>3956</v>
      </c>
      <c r="E179" s="6" t="s">
        <v>538</v>
      </c>
      <c r="F179" s="19">
        <v>46</v>
      </c>
      <c r="G179" s="24">
        <v>1.95</v>
      </c>
      <c r="H179" s="24">
        <v>0.25</v>
      </c>
      <c r="I179" s="31"/>
      <c r="J179" s="31"/>
      <c r="K179" s="35"/>
    </row>
    <row r="180" spans="2:11" x14ac:dyDescent="0.25">
      <c r="B180" s="8" t="s">
        <v>1011</v>
      </c>
      <c r="C180" s="60" t="s">
        <v>1012</v>
      </c>
      <c r="D180" s="54" t="s">
        <v>1013</v>
      </c>
      <c r="E180" s="6" t="s">
        <v>338</v>
      </c>
      <c r="F180" s="19">
        <v>376</v>
      </c>
      <c r="G180" s="24">
        <v>1.94</v>
      </c>
      <c r="H180" s="24">
        <v>0.25</v>
      </c>
      <c r="I180" s="31"/>
      <c r="J180" s="31"/>
      <c r="K180" s="35"/>
    </row>
    <row r="181" spans="2:11" x14ac:dyDescent="0.25">
      <c r="B181" s="8" t="s">
        <v>3957</v>
      </c>
      <c r="C181" s="60" t="s">
        <v>2639</v>
      </c>
      <c r="D181" s="54" t="s">
        <v>3958</v>
      </c>
      <c r="E181" s="6" t="s">
        <v>54</v>
      </c>
      <c r="F181" s="19">
        <v>391</v>
      </c>
      <c r="G181" s="24">
        <v>1.94</v>
      </c>
      <c r="H181" s="24">
        <v>0.25</v>
      </c>
      <c r="I181" s="31"/>
      <c r="J181" s="31"/>
      <c r="K181" s="35"/>
    </row>
    <row r="182" spans="2:11" x14ac:dyDescent="0.25">
      <c r="B182" s="8" t="s">
        <v>3959</v>
      </c>
      <c r="C182" s="60" t="s">
        <v>1609</v>
      </c>
      <c r="D182" s="54" t="s">
        <v>3960</v>
      </c>
      <c r="E182" s="6" t="s">
        <v>44</v>
      </c>
      <c r="F182" s="19">
        <v>6213</v>
      </c>
      <c r="G182" s="24">
        <v>1.92</v>
      </c>
      <c r="H182" s="24">
        <v>0.25</v>
      </c>
      <c r="I182" s="31"/>
      <c r="J182" s="31"/>
      <c r="K182" s="35"/>
    </row>
    <row r="183" spans="2:11" x14ac:dyDescent="0.25">
      <c r="B183" s="8" t="s">
        <v>1008</v>
      </c>
      <c r="C183" s="60" t="s">
        <v>1009</v>
      </c>
      <c r="D183" s="54" t="s">
        <v>1010</v>
      </c>
      <c r="E183" s="6" t="s">
        <v>116</v>
      </c>
      <c r="F183" s="19">
        <v>125</v>
      </c>
      <c r="G183" s="24">
        <v>1.91</v>
      </c>
      <c r="H183" s="24">
        <v>0.24</v>
      </c>
      <c r="I183" s="31"/>
      <c r="J183" s="31"/>
      <c r="K183" s="35"/>
    </row>
    <row r="184" spans="2:11" x14ac:dyDescent="0.25">
      <c r="B184" s="8" t="s">
        <v>3961</v>
      </c>
      <c r="C184" s="60" t="s">
        <v>3962</v>
      </c>
      <c r="D184" s="54" t="s">
        <v>3963</v>
      </c>
      <c r="E184" s="6" t="s">
        <v>120</v>
      </c>
      <c r="F184" s="19">
        <v>464</v>
      </c>
      <c r="G184" s="24">
        <v>1.9</v>
      </c>
      <c r="H184" s="24">
        <v>0.24</v>
      </c>
      <c r="I184" s="31"/>
      <c r="J184" s="31"/>
      <c r="K184" s="35"/>
    </row>
    <row r="185" spans="2:11" x14ac:dyDescent="0.25">
      <c r="B185" s="8" t="s">
        <v>3964</v>
      </c>
      <c r="C185" s="60" t="s">
        <v>3965</v>
      </c>
      <c r="D185" s="54" t="s">
        <v>3966</v>
      </c>
      <c r="E185" s="6" t="s">
        <v>538</v>
      </c>
      <c r="F185" s="19">
        <v>227</v>
      </c>
      <c r="G185" s="24">
        <v>1.88</v>
      </c>
      <c r="H185" s="24">
        <v>0.24</v>
      </c>
      <c r="I185" s="31"/>
      <c r="J185" s="31"/>
      <c r="K185" s="35"/>
    </row>
    <row r="186" spans="2:11" x14ac:dyDescent="0.25">
      <c r="B186" s="8" t="s">
        <v>3967</v>
      </c>
      <c r="C186" s="60" t="s">
        <v>3968</v>
      </c>
      <c r="D186" s="54" t="s">
        <v>3969</v>
      </c>
      <c r="E186" s="6" t="s">
        <v>1123</v>
      </c>
      <c r="F186" s="19">
        <v>115</v>
      </c>
      <c r="G186" s="24">
        <v>1.86</v>
      </c>
      <c r="H186" s="24">
        <v>0.24</v>
      </c>
      <c r="I186" s="31"/>
      <c r="J186" s="31"/>
      <c r="K186" s="35"/>
    </row>
    <row r="187" spans="2:11" x14ac:dyDescent="0.25">
      <c r="B187" s="8" t="s">
        <v>3973</v>
      </c>
      <c r="C187" s="60" t="s">
        <v>3974</v>
      </c>
      <c r="D187" s="54" t="s">
        <v>3975</v>
      </c>
      <c r="E187" s="6" t="s">
        <v>79</v>
      </c>
      <c r="F187" s="19">
        <v>63</v>
      </c>
      <c r="G187" s="24">
        <v>1.85</v>
      </c>
      <c r="H187" s="24">
        <v>0.24</v>
      </c>
      <c r="I187" s="31"/>
      <c r="J187" s="31"/>
      <c r="K187" s="35"/>
    </row>
    <row r="188" spans="2:11" x14ac:dyDescent="0.25">
      <c r="B188" s="8" t="s">
        <v>3970</v>
      </c>
      <c r="C188" s="60" t="s">
        <v>3971</v>
      </c>
      <c r="D188" s="54" t="s">
        <v>3972</v>
      </c>
      <c r="E188" s="6" t="s">
        <v>54</v>
      </c>
      <c r="F188" s="19">
        <v>2423</v>
      </c>
      <c r="G188" s="24">
        <v>1.85</v>
      </c>
      <c r="H188" s="24">
        <v>0.24</v>
      </c>
      <c r="I188" s="31"/>
      <c r="J188" s="31"/>
      <c r="K188" s="35"/>
    </row>
    <row r="189" spans="2:11" x14ac:dyDescent="0.25">
      <c r="B189" s="8" t="s">
        <v>3976</v>
      </c>
      <c r="C189" s="60" t="s">
        <v>3977</v>
      </c>
      <c r="D189" s="54" t="s">
        <v>3978</v>
      </c>
      <c r="E189" s="6" t="s">
        <v>108</v>
      </c>
      <c r="F189" s="19">
        <v>73</v>
      </c>
      <c r="G189" s="24">
        <v>1.84</v>
      </c>
      <c r="H189" s="24">
        <v>0.23</v>
      </c>
      <c r="I189" s="31"/>
      <c r="J189" s="31"/>
      <c r="K189" s="35"/>
    </row>
    <row r="190" spans="2:11" x14ac:dyDescent="0.25">
      <c r="B190" s="8" t="s">
        <v>3109</v>
      </c>
      <c r="C190" s="60" t="s">
        <v>3110</v>
      </c>
      <c r="D190" s="54" t="s">
        <v>3111</v>
      </c>
      <c r="E190" s="6" t="s">
        <v>2300</v>
      </c>
      <c r="F190" s="19">
        <v>359</v>
      </c>
      <c r="G190" s="24">
        <v>1.83</v>
      </c>
      <c r="H190" s="24">
        <v>0.23</v>
      </c>
      <c r="I190" s="31"/>
      <c r="J190" s="31"/>
      <c r="K190" s="35"/>
    </row>
    <row r="191" spans="2:11" x14ac:dyDescent="0.25">
      <c r="B191" s="8" t="s">
        <v>3982</v>
      </c>
      <c r="C191" s="60" t="s">
        <v>3983</v>
      </c>
      <c r="D191" s="54" t="s">
        <v>3984</v>
      </c>
      <c r="E191" s="6" t="s">
        <v>120</v>
      </c>
      <c r="F191" s="19">
        <v>455</v>
      </c>
      <c r="G191" s="24">
        <v>1.82</v>
      </c>
      <c r="H191" s="24">
        <v>0.23</v>
      </c>
      <c r="I191" s="31"/>
      <c r="J191" s="31"/>
      <c r="K191" s="35"/>
    </row>
    <row r="192" spans="2:11" x14ac:dyDescent="0.25">
      <c r="B192" s="8" t="s">
        <v>3979</v>
      </c>
      <c r="C192" s="60" t="s">
        <v>3980</v>
      </c>
      <c r="D192" s="54" t="s">
        <v>3981</v>
      </c>
      <c r="E192" s="6" t="s">
        <v>58</v>
      </c>
      <c r="F192" s="19">
        <v>603</v>
      </c>
      <c r="G192" s="24">
        <v>1.82</v>
      </c>
      <c r="H192" s="24">
        <v>0.23</v>
      </c>
      <c r="I192" s="31"/>
      <c r="J192" s="31"/>
      <c r="K192" s="35"/>
    </row>
    <row r="193" spans="2:11" x14ac:dyDescent="0.25">
      <c r="B193" s="8" t="s">
        <v>3985</v>
      </c>
      <c r="C193" s="60" t="s">
        <v>3986</v>
      </c>
      <c r="D193" s="54" t="s">
        <v>3987</v>
      </c>
      <c r="E193" s="6" t="s">
        <v>164</v>
      </c>
      <c r="F193" s="19">
        <v>1157</v>
      </c>
      <c r="G193" s="24">
        <v>1.8</v>
      </c>
      <c r="H193" s="24">
        <v>0.23</v>
      </c>
      <c r="I193" s="31"/>
      <c r="J193" s="31"/>
      <c r="K193" s="35"/>
    </row>
    <row r="194" spans="2:11" x14ac:dyDescent="0.25">
      <c r="B194" s="8" t="s">
        <v>3988</v>
      </c>
      <c r="C194" s="60" t="s">
        <v>1842</v>
      </c>
      <c r="D194" s="54" t="s">
        <v>3989</v>
      </c>
      <c r="E194" s="6" t="s">
        <v>44</v>
      </c>
      <c r="F194" s="19">
        <v>5313</v>
      </c>
      <c r="G194" s="24">
        <v>1.8</v>
      </c>
      <c r="H194" s="24">
        <v>0.23</v>
      </c>
      <c r="I194" s="31"/>
      <c r="J194" s="31"/>
      <c r="K194" s="35"/>
    </row>
    <row r="195" spans="2:11" x14ac:dyDescent="0.25">
      <c r="B195" s="8" t="s">
        <v>1157</v>
      </c>
      <c r="C195" s="60" t="s">
        <v>1158</v>
      </c>
      <c r="D195" s="54" t="s">
        <v>1159</v>
      </c>
      <c r="E195" s="6" t="s">
        <v>83</v>
      </c>
      <c r="F195" s="19">
        <v>4193</v>
      </c>
      <c r="G195" s="24">
        <v>1.8</v>
      </c>
      <c r="H195" s="24">
        <v>0.23</v>
      </c>
      <c r="I195" s="31"/>
      <c r="J195" s="31"/>
      <c r="K195" s="35"/>
    </row>
    <row r="196" spans="2:11" x14ac:dyDescent="0.25">
      <c r="B196" s="8" t="s">
        <v>3990</v>
      </c>
      <c r="C196" s="60" t="s">
        <v>3991</v>
      </c>
      <c r="D196" s="54" t="s">
        <v>3992</v>
      </c>
      <c r="E196" s="6" t="s">
        <v>217</v>
      </c>
      <c r="F196" s="19">
        <v>615</v>
      </c>
      <c r="G196" s="24">
        <v>1.79</v>
      </c>
      <c r="H196" s="24">
        <v>0.23</v>
      </c>
      <c r="I196" s="31"/>
      <c r="J196" s="31"/>
      <c r="K196" s="35"/>
    </row>
    <row r="197" spans="2:11" x14ac:dyDescent="0.25">
      <c r="B197" s="8" t="s">
        <v>3993</v>
      </c>
      <c r="C197" s="60" t="s">
        <v>3994</v>
      </c>
      <c r="D197" s="54" t="s">
        <v>3995</v>
      </c>
      <c r="E197" s="6" t="s">
        <v>66</v>
      </c>
      <c r="F197" s="19">
        <v>182</v>
      </c>
      <c r="G197" s="24">
        <v>1.78</v>
      </c>
      <c r="H197" s="24">
        <v>0.23</v>
      </c>
      <c r="I197" s="31"/>
      <c r="J197" s="31"/>
      <c r="K197" s="35"/>
    </row>
    <row r="198" spans="2:11" x14ac:dyDescent="0.25">
      <c r="B198" s="8" t="s">
        <v>582</v>
      </c>
      <c r="C198" s="60" t="s">
        <v>583</v>
      </c>
      <c r="D198" s="54" t="s">
        <v>584</v>
      </c>
      <c r="E198" s="6" t="s">
        <v>120</v>
      </c>
      <c r="F198" s="19">
        <v>331</v>
      </c>
      <c r="G198" s="24">
        <v>1.78</v>
      </c>
      <c r="H198" s="24">
        <v>0.23</v>
      </c>
      <c r="I198" s="31"/>
      <c r="J198" s="31"/>
      <c r="K198" s="35"/>
    </row>
    <row r="199" spans="2:11" x14ac:dyDescent="0.25">
      <c r="B199" s="8" t="s">
        <v>3996</v>
      </c>
      <c r="C199" s="60" t="s">
        <v>3997</v>
      </c>
      <c r="D199" s="54" t="s">
        <v>3998</v>
      </c>
      <c r="E199" s="6" t="s">
        <v>116</v>
      </c>
      <c r="F199" s="19">
        <v>1550</v>
      </c>
      <c r="G199" s="24">
        <v>1.77</v>
      </c>
      <c r="H199" s="24">
        <v>0.23</v>
      </c>
      <c r="I199" s="31"/>
      <c r="J199" s="31"/>
      <c r="K199" s="35"/>
    </row>
    <row r="200" spans="2:11" x14ac:dyDescent="0.25">
      <c r="B200" s="8" t="s">
        <v>953</v>
      </c>
      <c r="C200" s="60" t="s">
        <v>954</v>
      </c>
      <c r="D200" s="54" t="s">
        <v>955</v>
      </c>
      <c r="E200" s="6" t="s">
        <v>128</v>
      </c>
      <c r="F200" s="19">
        <v>821</v>
      </c>
      <c r="G200" s="24">
        <v>1.74</v>
      </c>
      <c r="H200" s="24">
        <v>0.22</v>
      </c>
      <c r="I200" s="31"/>
      <c r="J200" s="31"/>
      <c r="K200" s="35"/>
    </row>
    <row r="201" spans="2:11" x14ac:dyDescent="0.25">
      <c r="B201" s="8" t="s">
        <v>3999</v>
      </c>
      <c r="C201" s="60" t="s">
        <v>4000</v>
      </c>
      <c r="D201" s="54" t="s">
        <v>4001</v>
      </c>
      <c r="E201" s="6" t="s">
        <v>83</v>
      </c>
      <c r="F201" s="19">
        <v>334</v>
      </c>
      <c r="G201" s="24">
        <v>1.73</v>
      </c>
      <c r="H201" s="24">
        <v>0.22</v>
      </c>
      <c r="I201" s="31"/>
      <c r="J201" s="31"/>
      <c r="K201" s="35"/>
    </row>
    <row r="202" spans="2:11" x14ac:dyDescent="0.25">
      <c r="B202" s="8" t="s">
        <v>1055</v>
      </c>
      <c r="C202" s="60" t="s">
        <v>1056</v>
      </c>
      <c r="D202" s="54" t="s">
        <v>1057</v>
      </c>
      <c r="E202" s="6" t="s">
        <v>108</v>
      </c>
      <c r="F202" s="19">
        <v>121</v>
      </c>
      <c r="G202" s="24">
        <v>1.72</v>
      </c>
      <c r="H202" s="24">
        <v>0.22</v>
      </c>
      <c r="I202" s="31"/>
      <c r="J202" s="31"/>
      <c r="K202" s="35"/>
    </row>
    <row r="203" spans="2:11" x14ac:dyDescent="0.25">
      <c r="B203" s="8" t="s">
        <v>4005</v>
      </c>
      <c r="C203" s="60" t="s">
        <v>1622</v>
      </c>
      <c r="D203" s="54" t="s">
        <v>4006</v>
      </c>
      <c r="E203" s="6" t="s">
        <v>44</v>
      </c>
      <c r="F203" s="19">
        <v>2040</v>
      </c>
      <c r="G203" s="24">
        <v>1.71</v>
      </c>
      <c r="H203" s="24">
        <v>0.22</v>
      </c>
      <c r="I203" s="31"/>
      <c r="J203" s="31"/>
      <c r="K203" s="35"/>
    </row>
    <row r="204" spans="2:11" x14ac:dyDescent="0.25">
      <c r="B204" s="8" t="s">
        <v>4002</v>
      </c>
      <c r="C204" s="60" t="s">
        <v>4003</v>
      </c>
      <c r="D204" s="54" t="s">
        <v>4004</v>
      </c>
      <c r="E204" s="6" t="s">
        <v>54</v>
      </c>
      <c r="F204" s="19">
        <v>1401</v>
      </c>
      <c r="G204" s="24">
        <v>1.71</v>
      </c>
      <c r="H204" s="24">
        <v>0.22</v>
      </c>
      <c r="I204" s="31"/>
      <c r="J204" s="31"/>
      <c r="K204" s="35"/>
    </row>
    <row r="205" spans="2:11" x14ac:dyDescent="0.25">
      <c r="B205" s="8" t="s">
        <v>4007</v>
      </c>
      <c r="C205" s="60" t="s">
        <v>4008</v>
      </c>
      <c r="D205" s="54" t="s">
        <v>4009</v>
      </c>
      <c r="E205" s="6" t="s">
        <v>1123</v>
      </c>
      <c r="F205" s="19">
        <v>301</v>
      </c>
      <c r="G205" s="24">
        <v>1.7</v>
      </c>
      <c r="H205" s="24">
        <v>0.22</v>
      </c>
      <c r="I205" s="31"/>
      <c r="J205" s="31"/>
      <c r="K205" s="35"/>
    </row>
    <row r="206" spans="2:11" x14ac:dyDescent="0.25">
      <c r="B206" s="8" t="s">
        <v>4010</v>
      </c>
      <c r="C206" s="60" t="s">
        <v>4011</v>
      </c>
      <c r="D206" s="54" t="s">
        <v>4012</v>
      </c>
      <c r="E206" s="6" t="s">
        <v>94</v>
      </c>
      <c r="F206" s="19">
        <v>229</v>
      </c>
      <c r="G206" s="24">
        <v>1.63</v>
      </c>
      <c r="H206" s="24">
        <v>0.21</v>
      </c>
      <c r="I206" s="31"/>
      <c r="J206" s="31"/>
      <c r="K206" s="35"/>
    </row>
    <row r="207" spans="2:11" x14ac:dyDescent="0.25">
      <c r="B207" s="8" t="s">
        <v>4013</v>
      </c>
      <c r="C207" s="60" t="s">
        <v>4014</v>
      </c>
      <c r="D207" s="54" t="s">
        <v>4015</v>
      </c>
      <c r="E207" s="6" t="s">
        <v>79</v>
      </c>
      <c r="F207" s="19">
        <v>232</v>
      </c>
      <c r="G207" s="24">
        <v>1.62</v>
      </c>
      <c r="H207" s="24">
        <v>0.21</v>
      </c>
      <c r="I207" s="31"/>
      <c r="J207" s="31"/>
      <c r="K207" s="35"/>
    </row>
    <row r="208" spans="2:11" x14ac:dyDescent="0.25">
      <c r="B208" s="8" t="s">
        <v>4016</v>
      </c>
      <c r="C208" s="60" t="s">
        <v>4017</v>
      </c>
      <c r="D208" s="54" t="s">
        <v>4018</v>
      </c>
      <c r="E208" s="6" t="s">
        <v>234</v>
      </c>
      <c r="F208" s="19">
        <v>150</v>
      </c>
      <c r="G208" s="24">
        <v>1.61</v>
      </c>
      <c r="H208" s="24">
        <v>0.2</v>
      </c>
      <c r="I208" s="31"/>
      <c r="J208" s="31"/>
      <c r="K208" s="35"/>
    </row>
    <row r="209" spans="2:11" x14ac:dyDescent="0.25">
      <c r="B209" s="8" t="s">
        <v>1929</v>
      </c>
      <c r="C209" s="60" t="s">
        <v>1930</v>
      </c>
      <c r="D209" s="54" t="s">
        <v>1931</v>
      </c>
      <c r="E209" s="6" t="s">
        <v>124</v>
      </c>
      <c r="F209" s="19">
        <v>243</v>
      </c>
      <c r="G209" s="24">
        <v>1.6</v>
      </c>
      <c r="H209" s="24">
        <v>0.2</v>
      </c>
      <c r="I209" s="31"/>
      <c r="J209" s="31"/>
      <c r="K209" s="35"/>
    </row>
    <row r="210" spans="2:11" x14ac:dyDescent="0.25">
      <c r="B210" s="8" t="s">
        <v>4019</v>
      </c>
      <c r="C210" s="60" t="s">
        <v>4020</v>
      </c>
      <c r="D210" s="54" t="s">
        <v>4021</v>
      </c>
      <c r="E210" s="6" t="s">
        <v>116</v>
      </c>
      <c r="F210" s="19">
        <v>861</v>
      </c>
      <c r="G210" s="24">
        <v>1.59</v>
      </c>
      <c r="H210" s="24">
        <v>0.2</v>
      </c>
      <c r="I210" s="31"/>
      <c r="J210" s="31"/>
      <c r="K210" s="35"/>
    </row>
    <row r="211" spans="2:11" x14ac:dyDescent="0.25">
      <c r="B211" s="8" t="s">
        <v>2163</v>
      </c>
      <c r="C211" s="60" t="s">
        <v>2164</v>
      </c>
      <c r="D211" s="54" t="s">
        <v>2165</v>
      </c>
      <c r="E211" s="6" t="s">
        <v>128</v>
      </c>
      <c r="F211" s="19">
        <v>1228</v>
      </c>
      <c r="G211" s="24">
        <v>1.59</v>
      </c>
      <c r="H211" s="24">
        <v>0.2</v>
      </c>
      <c r="I211" s="31"/>
      <c r="J211" s="31"/>
      <c r="K211" s="35"/>
    </row>
    <row r="212" spans="2:11" x14ac:dyDescent="0.25">
      <c r="B212" s="8" t="s">
        <v>4022</v>
      </c>
      <c r="C212" s="60" t="s">
        <v>4023</v>
      </c>
      <c r="D212" s="54" t="s">
        <v>4024</v>
      </c>
      <c r="E212" s="6" t="s">
        <v>94</v>
      </c>
      <c r="F212" s="19">
        <v>507</v>
      </c>
      <c r="G212" s="24">
        <v>1.56</v>
      </c>
      <c r="H212" s="24">
        <v>0.2</v>
      </c>
      <c r="I212" s="31"/>
      <c r="J212" s="31"/>
      <c r="K212" s="35"/>
    </row>
    <row r="213" spans="2:11" x14ac:dyDescent="0.25">
      <c r="B213" s="8" t="s">
        <v>4025</v>
      </c>
      <c r="C213" s="60" t="s">
        <v>4026</v>
      </c>
      <c r="D213" s="54" t="s">
        <v>4027</v>
      </c>
      <c r="E213" s="6" t="s">
        <v>98</v>
      </c>
      <c r="F213" s="19">
        <v>487</v>
      </c>
      <c r="G213" s="24">
        <v>1.55</v>
      </c>
      <c r="H213" s="24">
        <v>0.2</v>
      </c>
      <c r="I213" s="31"/>
      <c r="J213" s="31"/>
      <c r="K213" s="35"/>
    </row>
    <row r="214" spans="2:11" x14ac:dyDescent="0.25">
      <c r="B214" s="8" t="s">
        <v>4028</v>
      </c>
      <c r="C214" s="60" t="s">
        <v>4029</v>
      </c>
      <c r="D214" s="54" t="s">
        <v>4030</v>
      </c>
      <c r="E214" s="6" t="s">
        <v>4031</v>
      </c>
      <c r="F214" s="19">
        <v>300</v>
      </c>
      <c r="G214" s="24">
        <v>1.54</v>
      </c>
      <c r="H214" s="24">
        <v>0.2</v>
      </c>
      <c r="I214" s="31"/>
      <c r="J214" s="31"/>
      <c r="K214" s="35"/>
    </row>
    <row r="215" spans="2:11" x14ac:dyDescent="0.25">
      <c r="B215" s="8" t="s">
        <v>1964</v>
      </c>
      <c r="C215" s="60" t="s">
        <v>1965</v>
      </c>
      <c r="D215" s="54" t="s">
        <v>1966</v>
      </c>
      <c r="E215" s="6" t="s">
        <v>66</v>
      </c>
      <c r="F215" s="19">
        <v>569</v>
      </c>
      <c r="G215" s="24">
        <v>1.54</v>
      </c>
      <c r="H215" s="24">
        <v>0.2</v>
      </c>
      <c r="I215" s="31"/>
      <c r="J215" s="31"/>
      <c r="K215" s="35"/>
    </row>
    <row r="216" spans="2:11" x14ac:dyDescent="0.25">
      <c r="B216" s="8" t="s">
        <v>4032</v>
      </c>
      <c r="C216" s="60" t="s">
        <v>4033</v>
      </c>
      <c r="D216" s="54" t="s">
        <v>4034</v>
      </c>
      <c r="E216" s="6" t="s">
        <v>146</v>
      </c>
      <c r="F216" s="19">
        <v>239</v>
      </c>
      <c r="G216" s="24">
        <v>1.53</v>
      </c>
      <c r="H216" s="24">
        <v>0.2</v>
      </c>
      <c r="I216" s="31"/>
      <c r="J216" s="31"/>
      <c r="K216" s="35"/>
    </row>
    <row r="217" spans="2:11" x14ac:dyDescent="0.25">
      <c r="B217" s="8" t="s">
        <v>4035</v>
      </c>
      <c r="C217" s="60" t="s">
        <v>4036</v>
      </c>
      <c r="D217" s="54" t="s">
        <v>4037</v>
      </c>
      <c r="E217" s="6" t="s">
        <v>447</v>
      </c>
      <c r="F217" s="19">
        <v>525</v>
      </c>
      <c r="G217" s="24">
        <v>1.52</v>
      </c>
      <c r="H217" s="24">
        <v>0.19</v>
      </c>
      <c r="I217" s="31"/>
      <c r="J217" s="31"/>
      <c r="K217" s="35"/>
    </row>
    <row r="218" spans="2:11" x14ac:dyDescent="0.25">
      <c r="B218" s="8" t="s">
        <v>4041</v>
      </c>
      <c r="C218" s="60" t="s">
        <v>4042</v>
      </c>
      <c r="D218" s="54" t="s">
        <v>4043</v>
      </c>
      <c r="E218" s="6" t="s">
        <v>423</v>
      </c>
      <c r="F218" s="19">
        <v>144</v>
      </c>
      <c r="G218" s="24">
        <v>1.49</v>
      </c>
      <c r="H218" s="24">
        <v>0.19</v>
      </c>
      <c r="I218" s="31"/>
      <c r="J218" s="31"/>
      <c r="K218" s="35"/>
    </row>
    <row r="219" spans="2:11" x14ac:dyDescent="0.25">
      <c r="B219" s="8" t="s">
        <v>4038</v>
      </c>
      <c r="C219" s="60" t="s">
        <v>4039</v>
      </c>
      <c r="D219" s="54" t="s">
        <v>4040</v>
      </c>
      <c r="E219" s="6" t="s">
        <v>66</v>
      </c>
      <c r="F219" s="19">
        <v>1186</v>
      </c>
      <c r="G219" s="24">
        <v>1.49</v>
      </c>
      <c r="H219" s="24">
        <v>0.19</v>
      </c>
      <c r="I219" s="31"/>
      <c r="J219" s="31"/>
      <c r="K219" s="35"/>
    </row>
    <row r="220" spans="2:11" x14ac:dyDescent="0.25">
      <c r="B220" s="8" t="s">
        <v>940</v>
      </c>
      <c r="C220" s="60" t="s">
        <v>941</v>
      </c>
      <c r="D220" s="54" t="s">
        <v>942</v>
      </c>
      <c r="E220" s="6" t="s">
        <v>943</v>
      </c>
      <c r="F220" s="19">
        <v>66</v>
      </c>
      <c r="G220" s="24">
        <v>1.49</v>
      </c>
      <c r="H220" s="24">
        <v>0.19</v>
      </c>
      <c r="I220" s="31"/>
      <c r="J220" s="31"/>
      <c r="K220" s="35"/>
    </row>
    <row r="221" spans="2:11" x14ac:dyDescent="0.25">
      <c r="B221" s="8" t="s">
        <v>4044</v>
      </c>
      <c r="C221" s="60" t="s">
        <v>4045</v>
      </c>
      <c r="D221" s="54" t="s">
        <v>4046</v>
      </c>
      <c r="E221" s="6" t="s">
        <v>116</v>
      </c>
      <c r="F221" s="19">
        <v>293</v>
      </c>
      <c r="G221" s="24">
        <v>1.45</v>
      </c>
      <c r="H221" s="24">
        <v>0.18</v>
      </c>
      <c r="I221" s="31"/>
      <c r="J221" s="31"/>
      <c r="K221" s="35"/>
    </row>
    <row r="222" spans="2:11" x14ac:dyDescent="0.25">
      <c r="B222" s="8" t="s">
        <v>4047</v>
      </c>
      <c r="C222" s="60" t="s">
        <v>4048</v>
      </c>
      <c r="D222" s="54" t="s">
        <v>4049</v>
      </c>
      <c r="E222" s="6" t="s">
        <v>112</v>
      </c>
      <c r="F222" s="19">
        <v>153</v>
      </c>
      <c r="G222" s="24">
        <v>1.38</v>
      </c>
      <c r="H222" s="24">
        <v>0.18</v>
      </c>
      <c r="I222" s="31"/>
      <c r="J222" s="31"/>
      <c r="K222" s="35"/>
    </row>
    <row r="223" spans="2:11" x14ac:dyDescent="0.25">
      <c r="B223" s="8" t="s">
        <v>4050</v>
      </c>
      <c r="C223" s="60" t="s">
        <v>4051</v>
      </c>
      <c r="D223" s="54" t="s">
        <v>4052</v>
      </c>
      <c r="E223" s="6" t="s">
        <v>2300</v>
      </c>
      <c r="F223" s="19">
        <v>263</v>
      </c>
      <c r="G223" s="24">
        <v>1.38</v>
      </c>
      <c r="H223" s="24">
        <v>0.18</v>
      </c>
      <c r="I223" s="31"/>
      <c r="J223" s="31"/>
      <c r="K223" s="35"/>
    </row>
    <row r="224" spans="2:11" x14ac:dyDescent="0.25">
      <c r="B224" s="8" t="s">
        <v>2758</v>
      </c>
      <c r="C224" s="60" t="s">
        <v>2759</v>
      </c>
      <c r="D224" s="54" t="s">
        <v>2760</v>
      </c>
      <c r="E224" s="6" t="s">
        <v>54</v>
      </c>
      <c r="F224" s="19">
        <v>1500</v>
      </c>
      <c r="G224" s="24">
        <v>1.36</v>
      </c>
      <c r="H224" s="24">
        <v>0.17</v>
      </c>
      <c r="I224" s="31"/>
      <c r="J224" s="31"/>
      <c r="K224" s="35"/>
    </row>
    <row r="225" spans="2:11" x14ac:dyDescent="0.25">
      <c r="B225" s="8" t="s">
        <v>4053</v>
      </c>
      <c r="C225" s="60" t="s">
        <v>4054</v>
      </c>
      <c r="D225" s="54" t="s">
        <v>4055</v>
      </c>
      <c r="E225" s="6" t="s">
        <v>98</v>
      </c>
      <c r="F225" s="19">
        <v>320</v>
      </c>
      <c r="G225" s="24">
        <v>1.34</v>
      </c>
      <c r="H225" s="24">
        <v>0.17</v>
      </c>
      <c r="I225" s="31"/>
      <c r="J225" s="31"/>
      <c r="K225" s="35"/>
    </row>
    <row r="226" spans="2:11" x14ac:dyDescent="0.25">
      <c r="B226" s="8" t="s">
        <v>4056</v>
      </c>
      <c r="C226" s="60" t="s">
        <v>4057</v>
      </c>
      <c r="D226" s="54" t="s">
        <v>4058</v>
      </c>
      <c r="E226" s="6" t="s">
        <v>94</v>
      </c>
      <c r="F226" s="19">
        <v>110</v>
      </c>
      <c r="G226" s="24">
        <v>1.33</v>
      </c>
      <c r="H226" s="24">
        <v>0.17</v>
      </c>
      <c r="I226" s="31"/>
      <c r="J226" s="31"/>
      <c r="K226" s="35"/>
    </row>
    <row r="227" spans="2:11" x14ac:dyDescent="0.25">
      <c r="B227" s="8" t="s">
        <v>4059</v>
      </c>
      <c r="C227" s="60" t="s">
        <v>4060</v>
      </c>
      <c r="D227" s="54" t="s">
        <v>4061</v>
      </c>
      <c r="E227" s="6" t="s">
        <v>997</v>
      </c>
      <c r="F227" s="19">
        <v>370</v>
      </c>
      <c r="G227" s="24">
        <v>1.31</v>
      </c>
      <c r="H227" s="24">
        <v>0.17</v>
      </c>
      <c r="I227" s="31"/>
      <c r="J227" s="31"/>
      <c r="K227" s="35"/>
    </row>
    <row r="228" spans="2:11" x14ac:dyDescent="0.25">
      <c r="B228" s="8" t="s">
        <v>4065</v>
      </c>
      <c r="C228" s="60" t="s">
        <v>4066</v>
      </c>
      <c r="D228" s="54" t="s">
        <v>4067</v>
      </c>
      <c r="E228" s="6" t="s">
        <v>128</v>
      </c>
      <c r="F228" s="19">
        <v>2142</v>
      </c>
      <c r="G228" s="24">
        <v>1.29</v>
      </c>
      <c r="H228" s="24">
        <v>0.16</v>
      </c>
      <c r="I228" s="31"/>
      <c r="J228" s="31"/>
      <c r="K228" s="35"/>
    </row>
    <row r="229" spans="2:11" x14ac:dyDescent="0.25">
      <c r="B229" s="8" t="s">
        <v>4062</v>
      </c>
      <c r="C229" s="60" t="s">
        <v>4063</v>
      </c>
      <c r="D229" s="54" t="s">
        <v>4064</v>
      </c>
      <c r="E229" s="6" t="s">
        <v>58</v>
      </c>
      <c r="F229" s="19">
        <v>232</v>
      </c>
      <c r="G229" s="24">
        <v>1.29</v>
      </c>
      <c r="H229" s="24">
        <v>0.16</v>
      </c>
      <c r="I229" s="31"/>
      <c r="J229" s="31"/>
      <c r="K229" s="35"/>
    </row>
    <row r="230" spans="2:11" x14ac:dyDescent="0.25">
      <c r="B230" s="8" t="s">
        <v>99</v>
      </c>
      <c r="C230" s="60" t="s">
        <v>100</v>
      </c>
      <c r="D230" s="54" t="s">
        <v>101</v>
      </c>
      <c r="E230" s="6" t="s">
        <v>87</v>
      </c>
      <c r="F230" s="19">
        <v>970</v>
      </c>
      <c r="G230" s="24">
        <v>1.29</v>
      </c>
      <c r="H230" s="24">
        <v>0.16</v>
      </c>
      <c r="I230" s="31"/>
      <c r="J230" s="31"/>
      <c r="K230" s="35"/>
    </row>
    <row r="231" spans="2:11" x14ac:dyDescent="0.25">
      <c r="B231" s="8" t="s">
        <v>611</v>
      </c>
      <c r="C231" s="60" t="s">
        <v>612</v>
      </c>
      <c r="D231" s="54" t="s">
        <v>613</v>
      </c>
      <c r="E231" s="6" t="s">
        <v>94</v>
      </c>
      <c r="F231" s="19">
        <v>174</v>
      </c>
      <c r="G231" s="24">
        <v>1.28</v>
      </c>
      <c r="H231" s="24">
        <v>0.16</v>
      </c>
      <c r="I231" s="31"/>
      <c r="J231" s="31"/>
      <c r="K231" s="35"/>
    </row>
    <row r="232" spans="2:11" x14ac:dyDescent="0.25">
      <c r="B232" s="8" t="s">
        <v>4068</v>
      </c>
      <c r="C232" s="60" t="s">
        <v>4069</v>
      </c>
      <c r="D232" s="54" t="s">
        <v>4070</v>
      </c>
      <c r="E232" s="6" t="s">
        <v>157</v>
      </c>
      <c r="F232" s="19">
        <v>494</v>
      </c>
      <c r="G232" s="24">
        <v>1.28</v>
      </c>
      <c r="H232" s="24">
        <v>0.16</v>
      </c>
      <c r="I232" s="31"/>
      <c r="J232" s="31"/>
      <c r="K232" s="35"/>
    </row>
    <row r="233" spans="2:11" x14ac:dyDescent="0.25">
      <c r="B233" s="8" t="s">
        <v>355</v>
      </c>
      <c r="C233" s="60" t="s">
        <v>356</v>
      </c>
      <c r="D233" s="54" t="s">
        <v>357</v>
      </c>
      <c r="E233" s="6" t="s">
        <v>87</v>
      </c>
      <c r="F233" s="19">
        <v>365</v>
      </c>
      <c r="G233" s="24">
        <v>1.26</v>
      </c>
      <c r="H233" s="24">
        <v>0.16</v>
      </c>
      <c r="I233" s="31"/>
      <c r="J233" s="31"/>
      <c r="K233" s="35"/>
    </row>
    <row r="234" spans="2:11" x14ac:dyDescent="0.25">
      <c r="B234" s="8" t="s">
        <v>4071</v>
      </c>
      <c r="C234" s="60" t="s">
        <v>4072</v>
      </c>
      <c r="D234" s="54" t="s">
        <v>4073</v>
      </c>
      <c r="E234" s="6" t="s">
        <v>153</v>
      </c>
      <c r="F234" s="19">
        <v>857</v>
      </c>
      <c r="G234" s="24">
        <v>1.26</v>
      </c>
      <c r="H234" s="24">
        <v>0.16</v>
      </c>
      <c r="I234" s="31"/>
      <c r="J234" s="31"/>
      <c r="K234" s="35"/>
    </row>
    <row r="235" spans="2:11" x14ac:dyDescent="0.25">
      <c r="B235" s="8" t="s">
        <v>4074</v>
      </c>
      <c r="C235" s="60" t="s">
        <v>4075</v>
      </c>
      <c r="D235" s="54" t="s">
        <v>4076</v>
      </c>
      <c r="E235" s="6" t="s">
        <v>260</v>
      </c>
      <c r="F235" s="19">
        <v>195</v>
      </c>
      <c r="G235" s="24">
        <v>1.21</v>
      </c>
      <c r="H235" s="24">
        <v>0.15</v>
      </c>
      <c r="I235" s="31"/>
      <c r="J235" s="31"/>
      <c r="K235" s="35"/>
    </row>
    <row r="236" spans="2:11" x14ac:dyDescent="0.25">
      <c r="B236" s="8" t="s">
        <v>4077</v>
      </c>
      <c r="C236" s="60" t="s">
        <v>4078</v>
      </c>
      <c r="D236" s="54" t="s">
        <v>4079</v>
      </c>
      <c r="E236" s="6" t="s">
        <v>135</v>
      </c>
      <c r="F236" s="19">
        <v>143</v>
      </c>
      <c r="G236" s="24">
        <v>1.17</v>
      </c>
      <c r="H236" s="24">
        <v>0.15</v>
      </c>
      <c r="I236" s="31"/>
      <c r="J236" s="31"/>
      <c r="K236" s="35"/>
    </row>
    <row r="237" spans="2:11" x14ac:dyDescent="0.25">
      <c r="B237" s="8" t="s">
        <v>4083</v>
      </c>
      <c r="C237" s="60" t="s">
        <v>4084</v>
      </c>
      <c r="D237" s="54" t="s">
        <v>4085</v>
      </c>
      <c r="E237" s="6" t="s">
        <v>98</v>
      </c>
      <c r="F237" s="19">
        <v>390</v>
      </c>
      <c r="G237" s="24">
        <v>1.1599999999999999</v>
      </c>
      <c r="H237" s="24">
        <v>0.15</v>
      </c>
      <c r="I237" s="31"/>
      <c r="J237" s="31"/>
      <c r="K237" s="35"/>
    </row>
    <row r="238" spans="2:11" x14ac:dyDescent="0.25">
      <c r="B238" s="8" t="s">
        <v>4080</v>
      </c>
      <c r="C238" s="60" t="s">
        <v>4081</v>
      </c>
      <c r="D238" s="54" t="s">
        <v>4082</v>
      </c>
      <c r="E238" s="6" t="s">
        <v>108</v>
      </c>
      <c r="F238" s="19">
        <v>185</v>
      </c>
      <c r="G238" s="24">
        <v>1.1599999999999999</v>
      </c>
      <c r="H238" s="24">
        <v>0.15</v>
      </c>
      <c r="I238" s="31"/>
      <c r="J238" s="31"/>
      <c r="K238" s="35"/>
    </row>
    <row r="239" spans="2:11" x14ac:dyDescent="0.25">
      <c r="B239" s="8" t="s">
        <v>4089</v>
      </c>
      <c r="C239" s="60" t="s">
        <v>4090</v>
      </c>
      <c r="D239" s="54" t="s">
        <v>4091</v>
      </c>
      <c r="E239" s="6" t="s">
        <v>217</v>
      </c>
      <c r="F239" s="19">
        <v>22</v>
      </c>
      <c r="G239" s="24">
        <v>1.1399999999999999</v>
      </c>
      <c r="H239" s="24">
        <v>0.14000000000000001</v>
      </c>
      <c r="I239" s="31"/>
      <c r="J239" s="31"/>
      <c r="K239" s="35"/>
    </row>
    <row r="240" spans="2:11" x14ac:dyDescent="0.25">
      <c r="B240" s="8" t="s">
        <v>4086</v>
      </c>
      <c r="C240" s="60" t="s">
        <v>4087</v>
      </c>
      <c r="D240" s="54" t="s">
        <v>4088</v>
      </c>
      <c r="E240" s="6" t="s">
        <v>164</v>
      </c>
      <c r="F240" s="19">
        <v>4547</v>
      </c>
      <c r="G240" s="24">
        <v>1.1200000000000001</v>
      </c>
      <c r="H240" s="24">
        <v>0.14000000000000001</v>
      </c>
      <c r="I240" s="31"/>
      <c r="J240" s="31"/>
      <c r="K240" s="35"/>
    </row>
    <row r="241" spans="2:11" x14ac:dyDescent="0.25">
      <c r="B241" s="8" t="s">
        <v>4092</v>
      </c>
      <c r="C241" s="60" t="s">
        <v>4093</v>
      </c>
      <c r="D241" s="54" t="s">
        <v>4094</v>
      </c>
      <c r="E241" s="6" t="s">
        <v>139</v>
      </c>
      <c r="F241" s="19">
        <v>641</v>
      </c>
      <c r="G241" s="24">
        <v>1.0900000000000001</v>
      </c>
      <c r="H241" s="24">
        <v>0.14000000000000001</v>
      </c>
      <c r="I241" s="31"/>
      <c r="J241" s="31"/>
      <c r="K241" s="35"/>
    </row>
    <row r="242" spans="2:11" x14ac:dyDescent="0.25">
      <c r="B242" s="8" t="s">
        <v>2267</v>
      </c>
      <c r="C242" s="60" t="s">
        <v>2268</v>
      </c>
      <c r="D242" s="54" t="s">
        <v>2269</v>
      </c>
      <c r="E242" s="6" t="s">
        <v>1007</v>
      </c>
      <c r="F242" s="19">
        <v>787</v>
      </c>
      <c r="G242" s="24">
        <v>1.0900000000000001</v>
      </c>
      <c r="H242" s="24">
        <v>0.14000000000000001</v>
      </c>
      <c r="I242" s="31"/>
      <c r="J242" s="31"/>
      <c r="K242" s="35"/>
    </row>
    <row r="243" spans="2:11" x14ac:dyDescent="0.25">
      <c r="B243" s="8" t="s">
        <v>4095</v>
      </c>
      <c r="C243" s="60" t="s">
        <v>4096</v>
      </c>
      <c r="D243" s="54" t="s">
        <v>4097</v>
      </c>
      <c r="E243" s="6" t="s">
        <v>44</v>
      </c>
      <c r="F243" s="19">
        <v>4137</v>
      </c>
      <c r="G243" s="24">
        <v>1.08</v>
      </c>
      <c r="H243" s="24">
        <v>0.14000000000000001</v>
      </c>
      <c r="I243" s="31"/>
      <c r="J243" s="31"/>
      <c r="K243" s="35"/>
    </row>
    <row r="244" spans="2:11" x14ac:dyDescent="0.25">
      <c r="B244" s="8" t="s">
        <v>4098</v>
      </c>
      <c r="C244" s="60" t="s">
        <v>4099</v>
      </c>
      <c r="D244" s="54" t="s">
        <v>4100</v>
      </c>
      <c r="E244" s="6" t="s">
        <v>116</v>
      </c>
      <c r="F244" s="19">
        <v>441</v>
      </c>
      <c r="G244" s="24">
        <v>1.06</v>
      </c>
      <c r="H244" s="24">
        <v>0.13</v>
      </c>
      <c r="I244" s="31"/>
      <c r="J244" s="31"/>
      <c r="K244" s="35"/>
    </row>
    <row r="245" spans="2:11" x14ac:dyDescent="0.25">
      <c r="B245" s="8" t="s">
        <v>4101</v>
      </c>
      <c r="C245" s="60" t="s">
        <v>4102</v>
      </c>
      <c r="D245" s="54" t="s">
        <v>4103</v>
      </c>
      <c r="E245" s="6" t="s">
        <v>66</v>
      </c>
      <c r="F245" s="19">
        <v>487</v>
      </c>
      <c r="G245" s="24">
        <v>1.04</v>
      </c>
      <c r="H245" s="24">
        <v>0.13</v>
      </c>
      <c r="I245" s="31"/>
      <c r="J245" s="31"/>
      <c r="K245" s="35"/>
    </row>
    <row r="246" spans="2:11" x14ac:dyDescent="0.25">
      <c r="B246" s="8" t="s">
        <v>2172</v>
      </c>
      <c r="C246" s="60" t="s">
        <v>2173</v>
      </c>
      <c r="D246" s="54" t="s">
        <v>2174</v>
      </c>
      <c r="E246" s="6" t="s">
        <v>87</v>
      </c>
      <c r="F246" s="19">
        <v>250</v>
      </c>
      <c r="G246" s="24">
        <v>1</v>
      </c>
      <c r="H246" s="24">
        <v>0.13</v>
      </c>
      <c r="I246" s="31"/>
      <c r="J246" s="31"/>
      <c r="K246" s="35"/>
    </row>
    <row r="247" spans="2:11" x14ac:dyDescent="0.25">
      <c r="B247" s="8" t="s">
        <v>4107</v>
      </c>
      <c r="C247" s="60" t="s">
        <v>4108</v>
      </c>
      <c r="D247" s="54" t="s">
        <v>4109</v>
      </c>
      <c r="E247" s="6" t="s">
        <v>120</v>
      </c>
      <c r="F247" s="19">
        <v>147</v>
      </c>
      <c r="G247" s="24">
        <v>0.97</v>
      </c>
      <c r="H247" s="24">
        <v>0.12</v>
      </c>
      <c r="I247" s="31"/>
      <c r="J247" s="31"/>
      <c r="K247" s="35"/>
    </row>
    <row r="248" spans="2:11" x14ac:dyDescent="0.25">
      <c r="B248" s="8" t="s">
        <v>4104</v>
      </c>
      <c r="C248" s="60" t="s">
        <v>4105</v>
      </c>
      <c r="D248" s="54" t="s">
        <v>4106</v>
      </c>
      <c r="E248" s="6" t="s">
        <v>4031</v>
      </c>
      <c r="F248" s="19">
        <v>350</v>
      </c>
      <c r="G248" s="24">
        <v>0.97</v>
      </c>
      <c r="H248" s="24">
        <v>0.12</v>
      </c>
      <c r="I248" s="31"/>
      <c r="J248" s="31"/>
      <c r="K248" s="35"/>
    </row>
    <row r="249" spans="2:11" x14ac:dyDescent="0.25">
      <c r="B249" s="8" t="s">
        <v>4110</v>
      </c>
      <c r="C249" s="60" t="s">
        <v>4111</v>
      </c>
      <c r="D249" s="54" t="s">
        <v>4112</v>
      </c>
      <c r="E249" s="6" t="s">
        <v>146</v>
      </c>
      <c r="F249" s="19">
        <v>63</v>
      </c>
      <c r="G249" s="24">
        <v>0.94</v>
      </c>
      <c r="H249" s="24">
        <v>0.12</v>
      </c>
      <c r="I249" s="31"/>
      <c r="J249" s="31"/>
      <c r="K249" s="35"/>
    </row>
    <row r="250" spans="2:11" x14ac:dyDescent="0.25">
      <c r="B250" s="8" t="s">
        <v>4113</v>
      </c>
      <c r="C250" s="60" t="s">
        <v>4114</v>
      </c>
      <c r="D250" s="54" t="s">
        <v>4115</v>
      </c>
      <c r="E250" s="6" t="s">
        <v>283</v>
      </c>
      <c r="F250" s="19">
        <v>318</v>
      </c>
      <c r="G250" s="24">
        <v>0.9</v>
      </c>
      <c r="H250" s="24">
        <v>0.12</v>
      </c>
      <c r="I250" s="31"/>
      <c r="J250" s="31"/>
      <c r="K250" s="35"/>
    </row>
    <row r="251" spans="2:11" x14ac:dyDescent="0.25">
      <c r="B251" s="8" t="s">
        <v>4119</v>
      </c>
      <c r="C251" s="60" t="s">
        <v>4120</v>
      </c>
      <c r="D251" s="54" t="s">
        <v>4121</v>
      </c>
      <c r="E251" s="6" t="s">
        <v>157</v>
      </c>
      <c r="F251" s="19">
        <v>60</v>
      </c>
      <c r="G251" s="24">
        <v>0.89</v>
      </c>
      <c r="H251" s="24">
        <v>0.11</v>
      </c>
      <c r="I251" s="31"/>
      <c r="J251" s="31"/>
      <c r="K251" s="35"/>
    </row>
    <row r="252" spans="2:11" x14ac:dyDescent="0.25">
      <c r="B252" s="8" t="s">
        <v>4116</v>
      </c>
      <c r="C252" s="60" t="s">
        <v>4117</v>
      </c>
      <c r="D252" s="54" t="s">
        <v>4118</v>
      </c>
      <c r="E252" s="6" t="s">
        <v>569</v>
      </c>
      <c r="F252" s="19">
        <v>257</v>
      </c>
      <c r="G252" s="24">
        <v>0.89</v>
      </c>
      <c r="H252" s="24">
        <v>0.11</v>
      </c>
      <c r="I252" s="31"/>
      <c r="J252" s="31"/>
      <c r="K252" s="35"/>
    </row>
    <row r="253" spans="2:11" x14ac:dyDescent="0.25">
      <c r="B253" s="8" t="s">
        <v>4122</v>
      </c>
      <c r="C253" s="60" t="s">
        <v>4123</v>
      </c>
      <c r="D253" s="54" t="s">
        <v>4124</v>
      </c>
      <c r="E253" s="6" t="s">
        <v>116</v>
      </c>
      <c r="F253" s="19">
        <v>66</v>
      </c>
      <c r="G253" s="24">
        <v>0.86</v>
      </c>
      <c r="H253" s="24">
        <v>0.11</v>
      </c>
      <c r="I253" s="31"/>
      <c r="J253" s="31"/>
      <c r="K253" s="35"/>
    </row>
    <row r="254" spans="2:11" x14ac:dyDescent="0.25">
      <c r="B254" s="8" t="s">
        <v>4125</v>
      </c>
      <c r="C254" s="60" t="s">
        <v>4126</v>
      </c>
      <c r="D254" s="54" t="s">
        <v>4127</v>
      </c>
      <c r="E254" s="6" t="s">
        <v>124</v>
      </c>
      <c r="F254" s="19">
        <v>220</v>
      </c>
      <c r="G254" s="24">
        <v>0.85</v>
      </c>
      <c r="H254" s="24">
        <v>0.11</v>
      </c>
      <c r="I254" s="31"/>
      <c r="J254" s="31"/>
      <c r="K254" s="35"/>
    </row>
    <row r="255" spans="2:11" x14ac:dyDescent="0.25">
      <c r="B255" s="8" t="s">
        <v>4128</v>
      </c>
      <c r="C255" s="60" t="s">
        <v>4129</v>
      </c>
      <c r="D255" s="54" t="s">
        <v>4130</v>
      </c>
      <c r="E255" s="6" t="s">
        <v>58</v>
      </c>
      <c r="F255" s="19">
        <v>263</v>
      </c>
      <c r="G255" s="24">
        <v>0.83</v>
      </c>
      <c r="H255" s="24">
        <v>0.11</v>
      </c>
      <c r="I255" s="31"/>
      <c r="J255" s="31"/>
      <c r="K255" s="35"/>
    </row>
    <row r="256" spans="2:11" x14ac:dyDescent="0.25">
      <c r="B256" s="8" t="s">
        <v>4131</v>
      </c>
      <c r="C256" s="60" t="s">
        <v>4132</v>
      </c>
      <c r="D256" s="54" t="s">
        <v>4133</v>
      </c>
      <c r="E256" s="6" t="s">
        <v>58</v>
      </c>
      <c r="F256" s="19">
        <v>63</v>
      </c>
      <c r="G256" s="24">
        <v>0.74</v>
      </c>
      <c r="H256" s="24">
        <v>0.09</v>
      </c>
      <c r="I256" s="31"/>
      <c r="J256" s="31"/>
      <c r="K256" s="35"/>
    </row>
    <row r="257" spans="2:11" x14ac:dyDescent="0.25">
      <c r="B257" s="8" t="s">
        <v>4134</v>
      </c>
      <c r="C257" s="60" t="s">
        <v>4135</v>
      </c>
      <c r="D257" s="54" t="s">
        <v>4136</v>
      </c>
      <c r="E257" s="6" t="s">
        <v>283</v>
      </c>
      <c r="F257" s="19">
        <v>1829</v>
      </c>
      <c r="G257" s="24">
        <v>0.73</v>
      </c>
      <c r="H257" s="24">
        <v>0.09</v>
      </c>
      <c r="I257" s="31"/>
      <c r="J257" s="31"/>
      <c r="K257" s="35"/>
    </row>
    <row r="258" spans="2:11" x14ac:dyDescent="0.25">
      <c r="B258" s="8" t="s">
        <v>4137</v>
      </c>
      <c r="C258" s="60" t="s">
        <v>4138</v>
      </c>
      <c r="D258" s="54" t="s">
        <v>4139</v>
      </c>
      <c r="E258" s="6" t="s">
        <v>2300</v>
      </c>
      <c r="F258" s="19">
        <v>242</v>
      </c>
      <c r="G258" s="24">
        <v>0.69</v>
      </c>
      <c r="H258" s="24">
        <v>0.09</v>
      </c>
      <c r="I258" s="31"/>
      <c r="J258" s="31"/>
      <c r="K258" s="35"/>
    </row>
    <row r="259" spans="2:11" x14ac:dyDescent="0.25">
      <c r="B259" s="8" t="s">
        <v>4140</v>
      </c>
      <c r="C259" s="60" t="s">
        <v>4141</v>
      </c>
      <c r="D259" s="54" t="s">
        <v>4142</v>
      </c>
      <c r="E259" s="6" t="s">
        <v>124</v>
      </c>
      <c r="F259" s="19">
        <v>109</v>
      </c>
      <c r="G259" s="24">
        <v>0.67</v>
      </c>
      <c r="H259" s="24">
        <v>0.09</v>
      </c>
      <c r="I259" s="31"/>
      <c r="J259" s="31"/>
      <c r="K259" s="35"/>
    </row>
    <row r="260" spans="2:11" x14ac:dyDescent="0.25">
      <c r="B260" s="8" t="s">
        <v>4143</v>
      </c>
      <c r="C260" s="60" t="s">
        <v>4144</v>
      </c>
      <c r="D260" s="54" t="s">
        <v>4145</v>
      </c>
      <c r="E260" s="6" t="s">
        <v>997</v>
      </c>
      <c r="F260" s="19">
        <v>550</v>
      </c>
      <c r="G260" s="24">
        <v>0.34</v>
      </c>
      <c r="H260" s="24">
        <v>0.04</v>
      </c>
      <c r="I260" s="31"/>
      <c r="J260" s="31"/>
      <c r="K260" s="35"/>
    </row>
    <row r="261" spans="2:11" x14ac:dyDescent="0.25">
      <c r="C261" s="58" t="s">
        <v>194</v>
      </c>
      <c r="D261" s="54"/>
      <c r="E261" s="6"/>
      <c r="F261" s="19"/>
      <c r="G261" s="25">
        <v>782.67</v>
      </c>
      <c r="H261" s="25">
        <v>99.77</v>
      </c>
      <c r="I261" s="31"/>
      <c r="J261" s="31"/>
      <c r="K261" s="35"/>
    </row>
    <row r="262" spans="2:11" x14ac:dyDescent="0.25">
      <c r="C262" s="57"/>
      <c r="D262" s="54"/>
      <c r="E262" s="6"/>
      <c r="F262" s="19"/>
      <c r="G262" s="24"/>
      <c r="H262" s="24"/>
      <c r="I262" s="31"/>
      <c r="J262" s="31"/>
      <c r="K262" s="35"/>
    </row>
    <row r="263" spans="2:11" x14ac:dyDescent="0.25">
      <c r="C263" s="58" t="s">
        <v>3</v>
      </c>
      <c r="D263" s="54"/>
      <c r="E263" s="6"/>
      <c r="F263" s="19"/>
      <c r="G263" s="24" t="s">
        <v>2</v>
      </c>
      <c r="H263" s="24" t="s">
        <v>2</v>
      </c>
      <c r="I263" s="31"/>
      <c r="J263" s="31"/>
      <c r="K263" s="35"/>
    </row>
    <row r="264" spans="2:11" x14ac:dyDescent="0.25">
      <c r="C264" s="57"/>
      <c r="D264" s="54"/>
      <c r="E264" s="6"/>
      <c r="F264" s="19"/>
      <c r="G264" s="24"/>
      <c r="H264" s="24"/>
      <c r="I264" s="31"/>
      <c r="J264" s="31"/>
      <c r="K264" s="35"/>
    </row>
    <row r="265" spans="2:11" x14ac:dyDescent="0.25">
      <c r="C265" s="58" t="s">
        <v>4</v>
      </c>
      <c r="D265" s="54"/>
      <c r="E265" s="6"/>
      <c r="F265" s="19"/>
      <c r="G265" s="24" t="s">
        <v>2</v>
      </c>
      <c r="H265" s="24" t="s">
        <v>2</v>
      </c>
      <c r="I265" s="31"/>
      <c r="J265" s="31"/>
      <c r="K265" s="35"/>
    </row>
    <row r="266" spans="2:11" x14ac:dyDescent="0.25">
      <c r="C266" s="57"/>
      <c r="D266" s="54"/>
      <c r="E266" s="6"/>
      <c r="F266" s="19"/>
      <c r="G266" s="24"/>
      <c r="H266" s="24"/>
      <c r="I266" s="31"/>
      <c r="J266" s="31"/>
      <c r="K266" s="35"/>
    </row>
    <row r="267" spans="2:11" x14ac:dyDescent="0.25">
      <c r="C267" s="58" t="s">
        <v>5</v>
      </c>
      <c r="D267" s="54"/>
      <c r="E267" s="6"/>
      <c r="F267" s="19"/>
      <c r="G267" s="24"/>
      <c r="H267" s="24"/>
      <c r="I267" s="31"/>
      <c r="J267" s="31"/>
      <c r="K267" s="35"/>
    </row>
    <row r="268" spans="2:11" x14ac:dyDescent="0.25">
      <c r="C268" s="57"/>
      <c r="D268" s="54"/>
      <c r="E268" s="6"/>
      <c r="F268" s="19"/>
      <c r="G268" s="24"/>
      <c r="H268" s="24"/>
      <c r="I268" s="31"/>
      <c r="J268" s="31"/>
      <c r="K268" s="35"/>
    </row>
    <row r="269" spans="2:11" x14ac:dyDescent="0.25">
      <c r="C269" s="58" t="s">
        <v>6</v>
      </c>
      <c r="D269" s="54"/>
      <c r="E269" s="6"/>
      <c r="F269" s="19"/>
      <c r="G269" s="24" t="s">
        <v>2</v>
      </c>
      <c r="H269" s="24" t="s">
        <v>2</v>
      </c>
      <c r="I269" s="31"/>
      <c r="J269" s="31"/>
      <c r="K269" s="35"/>
    </row>
    <row r="270" spans="2:11" x14ac:dyDescent="0.25">
      <c r="C270" s="57"/>
      <c r="D270" s="54"/>
      <c r="E270" s="6"/>
      <c r="F270" s="19"/>
      <c r="G270" s="24"/>
      <c r="H270" s="24"/>
      <c r="I270" s="31"/>
      <c r="J270" s="31"/>
      <c r="K270" s="35"/>
    </row>
    <row r="271" spans="2:11" x14ac:dyDescent="0.25">
      <c r="C271" s="58" t="s">
        <v>7</v>
      </c>
      <c r="D271" s="54"/>
      <c r="E271" s="6"/>
      <c r="F271" s="19"/>
      <c r="G271" s="24" t="s">
        <v>2</v>
      </c>
      <c r="H271" s="24" t="s">
        <v>2</v>
      </c>
      <c r="I271" s="31"/>
      <c r="J271" s="31"/>
      <c r="K271" s="35"/>
    </row>
    <row r="272" spans="2:11" x14ac:dyDescent="0.25">
      <c r="C272" s="57"/>
      <c r="D272" s="54"/>
      <c r="E272" s="6"/>
      <c r="F272" s="19"/>
      <c r="G272" s="24"/>
      <c r="H272" s="24"/>
      <c r="I272" s="31"/>
      <c r="J272" s="31"/>
      <c r="K272" s="35"/>
    </row>
    <row r="273" spans="3:11" x14ac:dyDescent="0.25">
      <c r="C273" s="58" t="s">
        <v>8</v>
      </c>
      <c r="D273" s="54"/>
      <c r="E273" s="6"/>
      <c r="F273" s="19"/>
      <c r="G273" s="24" t="s">
        <v>2</v>
      </c>
      <c r="H273" s="24" t="s">
        <v>2</v>
      </c>
      <c r="I273" s="31"/>
      <c r="J273" s="31"/>
      <c r="K273" s="35"/>
    </row>
    <row r="274" spans="3:11" x14ac:dyDescent="0.25">
      <c r="C274" s="57"/>
      <c r="D274" s="54"/>
      <c r="E274" s="6"/>
      <c r="F274" s="19"/>
      <c r="G274" s="24"/>
      <c r="H274" s="24"/>
      <c r="I274" s="31"/>
      <c r="J274" s="31"/>
      <c r="K274" s="35"/>
    </row>
    <row r="275" spans="3:11" x14ac:dyDescent="0.25">
      <c r="C275" s="58" t="s">
        <v>9</v>
      </c>
      <c r="D275" s="54"/>
      <c r="E275" s="6"/>
      <c r="F275" s="19"/>
      <c r="G275" s="24" t="s">
        <v>2</v>
      </c>
      <c r="H275" s="24" t="s">
        <v>2</v>
      </c>
      <c r="I275" s="31"/>
      <c r="J275" s="31"/>
      <c r="K275" s="35"/>
    </row>
    <row r="276" spans="3:11" x14ac:dyDescent="0.25">
      <c r="C276" s="57"/>
      <c r="D276" s="54"/>
      <c r="E276" s="6"/>
      <c r="F276" s="19"/>
      <c r="G276" s="24"/>
      <c r="H276" s="24"/>
      <c r="I276" s="31"/>
      <c r="J276" s="31"/>
      <c r="K276" s="35"/>
    </row>
    <row r="277" spans="3:11" x14ac:dyDescent="0.25">
      <c r="C277" s="58" t="s">
        <v>10</v>
      </c>
      <c r="D277" s="54"/>
      <c r="E277" s="6"/>
      <c r="F277" s="19"/>
      <c r="G277" s="24" t="s">
        <v>2</v>
      </c>
      <c r="H277" s="24" t="s">
        <v>2</v>
      </c>
      <c r="I277" s="31"/>
      <c r="J277" s="31"/>
      <c r="K277" s="35"/>
    </row>
    <row r="278" spans="3:11" x14ac:dyDescent="0.25">
      <c r="C278" s="57"/>
      <c r="D278" s="54"/>
      <c r="E278" s="6"/>
      <c r="F278" s="19"/>
      <c r="G278" s="24"/>
      <c r="H278" s="24"/>
      <c r="I278" s="31"/>
      <c r="J278" s="31"/>
      <c r="K278" s="35"/>
    </row>
    <row r="279" spans="3:11" x14ac:dyDescent="0.25">
      <c r="C279" s="58" t="s">
        <v>11</v>
      </c>
      <c r="D279" s="54"/>
      <c r="E279" s="6"/>
      <c r="F279" s="19"/>
      <c r="G279" s="24" t="s">
        <v>2</v>
      </c>
      <c r="H279" s="24" t="s">
        <v>2</v>
      </c>
      <c r="I279" s="31"/>
      <c r="J279" s="31"/>
      <c r="K279" s="35"/>
    </row>
    <row r="280" spans="3:11" x14ac:dyDescent="0.25">
      <c r="C280" s="57"/>
      <c r="D280" s="54"/>
      <c r="E280" s="6"/>
      <c r="F280" s="19"/>
      <c r="G280" s="24"/>
      <c r="H280" s="24"/>
      <c r="I280" s="31"/>
      <c r="J280" s="31"/>
      <c r="K280" s="35"/>
    </row>
    <row r="281" spans="3:11" x14ac:dyDescent="0.25">
      <c r="C281" s="58" t="s">
        <v>13</v>
      </c>
      <c r="D281" s="54"/>
      <c r="E281" s="6"/>
      <c r="F281" s="19"/>
      <c r="G281" s="24"/>
      <c r="H281" s="24"/>
      <c r="I281" s="31"/>
      <c r="J281" s="31"/>
      <c r="K281" s="35"/>
    </row>
    <row r="282" spans="3:11" x14ac:dyDescent="0.25">
      <c r="C282" s="57"/>
      <c r="D282" s="54"/>
      <c r="E282" s="6"/>
      <c r="F282" s="19"/>
      <c r="G282" s="24"/>
      <c r="H282" s="24"/>
      <c r="I282" s="31"/>
      <c r="J282" s="31"/>
      <c r="K282" s="35"/>
    </row>
    <row r="283" spans="3:11" x14ac:dyDescent="0.25">
      <c r="C283" s="58" t="s">
        <v>14</v>
      </c>
      <c r="D283" s="54"/>
      <c r="E283" s="6"/>
      <c r="F283" s="19"/>
      <c r="G283" s="24" t="s">
        <v>2</v>
      </c>
      <c r="H283" s="24" t="s">
        <v>2</v>
      </c>
      <c r="I283" s="31"/>
      <c r="J283" s="31"/>
      <c r="K283" s="35"/>
    </row>
    <row r="284" spans="3:11" x14ac:dyDescent="0.25">
      <c r="C284" s="57"/>
      <c r="D284" s="54"/>
      <c r="E284" s="6"/>
      <c r="F284" s="19"/>
      <c r="G284" s="24"/>
      <c r="H284" s="24"/>
      <c r="I284" s="31"/>
      <c r="J284" s="31"/>
      <c r="K284" s="35"/>
    </row>
    <row r="285" spans="3:11" x14ac:dyDescent="0.25">
      <c r="C285" s="58" t="s">
        <v>15</v>
      </c>
      <c r="D285" s="54"/>
      <c r="E285" s="6"/>
      <c r="F285" s="19"/>
      <c r="G285" s="24" t="s">
        <v>2</v>
      </c>
      <c r="H285" s="24" t="s">
        <v>2</v>
      </c>
      <c r="I285" s="31"/>
      <c r="J285" s="31"/>
      <c r="K285" s="35"/>
    </row>
    <row r="286" spans="3:11" x14ac:dyDescent="0.25">
      <c r="C286" s="57"/>
      <c r="D286" s="54"/>
      <c r="E286" s="6"/>
      <c r="F286" s="19"/>
      <c r="G286" s="24"/>
      <c r="H286" s="24"/>
      <c r="I286" s="31"/>
      <c r="J286" s="31"/>
      <c r="K286" s="35"/>
    </row>
    <row r="287" spans="3:11" x14ac:dyDescent="0.25">
      <c r="C287" s="58" t="s">
        <v>16</v>
      </c>
      <c r="D287" s="54"/>
      <c r="E287" s="6"/>
      <c r="F287" s="19"/>
      <c r="G287" s="24" t="s">
        <v>2</v>
      </c>
      <c r="H287" s="24" t="s">
        <v>2</v>
      </c>
      <c r="I287" s="31"/>
      <c r="J287" s="31"/>
      <c r="K287" s="35"/>
    </row>
    <row r="288" spans="3:11" x14ac:dyDescent="0.25">
      <c r="C288" s="57"/>
      <c r="D288" s="54"/>
      <c r="E288" s="6"/>
      <c r="F288" s="19"/>
      <c r="G288" s="24"/>
      <c r="H288" s="24"/>
      <c r="I288" s="31"/>
      <c r="J288" s="31"/>
      <c r="K288" s="35"/>
    </row>
    <row r="289" spans="1:11" x14ac:dyDescent="0.25">
      <c r="C289" s="58" t="s">
        <v>17</v>
      </c>
      <c r="D289" s="54"/>
      <c r="E289" s="6"/>
      <c r="F289" s="19"/>
      <c r="G289" s="24" t="s">
        <v>2</v>
      </c>
      <c r="H289" s="24" t="s">
        <v>2</v>
      </c>
      <c r="I289" s="31"/>
      <c r="J289" s="31"/>
      <c r="K289" s="35"/>
    </row>
    <row r="290" spans="1:11" x14ac:dyDescent="0.25">
      <c r="C290" s="57"/>
      <c r="D290" s="54"/>
      <c r="E290" s="6"/>
      <c r="F290" s="19"/>
      <c r="G290" s="24"/>
      <c r="H290" s="24"/>
      <c r="I290" s="31"/>
      <c r="J290" s="31"/>
      <c r="K290" s="35"/>
    </row>
    <row r="291" spans="1:11" x14ac:dyDescent="0.25">
      <c r="C291" s="58" t="s">
        <v>18</v>
      </c>
      <c r="D291" s="54"/>
      <c r="E291" s="6"/>
      <c r="F291" s="19"/>
      <c r="G291" s="24" t="s">
        <v>2</v>
      </c>
      <c r="H291" s="24" t="s">
        <v>2</v>
      </c>
      <c r="I291" s="31"/>
      <c r="J291" s="31"/>
      <c r="K291" s="35"/>
    </row>
    <row r="292" spans="1:11" x14ac:dyDescent="0.25">
      <c r="C292" s="57"/>
      <c r="D292" s="54"/>
      <c r="E292" s="6"/>
      <c r="F292" s="19"/>
      <c r="G292" s="24"/>
      <c r="H292" s="24"/>
      <c r="I292" s="31"/>
      <c r="J292" s="31"/>
      <c r="K292" s="35"/>
    </row>
    <row r="293" spans="1:11" x14ac:dyDescent="0.25">
      <c r="A293" s="10"/>
      <c r="B293" s="28"/>
      <c r="C293" s="58" t="s">
        <v>19</v>
      </c>
      <c r="D293" s="54"/>
      <c r="E293" s="6"/>
      <c r="F293" s="19"/>
      <c r="G293" s="24"/>
      <c r="H293" s="24"/>
      <c r="I293" s="31"/>
      <c r="J293" s="31"/>
      <c r="K293" s="35"/>
    </row>
    <row r="294" spans="1:11" x14ac:dyDescent="0.25">
      <c r="A294" s="28"/>
      <c r="B294" s="28"/>
      <c r="C294" s="58" t="s">
        <v>20</v>
      </c>
      <c r="D294" s="54"/>
      <c r="E294" s="6"/>
      <c r="F294" s="19"/>
      <c r="G294" s="24" t="s">
        <v>2</v>
      </c>
      <c r="H294" s="24" t="s">
        <v>2</v>
      </c>
      <c r="I294" s="31"/>
      <c r="J294" s="31"/>
      <c r="K294" s="35"/>
    </row>
    <row r="295" spans="1:11" x14ac:dyDescent="0.25">
      <c r="A295" s="28"/>
      <c r="B295" s="28"/>
      <c r="C295" s="58"/>
      <c r="D295" s="54"/>
      <c r="E295" s="6"/>
      <c r="F295" s="19"/>
      <c r="G295" s="24"/>
      <c r="H295" s="24"/>
      <c r="I295" s="31"/>
      <c r="J295" s="31"/>
      <c r="K295" s="35"/>
    </row>
    <row r="296" spans="1:11" x14ac:dyDescent="0.25">
      <c r="A296" s="28"/>
      <c r="B296" s="28"/>
      <c r="C296" s="58" t="s">
        <v>21</v>
      </c>
      <c r="D296" s="54"/>
      <c r="E296" s="6"/>
      <c r="F296" s="19"/>
      <c r="G296" s="24" t="s">
        <v>2</v>
      </c>
      <c r="H296" s="24" t="s">
        <v>2</v>
      </c>
      <c r="I296" s="31"/>
      <c r="J296" s="31"/>
      <c r="K296" s="35"/>
    </row>
    <row r="297" spans="1:11" x14ac:dyDescent="0.25">
      <c r="A297" s="28"/>
      <c r="B297" s="28"/>
      <c r="C297" s="58"/>
      <c r="D297" s="54"/>
      <c r="E297" s="6"/>
      <c r="F297" s="19"/>
      <c r="G297" s="24"/>
      <c r="H297" s="24"/>
      <c r="I297" s="31"/>
      <c r="J297" s="31"/>
      <c r="K297" s="35"/>
    </row>
    <row r="298" spans="1:11" x14ac:dyDescent="0.25">
      <c r="A298" s="28"/>
      <c r="B298" s="28"/>
      <c r="C298" s="58" t="s">
        <v>22</v>
      </c>
      <c r="D298" s="54"/>
      <c r="E298" s="6"/>
      <c r="F298" s="19"/>
      <c r="G298" s="24" t="s">
        <v>2</v>
      </c>
      <c r="H298" s="24" t="s">
        <v>2</v>
      </c>
      <c r="I298" s="31"/>
      <c r="J298" s="31"/>
      <c r="K298" s="35"/>
    </row>
    <row r="299" spans="1:11" x14ac:dyDescent="0.25">
      <c r="A299" s="28"/>
      <c r="B299" s="28"/>
      <c r="C299" s="58"/>
      <c r="D299" s="54"/>
      <c r="E299" s="6"/>
      <c r="F299" s="19"/>
      <c r="G299" s="24"/>
      <c r="H299" s="24"/>
      <c r="I299" s="31"/>
      <c r="J299" s="31"/>
      <c r="K299" s="35"/>
    </row>
    <row r="300" spans="1:11" x14ac:dyDescent="0.25">
      <c r="A300" s="28"/>
      <c r="B300" s="28"/>
      <c r="C300" s="58" t="s">
        <v>23</v>
      </c>
      <c r="D300" s="54"/>
      <c r="E300" s="6"/>
      <c r="F300" s="19"/>
      <c r="G300" s="24" t="s">
        <v>2</v>
      </c>
      <c r="H300" s="24" t="s">
        <v>2</v>
      </c>
      <c r="I300" s="31"/>
      <c r="J300" s="31"/>
      <c r="K300" s="35"/>
    </row>
    <row r="301" spans="1:11" x14ac:dyDescent="0.25">
      <c r="A301" s="28"/>
      <c r="B301" s="28"/>
      <c r="C301" s="58"/>
      <c r="D301" s="54"/>
      <c r="E301" s="6"/>
      <c r="F301" s="19"/>
      <c r="G301" s="24"/>
      <c r="H301" s="24"/>
      <c r="I301" s="31"/>
      <c r="J301" s="31"/>
      <c r="K301" s="35"/>
    </row>
    <row r="302" spans="1:11" x14ac:dyDescent="0.25">
      <c r="C302" s="59" t="s">
        <v>24</v>
      </c>
      <c r="D302" s="54"/>
      <c r="E302" s="6"/>
      <c r="F302" s="19"/>
      <c r="G302" s="24"/>
      <c r="H302" s="24"/>
      <c r="I302" s="31"/>
      <c r="J302" s="31"/>
      <c r="K302" s="35"/>
    </row>
    <row r="303" spans="1:11" x14ac:dyDescent="0.25">
      <c r="B303" s="8" t="s">
        <v>206</v>
      </c>
      <c r="C303" s="60" t="s">
        <v>207</v>
      </c>
      <c r="D303" s="54"/>
      <c r="E303" s="6"/>
      <c r="F303" s="19"/>
      <c r="G303" s="24">
        <v>0.41</v>
      </c>
      <c r="H303" s="24">
        <v>0.05</v>
      </c>
      <c r="I303" s="31"/>
      <c r="J303" s="31"/>
      <c r="K303" s="35"/>
    </row>
    <row r="304" spans="1:11" x14ac:dyDescent="0.25">
      <c r="C304" s="58" t="s">
        <v>194</v>
      </c>
      <c r="D304" s="54"/>
      <c r="E304" s="6"/>
      <c r="F304" s="19"/>
      <c r="G304" s="25">
        <v>0.41</v>
      </c>
      <c r="H304" s="25">
        <v>0.05</v>
      </c>
      <c r="I304" s="31"/>
      <c r="J304" s="31"/>
      <c r="K304" s="35"/>
    </row>
    <row r="305" spans="1:54" x14ac:dyDescent="0.25">
      <c r="C305" s="57"/>
      <c r="D305" s="54"/>
      <c r="E305" s="6"/>
      <c r="F305" s="19"/>
      <c r="G305" s="24"/>
      <c r="H305" s="24"/>
      <c r="I305" s="31"/>
      <c r="J305" s="31"/>
      <c r="K305" s="35"/>
    </row>
    <row r="306" spans="1:54" x14ac:dyDescent="0.25">
      <c r="A306" s="10"/>
      <c r="B306" s="28"/>
      <c r="C306" s="58" t="s">
        <v>25</v>
      </c>
      <c r="D306" s="54"/>
      <c r="E306" s="6"/>
      <c r="F306" s="19"/>
      <c r="G306" s="24"/>
      <c r="H306" s="24"/>
      <c r="I306" s="31"/>
      <c r="J306" s="31"/>
      <c r="K306" s="35"/>
    </row>
    <row r="307" spans="1:54" s="2" customFormat="1" ht="13.5" x14ac:dyDescent="0.25">
      <c r="A307" s="28"/>
      <c r="B307" s="28"/>
      <c r="C307" s="57" t="s">
        <v>4845</v>
      </c>
      <c r="D307" s="54"/>
      <c r="E307" s="6"/>
      <c r="F307" s="19"/>
      <c r="G307" s="24" t="s">
        <v>2</v>
      </c>
      <c r="H307" s="24" t="s">
        <v>2</v>
      </c>
      <c r="I307" s="31"/>
      <c r="J307" s="31"/>
      <c r="K307" s="35"/>
      <c r="L307" s="3"/>
      <c r="AI307" s="3"/>
      <c r="AV307" s="3"/>
      <c r="AX307" s="3"/>
      <c r="BB307" s="3"/>
    </row>
    <row r="308" spans="1:54" x14ac:dyDescent="0.25">
      <c r="B308" s="8"/>
      <c r="C308" s="60" t="s">
        <v>208</v>
      </c>
      <c r="D308" s="54"/>
      <c r="E308" s="6"/>
      <c r="F308" s="19"/>
      <c r="G308" s="24">
        <v>1.51</v>
      </c>
      <c r="H308" s="24">
        <v>0.18</v>
      </c>
      <c r="I308" s="31"/>
      <c r="J308" s="31"/>
      <c r="K308" s="35"/>
    </row>
    <row r="309" spans="1:54" x14ac:dyDescent="0.25">
      <c r="C309" s="58" t="s">
        <v>194</v>
      </c>
      <c r="D309" s="54"/>
      <c r="E309" s="6"/>
      <c r="F309" s="19"/>
      <c r="G309" s="25">
        <v>1.51</v>
      </c>
      <c r="H309" s="25">
        <v>0.18</v>
      </c>
      <c r="I309" s="31"/>
      <c r="J309" s="31"/>
      <c r="K309" s="35"/>
    </row>
    <row r="310" spans="1:54" x14ac:dyDescent="0.25">
      <c r="C310" s="57"/>
      <c r="D310" s="54"/>
      <c r="E310" s="6"/>
      <c r="F310" s="19"/>
      <c r="G310" s="24"/>
      <c r="H310" s="24"/>
      <c r="I310" s="31"/>
      <c r="J310" s="31"/>
      <c r="K310" s="35"/>
    </row>
    <row r="311" spans="1:54" x14ac:dyDescent="0.25">
      <c r="C311" s="61" t="s">
        <v>209</v>
      </c>
      <c r="D311" s="55"/>
      <c r="E311" s="5"/>
      <c r="F311" s="20"/>
      <c r="G311" s="26">
        <v>784.59</v>
      </c>
      <c r="H311" s="26">
        <v>100</v>
      </c>
      <c r="I311" s="32"/>
      <c r="J311" s="32"/>
      <c r="K311" s="36"/>
    </row>
    <row r="314" spans="1:54" x14ac:dyDescent="0.25">
      <c r="C314" s="1" t="s">
        <v>210</v>
      </c>
    </row>
    <row r="315" spans="1:54" x14ac:dyDescent="0.25">
      <c r="C315" s="37" t="s">
        <v>211</v>
      </c>
      <c r="D315" s="37"/>
      <c r="E315" s="37"/>
      <c r="F315" s="37"/>
      <c r="G315" s="37"/>
      <c r="H315" s="37"/>
      <c r="I315" s="37"/>
      <c r="J315" s="37"/>
      <c r="K315" s="37"/>
    </row>
    <row r="316" spans="1:54" x14ac:dyDescent="0.25">
      <c r="C316" s="2" t="s">
        <v>212</v>
      </c>
    </row>
    <row r="317" spans="1:54" x14ac:dyDescent="0.25">
      <c r="C317" s="2" t="s">
        <v>213</v>
      </c>
    </row>
    <row r="318" spans="1:54" ht="30" customHeight="1" x14ac:dyDescent="0.25">
      <c r="C318" s="252" t="s">
        <v>214</v>
      </c>
      <c r="D318" s="253"/>
      <c r="E318" s="253"/>
      <c r="F318" s="253"/>
      <c r="G318" s="253"/>
      <c r="H318" s="253"/>
      <c r="I318" s="253"/>
      <c r="J318" s="253"/>
      <c r="K318" s="253"/>
    </row>
    <row r="319" spans="1:54" x14ac:dyDescent="0.25">
      <c r="C319" s="2" t="s">
        <v>215</v>
      </c>
    </row>
    <row r="321" spans="1:256" x14ac:dyDescent="0.25">
      <c r="C321" s="2" t="s">
        <v>5016</v>
      </c>
      <c r="E321" s="2" t="s">
        <v>2</v>
      </c>
    </row>
    <row r="323" spans="1:256" x14ac:dyDescent="0.25">
      <c r="C323" s="2" t="s">
        <v>5017</v>
      </c>
      <c r="E323" s="2" t="s">
        <v>2</v>
      </c>
    </row>
    <row r="325" spans="1:256" x14ac:dyDescent="0.25">
      <c r="C325" s="2" t="s">
        <v>5125</v>
      </c>
    </row>
    <row r="327" spans="1:256" x14ac:dyDescent="0.25">
      <c r="C327" s="2" t="s">
        <v>5126</v>
      </c>
    </row>
    <row r="328" spans="1:256" s="83" customFormat="1" ht="35.25" customHeight="1" x14ac:dyDescent="0.25">
      <c r="A328" s="79"/>
      <c r="B328" s="79"/>
      <c r="C328" s="84" t="s">
        <v>5023</v>
      </c>
      <c r="D328" s="88" t="s">
        <v>5024</v>
      </c>
      <c r="E328" s="88" t="s">
        <v>5025</v>
      </c>
      <c r="F328" s="80"/>
      <c r="G328" s="81"/>
      <c r="H328" s="81"/>
      <c r="I328" s="81"/>
      <c r="J328" s="81"/>
      <c r="K328" s="82"/>
      <c r="L328" s="82"/>
      <c r="M328" s="79"/>
      <c r="N328" s="79"/>
      <c r="O328" s="79"/>
      <c r="P328" s="79"/>
      <c r="Q328" s="79"/>
      <c r="R328" s="79"/>
      <c r="S328" s="79"/>
      <c r="T328" s="79"/>
      <c r="U328" s="79"/>
      <c r="V328" s="79"/>
      <c r="W328" s="79"/>
      <c r="X328" s="79"/>
      <c r="Y328" s="79"/>
      <c r="Z328" s="79"/>
      <c r="AA328" s="79"/>
      <c r="AB328" s="79"/>
      <c r="AC328" s="79"/>
      <c r="AD328" s="79"/>
      <c r="AE328" s="79"/>
      <c r="AF328" s="79"/>
      <c r="AG328" s="79"/>
      <c r="AH328" s="79"/>
      <c r="AI328" s="82"/>
      <c r="AJ328" s="79"/>
      <c r="AK328" s="79"/>
      <c r="AL328" s="79"/>
      <c r="AM328" s="79"/>
      <c r="AN328" s="79"/>
      <c r="AO328" s="79"/>
      <c r="AP328" s="79"/>
      <c r="AQ328" s="79"/>
      <c r="AR328" s="79"/>
      <c r="AS328" s="79"/>
      <c r="AT328" s="79"/>
      <c r="AU328" s="79"/>
      <c r="AV328" s="82"/>
      <c r="AW328" s="79"/>
      <c r="AX328" s="82"/>
      <c r="AY328" s="79"/>
      <c r="AZ328" s="79"/>
      <c r="BA328" s="79"/>
      <c r="BB328" s="82"/>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s="83" customFormat="1" x14ac:dyDescent="0.25">
      <c r="A329" s="79"/>
      <c r="B329" s="79"/>
      <c r="C329" s="85" t="s">
        <v>5060</v>
      </c>
      <c r="D329" s="90">
        <v>17.709499999999998</v>
      </c>
      <c r="E329" s="90">
        <v>17.9316</v>
      </c>
      <c r="F329" s="80"/>
      <c r="G329" s="81"/>
      <c r="H329" s="81"/>
      <c r="I329" s="81"/>
      <c r="J329" s="81"/>
      <c r="K329" s="82"/>
      <c r="L329" s="82"/>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82"/>
      <c r="AJ329" s="79"/>
      <c r="AK329" s="79"/>
      <c r="AL329" s="79"/>
      <c r="AM329" s="79"/>
      <c r="AN329" s="79"/>
      <c r="AO329" s="79"/>
      <c r="AP329" s="79"/>
      <c r="AQ329" s="79"/>
      <c r="AR329" s="79"/>
      <c r="AS329" s="79"/>
      <c r="AT329" s="79"/>
      <c r="AU329" s="79"/>
      <c r="AV329" s="82"/>
      <c r="AW329" s="79"/>
      <c r="AX329" s="82"/>
      <c r="AY329" s="79"/>
      <c r="AZ329" s="79"/>
      <c r="BA329" s="79"/>
      <c r="BB329" s="82"/>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1" spans="1:256" x14ac:dyDescent="0.25">
      <c r="C331" s="2" t="s">
        <v>5127</v>
      </c>
      <c r="E331" s="2" t="s">
        <v>2</v>
      </c>
    </row>
    <row r="333" spans="1:256" x14ac:dyDescent="0.25">
      <c r="C333" s="2" t="s">
        <v>5128</v>
      </c>
      <c r="E333" s="2" t="s">
        <v>2</v>
      </c>
    </row>
    <row r="335" spans="1:256" x14ac:dyDescent="0.25">
      <c r="C335" s="2" t="s">
        <v>5018</v>
      </c>
      <c r="E335" s="2" t="s">
        <v>2</v>
      </c>
    </row>
    <row r="337" spans="3:5" x14ac:dyDescent="0.25">
      <c r="C337" s="2" t="s">
        <v>5019</v>
      </c>
      <c r="E337" s="2" t="s">
        <v>2</v>
      </c>
    </row>
    <row r="339" spans="3:5" x14ac:dyDescent="0.25">
      <c r="C339" s="2" t="s">
        <v>5020</v>
      </c>
      <c r="E339" s="96">
        <v>6.4568587972047162E-2</v>
      </c>
    </row>
    <row r="341" spans="3:5" x14ac:dyDescent="0.25">
      <c r="C341" s="2" t="s">
        <v>5022</v>
      </c>
      <c r="E341" s="97" t="s">
        <v>5021</v>
      </c>
    </row>
    <row r="343" spans="3:5" x14ac:dyDescent="0.25">
      <c r="C343" s="2" t="s">
        <v>5129</v>
      </c>
      <c r="E343" s="2" t="s">
        <v>2</v>
      </c>
    </row>
    <row r="345" spans="3:5" x14ac:dyDescent="0.25">
      <c r="C345" s="2" t="s">
        <v>5065</v>
      </c>
    </row>
    <row r="347" spans="3:5" x14ac:dyDescent="0.25">
      <c r="C347" s="1" t="s">
        <v>5258</v>
      </c>
      <c r="E347" s="149" t="s">
        <v>5259</v>
      </c>
    </row>
    <row r="348" spans="3:5" x14ac:dyDescent="0.25">
      <c r="E348" s="2" t="s">
        <v>5310</v>
      </c>
    </row>
  </sheetData>
  <mergeCells count="1">
    <mergeCell ref="C318:K318"/>
  </mergeCells>
  <hyperlinks>
    <hyperlink ref="J2" location="'Index'!A1" display="'Index'!A1" xr:uid="{8F4677C4-6165-4AC9-B52B-672E671C3183}"/>
  </hyperlinks>
  <pageMargins left="0.7" right="0.7" top="0.75" bottom="0.75" header="0.3" footer="0.3"/>
  <pageSetup orientation="portrait" horizontalDpi="4294967293"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EA46-95D3-4DC2-B767-57CBDCCD15BE}">
  <sheetPr codeName="Sheet1"/>
  <dimension ref="A1:IV110"/>
  <sheetViews>
    <sheetView showGridLines="0" zoomScale="90" zoomScaleNormal="90" workbookViewId="0">
      <pane ySplit="6" topLeftCell="A49" activePane="bottomLeft" state="frozen"/>
      <selection activeCell="A7" sqref="A7"/>
      <selection pane="bottomLeft" activeCell="C66" sqref="C66"/>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4258</v>
      </c>
      <c r="J2" s="38" t="s">
        <v>4521</v>
      </c>
    </row>
    <row r="3" spans="1:54" ht="16.5" x14ac:dyDescent="0.3">
      <c r="C3" s="1" t="s">
        <v>28</v>
      </c>
      <c r="D3" s="21" t="s">
        <v>4371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819</v>
      </c>
      <c r="C24" s="60" t="s">
        <v>820</v>
      </c>
      <c r="D24" s="54" t="s">
        <v>821</v>
      </c>
      <c r="E24" s="6" t="s">
        <v>205</v>
      </c>
      <c r="F24" s="19">
        <v>450000</v>
      </c>
      <c r="G24" s="24">
        <v>455.32</v>
      </c>
      <c r="H24" s="24">
        <v>15.13</v>
      </c>
      <c r="I24" s="31">
        <v>6.4974232289999998</v>
      </c>
      <c r="J24" s="31"/>
      <c r="K24" s="35"/>
    </row>
    <row r="25" spans="1:11" x14ac:dyDescent="0.25">
      <c r="C25" s="58" t="s">
        <v>194</v>
      </c>
      <c r="D25" s="54"/>
      <c r="E25" s="6"/>
      <c r="F25" s="19"/>
      <c r="G25" s="25">
        <v>455.32</v>
      </c>
      <c r="H25" s="25">
        <v>15.13</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4372</v>
      </c>
      <c r="C28" s="60" t="s">
        <v>4373</v>
      </c>
      <c r="D28" s="54" t="s">
        <v>4374</v>
      </c>
      <c r="E28" s="6" t="s">
        <v>205</v>
      </c>
      <c r="F28" s="19">
        <v>1000000</v>
      </c>
      <c r="G28" s="24">
        <v>997.05</v>
      </c>
      <c r="H28" s="24">
        <v>33.130000000000003</v>
      </c>
      <c r="I28" s="31">
        <v>6.9836494650000001</v>
      </c>
      <c r="J28" s="31"/>
      <c r="K28" s="35"/>
    </row>
    <row r="29" spans="1:11" x14ac:dyDescent="0.25">
      <c r="B29" s="8" t="s">
        <v>4375</v>
      </c>
      <c r="C29" s="60" t="s">
        <v>4376</v>
      </c>
      <c r="D29" s="54" t="s">
        <v>4377</v>
      </c>
      <c r="E29" s="6" t="s">
        <v>205</v>
      </c>
      <c r="F29" s="19">
        <v>500000</v>
      </c>
      <c r="G29" s="24">
        <v>505.12</v>
      </c>
      <c r="H29" s="24">
        <v>16.79</v>
      </c>
      <c r="I29" s="31">
        <v>7.0618767849999999</v>
      </c>
      <c r="J29" s="31"/>
      <c r="K29" s="35"/>
    </row>
    <row r="30" spans="1:11" x14ac:dyDescent="0.25">
      <c r="B30" s="8" t="s">
        <v>4378</v>
      </c>
      <c r="C30" s="60" t="s">
        <v>4379</v>
      </c>
      <c r="D30" s="54" t="s">
        <v>4380</v>
      </c>
      <c r="E30" s="6" t="s">
        <v>205</v>
      </c>
      <c r="F30" s="19">
        <v>500000</v>
      </c>
      <c r="G30" s="24">
        <v>503.91</v>
      </c>
      <c r="H30" s="24">
        <v>16.75</v>
      </c>
      <c r="I30" s="31">
        <v>6.98786855</v>
      </c>
      <c r="J30" s="31"/>
      <c r="K30" s="35"/>
    </row>
    <row r="31" spans="1:11" x14ac:dyDescent="0.25">
      <c r="B31" s="8" t="s">
        <v>4381</v>
      </c>
      <c r="C31" s="60" t="s">
        <v>4382</v>
      </c>
      <c r="D31" s="54" t="s">
        <v>4383</v>
      </c>
      <c r="E31" s="6" t="s">
        <v>205</v>
      </c>
      <c r="F31" s="19">
        <v>500000</v>
      </c>
      <c r="G31" s="24">
        <v>497.05</v>
      </c>
      <c r="H31" s="24">
        <v>16.52</v>
      </c>
      <c r="I31" s="31">
        <v>7.0673094350000003</v>
      </c>
      <c r="J31" s="31"/>
      <c r="K31" s="35"/>
    </row>
    <row r="32" spans="1:11" x14ac:dyDescent="0.25">
      <c r="B32" s="8" t="s">
        <v>4384</v>
      </c>
      <c r="C32" s="60" t="s">
        <v>4385</v>
      </c>
      <c r="D32" s="54" t="s">
        <v>4386</v>
      </c>
      <c r="E32" s="6" t="s">
        <v>205</v>
      </c>
      <c r="F32" s="19">
        <v>500000</v>
      </c>
      <c r="G32" s="24">
        <v>495.26</v>
      </c>
      <c r="H32" s="24">
        <v>16.46</v>
      </c>
      <c r="I32" s="31">
        <v>6.9897494650000001</v>
      </c>
      <c r="J32" s="31"/>
      <c r="K32" s="35"/>
    </row>
    <row r="33" spans="2:11" x14ac:dyDescent="0.25">
      <c r="B33" s="8" t="s">
        <v>4387</v>
      </c>
      <c r="C33" s="60" t="s">
        <v>4388</v>
      </c>
      <c r="D33" s="54" t="s">
        <v>4389</v>
      </c>
      <c r="E33" s="6" t="s">
        <v>205</v>
      </c>
      <c r="F33" s="19">
        <v>150000</v>
      </c>
      <c r="G33" s="24">
        <v>151.56</v>
      </c>
      <c r="H33" s="24">
        <v>5.04</v>
      </c>
      <c r="I33" s="31">
        <v>6.9935340049999999</v>
      </c>
      <c r="J33" s="31"/>
      <c r="K33" s="35"/>
    </row>
    <row r="34" spans="2:11" x14ac:dyDescent="0.25">
      <c r="B34" s="8" t="s">
        <v>2704</v>
      </c>
      <c r="C34" s="60" t="s">
        <v>2705</v>
      </c>
      <c r="D34" s="54" t="s">
        <v>2706</v>
      </c>
      <c r="E34" s="6" t="s">
        <v>205</v>
      </c>
      <c r="F34" s="19">
        <v>100000</v>
      </c>
      <c r="G34" s="24">
        <v>101.12</v>
      </c>
      <c r="H34" s="24">
        <v>3.36</v>
      </c>
      <c r="I34" s="31">
        <v>6.9935340049999999</v>
      </c>
      <c r="J34" s="31"/>
      <c r="K34" s="35"/>
    </row>
    <row r="35" spans="2:11" x14ac:dyDescent="0.25">
      <c r="B35" s="8" t="s">
        <v>4390</v>
      </c>
      <c r="C35" s="60" t="s">
        <v>4391</v>
      </c>
      <c r="D35" s="54" t="s">
        <v>4392</v>
      </c>
      <c r="E35" s="6" t="s">
        <v>205</v>
      </c>
      <c r="F35" s="19">
        <v>100000</v>
      </c>
      <c r="G35" s="24">
        <v>100.85</v>
      </c>
      <c r="H35" s="24">
        <v>3.35</v>
      </c>
      <c r="I35" s="31">
        <v>6.9939994649999999</v>
      </c>
      <c r="J35" s="31"/>
      <c r="K35" s="35"/>
    </row>
    <row r="36" spans="2:11" x14ac:dyDescent="0.25">
      <c r="C36" s="58" t="s">
        <v>194</v>
      </c>
      <c r="D36" s="54"/>
      <c r="E36" s="6"/>
      <c r="F36" s="19"/>
      <c r="G36" s="25">
        <v>3351.92</v>
      </c>
      <c r="H36" s="25">
        <v>111.4</v>
      </c>
      <c r="I36" s="31"/>
      <c r="J36" s="31"/>
      <c r="K36" s="35"/>
    </row>
    <row r="37" spans="2:11" x14ac:dyDescent="0.25">
      <c r="C37" s="57"/>
      <c r="D37" s="54"/>
      <c r="E37" s="6"/>
      <c r="F37" s="19"/>
      <c r="G37" s="24"/>
      <c r="H37" s="24"/>
      <c r="I37" s="31"/>
      <c r="J37" s="31"/>
      <c r="K37" s="35"/>
    </row>
    <row r="38" spans="2:11" x14ac:dyDescent="0.25">
      <c r="C38" s="58" t="s">
        <v>11</v>
      </c>
      <c r="D38" s="54"/>
      <c r="E38" s="6"/>
      <c r="F38" s="19"/>
      <c r="G38" s="24" t="s">
        <v>2</v>
      </c>
      <c r="H38" s="24" t="s">
        <v>2</v>
      </c>
      <c r="I38" s="31"/>
      <c r="J38" s="31"/>
      <c r="K38" s="35"/>
    </row>
    <row r="39" spans="2:11" x14ac:dyDescent="0.25">
      <c r="C39" s="57"/>
      <c r="D39" s="54"/>
      <c r="E39" s="6"/>
      <c r="F39" s="19"/>
      <c r="G39" s="24"/>
      <c r="H39" s="24"/>
      <c r="I39" s="31"/>
      <c r="J39" s="31"/>
      <c r="K39" s="35"/>
    </row>
    <row r="40" spans="2:11" x14ac:dyDescent="0.25">
      <c r="C40" s="58" t="s">
        <v>13</v>
      </c>
      <c r="D40" s="54"/>
      <c r="E40" s="6"/>
      <c r="F40" s="19"/>
      <c r="G40" s="24"/>
      <c r="H40" s="24"/>
      <c r="I40" s="31"/>
      <c r="J40" s="31"/>
      <c r="K40" s="35"/>
    </row>
    <row r="41" spans="2:11" x14ac:dyDescent="0.25">
      <c r="C41" s="57"/>
      <c r="D41" s="54"/>
      <c r="E41" s="6"/>
      <c r="F41" s="19"/>
      <c r="G41" s="24"/>
      <c r="H41" s="24"/>
      <c r="I41" s="31"/>
      <c r="J41" s="31"/>
      <c r="K41" s="35"/>
    </row>
    <row r="42" spans="2:11" x14ac:dyDescent="0.25">
      <c r="C42" s="58" t="s">
        <v>14</v>
      </c>
      <c r="D42" s="54"/>
      <c r="E42" s="6"/>
      <c r="F42" s="19"/>
      <c r="G42" s="24" t="s">
        <v>2</v>
      </c>
      <c r="H42" s="24" t="s">
        <v>2</v>
      </c>
      <c r="I42" s="31"/>
      <c r="J42" s="31"/>
      <c r="K42" s="35"/>
    </row>
    <row r="43" spans="2:11" x14ac:dyDescent="0.25">
      <c r="C43" s="57"/>
      <c r="D43" s="54"/>
      <c r="E43" s="6"/>
      <c r="F43" s="19"/>
      <c r="G43" s="24"/>
      <c r="H43" s="24"/>
      <c r="I43" s="31"/>
      <c r="J43" s="31"/>
      <c r="K43" s="35"/>
    </row>
    <row r="44" spans="2:11" x14ac:dyDescent="0.25">
      <c r="C44" s="58" t="s">
        <v>15</v>
      </c>
      <c r="D44" s="54"/>
      <c r="E44" s="6"/>
      <c r="F44" s="19"/>
      <c r="G44" s="24" t="s">
        <v>2</v>
      </c>
      <c r="H44" s="24" t="s">
        <v>2</v>
      </c>
      <c r="I44" s="31"/>
      <c r="J44" s="31"/>
      <c r="K44" s="35"/>
    </row>
    <row r="45" spans="2:11" x14ac:dyDescent="0.25">
      <c r="C45" s="57"/>
      <c r="D45" s="54"/>
      <c r="E45" s="6"/>
      <c r="F45" s="19"/>
      <c r="G45" s="24"/>
      <c r="H45" s="24"/>
      <c r="I45" s="31"/>
      <c r="J45" s="31"/>
      <c r="K45" s="35"/>
    </row>
    <row r="46" spans="2:11" x14ac:dyDescent="0.25">
      <c r="C46" s="58" t="s">
        <v>16</v>
      </c>
      <c r="D46" s="54"/>
      <c r="E46" s="6"/>
      <c r="F46" s="19"/>
      <c r="G46" s="24" t="s">
        <v>2</v>
      </c>
      <c r="H46" s="24" t="s">
        <v>2</v>
      </c>
      <c r="I46" s="31"/>
      <c r="J46" s="31"/>
      <c r="K46" s="35"/>
    </row>
    <row r="47" spans="2:11" x14ac:dyDescent="0.25">
      <c r="C47" s="57"/>
      <c r="D47" s="54"/>
      <c r="E47" s="6"/>
      <c r="F47" s="19"/>
      <c r="G47" s="24"/>
      <c r="H47" s="24"/>
      <c r="I47" s="31"/>
      <c r="J47" s="31"/>
      <c r="K47" s="35"/>
    </row>
    <row r="48" spans="2:11" x14ac:dyDescent="0.25">
      <c r="C48" s="58" t="s">
        <v>17</v>
      </c>
      <c r="D48" s="54"/>
      <c r="E48" s="6"/>
      <c r="F48" s="19"/>
      <c r="G48" s="24" t="s">
        <v>2</v>
      </c>
      <c r="H48" s="24" t="s">
        <v>2</v>
      </c>
      <c r="I48" s="31"/>
      <c r="J48" s="31"/>
      <c r="K48" s="35"/>
    </row>
    <row r="49" spans="1:11" x14ac:dyDescent="0.25">
      <c r="C49" s="57"/>
      <c r="D49" s="54"/>
      <c r="E49" s="6"/>
      <c r="F49" s="19"/>
      <c r="G49" s="24"/>
      <c r="H49" s="24"/>
      <c r="I49" s="31"/>
      <c r="J49" s="31"/>
      <c r="K49" s="35"/>
    </row>
    <row r="50" spans="1:11" x14ac:dyDescent="0.25">
      <c r="C50" s="58" t="s">
        <v>18</v>
      </c>
      <c r="D50" s="54"/>
      <c r="E50" s="6"/>
      <c r="F50" s="19"/>
      <c r="G50" s="24" t="s">
        <v>2</v>
      </c>
      <c r="H50" s="24" t="s">
        <v>2</v>
      </c>
      <c r="I50" s="31"/>
      <c r="J50" s="31"/>
      <c r="K50" s="35"/>
    </row>
    <row r="51" spans="1:11" x14ac:dyDescent="0.25">
      <c r="C51" s="57"/>
      <c r="D51" s="54"/>
      <c r="E51" s="6"/>
      <c r="F51" s="19"/>
      <c r="G51" s="24"/>
      <c r="H51" s="24"/>
      <c r="I51" s="31"/>
      <c r="J51" s="31"/>
      <c r="K51" s="35"/>
    </row>
    <row r="52" spans="1:11" x14ac:dyDescent="0.25">
      <c r="A52" s="10"/>
      <c r="B52" s="28"/>
      <c r="C52" s="58" t="s">
        <v>19</v>
      </c>
      <c r="D52" s="54"/>
      <c r="E52" s="6"/>
      <c r="F52" s="19"/>
      <c r="G52" s="24"/>
      <c r="H52" s="24"/>
      <c r="I52" s="31"/>
      <c r="J52" s="31"/>
      <c r="K52" s="35"/>
    </row>
    <row r="53" spans="1:11" x14ac:dyDescent="0.25">
      <c r="A53" s="28"/>
      <c r="B53" s="28"/>
      <c r="C53" s="58" t="s">
        <v>20</v>
      </c>
      <c r="D53" s="54"/>
      <c r="E53" s="6"/>
      <c r="F53" s="19"/>
      <c r="G53" s="24" t="s">
        <v>2</v>
      </c>
      <c r="H53" s="24" t="s">
        <v>2</v>
      </c>
      <c r="I53" s="31"/>
      <c r="J53" s="31"/>
      <c r="K53" s="35"/>
    </row>
    <row r="54" spans="1:11" x14ac:dyDescent="0.25">
      <c r="A54" s="28"/>
      <c r="B54" s="28"/>
      <c r="C54" s="58"/>
      <c r="D54" s="54"/>
      <c r="E54" s="6"/>
      <c r="F54" s="19"/>
      <c r="G54" s="24"/>
      <c r="H54" s="24"/>
      <c r="I54" s="31"/>
      <c r="J54" s="31"/>
      <c r="K54" s="35"/>
    </row>
    <row r="55" spans="1:11" x14ac:dyDescent="0.25">
      <c r="A55" s="28"/>
      <c r="B55" s="28"/>
      <c r="C55" s="58" t="s">
        <v>21</v>
      </c>
      <c r="D55" s="54"/>
      <c r="E55" s="6"/>
      <c r="F55" s="19"/>
      <c r="G55" s="24" t="s">
        <v>2</v>
      </c>
      <c r="H55" s="24" t="s">
        <v>2</v>
      </c>
      <c r="I55" s="31"/>
      <c r="J55" s="31"/>
      <c r="K55" s="35"/>
    </row>
    <row r="56" spans="1:11" x14ac:dyDescent="0.25">
      <c r="A56" s="28"/>
      <c r="B56" s="28"/>
      <c r="C56" s="58"/>
      <c r="D56" s="54"/>
      <c r="E56" s="6"/>
      <c r="F56" s="19"/>
      <c r="G56" s="24"/>
      <c r="H56" s="24"/>
      <c r="I56" s="31"/>
      <c r="J56" s="31"/>
      <c r="K56" s="35"/>
    </row>
    <row r="57" spans="1:11" x14ac:dyDescent="0.25">
      <c r="A57" s="28"/>
      <c r="B57" s="28"/>
      <c r="C57" s="58" t="s">
        <v>22</v>
      </c>
      <c r="D57" s="54"/>
      <c r="E57" s="6"/>
      <c r="F57" s="19"/>
      <c r="G57" s="24" t="s">
        <v>2</v>
      </c>
      <c r="H57" s="24" t="s">
        <v>2</v>
      </c>
      <c r="I57" s="31"/>
      <c r="J57" s="31"/>
      <c r="K57" s="35"/>
    </row>
    <row r="58" spans="1:11" x14ac:dyDescent="0.25">
      <c r="A58" s="28"/>
      <c r="B58" s="28"/>
      <c r="C58" s="58"/>
      <c r="D58" s="54"/>
      <c r="E58" s="6"/>
      <c r="F58" s="19"/>
      <c r="G58" s="24"/>
      <c r="H58" s="24"/>
      <c r="I58" s="31"/>
      <c r="J58" s="31"/>
      <c r="K58" s="35"/>
    </row>
    <row r="59" spans="1:11" x14ac:dyDescent="0.25">
      <c r="A59" s="28"/>
      <c r="B59" s="28"/>
      <c r="C59" s="58" t="s">
        <v>23</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C61" s="59" t="s">
        <v>24</v>
      </c>
      <c r="D61" s="54"/>
      <c r="E61" s="6"/>
      <c r="F61" s="19"/>
      <c r="G61" s="24"/>
      <c r="H61" s="24"/>
      <c r="I61" s="31"/>
      <c r="J61" s="31"/>
      <c r="K61" s="35"/>
    </row>
    <row r="62" spans="1:11" x14ac:dyDescent="0.25">
      <c r="B62" s="8" t="s">
        <v>206</v>
      </c>
      <c r="C62" s="60" t="s">
        <v>207</v>
      </c>
      <c r="D62" s="54"/>
      <c r="E62" s="6"/>
      <c r="F62" s="19"/>
      <c r="G62" s="24">
        <v>1119.3699999999999</v>
      </c>
      <c r="H62" s="24">
        <v>37.200000000000003</v>
      </c>
      <c r="I62" s="31"/>
      <c r="J62" s="31"/>
      <c r="K62" s="35"/>
    </row>
    <row r="63" spans="1:11" x14ac:dyDescent="0.25">
      <c r="C63" s="58" t="s">
        <v>194</v>
      </c>
      <c r="D63" s="54"/>
      <c r="E63" s="6"/>
      <c r="F63" s="19"/>
      <c r="G63" s="25">
        <v>1119.3699999999999</v>
      </c>
      <c r="H63" s="25">
        <v>37.200000000000003</v>
      </c>
      <c r="I63" s="31"/>
      <c r="J63" s="31"/>
      <c r="K63" s="35"/>
    </row>
    <row r="64" spans="1:11" x14ac:dyDescent="0.25">
      <c r="C64" s="57"/>
      <c r="D64" s="54"/>
      <c r="E64" s="6"/>
      <c r="F64" s="19"/>
      <c r="G64" s="24"/>
      <c r="H64" s="24"/>
      <c r="I64" s="31"/>
      <c r="J64" s="31"/>
      <c r="K64" s="35"/>
    </row>
    <row r="65" spans="1:54" x14ac:dyDescent="0.25">
      <c r="A65" s="10"/>
      <c r="B65" s="28"/>
      <c r="C65" s="58" t="s">
        <v>25</v>
      </c>
      <c r="D65" s="54"/>
      <c r="E65" s="6"/>
      <c r="F65" s="19"/>
      <c r="G65" s="24"/>
      <c r="H65" s="24"/>
      <c r="I65" s="31"/>
      <c r="J65" s="31"/>
      <c r="K65" s="35"/>
    </row>
    <row r="66" spans="1:54" s="2" customFormat="1" ht="13.5" x14ac:dyDescent="0.25">
      <c r="A66" s="28"/>
      <c r="B66" s="28"/>
      <c r="C66" s="57" t="s">
        <v>4845</v>
      </c>
      <c r="D66" s="54"/>
      <c r="E66" s="6"/>
      <c r="F66" s="19"/>
      <c r="G66" s="24" t="s">
        <v>2</v>
      </c>
      <c r="H66" s="24" t="s">
        <v>2</v>
      </c>
      <c r="I66" s="31"/>
      <c r="J66" s="31"/>
      <c r="K66" s="35"/>
      <c r="L66" s="3"/>
      <c r="AI66" s="3"/>
      <c r="AV66" s="3"/>
      <c r="AX66" s="3"/>
      <c r="BB66" s="3"/>
    </row>
    <row r="67" spans="1:54" x14ac:dyDescent="0.25">
      <c r="B67" s="8"/>
      <c r="C67" s="60" t="s">
        <v>208</v>
      </c>
      <c r="D67" s="54"/>
      <c r="E67" s="6"/>
      <c r="F67" s="19"/>
      <c r="G67" s="24">
        <v>-1917.37</v>
      </c>
      <c r="H67" s="24">
        <v>-63.73</v>
      </c>
      <c r="I67" s="31"/>
      <c r="J67" s="31"/>
      <c r="K67" s="35"/>
    </row>
    <row r="68" spans="1:54" x14ac:dyDescent="0.25">
      <c r="C68" s="58" t="s">
        <v>194</v>
      </c>
      <c r="D68" s="54"/>
      <c r="E68" s="6"/>
      <c r="F68" s="19"/>
      <c r="G68" s="25">
        <v>-1917.37</v>
      </c>
      <c r="H68" s="25">
        <v>-63.73</v>
      </c>
      <c r="I68" s="31"/>
      <c r="J68" s="31"/>
      <c r="K68" s="35"/>
    </row>
    <row r="69" spans="1:54" x14ac:dyDescent="0.25">
      <c r="C69" s="57"/>
      <c r="D69" s="54"/>
      <c r="E69" s="6"/>
      <c r="F69" s="19"/>
      <c r="G69" s="24"/>
      <c r="H69" s="24"/>
      <c r="I69" s="31"/>
      <c r="J69" s="31"/>
      <c r="K69" s="35"/>
    </row>
    <row r="70" spans="1:54" x14ac:dyDescent="0.25">
      <c r="C70" s="61" t="s">
        <v>209</v>
      </c>
      <c r="D70" s="55"/>
      <c r="E70" s="5"/>
      <c r="F70" s="20"/>
      <c r="G70" s="26">
        <v>3009.24</v>
      </c>
      <c r="H70" s="26">
        <v>100.00000000000003</v>
      </c>
      <c r="I70" s="32"/>
      <c r="J70" s="32"/>
      <c r="K70" s="36"/>
    </row>
    <row r="73" spans="1:54" x14ac:dyDescent="0.25">
      <c r="C73" s="1" t="s">
        <v>210</v>
      </c>
    </row>
    <row r="74" spans="1:54" x14ac:dyDescent="0.25">
      <c r="C74" s="37" t="s">
        <v>211</v>
      </c>
      <c r="D74" s="37"/>
      <c r="E74" s="37"/>
      <c r="F74" s="37"/>
      <c r="G74" s="37"/>
      <c r="H74" s="37"/>
      <c r="I74" s="37"/>
      <c r="J74" s="37"/>
      <c r="K74" s="37"/>
    </row>
    <row r="75" spans="1:54" x14ac:dyDescent="0.25">
      <c r="C75" s="2" t="s">
        <v>212</v>
      </c>
    </row>
    <row r="76" spans="1:54" x14ac:dyDescent="0.25">
      <c r="C76" s="2" t="s">
        <v>213</v>
      </c>
    </row>
    <row r="77" spans="1:54" ht="30" customHeight="1" x14ac:dyDescent="0.25">
      <c r="C77" s="252" t="s">
        <v>214</v>
      </c>
      <c r="D77" s="253"/>
      <c r="E77" s="253"/>
      <c r="F77" s="253"/>
      <c r="G77" s="253"/>
      <c r="H77" s="253"/>
      <c r="I77" s="253"/>
      <c r="J77" s="253"/>
      <c r="K77" s="253"/>
    </row>
    <row r="78" spans="1:54" x14ac:dyDescent="0.25">
      <c r="C78" s="2" t="s">
        <v>215</v>
      </c>
    </row>
    <row r="79" spans="1:54" x14ac:dyDescent="0.25">
      <c r="C79" s="2" t="s">
        <v>5007</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5026</v>
      </c>
      <c r="D89" s="89">
        <v>10.2151</v>
      </c>
      <c r="E89" s="89">
        <v>10.2447</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5027</v>
      </c>
      <c r="D90" s="89">
        <v>10.215</v>
      </c>
      <c r="E90" s="89">
        <v>10.2447</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5028</v>
      </c>
      <c r="D91" s="89">
        <v>10.2171</v>
      </c>
      <c r="E91" s="89">
        <v>10.2484</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5029</v>
      </c>
      <c r="D92" s="89">
        <v>10.2171</v>
      </c>
      <c r="E92" s="89">
        <v>10.2484</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ht="84.95" customHeight="1" x14ac:dyDescent="0.25">
      <c r="A93" s="79"/>
      <c r="B93" s="79"/>
      <c r="C93" s="254" t="s">
        <v>5061</v>
      </c>
      <c r="D93" s="255"/>
      <c r="E93" s="256"/>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5" spans="1:256" x14ac:dyDescent="0.25">
      <c r="C95" s="2" t="s">
        <v>5127</v>
      </c>
      <c r="E95" s="2" t="s">
        <v>2</v>
      </c>
    </row>
    <row r="97" spans="3:5" x14ac:dyDescent="0.25">
      <c r="C97" s="2" t="s">
        <v>5128</v>
      </c>
      <c r="E97" s="2" t="s">
        <v>2</v>
      </c>
    </row>
    <row r="99" spans="3:5" x14ac:dyDescent="0.25">
      <c r="C99" s="2" t="s">
        <v>5018</v>
      </c>
      <c r="E99" s="2" t="s">
        <v>2</v>
      </c>
    </row>
    <row r="101" spans="3:5" x14ac:dyDescent="0.25">
      <c r="C101" s="2" t="s">
        <v>5019</v>
      </c>
      <c r="E101" s="2" t="s">
        <v>2</v>
      </c>
    </row>
    <row r="103" spans="3:5" x14ac:dyDescent="0.25">
      <c r="C103" s="2" t="s">
        <v>5020</v>
      </c>
      <c r="E103" s="96" t="s">
        <v>5021</v>
      </c>
    </row>
    <row r="105" spans="3:5" x14ac:dyDescent="0.25">
      <c r="C105" s="2" t="s">
        <v>5022</v>
      </c>
      <c r="E105" s="97" t="s">
        <v>5122</v>
      </c>
    </row>
    <row r="107" spans="3:5" x14ac:dyDescent="0.25">
      <c r="C107" s="2" t="s">
        <v>5129</v>
      </c>
      <c r="E107" s="2" t="s">
        <v>2</v>
      </c>
    </row>
    <row r="109" spans="3:5" x14ac:dyDescent="0.25">
      <c r="C109" s="1" t="s">
        <v>5258</v>
      </c>
      <c r="E109" s="149" t="s">
        <v>5259</v>
      </c>
    </row>
    <row r="110" spans="3:5" x14ac:dyDescent="0.25">
      <c r="E110" s="2" t="s">
        <v>5331</v>
      </c>
    </row>
  </sheetData>
  <mergeCells count="2">
    <mergeCell ref="C77:K77"/>
    <mergeCell ref="C93:E93"/>
  </mergeCells>
  <hyperlinks>
    <hyperlink ref="J2" location="'Index'!A1" display="'Index'!A1" xr:uid="{CC320A93-2F56-4137-8894-76A4FA947173}"/>
  </hyperlinks>
  <pageMargins left="0.7" right="0.7" top="0.75" bottom="0.75" header="0.3" footer="0.3"/>
  <pageSetup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8D1C-1C66-4D46-A0F6-FA0049DF3CAA}">
  <sheetPr codeName="Sheet1"/>
  <dimension ref="A1:IV215"/>
  <sheetViews>
    <sheetView showGridLines="0" zoomScale="90" zoomScaleNormal="90" workbookViewId="0">
      <pane ySplit="6" topLeftCell="A19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1167</v>
      </c>
      <c r="J2" s="38" t="s">
        <v>4521</v>
      </c>
    </row>
    <row r="3" spans="1:54" ht="16.5" x14ac:dyDescent="0.3">
      <c r="C3" s="1" t="s">
        <v>28</v>
      </c>
      <c r="D3" s="21" t="s">
        <v>1168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19291031</v>
      </c>
      <c r="G11" s="24">
        <v>144325.85</v>
      </c>
      <c r="H11" s="24">
        <v>10.23</v>
      </c>
      <c r="I11" s="31"/>
      <c r="J11" s="31"/>
      <c r="K11" s="35"/>
    </row>
    <row r="12" spans="1:54" x14ac:dyDescent="0.25">
      <c r="B12" s="8" t="s">
        <v>41</v>
      </c>
      <c r="C12" s="60" t="s">
        <v>42</v>
      </c>
      <c r="D12" s="54" t="s">
        <v>43</v>
      </c>
      <c r="E12" s="6" t="s">
        <v>44</v>
      </c>
      <c r="F12" s="19">
        <v>9024544</v>
      </c>
      <c r="G12" s="24">
        <v>129538.3</v>
      </c>
      <c r="H12" s="24">
        <v>9.18</v>
      </c>
      <c r="I12" s="31"/>
      <c r="J12" s="31"/>
      <c r="K12" s="35"/>
    </row>
    <row r="13" spans="1:54" x14ac:dyDescent="0.25">
      <c r="B13" s="8" t="s">
        <v>136</v>
      </c>
      <c r="C13" s="60" t="s">
        <v>137</v>
      </c>
      <c r="D13" s="54" t="s">
        <v>138</v>
      </c>
      <c r="E13" s="6" t="s">
        <v>139</v>
      </c>
      <c r="F13" s="19">
        <v>8510498</v>
      </c>
      <c r="G13" s="24">
        <v>111300.29</v>
      </c>
      <c r="H13" s="24">
        <v>7.89</v>
      </c>
      <c r="I13" s="31"/>
      <c r="J13" s="31"/>
      <c r="K13" s="35"/>
    </row>
    <row r="14" spans="1:54" x14ac:dyDescent="0.25">
      <c r="B14" s="8" t="s">
        <v>438</v>
      </c>
      <c r="C14" s="60" t="s">
        <v>439</v>
      </c>
      <c r="D14" s="54" t="s">
        <v>440</v>
      </c>
      <c r="E14" s="6" t="s">
        <v>283</v>
      </c>
      <c r="F14" s="19">
        <v>3830765</v>
      </c>
      <c r="G14" s="24">
        <v>75542.69</v>
      </c>
      <c r="H14" s="24">
        <v>5.35</v>
      </c>
      <c r="I14" s="31"/>
      <c r="J14" s="31"/>
      <c r="K14" s="35"/>
    </row>
    <row r="15" spans="1:54" x14ac:dyDescent="0.25">
      <c r="B15" s="8" t="s">
        <v>63</v>
      </c>
      <c r="C15" s="60" t="s">
        <v>64</v>
      </c>
      <c r="D15" s="54" t="s">
        <v>65</v>
      </c>
      <c r="E15" s="6" t="s">
        <v>66</v>
      </c>
      <c r="F15" s="19">
        <v>1474474</v>
      </c>
      <c r="G15" s="24">
        <v>58078.06</v>
      </c>
      <c r="H15" s="24">
        <v>4.1100000000000003</v>
      </c>
      <c r="I15" s="31"/>
      <c r="J15" s="31"/>
      <c r="K15" s="35"/>
    </row>
    <row r="16" spans="1:54" x14ac:dyDescent="0.25">
      <c r="B16" s="8" t="s">
        <v>67</v>
      </c>
      <c r="C16" s="60" t="s">
        <v>68</v>
      </c>
      <c r="D16" s="54" t="s">
        <v>69</v>
      </c>
      <c r="E16" s="6" t="s">
        <v>44</v>
      </c>
      <c r="F16" s="19">
        <v>5207163</v>
      </c>
      <c r="G16" s="24">
        <v>53498.39</v>
      </c>
      <c r="H16" s="24">
        <v>3.79</v>
      </c>
      <c r="I16" s="31"/>
      <c r="J16" s="31"/>
      <c r="K16" s="35"/>
    </row>
    <row r="17" spans="2:11" x14ac:dyDescent="0.25">
      <c r="B17" s="8" t="s">
        <v>55</v>
      </c>
      <c r="C17" s="60" t="s">
        <v>56</v>
      </c>
      <c r="D17" s="54" t="s">
        <v>57</v>
      </c>
      <c r="E17" s="6" t="s">
        <v>58</v>
      </c>
      <c r="F17" s="19">
        <v>4418620</v>
      </c>
      <c r="G17" s="24">
        <v>49934.82</v>
      </c>
      <c r="H17" s="24">
        <v>3.54</v>
      </c>
      <c r="I17" s="31"/>
      <c r="J17" s="31"/>
      <c r="K17" s="35"/>
    </row>
    <row r="18" spans="2:11" x14ac:dyDescent="0.25">
      <c r="B18" s="8" t="s">
        <v>48</v>
      </c>
      <c r="C18" s="60" t="s">
        <v>49</v>
      </c>
      <c r="D18" s="54" t="s">
        <v>50</v>
      </c>
      <c r="E18" s="6" t="s">
        <v>44</v>
      </c>
      <c r="F18" s="19">
        <v>3617925</v>
      </c>
      <c r="G18" s="24">
        <v>44482.39</v>
      </c>
      <c r="H18" s="24">
        <v>3.15</v>
      </c>
      <c r="I18" s="31"/>
      <c r="J18" s="31"/>
      <c r="K18" s="35"/>
    </row>
    <row r="19" spans="2:11" x14ac:dyDescent="0.25">
      <c r="B19" s="8" t="s">
        <v>51</v>
      </c>
      <c r="C19" s="60" t="s">
        <v>52</v>
      </c>
      <c r="D19" s="54" t="s">
        <v>53</v>
      </c>
      <c r="E19" s="6" t="s">
        <v>54</v>
      </c>
      <c r="F19" s="19">
        <v>3376444</v>
      </c>
      <c r="G19" s="24">
        <v>38531.980000000003</v>
      </c>
      <c r="H19" s="24">
        <v>2.73</v>
      </c>
      <c r="I19" s="31"/>
      <c r="J19" s="31"/>
      <c r="K19" s="35"/>
    </row>
    <row r="20" spans="2:11" x14ac:dyDescent="0.25">
      <c r="B20" s="8" t="s">
        <v>928</v>
      </c>
      <c r="C20" s="60" t="s">
        <v>929</v>
      </c>
      <c r="D20" s="54" t="s">
        <v>930</v>
      </c>
      <c r="E20" s="6" t="s">
        <v>62</v>
      </c>
      <c r="F20" s="19">
        <v>1124690</v>
      </c>
      <c r="G20" s="24">
        <v>38222.589999999997</v>
      </c>
      <c r="H20" s="24">
        <v>2.71</v>
      </c>
      <c r="I20" s="31"/>
      <c r="J20" s="31"/>
      <c r="K20" s="35"/>
    </row>
    <row r="21" spans="2:11" x14ac:dyDescent="0.25">
      <c r="B21" s="8" t="s">
        <v>70</v>
      </c>
      <c r="C21" s="60" t="s">
        <v>71</v>
      </c>
      <c r="D21" s="54" t="s">
        <v>72</v>
      </c>
      <c r="E21" s="6" t="s">
        <v>44</v>
      </c>
      <c r="F21" s="19">
        <v>9275025</v>
      </c>
      <c r="G21" s="24">
        <v>36200.42</v>
      </c>
      <c r="H21" s="24">
        <v>2.56</v>
      </c>
      <c r="I21" s="31"/>
      <c r="J21" s="31"/>
      <c r="K21" s="35"/>
    </row>
    <row r="22" spans="2:11" x14ac:dyDescent="0.25">
      <c r="B22" s="8" t="s">
        <v>649</v>
      </c>
      <c r="C22" s="60" t="s">
        <v>650</v>
      </c>
      <c r="D22" s="54" t="s">
        <v>651</v>
      </c>
      <c r="E22" s="6" t="s">
        <v>279</v>
      </c>
      <c r="F22" s="19">
        <v>12143696</v>
      </c>
      <c r="G22" s="24">
        <v>34123.79</v>
      </c>
      <c r="H22" s="24">
        <v>2.42</v>
      </c>
      <c r="I22" s="31"/>
      <c r="J22" s="31"/>
      <c r="K22" s="35"/>
    </row>
    <row r="23" spans="2:11" x14ac:dyDescent="0.25">
      <c r="B23" s="8" t="s">
        <v>469</v>
      </c>
      <c r="C23" s="60" t="s">
        <v>470</v>
      </c>
      <c r="D23" s="54" t="s">
        <v>471</v>
      </c>
      <c r="E23" s="6" t="s">
        <v>58</v>
      </c>
      <c r="F23" s="19">
        <v>1286190</v>
      </c>
      <c r="G23" s="24">
        <v>30426.11</v>
      </c>
      <c r="H23" s="24">
        <v>2.16</v>
      </c>
      <c r="I23" s="31"/>
      <c r="J23" s="31"/>
      <c r="K23" s="35"/>
    </row>
    <row r="24" spans="2:11" x14ac:dyDescent="0.25">
      <c r="B24" s="8" t="s">
        <v>931</v>
      </c>
      <c r="C24" s="60" t="s">
        <v>932</v>
      </c>
      <c r="D24" s="54" t="s">
        <v>933</v>
      </c>
      <c r="E24" s="6" t="s">
        <v>128</v>
      </c>
      <c r="F24" s="19">
        <v>9107486</v>
      </c>
      <c r="G24" s="24">
        <v>27545.59</v>
      </c>
      <c r="H24" s="24">
        <v>1.95</v>
      </c>
      <c r="I24" s="31"/>
      <c r="J24" s="31"/>
      <c r="K24" s="35"/>
    </row>
    <row r="25" spans="2:11" x14ac:dyDescent="0.25">
      <c r="B25" s="8" t="s">
        <v>441</v>
      </c>
      <c r="C25" s="60" t="s">
        <v>442</v>
      </c>
      <c r="D25" s="54" t="s">
        <v>443</v>
      </c>
      <c r="E25" s="6" t="s">
        <v>108</v>
      </c>
      <c r="F25" s="19">
        <v>1333934</v>
      </c>
      <c r="G25" s="24">
        <v>26551.96</v>
      </c>
      <c r="H25" s="24">
        <v>1.88</v>
      </c>
      <c r="I25" s="31"/>
      <c r="J25" s="31"/>
      <c r="K25" s="35"/>
    </row>
    <row r="26" spans="2:11" x14ac:dyDescent="0.25">
      <c r="B26" s="8" t="s">
        <v>934</v>
      </c>
      <c r="C26" s="60" t="s">
        <v>935</v>
      </c>
      <c r="D26" s="54" t="s">
        <v>936</v>
      </c>
      <c r="E26" s="6" t="s">
        <v>79</v>
      </c>
      <c r="F26" s="19">
        <v>520111</v>
      </c>
      <c r="G26" s="24">
        <v>25356.45</v>
      </c>
      <c r="H26" s="24">
        <v>1.8</v>
      </c>
      <c r="I26" s="31"/>
      <c r="J26" s="31"/>
      <c r="K26" s="35"/>
    </row>
    <row r="27" spans="2:11" x14ac:dyDescent="0.25">
      <c r="B27" s="8" t="s">
        <v>276</v>
      </c>
      <c r="C27" s="60" t="s">
        <v>277</v>
      </c>
      <c r="D27" s="54" t="s">
        <v>278</v>
      </c>
      <c r="E27" s="6" t="s">
        <v>279</v>
      </c>
      <c r="F27" s="19">
        <v>1117642</v>
      </c>
      <c r="G27" s="24">
        <v>23485.01</v>
      </c>
      <c r="H27" s="24">
        <v>1.66</v>
      </c>
      <c r="I27" s="31"/>
      <c r="J27" s="31"/>
      <c r="K27" s="35"/>
    </row>
    <row r="28" spans="2:11" x14ac:dyDescent="0.25">
      <c r="B28" s="8" t="s">
        <v>59</v>
      </c>
      <c r="C28" s="60" t="s">
        <v>60</v>
      </c>
      <c r="D28" s="54" t="s">
        <v>61</v>
      </c>
      <c r="E28" s="6" t="s">
        <v>62</v>
      </c>
      <c r="F28" s="19">
        <v>164342</v>
      </c>
      <c r="G28" s="24">
        <v>23392.44</v>
      </c>
      <c r="H28" s="24">
        <v>1.66</v>
      </c>
      <c r="I28" s="31"/>
      <c r="J28" s="31"/>
      <c r="K28" s="35"/>
    </row>
    <row r="29" spans="2:11" x14ac:dyDescent="0.25">
      <c r="B29" s="8" t="s">
        <v>1169</v>
      </c>
      <c r="C29" s="60" t="s">
        <v>1170</v>
      </c>
      <c r="D29" s="54" t="s">
        <v>1171</v>
      </c>
      <c r="E29" s="6" t="s">
        <v>241</v>
      </c>
      <c r="F29" s="19">
        <v>5972333</v>
      </c>
      <c r="G29" s="24">
        <v>20738.93</v>
      </c>
      <c r="H29" s="24">
        <v>1.47</v>
      </c>
      <c r="I29" s="31"/>
      <c r="J29" s="31"/>
      <c r="K29" s="35"/>
    </row>
    <row r="30" spans="2:11" x14ac:dyDescent="0.25">
      <c r="B30" s="8" t="s">
        <v>329</v>
      </c>
      <c r="C30" s="60" t="s">
        <v>330</v>
      </c>
      <c r="D30" s="54" t="s">
        <v>331</v>
      </c>
      <c r="E30" s="6" t="s">
        <v>83</v>
      </c>
      <c r="F30" s="19">
        <v>10413298</v>
      </c>
      <c r="G30" s="24">
        <v>19752.98</v>
      </c>
      <c r="H30" s="24">
        <v>1.4</v>
      </c>
      <c r="I30" s="31"/>
      <c r="J30" s="31"/>
      <c r="K30" s="35"/>
    </row>
    <row r="31" spans="2:11" x14ac:dyDescent="0.25">
      <c r="B31" s="8" t="s">
        <v>1172</v>
      </c>
      <c r="C31" s="60" t="s">
        <v>1173</v>
      </c>
      <c r="D31" s="54" t="s">
        <v>1174</v>
      </c>
      <c r="E31" s="6" t="s">
        <v>54</v>
      </c>
      <c r="F31" s="19">
        <v>1764276</v>
      </c>
      <c r="G31" s="24">
        <v>18466.68</v>
      </c>
      <c r="H31" s="24">
        <v>1.31</v>
      </c>
      <c r="I31" s="31"/>
      <c r="J31" s="31"/>
      <c r="K31" s="35"/>
    </row>
    <row r="32" spans="2:11" x14ac:dyDescent="0.25">
      <c r="B32" s="8" t="s">
        <v>320</v>
      </c>
      <c r="C32" s="60" t="s">
        <v>321</v>
      </c>
      <c r="D32" s="54" t="s">
        <v>322</v>
      </c>
      <c r="E32" s="6" t="s">
        <v>58</v>
      </c>
      <c r="F32" s="19">
        <v>1328148</v>
      </c>
      <c r="G32" s="24">
        <v>17888.830000000002</v>
      </c>
      <c r="H32" s="24">
        <v>1.27</v>
      </c>
      <c r="I32" s="31"/>
      <c r="J32" s="31"/>
      <c r="K32" s="35"/>
    </row>
    <row r="33" spans="2:11" x14ac:dyDescent="0.25">
      <c r="B33" s="8" t="s">
        <v>454</v>
      </c>
      <c r="C33" s="60" t="s">
        <v>455</v>
      </c>
      <c r="D33" s="54" t="s">
        <v>456</v>
      </c>
      <c r="E33" s="6" t="s">
        <v>218</v>
      </c>
      <c r="F33" s="19">
        <v>1824008</v>
      </c>
      <c r="G33" s="24">
        <v>17774.05</v>
      </c>
      <c r="H33" s="24">
        <v>1.26</v>
      </c>
      <c r="I33" s="31"/>
      <c r="J33" s="31"/>
      <c r="K33" s="35"/>
    </row>
    <row r="34" spans="2:11" x14ac:dyDescent="0.25">
      <c r="B34" s="8" t="s">
        <v>84</v>
      </c>
      <c r="C34" s="60" t="s">
        <v>85</v>
      </c>
      <c r="D34" s="54" t="s">
        <v>86</v>
      </c>
      <c r="E34" s="6" t="s">
        <v>87</v>
      </c>
      <c r="F34" s="19">
        <v>149076</v>
      </c>
      <c r="G34" s="24">
        <v>17744.52</v>
      </c>
      <c r="H34" s="24">
        <v>1.26</v>
      </c>
      <c r="I34" s="31"/>
      <c r="J34" s="31"/>
      <c r="K34" s="35"/>
    </row>
    <row r="35" spans="2:11" x14ac:dyDescent="0.25">
      <c r="B35" s="8" t="s">
        <v>1175</v>
      </c>
      <c r="C35" s="60" t="s">
        <v>1176</v>
      </c>
      <c r="D35" s="54" t="s">
        <v>1177</v>
      </c>
      <c r="E35" s="6" t="s">
        <v>607</v>
      </c>
      <c r="F35" s="19">
        <v>4512094</v>
      </c>
      <c r="G35" s="24">
        <v>17500.16</v>
      </c>
      <c r="H35" s="24">
        <v>1.24</v>
      </c>
      <c r="I35" s="31"/>
      <c r="J35" s="31"/>
      <c r="K35" s="35"/>
    </row>
    <row r="36" spans="2:11" x14ac:dyDescent="0.25">
      <c r="B36" s="8" t="s">
        <v>1178</v>
      </c>
      <c r="C36" s="60" t="s">
        <v>1179</v>
      </c>
      <c r="D36" s="54" t="s">
        <v>1180</v>
      </c>
      <c r="E36" s="6" t="s">
        <v>241</v>
      </c>
      <c r="F36" s="19">
        <v>5704907</v>
      </c>
      <c r="G36" s="24">
        <v>16216.2</v>
      </c>
      <c r="H36" s="24">
        <v>1.1499999999999999</v>
      </c>
      <c r="I36" s="31"/>
      <c r="J36" s="31"/>
      <c r="K36" s="35"/>
    </row>
    <row r="37" spans="2:11" x14ac:dyDescent="0.25">
      <c r="B37" s="8" t="s">
        <v>1087</v>
      </c>
      <c r="C37" s="60" t="s">
        <v>1088</v>
      </c>
      <c r="D37" s="54" t="s">
        <v>1089</v>
      </c>
      <c r="E37" s="6" t="s">
        <v>62</v>
      </c>
      <c r="F37" s="19">
        <v>139522</v>
      </c>
      <c r="G37" s="24">
        <v>16073.63</v>
      </c>
      <c r="H37" s="24">
        <v>1.1399999999999999</v>
      </c>
      <c r="I37" s="31"/>
      <c r="J37" s="31"/>
      <c r="K37" s="35"/>
    </row>
    <row r="38" spans="2:11" x14ac:dyDescent="0.25">
      <c r="B38" s="8" t="s">
        <v>339</v>
      </c>
      <c r="C38" s="60" t="s">
        <v>340</v>
      </c>
      <c r="D38" s="54" t="s">
        <v>341</v>
      </c>
      <c r="E38" s="6" t="s">
        <v>342</v>
      </c>
      <c r="F38" s="19">
        <v>929375</v>
      </c>
      <c r="G38" s="24">
        <v>15766.85</v>
      </c>
      <c r="H38" s="24">
        <v>1.1200000000000001</v>
      </c>
      <c r="I38" s="31"/>
      <c r="J38" s="31"/>
      <c r="K38" s="35"/>
    </row>
    <row r="39" spans="2:11" x14ac:dyDescent="0.25">
      <c r="B39" s="8" t="s">
        <v>76</v>
      </c>
      <c r="C39" s="60" t="s">
        <v>77</v>
      </c>
      <c r="D39" s="54" t="s">
        <v>78</v>
      </c>
      <c r="E39" s="6" t="s">
        <v>79</v>
      </c>
      <c r="F39" s="19">
        <v>569697</v>
      </c>
      <c r="G39" s="24">
        <v>15651.29</v>
      </c>
      <c r="H39" s="24">
        <v>1.1100000000000001</v>
      </c>
      <c r="I39" s="31"/>
      <c r="J39" s="31"/>
      <c r="K39" s="35"/>
    </row>
    <row r="40" spans="2:11" x14ac:dyDescent="0.25">
      <c r="B40" s="8" t="s">
        <v>80</v>
      </c>
      <c r="C40" s="60" t="s">
        <v>81</v>
      </c>
      <c r="D40" s="54" t="s">
        <v>82</v>
      </c>
      <c r="E40" s="6" t="s">
        <v>83</v>
      </c>
      <c r="F40" s="19">
        <v>1181585</v>
      </c>
      <c r="G40" s="24">
        <v>15006.13</v>
      </c>
      <c r="H40" s="24">
        <v>1.06</v>
      </c>
      <c r="I40" s="31"/>
      <c r="J40" s="31"/>
      <c r="K40" s="35"/>
    </row>
    <row r="41" spans="2:11" x14ac:dyDescent="0.25">
      <c r="B41" s="8" t="s">
        <v>305</v>
      </c>
      <c r="C41" s="60" t="s">
        <v>306</v>
      </c>
      <c r="D41" s="54" t="s">
        <v>307</v>
      </c>
      <c r="E41" s="6" t="s">
        <v>54</v>
      </c>
      <c r="F41" s="19">
        <v>729303</v>
      </c>
      <c r="G41" s="24">
        <v>14798.29</v>
      </c>
      <c r="H41" s="24">
        <v>1.05</v>
      </c>
      <c r="I41" s="31"/>
      <c r="J41" s="31"/>
      <c r="K41" s="35"/>
    </row>
    <row r="42" spans="2:11" x14ac:dyDescent="0.25">
      <c r="B42" s="8" t="s">
        <v>631</v>
      </c>
      <c r="C42" s="60" t="s">
        <v>632</v>
      </c>
      <c r="D42" s="54" t="s">
        <v>633</v>
      </c>
      <c r="E42" s="6" t="s">
        <v>217</v>
      </c>
      <c r="F42" s="19">
        <v>285152</v>
      </c>
      <c r="G42" s="24">
        <v>14745.21</v>
      </c>
      <c r="H42" s="24">
        <v>1.04</v>
      </c>
      <c r="I42" s="31"/>
      <c r="J42" s="31"/>
      <c r="K42" s="35"/>
    </row>
    <row r="43" spans="2:11" x14ac:dyDescent="0.25">
      <c r="B43" s="8" t="s">
        <v>1111</v>
      </c>
      <c r="C43" s="60" t="s">
        <v>1112</v>
      </c>
      <c r="D43" s="54" t="s">
        <v>1113</v>
      </c>
      <c r="E43" s="6" t="s">
        <v>87</v>
      </c>
      <c r="F43" s="19">
        <v>475319</v>
      </c>
      <c r="G43" s="24">
        <v>14738.69</v>
      </c>
      <c r="H43" s="24">
        <v>1.04</v>
      </c>
      <c r="I43" s="31"/>
      <c r="J43" s="31"/>
      <c r="K43" s="35"/>
    </row>
    <row r="44" spans="2:11" x14ac:dyDescent="0.25">
      <c r="B44" s="8" t="s">
        <v>608</v>
      </c>
      <c r="C44" s="60" t="s">
        <v>609</v>
      </c>
      <c r="D44" s="54" t="s">
        <v>610</v>
      </c>
      <c r="E44" s="6" t="s">
        <v>146</v>
      </c>
      <c r="F44" s="19">
        <v>903263</v>
      </c>
      <c r="G44" s="24">
        <v>13635.66</v>
      </c>
      <c r="H44" s="24">
        <v>0.97</v>
      </c>
      <c r="I44" s="31"/>
      <c r="J44" s="31"/>
      <c r="K44" s="35"/>
    </row>
    <row r="45" spans="2:11" x14ac:dyDescent="0.25">
      <c r="B45" s="8" t="s">
        <v>487</v>
      </c>
      <c r="C45" s="60" t="s">
        <v>488</v>
      </c>
      <c r="D45" s="54" t="s">
        <v>489</v>
      </c>
      <c r="E45" s="6" t="s">
        <v>62</v>
      </c>
      <c r="F45" s="19">
        <v>173613</v>
      </c>
      <c r="G45" s="24">
        <v>13599.97</v>
      </c>
      <c r="H45" s="24">
        <v>0.96</v>
      </c>
      <c r="I45" s="31"/>
      <c r="J45" s="31"/>
      <c r="K45" s="35"/>
    </row>
    <row r="46" spans="2:11" x14ac:dyDescent="0.25">
      <c r="B46" s="8" t="s">
        <v>435</v>
      </c>
      <c r="C46" s="60" t="s">
        <v>436</v>
      </c>
      <c r="D46" s="54" t="s">
        <v>437</v>
      </c>
      <c r="E46" s="6" t="s">
        <v>58</v>
      </c>
      <c r="F46" s="19">
        <v>800059</v>
      </c>
      <c r="G46" s="24">
        <v>13211.37</v>
      </c>
      <c r="H46" s="24">
        <v>0.94</v>
      </c>
      <c r="I46" s="31"/>
      <c r="J46" s="31"/>
      <c r="K46" s="35"/>
    </row>
    <row r="47" spans="2:11" x14ac:dyDescent="0.25">
      <c r="B47" s="8" t="s">
        <v>937</v>
      </c>
      <c r="C47" s="60" t="s">
        <v>938</v>
      </c>
      <c r="D47" s="54" t="s">
        <v>939</v>
      </c>
      <c r="E47" s="6" t="s">
        <v>128</v>
      </c>
      <c r="F47" s="19">
        <v>419192</v>
      </c>
      <c r="G47" s="24">
        <v>12600.49</v>
      </c>
      <c r="H47" s="24">
        <v>0.89</v>
      </c>
      <c r="I47" s="31"/>
      <c r="J47" s="31"/>
      <c r="K47" s="35"/>
    </row>
    <row r="48" spans="2:11" x14ac:dyDescent="0.25">
      <c r="B48" s="8" t="s">
        <v>367</v>
      </c>
      <c r="C48" s="60" t="s">
        <v>368</v>
      </c>
      <c r="D48" s="54" t="s">
        <v>369</v>
      </c>
      <c r="E48" s="6" t="s">
        <v>370</v>
      </c>
      <c r="F48" s="19">
        <v>3017513</v>
      </c>
      <c r="G48" s="24">
        <v>12497.03</v>
      </c>
      <c r="H48" s="24">
        <v>0.89</v>
      </c>
      <c r="I48" s="31"/>
      <c r="J48" s="31"/>
      <c r="K48" s="35"/>
    </row>
    <row r="49" spans="2:11" x14ac:dyDescent="0.25">
      <c r="B49" s="8" t="s">
        <v>444</v>
      </c>
      <c r="C49" s="60" t="s">
        <v>445</v>
      </c>
      <c r="D49" s="54" t="s">
        <v>446</v>
      </c>
      <c r="E49" s="6" t="s">
        <v>447</v>
      </c>
      <c r="F49" s="19">
        <v>4893541</v>
      </c>
      <c r="G49" s="24">
        <v>11868.3</v>
      </c>
      <c r="H49" s="24">
        <v>0.84</v>
      </c>
      <c r="I49" s="31"/>
      <c r="J49" s="31"/>
      <c r="K49" s="35"/>
    </row>
    <row r="50" spans="2:11" x14ac:dyDescent="0.25">
      <c r="B50" s="8" t="s">
        <v>1034</v>
      </c>
      <c r="C50" s="60" t="s">
        <v>1035</v>
      </c>
      <c r="D50" s="54" t="s">
        <v>1036</v>
      </c>
      <c r="E50" s="6" t="s">
        <v>338</v>
      </c>
      <c r="F50" s="19">
        <v>129641</v>
      </c>
      <c r="G50" s="24">
        <v>11611.94</v>
      </c>
      <c r="H50" s="24">
        <v>0.82</v>
      </c>
      <c r="I50" s="31"/>
      <c r="J50" s="31"/>
      <c r="K50" s="35"/>
    </row>
    <row r="51" spans="2:11" x14ac:dyDescent="0.25">
      <c r="B51" s="8" t="s">
        <v>224</v>
      </c>
      <c r="C51" s="60" t="s">
        <v>225</v>
      </c>
      <c r="D51" s="54" t="s">
        <v>226</v>
      </c>
      <c r="E51" s="6" t="s">
        <v>227</v>
      </c>
      <c r="F51" s="19">
        <v>363527</v>
      </c>
      <c r="G51" s="24">
        <v>10940.35</v>
      </c>
      <c r="H51" s="24">
        <v>0.78</v>
      </c>
      <c r="I51" s="31"/>
      <c r="J51" s="31"/>
      <c r="K51" s="35"/>
    </row>
    <row r="52" spans="2:11" x14ac:dyDescent="0.25">
      <c r="B52" s="8" t="s">
        <v>1181</v>
      </c>
      <c r="C52" s="60" t="s">
        <v>1182</v>
      </c>
      <c r="D52" s="54" t="s">
        <v>1183</v>
      </c>
      <c r="E52" s="6" t="s">
        <v>153</v>
      </c>
      <c r="F52" s="19">
        <v>566036</v>
      </c>
      <c r="G52" s="24">
        <v>10652.8</v>
      </c>
      <c r="H52" s="24">
        <v>0.75</v>
      </c>
      <c r="I52" s="31"/>
      <c r="J52" s="31"/>
      <c r="K52" s="35"/>
    </row>
    <row r="53" spans="2:11" x14ac:dyDescent="0.25">
      <c r="B53" s="8" t="s">
        <v>1184</v>
      </c>
      <c r="C53" s="60" t="s">
        <v>1185</v>
      </c>
      <c r="D53" s="54" t="s">
        <v>1186</v>
      </c>
      <c r="E53" s="6" t="s">
        <v>54</v>
      </c>
      <c r="F53" s="19">
        <v>4133398</v>
      </c>
      <c r="G53" s="24">
        <v>10600.51</v>
      </c>
      <c r="H53" s="24">
        <v>0.75</v>
      </c>
      <c r="I53" s="31"/>
      <c r="J53" s="31"/>
      <c r="K53" s="35"/>
    </row>
    <row r="54" spans="2:11" x14ac:dyDescent="0.25">
      <c r="B54" s="8" t="s">
        <v>432</v>
      </c>
      <c r="C54" s="60" t="s">
        <v>433</v>
      </c>
      <c r="D54" s="54" t="s">
        <v>434</v>
      </c>
      <c r="E54" s="6" t="s">
        <v>108</v>
      </c>
      <c r="F54" s="19">
        <v>708847</v>
      </c>
      <c r="G54" s="24">
        <v>10442.73</v>
      </c>
      <c r="H54" s="24">
        <v>0.74</v>
      </c>
      <c r="I54" s="31"/>
      <c r="J54" s="31"/>
      <c r="K54" s="35"/>
    </row>
    <row r="55" spans="2:11" x14ac:dyDescent="0.25">
      <c r="B55" s="8" t="s">
        <v>643</v>
      </c>
      <c r="C55" s="60" t="s">
        <v>644</v>
      </c>
      <c r="D55" s="54" t="s">
        <v>645</v>
      </c>
      <c r="E55" s="6" t="s">
        <v>338</v>
      </c>
      <c r="F55" s="19">
        <v>937560</v>
      </c>
      <c r="G55" s="24">
        <v>10299.1</v>
      </c>
      <c r="H55" s="24">
        <v>0.73</v>
      </c>
      <c r="I55" s="31"/>
      <c r="J55" s="31"/>
      <c r="K55" s="35"/>
    </row>
    <row r="56" spans="2:11" x14ac:dyDescent="0.25">
      <c r="B56" s="8" t="s">
        <v>389</v>
      </c>
      <c r="C56" s="60" t="s">
        <v>390</v>
      </c>
      <c r="D56" s="54" t="s">
        <v>391</v>
      </c>
      <c r="E56" s="6" t="s">
        <v>62</v>
      </c>
      <c r="F56" s="19">
        <v>2632819</v>
      </c>
      <c r="G56" s="24">
        <v>8945</v>
      </c>
      <c r="H56" s="24">
        <v>0.63</v>
      </c>
      <c r="I56" s="31"/>
      <c r="J56" s="31"/>
      <c r="K56" s="35"/>
    </row>
    <row r="57" spans="2:11" x14ac:dyDescent="0.25">
      <c r="B57" s="8" t="s">
        <v>1187</v>
      </c>
      <c r="C57" s="60" t="s">
        <v>1188</v>
      </c>
      <c r="D57" s="54" t="s">
        <v>1189</v>
      </c>
      <c r="E57" s="6" t="s">
        <v>565</v>
      </c>
      <c r="F57" s="19">
        <v>820385</v>
      </c>
      <c r="G57" s="24">
        <v>8885.59</v>
      </c>
      <c r="H57" s="24">
        <v>0.63</v>
      </c>
      <c r="I57" s="31"/>
      <c r="J57" s="31"/>
      <c r="K57" s="35"/>
    </row>
    <row r="58" spans="2:11" x14ac:dyDescent="0.25">
      <c r="B58" s="8" t="s">
        <v>1190</v>
      </c>
      <c r="C58" s="60" t="s">
        <v>1191</v>
      </c>
      <c r="D58" s="54" t="s">
        <v>1192</v>
      </c>
      <c r="E58" s="6" t="s">
        <v>108</v>
      </c>
      <c r="F58" s="19">
        <v>767927</v>
      </c>
      <c r="G58" s="24">
        <v>8816.57</v>
      </c>
      <c r="H58" s="24">
        <v>0.62</v>
      </c>
      <c r="I58" s="31"/>
      <c r="J58" s="31"/>
      <c r="K58" s="35"/>
    </row>
    <row r="59" spans="2:11" x14ac:dyDescent="0.25">
      <c r="B59" s="8" t="s">
        <v>267</v>
      </c>
      <c r="C59" s="60" t="s">
        <v>268</v>
      </c>
      <c r="D59" s="54" t="s">
        <v>269</v>
      </c>
      <c r="E59" s="6" t="s">
        <v>153</v>
      </c>
      <c r="F59" s="19">
        <v>1355190</v>
      </c>
      <c r="G59" s="24">
        <v>7433.22</v>
      </c>
      <c r="H59" s="24">
        <v>0.53</v>
      </c>
      <c r="I59" s="31"/>
      <c r="J59" s="31"/>
      <c r="K59" s="35"/>
    </row>
    <row r="60" spans="2:11" x14ac:dyDescent="0.25">
      <c r="B60" s="8" t="s">
        <v>343</v>
      </c>
      <c r="C60" s="60" t="s">
        <v>344</v>
      </c>
      <c r="D60" s="54" t="s">
        <v>345</v>
      </c>
      <c r="E60" s="6" t="s">
        <v>58</v>
      </c>
      <c r="F60" s="19">
        <v>3411710</v>
      </c>
      <c r="G60" s="24">
        <v>6265.61</v>
      </c>
      <c r="H60" s="24">
        <v>0.44</v>
      </c>
      <c r="I60" s="31"/>
      <c r="J60" s="31"/>
      <c r="K60" s="35"/>
    </row>
    <row r="61" spans="2:11" x14ac:dyDescent="0.25">
      <c r="C61" s="58" t="s">
        <v>194</v>
      </c>
      <c r="D61" s="54"/>
      <c r="E61" s="6"/>
      <c r="F61" s="19"/>
      <c r="G61" s="25">
        <v>1405705.81</v>
      </c>
      <c r="H61" s="25">
        <v>99.6</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1406.45</v>
      </c>
      <c r="H103" s="24">
        <v>0.1</v>
      </c>
      <c r="I103" s="31"/>
      <c r="J103" s="31"/>
      <c r="K103" s="35"/>
    </row>
    <row r="104" spans="1:54" x14ac:dyDescent="0.25">
      <c r="C104" s="58" t="s">
        <v>194</v>
      </c>
      <c r="D104" s="54"/>
      <c r="E104" s="6"/>
      <c r="F104" s="19"/>
      <c r="G104" s="25">
        <v>1406.45</v>
      </c>
      <c r="H104" s="25">
        <v>0.1</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v>820</v>
      </c>
      <c r="H107" s="24">
        <v>0.06</v>
      </c>
      <c r="I107" s="31"/>
      <c r="J107" s="31"/>
      <c r="K107" s="35"/>
      <c r="L107" s="3"/>
      <c r="AI107" s="3"/>
      <c r="AV107" s="3"/>
      <c r="AX107" s="3"/>
      <c r="BB107" s="3"/>
    </row>
    <row r="108" spans="1:54" x14ac:dyDescent="0.25">
      <c r="B108" s="8"/>
      <c r="C108" s="60" t="s">
        <v>208</v>
      </c>
      <c r="D108" s="54"/>
      <c r="E108" s="6"/>
      <c r="F108" s="19"/>
      <c r="G108" s="24">
        <v>3455.0600000000004</v>
      </c>
      <c r="H108" s="24">
        <v>0.24</v>
      </c>
      <c r="I108" s="31"/>
      <c r="J108" s="31"/>
      <c r="K108" s="35"/>
    </row>
    <row r="109" spans="1:54" x14ac:dyDescent="0.25">
      <c r="C109" s="58" t="s">
        <v>194</v>
      </c>
      <c r="D109" s="54"/>
      <c r="E109" s="6"/>
      <c r="F109" s="19"/>
      <c r="G109" s="25">
        <v>4275.0600000000004</v>
      </c>
      <c r="H109" s="25">
        <v>0.3</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1411387.32</v>
      </c>
      <c r="H111" s="26">
        <v>99.999999999999986</v>
      </c>
      <c r="I111" s="32"/>
      <c r="J111" s="32"/>
      <c r="K111" s="36"/>
    </row>
    <row r="113" spans="2:11" s="50" customFormat="1" ht="15.75" x14ac:dyDescent="0.3">
      <c r="C113" s="50" t="s">
        <v>4538</v>
      </c>
      <c r="F113" s="51"/>
      <c r="G113" s="51"/>
      <c r="H113" s="51"/>
    </row>
    <row r="114" spans="2:11" s="42" customFormat="1" ht="27" x14ac:dyDescent="0.25">
      <c r="B114" s="43"/>
      <c r="C114" s="43" t="s">
        <v>4533</v>
      </c>
      <c r="D114" s="43" t="s">
        <v>4534</v>
      </c>
      <c r="E114" s="43" t="s">
        <v>4535</v>
      </c>
      <c r="F114" s="44" t="s">
        <v>34</v>
      </c>
      <c r="G114" s="45" t="s">
        <v>4536</v>
      </c>
      <c r="H114" s="44" t="s">
        <v>36</v>
      </c>
      <c r="I114" s="43" t="s">
        <v>39</v>
      </c>
    </row>
    <row r="115" spans="2:11" s="42" customFormat="1" ht="13.5" x14ac:dyDescent="0.25">
      <c r="B115" s="43"/>
      <c r="C115" s="43" t="s">
        <v>4526</v>
      </c>
      <c r="D115" s="43"/>
      <c r="E115" s="43"/>
      <c r="F115" s="44"/>
      <c r="G115" s="45"/>
      <c r="H115" s="44"/>
      <c r="I115" s="43"/>
    </row>
    <row r="116" spans="2:11" s="2" customFormat="1" ht="13.5" x14ac:dyDescent="0.25">
      <c r="B116" s="46">
        <v>2300167</v>
      </c>
      <c r="C116" s="46" t="s">
        <v>4942</v>
      </c>
      <c r="D116" s="46" t="s">
        <v>4525</v>
      </c>
      <c r="E116" s="46" t="s">
        <v>12</v>
      </c>
      <c r="F116" s="47">
        <v>22880</v>
      </c>
      <c r="G116" s="47">
        <v>5594.7548800000004</v>
      </c>
      <c r="H116" s="47">
        <v>0.4</v>
      </c>
      <c r="I116" s="46"/>
    </row>
    <row r="117" spans="2:11" s="1" customFormat="1" ht="13.5" x14ac:dyDescent="0.25">
      <c r="B117" s="48"/>
      <c r="C117" s="48" t="s">
        <v>4537</v>
      </c>
      <c r="D117" s="48"/>
      <c r="E117" s="48"/>
      <c r="F117" s="49"/>
      <c r="G117" s="49">
        <v>5594.7548800000004</v>
      </c>
      <c r="H117" s="49">
        <v>0.4</v>
      </c>
      <c r="I117" s="48"/>
    </row>
    <row r="119" spans="2:11" x14ac:dyDescent="0.25">
      <c r="C119" s="1" t="s">
        <v>210</v>
      </c>
    </row>
    <row r="120" spans="2:11" x14ac:dyDescent="0.25">
      <c r="C120" s="37" t="s">
        <v>211</v>
      </c>
      <c r="D120" s="37"/>
      <c r="E120" s="37"/>
      <c r="F120" s="37"/>
      <c r="G120" s="37"/>
      <c r="H120" s="37"/>
      <c r="I120" s="37"/>
      <c r="J120" s="37"/>
      <c r="K120" s="37"/>
    </row>
    <row r="121" spans="2:11" x14ac:dyDescent="0.25">
      <c r="C121" s="2" t="s">
        <v>212</v>
      </c>
    </row>
    <row r="122" spans="2:11" x14ac:dyDescent="0.25">
      <c r="C122" s="2" t="s">
        <v>213</v>
      </c>
    </row>
    <row r="123" spans="2:11" ht="30" customHeight="1" x14ac:dyDescent="0.25">
      <c r="C123" s="252" t="s">
        <v>214</v>
      </c>
      <c r="D123" s="253"/>
      <c r="E123" s="253"/>
      <c r="F123" s="253"/>
      <c r="G123" s="253"/>
      <c r="H123" s="253"/>
      <c r="I123" s="253"/>
      <c r="J123" s="253"/>
      <c r="K123" s="253"/>
    </row>
    <row r="124" spans="2:11" x14ac:dyDescent="0.25">
      <c r="C124" s="2" t="s">
        <v>215</v>
      </c>
    </row>
    <row r="126" spans="2:11" x14ac:dyDescent="0.25">
      <c r="C126" s="2" t="s">
        <v>5016</v>
      </c>
      <c r="E126" s="2" t="s">
        <v>2</v>
      </c>
    </row>
    <row r="128" spans="2:11" x14ac:dyDescent="0.25">
      <c r="C128" s="2" t="s">
        <v>5017</v>
      </c>
      <c r="E128" s="2" t="s">
        <v>2</v>
      </c>
    </row>
    <row r="130" spans="1:256" x14ac:dyDescent="0.25">
      <c r="C130" s="2" t="s">
        <v>5125</v>
      </c>
    </row>
    <row r="132" spans="1:256" x14ac:dyDescent="0.25">
      <c r="C132" s="2" t="s">
        <v>5126</v>
      </c>
    </row>
    <row r="133" spans="1:256" s="83" customFormat="1" ht="35.25" customHeight="1" x14ac:dyDescent="0.25">
      <c r="A133" s="79"/>
      <c r="B133" s="79"/>
      <c r="C133" s="84" t="s">
        <v>5023</v>
      </c>
      <c r="D133" s="88" t="s">
        <v>5024</v>
      </c>
      <c r="E133" s="88" t="s">
        <v>5025</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5026</v>
      </c>
      <c r="D134" s="89">
        <v>108.7208</v>
      </c>
      <c r="E134" s="89">
        <v>111.247</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x14ac:dyDescent="0.25">
      <c r="A135" s="79"/>
      <c r="B135" s="79"/>
      <c r="C135" s="86" t="s">
        <v>5027</v>
      </c>
      <c r="D135" s="89">
        <v>211.90719999999999</v>
      </c>
      <c r="E135" s="89">
        <v>216.83080000000001</v>
      </c>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6" spans="1:256" s="83" customFormat="1" x14ac:dyDescent="0.25">
      <c r="A136" s="79"/>
      <c r="B136" s="79"/>
      <c r="C136" s="86" t="s">
        <v>5028</v>
      </c>
      <c r="D136" s="89">
        <v>114.3986</v>
      </c>
      <c r="E136" s="89">
        <v>117.07769999999999</v>
      </c>
      <c r="F136" s="80"/>
      <c r="G136" s="81"/>
      <c r="H136" s="81"/>
      <c r="I136" s="81"/>
      <c r="J136" s="81"/>
      <c r="K136" s="82"/>
      <c r="L136" s="82"/>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82"/>
      <c r="AJ136" s="79"/>
      <c r="AK136" s="79"/>
      <c r="AL136" s="79"/>
      <c r="AM136" s="79"/>
      <c r="AN136" s="79"/>
      <c r="AO136" s="79"/>
      <c r="AP136" s="79"/>
      <c r="AQ136" s="79"/>
      <c r="AR136" s="79"/>
      <c r="AS136" s="79"/>
      <c r="AT136" s="79"/>
      <c r="AU136" s="79"/>
      <c r="AV136" s="82"/>
      <c r="AW136" s="79"/>
      <c r="AX136" s="82"/>
      <c r="AY136" s="79"/>
      <c r="AZ136" s="79"/>
      <c r="BA136" s="79"/>
      <c r="BB136" s="82"/>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7" spans="1:256" s="83" customFormat="1" x14ac:dyDescent="0.25">
      <c r="A137" s="79"/>
      <c r="B137" s="79"/>
      <c r="C137" s="86" t="s">
        <v>5029</v>
      </c>
      <c r="D137" s="89">
        <v>222.72309999999999</v>
      </c>
      <c r="E137" s="89">
        <v>227.93889999999999</v>
      </c>
      <c r="F137" s="80"/>
      <c r="G137" s="81"/>
      <c r="H137" s="81"/>
      <c r="I137" s="81"/>
      <c r="J137" s="81"/>
      <c r="K137" s="82"/>
      <c r="L137" s="82"/>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82"/>
      <c r="AJ137" s="79"/>
      <c r="AK137" s="79"/>
      <c r="AL137" s="79"/>
      <c r="AM137" s="79"/>
      <c r="AN137" s="79"/>
      <c r="AO137" s="79"/>
      <c r="AP137" s="79"/>
      <c r="AQ137" s="79"/>
      <c r="AR137" s="79"/>
      <c r="AS137" s="79"/>
      <c r="AT137" s="79"/>
      <c r="AU137" s="79"/>
      <c r="AV137" s="82"/>
      <c r="AW137" s="79"/>
      <c r="AX137" s="82"/>
      <c r="AY137" s="79"/>
      <c r="AZ137" s="79"/>
      <c r="BA137" s="79"/>
      <c r="BB137" s="82"/>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56" s="83" customFormat="1" ht="84.95" customHeight="1" x14ac:dyDescent="0.25">
      <c r="A138" s="79"/>
      <c r="B138" s="79"/>
      <c r="C138" s="254" t="s">
        <v>5061</v>
      </c>
      <c r="D138" s="255"/>
      <c r="E138" s="256"/>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40" spans="1:256" x14ac:dyDescent="0.25">
      <c r="C140" s="2" t="s">
        <v>5127</v>
      </c>
      <c r="E140" s="2" t="s">
        <v>2</v>
      </c>
    </row>
    <row r="142" spans="1:256" x14ac:dyDescent="0.25">
      <c r="C142" s="2" t="s">
        <v>5128</v>
      </c>
      <c r="E142" s="2" t="s">
        <v>2</v>
      </c>
    </row>
    <row r="144" spans="1:256" x14ac:dyDescent="0.25">
      <c r="C144" s="2" t="s">
        <v>5018</v>
      </c>
    </row>
    <row r="146" spans="3:8" s="99" customFormat="1" ht="13.5" x14ac:dyDescent="0.25">
      <c r="C146" s="117" t="s">
        <v>5131</v>
      </c>
      <c r="D146" s="117"/>
      <c r="E146" s="117"/>
      <c r="F146" s="118"/>
      <c r="G146" s="118"/>
      <c r="H146" s="119"/>
    </row>
    <row r="147" spans="3:8" s="99" customFormat="1" ht="40.5" x14ac:dyDescent="0.2">
      <c r="C147" s="100" t="s">
        <v>5132</v>
      </c>
      <c r="D147" s="100" t="s">
        <v>5133</v>
      </c>
      <c r="E147" s="100" t="s">
        <v>4534</v>
      </c>
      <c r="F147" s="100" t="s">
        <v>5134</v>
      </c>
      <c r="G147" s="100" t="s">
        <v>5135</v>
      </c>
      <c r="H147" s="133" t="s">
        <v>5136</v>
      </c>
    </row>
    <row r="148" spans="3:8" s="99" customFormat="1" ht="13.5" x14ac:dyDescent="0.2">
      <c r="C148" s="109" t="s">
        <v>5137</v>
      </c>
      <c r="D148" s="100"/>
      <c r="E148" s="100"/>
      <c r="F148" s="100"/>
      <c r="G148" s="100"/>
      <c r="H148" s="133"/>
    </row>
    <row r="149" spans="3:8" s="99" customFormat="1" ht="13.5" x14ac:dyDescent="0.25">
      <c r="C149" s="120"/>
      <c r="D149" s="120"/>
      <c r="E149" s="120"/>
      <c r="F149" s="120"/>
      <c r="G149" s="120"/>
      <c r="H149" s="119"/>
    </row>
    <row r="150" spans="3:8" s="99" customFormat="1" ht="13.5" x14ac:dyDescent="0.25">
      <c r="C150" s="118" t="s">
        <v>5138</v>
      </c>
      <c r="D150" s="118"/>
      <c r="E150" s="118"/>
      <c r="F150" s="118"/>
      <c r="G150" s="118"/>
      <c r="H150" s="119"/>
    </row>
    <row r="151" spans="3:8" s="99" customFormat="1" ht="13.5" x14ac:dyDescent="0.25">
      <c r="C151" s="115"/>
      <c r="D151" s="115"/>
      <c r="E151" s="115"/>
      <c r="F151" s="118"/>
      <c r="G151" s="118"/>
      <c r="H151" s="119"/>
    </row>
    <row r="152" spans="3:8" s="99" customFormat="1" ht="13.5" x14ac:dyDescent="0.25">
      <c r="C152" s="115" t="s">
        <v>5139</v>
      </c>
      <c r="D152" s="115"/>
      <c r="E152" s="1"/>
      <c r="F152" s="118"/>
      <c r="G152" s="118"/>
      <c r="H152" s="119"/>
    </row>
    <row r="153" spans="3:8" s="99" customFormat="1" ht="13.5" x14ac:dyDescent="0.25">
      <c r="C153" s="118" t="s">
        <v>5140</v>
      </c>
      <c r="D153" s="118"/>
      <c r="E153" s="118"/>
      <c r="F153" s="99" t="s">
        <v>5137</v>
      </c>
      <c r="G153" s="118"/>
      <c r="H153" s="119"/>
    </row>
    <row r="154" spans="3:8" s="99" customFormat="1" ht="13.5" x14ac:dyDescent="0.25">
      <c r="C154" s="118" t="s">
        <v>5141</v>
      </c>
      <c r="D154" s="118"/>
      <c r="E154" s="118"/>
      <c r="F154" s="99" t="s">
        <v>5137</v>
      </c>
      <c r="G154" s="118"/>
      <c r="H154" s="119"/>
    </row>
    <row r="155" spans="3:8" s="99" customFormat="1" ht="13.5" x14ac:dyDescent="0.25">
      <c r="C155" s="118" t="s">
        <v>5142</v>
      </c>
      <c r="D155" s="118"/>
      <c r="E155" s="118"/>
      <c r="F155" s="99" t="s">
        <v>5137</v>
      </c>
      <c r="G155" s="102"/>
      <c r="H155" s="122"/>
    </row>
    <row r="156" spans="3:8" s="99" customFormat="1" ht="13.5" x14ac:dyDescent="0.25">
      <c r="C156" s="118" t="s">
        <v>5143</v>
      </c>
      <c r="D156" s="118"/>
      <c r="E156" s="118"/>
      <c r="F156" s="99" t="s">
        <v>5137</v>
      </c>
      <c r="G156" s="102"/>
      <c r="H156" s="122"/>
    </row>
    <row r="157" spans="3:8" s="99" customFormat="1" ht="13.5" x14ac:dyDescent="0.25">
      <c r="C157" s="118" t="s">
        <v>5144</v>
      </c>
      <c r="D157" s="118"/>
      <c r="E157" s="118"/>
      <c r="F157" s="99" t="s">
        <v>5137</v>
      </c>
      <c r="G157" s="102"/>
      <c r="H157" s="122"/>
    </row>
    <row r="158" spans="3:8" s="99" customFormat="1" ht="13.5" x14ac:dyDescent="0.25">
      <c r="C158" s="118" t="s">
        <v>5145</v>
      </c>
      <c r="D158" s="118"/>
      <c r="E158" s="118"/>
      <c r="F158" s="99" t="s">
        <v>5137</v>
      </c>
      <c r="G158" s="102"/>
      <c r="H158" s="122"/>
    </row>
    <row r="159" spans="3:8" s="99" customFormat="1" ht="13.5" x14ac:dyDescent="0.25">
      <c r="C159" s="118" t="s">
        <v>5146</v>
      </c>
      <c r="D159" s="118"/>
      <c r="E159" s="118"/>
      <c r="F159" s="99" t="s">
        <v>5137</v>
      </c>
      <c r="G159" s="102"/>
      <c r="H159" s="122"/>
    </row>
    <row r="160" spans="3:8" s="99" customFormat="1" ht="13.5" x14ac:dyDescent="0.25">
      <c r="C160" s="118" t="s">
        <v>5147</v>
      </c>
      <c r="D160" s="118"/>
      <c r="E160" s="118"/>
      <c r="F160" s="99" t="s">
        <v>5137</v>
      </c>
      <c r="G160" s="102"/>
      <c r="H160" s="122"/>
    </row>
    <row r="161" spans="3:13" s="99" customFormat="1" ht="13.5" x14ac:dyDescent="0.25">
      <c r="C161" s="118" t="s">
        <v>5148</v>
      </c>
      <c r="D161" s="118"/>
      <c r="E161" s="118"/>
      <c r="F161" s="99" t="s">
        <v>5137</v>
      </c>
      <c r="G161" s="102"/>
      <c r="H161" s="122"/>
      <c r="J161" s="103"/>
      <c r="K161" s="104"/>
      <c r="L161" s="105"/>
      <c r="M161" s="105"/>
    </row>
    <row r="162" spans="3:13" s="99" customFormat="1" ht="13.5" x14ac:dyDescent="0.25">
      <c r="C162" s="106"/>
      <c r="D162" s="106"/>
      <c r="E162" s="106"/>
      <c r="F162" s="107"/>
      <c r="G162" s="102"/>
      <c r="H162" s="122"/>
    </row>
    <row r="163" spans="3:13" s="99" customFormat="1" ht="13.5" x14ac:dyDescent="0.25">
      <c r="C163" s="118"/>
      <c r="D163" s="118"/>
      <c r="E163" s="118"/>
      <c r="F163" s="107"/>
      <c r="G163" s="107"/>
      <c r="H163" s="122"/>
    </row>
    <row r="164" spans="3:13" s="99" customFormat="1" ht="13.5" x14ac:dyDescent="0.25">
      <c r="C164" s="115" t="s">
        <v>5149</v>
      </c>
      <c r="D164" s="115"/>
      <c r="E164" s="1"/>
      <c r="F164" s="118"/>
      <c r="G164" s="118"/>
      <c r="H164" s="119"/>
    </row>
    <row r="165" spans="3:13" s="99" customFormat="1" ht="40.5" x14ac:dyDescent="0.2">
      <c r="C165" s="100" t="s">
        <v>5132</v>
      </c>
      <c r="D165" s="100" t="s">
        <v>5133</v>
      </c>
      <c r="E165" s="100" t="s">
        <v>4534</v>
      </c>
      <c r="F165" s="100" t="s">
        <v>5134</v>
      </c>
      <c r="G165" s="100" t="s">
        <v>5135</v>
      </c>
      <c r="H165" s="133" t="s">
        <v>5136</v>
      </c>
    </row>
    <row r="166" spans="3:13" s="99" customFormat="1" ht="13.5" x14ac:dyDescent="0.25">
      <c r="C166" s="109" t="s">
        <v>4942</v>
      </c>
      <c r="D166" s="108">
        <v>46259</v>
      </c>
      <c r="E166" s="109" t="s">
        <v>4525</v>
      </c>
      <c r="F166" s="110">
        <v>24087.481900999999</v>
      </c>
      <c r="G166" s="110">
        <v>24452.6</v>
      </c>
      <c r="H166" s="110">
        <v>633.18340799999999</v>
      </c>
    </row>
    <row r="167" spans="3:13" s="99" customFormat="1" ht="13.5" x14ac:dyDescent="0.2">
      <c r="C167" s="121"/>
      <c r="D167" s="121"/>
      <c r="E167" s="121"/>
      <c r="F167" s="121"/>
      <c r="G167" s="121"/>
      <c r="H167" s="121"/>
    </row>
    <row r="168" spans="3:13" s="99" customFormat="1" ht="13.5" x14ac:dyDescent="0.25">
      <c r="C168" s="118" t="s">
        <v>5184</v>
      </c>
      <c r="D168" s="118"/>
      <c r="E168" s="118"/>
      <c r="F168" s="118"/>
      <c r="G168" s="118"/>
      <c r="H168" s="118"/>
    </row>
    <row r="169" spans="3:13" s="99" customFormat="1" ht="13.5" x14ac:dyDescent="0.25">
      <c r="C169" s="115"/>
      <c r="D169" s="115"/>
      <c r="E169" s="115"/>
      <c r="F169" s="118"/>
      <c r="G169" s="118"/>
      <c r="H169" s="119"/>
    </row>
    <row r="170" spans="3:13" s="99" customFormat="1" ht="13.5" x14ac:dyDescent="0.25">
      <c r="C170" s="115" t="s">
        <v>5151</v>
      </c>
      <c r="D170" s="115"/>
      <c r="E170" s="1"/>
      <c r="F170" s="118"/>
      <c r="G170" s="118"/>
      <c r="H170" s="119"/>
    </row>
    <row r="171" spans="3:13" s="99" customFormat="1" ht="13.5" x14ac:dyDescent="0.25">
      <c r="C171" s="118" t="s">
        <v>5140</v>
      </c>
      <c r="D171" s="118"/>
      <c r="E171" s="118"/>
      <c r="F171" s="111">
        <v>362</v>
      </c>
      <c r="G171" s="118"/>
      <c r="H171" s="119"/>
    </row>
    <row r="172" spans="3:13" s="99" customFormat="1" ht="13.5" x14ac:dyDescent="0.25">
      <c r="C172" s="118" t="s">
        <v>5141</v>
      </c>
      <c r="D172" s="118"/>
      <c r="E172" s="118"/>
      <c r="F172" s="111">
        <v>123</v>
      </c>
      <c r="G172" s="118"/>
      <c r="H172" s="119"/>
    </row>
    <row r="173" spans="3:13" s="99" customFormat="1" ht="13.5" x14ac:dyDescent="0.25">
      <c r="C173" s="118" t="s">
        <v>5142</v>
      </c>
      <c r="D173" s="118"/>
      <c r="E173" s="118"/>
      <c r="F173" s="111" t="s">
        <v>5137</v>
      </c>
      <c r="G173" s="102"/>
      <c r="H173" s="122"/>
    </row>
    <row r="174" spans="3:13" s="99" customFormat="1" ht="13.5" x14ac:dyDescent="0.25">
      <c r="C174" s="118" t="s">
        <v>5143</v>
      </c>
      <c r="D174" s="118"/>
      <c r="E174" s="118"/>
      <c r="F174" s="111">
        <v>485</v>
      </c>
      <c r="G174" s="102"/>
      <c r="H174" s="122"/>
    </row>
    <row r="175" spans="3:13" s="99" customFormat="1" ht="13.5" x14ac:dyDescent="0.25">
      <c r="C175" s="118" t="s">
        <v>5144</v>
      </c>
      <c r="D175" s="118"/>
      <c r="E175" s="118"/>
      <c r="F175" s="111">
        <v>565492102.18000007</v>
      </c>
      <c r="G175" s="102"/>
      <c r="H175" s="122"/>
    </row>
    <row r="176" spans="3:13" s="99" customFormat="1" ht="13.5" x14ac:dyDescent="0.25">
      <c r="C176" s="118" t="s">
        <v>5145</v>
      </c>
      <c r="D176" s="118"/>
      <c r="E176" s="118"/>
      <c r="F176" s="111">
        <v>193632689.98999998</v>
      </c>
      <c r="G176" s="102"/>
      <c r="H176" s="122"/>
    </row>
    <row r="177" spans="3:9" s="99" customFormat="1" ht="13.5" x14ac:dyDescent="0.25">
      <c r="C177" s="118" t="s">
        <v>5146</v>
      </c>
      <c r="D177" s="118"/>
      <c r="E177" s="118"/>
      <c r="F177" s="111" t="s">
        <v>5137</v>
      </c>
      <c r="G177" s="102"/>
      <c r="H177" s="122"/>
    </row>
    <row r="178" spans="3:9" s="99" customFormat="1" ht="13.5" x14ac:dyDescent="0.25">
      <c r="C178" s="118" t="s">
        <v>5147</v>
      </c>
      <c r="D178" s="118"/>
      <c r="E178" s="118"/>
      <c r="F178" s="111">
        <v>758184822.87</v>
      </c>
      <c r="G178" s="102"/>
      <c r="H178" s="122"/>
    </row>
    <row r="179" spans="3:9" s="99" customFormat="1" ht="13.5" x14ac:dyDescent="0.25">
      <c r="C179" s="37" t="s">
        <v>5148</v>
      </c>
      <c r="D179" s="37"/>
      <c r="E179" s="37"/>
      <c r="F179" s="111">
        <f>F178-F176-F175</f>
        <v>-939969.30000007153</v>
      </c>
      <c r="G179" s="126"/>
      <c r="H179" s="127"/>
    </row>
    <row r="180" spans="3:9" s="99" customFormat="1" ht="13.5" x14ac:dyDescent="0.25">
      <c r="C180" s="118"/>
      <c r="D180" s="118"/>
      <c r="E180" s="118"/>
      <c r="F180" s="128"/>
      <c r="G180" s="129"/>
      <c r="H180" s="119"/>
    </row>
    <row r="181" spans="3:9" s="99" customFormat="1" ht="13.5" x14ac:dyDescent="0.25">
      <c r="C181" s="115" t="s">
        <v>5152</v>
      </c>
      <c r="D181" s="115"/>
      <c r="E181" s="117"/>
      <c r="F181" s="118"/>
      <c r="G181" s="130"/>
      <c r="H181" s="119"/>
      <c r="I181" s="112"/>
    </row>
    <row r="182" spans="3:9" s="99" customFormat="1" ht="40.5" x14ac:dyDescent="0.25">
      <c r="C182" s="100" t="s">
        <v>5132</v>
      </c>
      <c r="D182" s="100" t="s">
        <v>5153</v>
      </c>
      <c r="E182" s="100" t="s">
        <v>5154</v>
      </c>
      <c r="F182" s="100" t="s">
        <v>5155</v>
      </c>
      <c r="G182" s="130"/>
      <c r="H182" s="119"/>
    </row>
    <row r="183" spans="3:9" s="99" customFormat="1" ht="13.5" x14ac:dyDescent="0.25">
      <c r="C183" s="257" t="s">
        <v>5137</v>
      </c>
      <c r="D183" s="257"/>
      <c r="E183" s="257"/>
      <c r="F183" s="257"/>
      <c r="G183" s="130"/>
      <c r="H183" s="119"/>
    </row>
    <row r="184" spans="3:9" s="99" customFormat="1" ht="13.5" x14ac:dyDescent="0.25">
      <c r="C184" s="118" t="s">
        <v>5156</v>
      </c>
      <c r="D184" s="118"/>
      <c r="E184" s="118"/>
      <c r="F184" s="118"/>
      <c r="G184" s="130"/>
      <c r="H184" s="119"/>
    </row>
    <row r="185" spans="3:9" s="99" customFormat="1" ht="13.5" x14ac:dyDescent="0.25">
      <c r="C185" s="131"/>
      <c r="D185" s="131"/>
      <c r="E185" s="131"/>
      <c r="F185" s="118"/>
      <c r="G185" s="130"/>
      <c r="H185" s="119"/>
    </row>
    <row r="186" spans="3:9" s="99" customFormat="1" ht="13.5" x14ac:dyDescent="0.25">
      <c r="C186" s="115" t="s">
        <v>5157</v>
      </c>
      <c r="D186" s="115"/>
      <c r="E186" s="1"/>
      <c r="F186" s="118"/>
      <c r="G186" s="118"/>
      <c r="H186" s="119"/>
    </row>
    <row r="187" spans="3:9" s="99" customFormat="1" ht="13.5" x14ac:dyDescent="0.25">
      <c r="C187" s="118" t="s">
        <v>5158</v>
      </c>
      <c r="D187" s="118"/>
      <c r="E187" s="118"/>
      <c r="F187" s="118" t="s">
        <v>5137</v>
      </c>
      <c r="G187" s="118"/>
      <c r="H187" s="119"/>
    </row>
    <row r="188" spans="3:9" s="99" customFormat="1" ht="13.5" x14ac:dyDescent="0.25">
      <c r="C188" s="118" t="s">
        <v>5159</v>
      </c>
      <c r="D188" s="118"/>
      <c r="E188" s="118"/>
      <c r="F188" s="118" t="s">
        <v>5137</v>
      </c>
      <c r="G188" s="118"/>
      <c r="H188" s="119"/>
    </row>
    <row r="189" spans="3:9" s="99" customFormat="1" ht="13.5" x14ac:dyDescent="0.25">
      <c r="C189" s="118" t="s">
        <v>5160</v>
      </c>
      <c r="D189" s="118"/>
      <c r="E189" s="118"/>
      <c r="F189" s="118" t="s">
        <v>5137</v>
      </c>
      <c r="G189" s="118"/>
      <c r="H189" s="119"/>
    </row>
    <row r="190" spans="3:9" s="99" customFormat="1" ht="13.5" x14ac:dyDescent="0.25">
      <c r="C190" s="106" t="s">
        <v>5161</v>
      </c>
      <c r="D190" s="106"/>
      <c r="E190" s="106"/>
      <c r="F190" s="118"/>
      <c r="G190" s="118"/>
      <c r="H190" s="119"/>
    </row>
    <row r="191" spans="3:9" s="99" customFormat="1" ht="13.5" x14ac:dyDescent="0.25">
      <c r="C191" s="106"/>
      <c r="D191" s="106"/>
      <c r="E191" s="106"/>
      <c r="F191" s="118"/>
      <c r="G191" s="118"/>
      <c r="H191" s="119"/>
    </row>
    <row r="192" spans="3:9" s="99" customFormat="1" ht="13.5" x14ac:dyDescent="0.25">
      <c r="C192" s="117" t="s">
        <v>5162</v>
      </c>
      <c r="D192" s="117"/>
      <c r="E192" s="117"/>
      <c r="F192" s="118"/>
      <c r="G192" s="130"/>
      <c r="H192" s="119"/>
    </row>
    <row r="193" spans="3:8" s="99" customFormat="1" ht="40.5" x14ac:dyDescent="0.25">
      <c r="C193" s="100" t="s">
        <v>5132</v>
      </c>
      <c r="D193" s="100" t="s">
        <v>4897</v>
      </c>
      <c r="E193" s="100" t="s">
        <v>5153</v>
      </c>
      <c r="F193" s="100" t="s">
        <v>5154</v>
      </c>
      <c r="G193" s="100" t="s">
        <v>5163</v>
      </c>
      <c r="H193" s="119"/>
    </row>
    <row r="194" spans="3:8" s="99" customFormat="1" ht="13.5" x14ac:dyDescent="0.25">
      <c r="C194" s="257" t="s">
        <v>5137</v>
      </c>
      <c r="D194" s="257"/>
      <c r="E194" s="257"/>
      <c r="F194" s="257"/>
      <c r="G194" s="257"/>
      <c r="H194" s="119"/>
    </row>
    <row r="195" spans="3:8" s="99" customFormat="1" ht="13.5" x14ac:dyDescent="0.25">
      <c r="C195" s="258" t="s">
        <v>5164</v>
      </c>
      <c r="D195" s="258"/>
      <c r="E195" s="258"/>
      <c r="F195" s="258"/>
      <c r="G195" s="258"/>
      <c r="H195" s="119"/>
    </row>
    <row r="196" spans="3:8" s="99" customFormat="1" ht="13.5" x14ac:dyDescent="0.25">
      <c r="C196" s="132"/>
      <c r="D196" s="113"/>
      <c r="E196" s="113"/>
      <c r="F196" s="113"/>
      <c r="G196" s="113"/>
      <c r="H196" s="119"/>
    </row>
    <row r="197" spans="3:8" s="99" customFormat="1" ht="13.5" x14ac:dyDescent="0.25">
      <c r="C197" s="1" t="s">
        <v>5165</v>
      </c>
      <c r="D197" s="1"/>
      <c r="E197" s="1"/>
      <c r="F197" s="118"/>
      <c r="G197" s="118"/>
      <c r="H197" s="119"/>
    </row>
    <row r="198" spans="3:8" s="99" customFormat="1" ht="13.5" x14ac:dyDescent="0.25">
      <c r="C198" s="118" t="s">
        <v>5158</v>
      </c>
      <c r="D198" s="118"/>
      <c r="E198" s="118"/>
      <c r="F198" s="118" t="s">
        <v>5137</v>
      </c>
      <c r="G198" s="118"/>
      <c r="H198" s="119"/>
    </row>
    <row r="199" spans="3:8" s="99" customFormat="1" ht="13.5" x14ac:dyDescent="0.25">
      <c r="C199" s="118" t="s">
        <v>5159</v>
      </c>
      <c r="D199" s="118"/>
      <c r="E199" s="118"/>
      <c r="F199" s="118" t="s">
        <v>5137</v>
      </c>
      <c r="G199" s="118"/>
      <c r="H199" s="119"/>
    </row>
    <row r="200" spans="3:8" s="99" customFormat="1" ht="13.5" x14ac:dyDescent="0.25">
      <c r="C200" s="118" t="s">
        <v>5160</v>
      </c>
      <c r="D200" s="118"/>
      <c r="E200" s="118"/>
      <c r="F200" s="118" t="s">
        <v>5137</v>
      </c>
      <c r="G200" s="118"/>
      <c r="H200" s="119"/>
    </row>
    <row r="201" spans="3:8" s="99" customFormat="1" ht="12.75" x14ac:dyDescent="0.2">
      <c r="H201" s="116"/>
    </row>
    <row r="202" spans="3:8" s="99" customFormat="1" ht="13.5" x14ac:dyDescent="0.25">
      <c r="C202" s="115" t="s">
        <v>5166</v>
      </c>
      <c r="H202" s="116"/>
    </row>
    <row r="203" spans="3:8" s="99" customFormat="1" ht="13.5" x14ac:dyDescent="0.25">
      <c r="C203" s="115"/>
      <c r="H203" s="116"/>
    </row>
    <row r="204" spans="3:8" x14ac:dyDescent="0.25">
      <c r="C204" s="2" t="s">
        <v>5019</v>
      </c>
      <c r="E204" s="2" t="s">
        <v>2</v>
      </c>
    </row>
    <row r="206" spans="3:8" x14ac:dyDescent="0.25">
      <c r="C206" s="2" t="s">
        <v>5020</v>
      </c>
      <c r="E206" s="96">
        <v>0.10572954588863137</v>
      </c>
    </row>
    <row r="208" spans="3:8" x14ac:dyDescent="0.25">
      <c r="C208" s="2" t="s">
        <v>5022</v>
      </c>
      <c r="E208" s="97" t="s">
        <v>5021</v>
      </c>
    </row>
    <row r="210" spans="3:5" x14ac:dyDescent="0.25">
      <c r="C210" s="2" t="s">
        <v>5129</v>
      </c>
      <c r="E210" s="2" t="s">
        <v>2</v>
      </c>
    </row>
    <row r="212" spans="3:5" x14ac:dyDescent="0.25">
      <c r="C212" s="2" t="s">
        <v>5065</v>
      </c>
    </row>
    <row r="214" spans="3:5" x14ac:dyDescent="0.25">
      <c r="C214" s="1" t="s">
        <v>5258</v>
      </c>
      <c r="E214" s="149" t="s">
        <v>5259</v>
      </c>
    </row>
    <row r="215" spans="3:5" x14ac:dyDescent="0.25">
      <c r="E215" s="2" t="s">
        <v>5269</v>
      </c>
    </row>
  </sheetData>
  <mergeCells count="5">
    <mergeCell ref="C123:K123"/>
    <mergeCell ref="C138:E138"/>
    <mergeCell ref="C183:F183"/>
    <mergeCell ref="C194:G194"/>
    <mergeCell ref="C195:G195"/>
  </mergeCells>
  <hyperlinks>
    <hyperlink ref="J2" location="'Index'!A1" display="'Index'!A1" xr:uid="{76BC9EA9-2E50-478B-B9E4-9961ADDA7DDE}"/>
  </hyperlinks>
  <pageMargins left="0.7" right="0.7" top="0.75" bottom="0.75" header="0.3" footer="0.3"/>
  <pageSetup orientation="portrait" horizontalDpi="4294967293"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C536-E88C-4C4F-96DB-34A93CD9FAC2}">
  <sheetPr codeName="Sheet1"/>
  <dimension ref="A1:IV102"/>
  <sheetViews>
    <sheetView showGridLines="0" zoomScale="90" zoomScaleNormal="90" workbookViewId="0">
      <pane ySplit="6" topLeftCell="A8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4393</v>
      </c>
      <c r="J2" s="38" t="s">
        <v>4521</v>
      </c>
    </row>
    <row r="3" spans="1:54" ht="16.5" x14ac:dyDescent="0.3">
      <c r="C3" s="1" t="s">
        <v>28</v>
      </c>
      <c r="D3" s="21" t="s">
        <v>4394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816</v>
      </c>
      <c r="C24" s="60" t="s">
        <v>817</v>
      </c>
      <c r="D24" s="54" t="s">
        <v>818</v>
      </c>
      <c r="E24" s="6" t="s">
        <v>205</v>
      </c>
      <c r="F24" s="19">
        <v>1350000</v>
      </c>
      <c r="G24" s="24">
        <v>1331.69</v>
      </c>
      <c r="H24" s="24">
        <v>90.59</v>
      </c>
      <c r="I24" s="31">
        <v>6.5263218729999997</v>
      </c>
      <c r="J24" s="31"/>
      <c r="K24" s="35"/>
    </row>
    <row r="25" spans="1:11" x14ac:dyDescent="0.25">
      <c r="B25" s="8" t="s">
        <v>3135</v>
      </c>
      <c r="C25" s="60" t="s">
        <v>3136</v>
      </c>
      <c r="D25" s="54" t="s">
        <v>3137</v>
      </c>
      <c r="E25" s="6" t="s">
        <v>205</v>
      </c>
      <c r="F25" s="19">
        <v>70000</v>
      </c>
      <c r="G25" s="24">
        <v>71.72</v>
      </c>
      <c r="H25" s="24">
        <v>4.88</v>
      </c>
      <c r="I25" s="31">
        <v>6.5273879319999999</v>
      </c>
      <c r="J25" s="31"/>
      <c r="K25" s="35"/>
    </row>
    <row r="26" spans="1:11" x14ac:dyDescent="0.25">
      <c r="C26" s="58" t="s">
        <v>194</v>
      </c>
      <c r="D26" s="54"/>
      <c r="E26" s="6"/>
      <c r="F26" s="19"/>
      <c r="G26" s="25">
        <v>1403.41</v>
      </c>
      <c r="H26" s="25">
        <v>95.47</v>
      </c>
      <c r="I26" s="31"/>
      <c r="J26" s="31"/>
      <c r="K26" s="35"/>
    </row>
    <row r="27" spans="1:11" x14ac:dyDescent="0.25">
      <c r="C27" s="57"/>
      <c r="D27" s="54"/>
      <c r="E27" s="6"/>
      <c r="F27" s="19"/>
      <c r="G27" s="24"/>
      <c r="H27" s="24"/>
      <c r="I27" s="31"/>
      <c r="J27" s="31"/>
      <c r="K27" s="35"/>
    </row>
    <row r="28" spans="1:11" x14ac:dyDescent="0.25">
      <c r="C28" s="58" t="s">
        <v>10</v>
      </c>
      <c r="D28" s="54"/>
      <c r="E28" s="6"/>
      <c r="F28" s="19"/>
      <c r="G28" s="24" t="s">
        <v>2</v>
      </c>
      <c r="H28" s="24" t="s">
        <v>2</v>
      </c>
      <c r="I28" s="31"/>
      <c r="J28" s="31"/>
      <c r="K28" s="35"/>
    </row>
    <row r="29" spans="1:11" x14ac:dyDescent="0.25">
      <c r="C29" s="57"/>
      <c r="D29" s="54"/>
      <c r="E29" s="6"/>
      <c r="F29" s="19"/>
      <c r="G29" s="24"/>
      <c r="H29" s="24"/>
      <c r="I29" s="31"/>
      <c r="J29" s="31"/>
      <c r="K29" s="35"/>
    </row>
    <row r="30" spans="1:11" x14ac:dyDescent="0.25">
      <c r="C30" s="58" t="s">
        <v>11</v>
      </c>
      <c r="D30" s="54"/>
      <c r="E30" s="6"/>
      <c r="F30" s="19"/>
      <c r="G30" s="24" t="s">
        <v>2</v>
      </c>
      <c r="H30" s="24" t="s">
        <v>2</v>
      </c>
      <c r="I30" s="31"/>
      <c r="J30" s="31"/>
      <c r="K30" s="35"/>
    </row>
    <row r="31" spans="1:11" x14ac:dyDescent="0.25">
      <c r="C31" s="57"/>
      <c r="D31" s="54"/>
      <c r="E31" s="6"/>
      <c r="F31" s="19"/>
      <c r="G31" s="24"/>
      <c r="H31" s="24"/>
      <c r="I31" s="31"/>
      <c r="J31" s="31"/>
      <c r="K31" s="35"/>
    </row>
    <row r="32" spans="1:11" x14ac:dyDescent="0.25">
      <c r="C32" s="58" t="s">
        <v>13</v>
      </c>
      <c r="D32" s="54"/>
      <c r="E32" s="6"/>
      <c r="F32" s="19"/>
      <c r="G32" s="24"/>
      <c r="H32" s="24"/>
      <c r="I32" s="31"/>
      <c r="J32" s="31"/>
      <c r="K32" s="35"/>
    </row>
    <row r="33" spans="1:11" x14ac:dyDescent="0.25">
      <c r="C33" s="57"/>
      <c r="D33" s="54"/>
      <c r="E33" s="6"/>
      <c r="F33" s="19"/>
      <c r="G33" s="24"/>
      <c r="H33" s="24"/>
      <c r="I33" s="31"/>
      <c r="J33" s="31"/>
      <c r="K33" s="35"/>
    </row>
    <row r="34" spans="1:11" x14ac:dyDescent="0.25">
      <c r="C34" s="58" t="s">
        <v>14</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15</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16</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17</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C42" s="58" t="s">
        <v>18</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A44" s="10"/>
      <c r="B44" s="28"/>
      <c r="C44" s="58" t="s">
        <v>19</v>
      </c>
      <c r="D44" s="54"/>
      <c r="E44" s="6"/>
      <c r="F44" s="19"/>
      <c r="G44" s="24"/>
      <c r="H44" s="24"/>
      <c r="I44" s="31"/>
      <c r="J44" s="31"/>
      <c r="K44" s="35"/>
    </row>
    <row r="45" spans="1:11" x14ac:dyDescent="0.25">
      <c r="A45" s="28"/>
      <c r="B45" s="28"/>
      <c r="C45" s="58" t="s">
        <v>20</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21</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22</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A51" s="28"/>
      <c r="B51" s="28"/>
      <c r="C51" s="58" t="s">
        <v>23</v>
      </c>
      <c r="D51" s="54"/>
      <c r="E51" s="6"/>
      <c r="F51" s="19"/>
      <c r="G51" s="24" t="s">
        <v>2</v>
      </c>
      <c r="H51" s="24" t="s">
        <v>2</v>
      </c>
      <c r="I51" s="31"/>
      <c r="J51" s="31"/>
      <c r="K51" s="35"/>
    </row>
    <row r="52" spans="1:54" x14ac:dyDescent="0.25">
      <c r="A52" s="28"/>
      <c r="B52" s="28"/>
      <c r="C52" s="58"/>
      <c r="D52" s="54"/>
      <c r="E52" s="6"/>
      <c r="F52" s="19"/>
      <c r="G52" s="24"/>
      <c r="H52" s="24"/>
      <c r="I52" s="31"/>
      <c r="J52" s="31"/>
      <c r="K52" s="35"/>
    </row>
    <row r="53" spans="1:54" x14ac:dyDescent="0.25">
      <c r="C53" s="59" t="s">
        <v>24</v>
      </c>
      <c r="D53" s="54"/>
      <c r="E53" s="6"/>
      <c r="F53" s="19"/>
      <c r="G53" s="24"/>
      <c r="H53" s="24"/>
      <c r="I53" s="31"/>
      <c r="J53" s="31"/>
      <c r="K53" s="35"/>
    </row>
    <row r="54" spans="1:54" x14ac:dyDescent="0.25">
      <c r="B54" s="8" t="s">
        <v>206</v>
      </c>
      <c r="C54" s="60" t="s">
        <v>207</v>
      </c>
      <c r="D54" s="54"/>
      <c r="E54" s="6"/>
      <c r="F54" s="19"/>
      <c r="G54" s="24">
        <v>19.84</v>
      </c>
      <c r="H54" s="24">
        <v>1.35</v>
      </c>
      <c r="I54" s="31"/>
      <c r="J54" s="31"/>
      <c r="K54" s="35"/>
    </row>
    <row r="55" spans="1:54" x14ac:dyDescent="0.25">
      <c r="C55" s="58" t="s">
        <v>194</v>
      </c>
      <c r="D55" s="54"/>
      <c r="E55" s="6"/>
      <c r="F55" s="19"/>
      <c r="G55" s="25">
        <v>19.84</v>
      </c>
      <c r="H55" s="25">
        <v>1.35</v>
      </c>
      <c r="I55" s="31"/>
      <c r="J55" s="31"/>
      <c r="K55" s="35"/>
    </row>
    <row r="56" spans="1:54" x14ac:dyDescent="0.25">
      <c r="C56" s="57"/>
      <c r="D56" s="54"/>
      <c r="E56" s="6"/>
      <c r="F56" s="19"/>
      <c r="G56" s="24"/>
      <c r="H56" s="24"/>
      <c r="I56" s="31"/>
      <c r="J56" s="31"/>
      <c r="K56" s="35"/>
    </row>
    <row r="57" spans="1:54" x14ac:dyDescent="0.25">
      <c r="A57" s="10"/>
      <c r="B57" s="28"/>
      <c r="C57" s="58" t="s">
        <v>25</v>
      </c>
      <c r="D57" s="54"/>
      <c r="E57" s="6"/>
      <c r="F57" s="19"/>
      <c r="G57" s="24"/>
      <c r="H57" s="24"/>
      <c r="I57" s="31"/>
      <c r="J57" s="31"/>
      <c r="K57" s="35"/>
    </row>
    <row r="58" spans="1:54" s="2" customFormat="1" ht="13.5" x14ac:dyDescent="0.25">
      <c r="A58" s="28"/>
      <c r="B58" s="28"/>
      <c r="C58" s="57" t="s">
        <v>4845</v>
      </c>
      <c r="D58" s="54"/>
      <c r="E58" s="6"/>
      <c r="F58" s="19"/>
      <c r="G58" s="24" t="s">
        <v>2</v>
      </c>
      <c r="H58" s="24" t="s">
        <v>2</v>
      </c>
      <c r="I58" s="31"/>
      <c r="J58" s="31"/>
      <c r="K58" s="35"/>
      <c r="L58" s="3"/>
      <c r="AI58" s="3"/>
      <c r="AV58" s="3"/>
      <c r="AX58" s="3"/>
      <c r="BB58" s="3"/>
    </row>
    <row r="59" spans="1:54" x14ac:dyDescent="0.25">
      <c r="B59" s="8"/>
      <c r="C59" s="60" t="s">
        <v>208</v>
      </c>
      <c r="D59" s="54"/>
      <c r="E59" s="6"/>
      <c r="F59" s="19"/>
      <c r="G59" s="24">
        <v>46.84</v>
      </c>
      <c r="H59" s="24">
        <v>3.18</v>
      </c>
      <c r="I59" s="31"/>
      <c r="J59" s="31"/>
      <c r="K59" s="35"/>
    </row>
    <row r="60" spans="1:54" x14ac:dyDescent="0.25">
      <c r="C60" s="58" t="s">
        <v>194</v>
      </c>
      <c r="D60" s="54"/>
      <c r="E60" s="6"/>
      <c r="F60" s="19"/>
      <c r="G60" s="25">
        <v>46.84</v>
      </c>
      <c r="H60" s="25">
        <v>3.18</v>
      </c>
      <c r="I60" s="31"/>
      <c r="J60" s="31"/>
      <c r="K60" s="35"/>
    </row>
    <row r="61" spans="1:54" x14ac:dyDescent="0.25">
      <c r="C61" s="57"/>
      <c r="D61" s="54"/>
      <c r="E61" s="6"/>
      <c r="F61" s="19"/>
      <c r="G61" s="24"/>
      <c r="H61" s="24"/>
      <c r="I61" s="31"/>
      <c r="J61" s="31"/>
      <c r="K61" s="35"/>
    </row>
    <row r="62" spans="1:54" x14ac:dyDescent="0.25">
      <c r="C62" s="61" t="s">
        <v>209</v>
      </c>
      <c r="D62" s="55"/>
      <c r="E62" s="5"/>
      <c r="F62" s="20"/>
      <c r="G62" s="26">
        <v>1470.09</v>
      </c>
      <c r="H62" s="26">
        <v>100</v>
      </c>
      <c r="I62" s="32"/>
      <c r="J62" s="32"/>
      <c r="K62" s="36"/>
    </row>
    <row r="65" spans="1:256" x14ac:dyDescent="0.25">
      <c r="C65" s="1" t="s">
        <v>210</v>
      </c>
    </row>
    <row r="66" spans="1:256" x14ac:dyDescent="0.25">
      <c r="C66" s="37" t="s">
        <v>211</v>
      </c>
      <c r="D66" s="37"/>
      <c r="E66" s="37"/>
      <c r="F66" s="37"/>
      <c r="G66" s="37"/>
      <c r="H66" s="37"/>
      <c r="I66" s="37"/>
      <c r="J66" s="37"/>
      <c r="K66" s="37"/>
    </row>
    <row r="67" spans="1:256" x14ac:dyDescent="0.25">
      <c r="C67" s="2" t="s">
        <v>212</v>
      </c>
    </row>
    <row r="68" spans="1:256" x14ac:dyDescent="0.25">
      <c r="C68" s="2" t="s">
        <v>213</v>
      </c>
    </row>
    <row r="69" spans="1:256" ht="30" customHeight="1" x14ac:dyDescent="0.25">
      <c r="C69" s="252" t="s">
        <v>214</v>
      </c>
      <c r="D69" s="253"/>
      <c r="E69" s="253"/>
      <c r="F69" s="253"/>
      <c r="G69" s="253"/>
      <c r="H69" s="253"/>
      <c r="I69" s="253"/>
      <c r="J69" s="253"/>
      <c r="K69" s="253"/>
    </row>
    <row r="70" spans="1:256" x14ac:dyDescent="0.25">
      <c r="C70" s="2" t="s">
        <v>215</v>
      </c>
    </row>
    <row r="71" spans="1:256" x14ac:dyDescent="0.25">
      <c r="C71" s="2" t="s">
        <v>5014</v>
      </c>
    </row>
    <row r="73" spans="1:256" x14ac:dyDescent="0.25">
      <c r="C73" s="2" t="s">
        <v>5016</v>
      </c>
      <c r="E73" s="2" t="s">
        <v>2</v>
      </c>
    </row>
    <row r="75" spans="1:256" x14ac:dyDescent="0.25">
      <c r="C75" s="2" t="s">
        <v>5017</v>
      </c>
      <c r="E75" s="2" t="s">
        <v>2</v>
      </c>
    </row>
    <row r="77" spans="1:256" x14ac:dyDescent="0.25">
      <c r="C77" s="2" t="s">
        <v>5125</v>
      </c>
    </row>
    <row r="79" spans="1:256" x14ac:dyDescent="0.25">
      <c r="C79" s="2" t="s">
        <v>5126</v>
      </c>
    </row>
    <row r="80" spans="1:256" s="83" customFormat="1" ht="35.25" customHeight="1" x14ac:dyDescent="0.25">
      <c r="A80" s="79"/>
      <c r="B80" s="79"/>
      <c r="C80" s="84" t="s">
        <v>5023</v>
      </c>
      <c r="D80" s="88" t="s">
        <v>5024</v>
      </c>
      <c r="E80" s="88" t="s">
        <v>5025</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5026</v>
      </c>
      <c r="D81" s="89">
        <v>10.226699999999999</v>
      </c>
      <c r="E81" s="89">
        <v>10.299899999999999</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5027</v>
      </c>
      <c r="D82" s="89">
        <v>10.226699999999999</v>
      </c>
      <c r="E82" s="89">
        <v>10.299899999999999</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5028</v>
      </c>
      <c r="D83" s="89">
        <v>10.2287</v>
      </c>
      <c r="E83" s="89">
        <v>10.303699999999999</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5029</v>
      </c>
      <c r="D84" s="89">
        <v>10.2287</v>
      </c>
      <c r="E84" s="89">
        <v>10.303699999999999</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ht="84.95" customHeight="1" x14ac:dyDescent="0.25">
      <c r="A85" s="79"/>
      <c r="B85" s="79"/>
      <c r="C85" s="254" t="s">
        <v>5061</v>
      </c>
      <c r="D85" s="255"/>
      <c r="E85" s="256"/>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7" spans="1:256" x14ac:dyDescent="0.25">
      <c r="C87" s="2" t="s">
        <v>5127</v>
      </c>
      <c r="E87" s="2" t="s">
        <v>2</v>
      </c>
    </row>
    <row r="89" spans="1:256" x14ac:dyDescent="0.25">
      <c r="C89" s="2" t="s">
        <v>5128</v>
      </c>
      <c r="E89" s="2" t="s">
        <v>2</v>
      </c>
    </row>
    <row r="91" spans="1:256" x14ac:dyDescent="0.25">
      <c r="C91" s="2" t="s">
        <v>5018</v>
      </c>
      <c r="E91" s="2" t="s">
        <v>2</v>
      </c>
    </row>
    <row r="93" spans="1:256" x14ac:dyDescent="0.25">
      <c r="C93" s="2" t="s">
        <v>5019</v>
      </c>
      <c r="E93" s="2" t="s">
        <v>2</v>
      </c>
    </row>
    <row r="95" spans="1:256" x14ac:dyDescent="0.25">
      <c r="C95" s="2" t="s">
        <v>5020</v>
      </c>
      <c r="E95" s="96" t="s">
        <v>5021</v>
      </c>
    </row>
    <row r="97" spans="3:5" x14ac:dyDescent="0.25">
      <c r="C97" s="2" t="s">
        <v>5022</v>
      </c>
      <c r="E97" s="97" t="s">
        <v>5123</v>
      </c>
    </row>
    <row r="99" spans="3:5" x14ac:dyDescent="0.25">
      <c r="C99" s="2" t="s">
        <v>5129</v>
      </c>
      <c r="E99" s="2" t="s">
        <v>2</v>
      </c>
    </row>
    <row r="101" spans="3:5" x14ac:dyDescent="0.25">
      <c r="C101" s="1" t="s">
        <v>5258</v>
      </c>
      <c r="E101" s="149" t="s">
        <v>5259</v>
      </c>
    </row>
    <row r="102" spans="3:5" x14ac:dyDescent="0.25">
      <c r="E102" s="2" t="s">
        <v>5332</v>
      </c>
    </row>
  </sheetData>
  <mergeCells count="2">
    <mergeCell ref="C69:K69"/>
    <mergeCell ref="C85:E85"/>
  </mergeCells>
  <hyperlinks>
    <hyperlink ref="J2" location="'Index'!A1" display="'Index'!A1" xr:uid="{7A15DCEF-2328-43B2-8959-E30CDD07A764}"/>
  </hyperlinks>
  <pageMargins left="0.7" right="0.7" top="0.75" bottom="0.75" header="0.3" footer="0.3"/>
  <pageSetup orientation="portrait" horizontalDpi="4294967293"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992B-900E-4A3D-8C4B-2BD95F9FD650}">
  <sheetPr codeName="Sheet1"/>
  <dimension ref="A1:IV102"/>
  <sheetViews>
    <sheetView showGridLines="0" zoomScale="90" zoomScaleNormal="90" workbookViewId="0">
      <pane ySplit="6" topLeftCell="A8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4395</v>
      </c>
      <c r="J2" s="38" t="s">
        <v>4521</v>
      </c>
    </row>
    <row r="3" spans="1:54" ht="16.5" x14ac:dyDescent="0.3">
      <c r="C3" s="1" t="s">
        <v>28</v>
      </c>
      <c r="D3" s="21" t="s">
        <v>4396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A23" s="28"/>
      <c r="B23" s="28"/>
      <c r="C23" s="58" t="s">
        <v>9</v>
      </c>
      <c r="D23" s="54"/>
      <c r="E23" s="6"/>
      <c r="F23" s="19"/>
      <c r="G23" s="24" t="s">
        <v>2</v>
      </c>
      <c r="H23" s="24" t="s">
        <v>2</v>
      </c>
      <c r="I23" s="31"/>
      <c r="J23" s="31"/>
      <c r="K23" s="35"/>
    </row>
    <row r="24" spans="1:11" x14ac:dyDescent="0.25">
      <c r="A24" s="28"/>
      <c r="B24" s="28"/>
      <c r="C24" s="58"/>
      <c r="D24" s="54"/>
      <c r="E24" s="6"/>
      <c r="F24" s="19"/>
      <c r="G24" s="24"/>
      <c r="H24" s="24"/>
      <c r="I24" s="31"/>
      <c r="J24" s="31"/>
      <c r="K24" s="35"/>
    </row>
    <row r="25" spans="1:11" x14ac:dyDescent="0.25">
      <c r="C25" s="59" t="s">
        <v>10</v>
      </c>
      <c r="D25" s="54"/>
      <c r="E25" s="6"/>
      <c r="F25" s="19"/>
      <c r="G25" s="24"/>
      <c r="H25" s="24"/>
      <c r="I25" s="31"/>
      <c r="J25" s="31"/>
      <c r="K25" s="35"/>
    </row>
    <row r="26" spans="1:11" x14ac:dyDescent="0.25">
      <c r="B26" s="8" t="s">
        <v>4397</v>
      </c>
      <c r="C26" s="60" t="s">
        <v>4398</v>
      </c>
      <c r="D26" s="54" t="s">
        <v>4399</v>
      </c>
      <c r="E26" s="6" t="s">
        <v>205</v>
      </c>
      <c r="F26" s="19">
        <v>2500000</v>
      </c>
      <c r="G26" s="24">
        <v>2500.56</v>
      </c>
      <c r="H26" s="24">
        <v>82</v>
      </c>
      <c r="I26" s="31">
        <v>7.4892770449999997</v>
      </c>
      <c r="J26" s="31"/>
      <c r="K26" s="35"/>
    </row>
    <row r="27" spans="1:11" x14ac:dyDescent="0.25">
      <c r="B27" s="8" t="s">
        <v>1913</v>
      </c>
      <c r="C27" s="60" t="s">
        <v>1914</v>
      </c>
      <c r="D27" s="54" t="s">
        <v>1915</v>
      </c>
      <c r="E27" s="6" t="s">
        <v>205</v>
      </c>
      <c r="F27" s="19">
        <v>347200</v>
      </c>
      <c r="G27" s="24">
        <v>351.1</v>
      </c>
      <c r="H27" s="24">
        <v>11.51</v>
      </c>
      <c r="I27" s="31">
        <v>7.4892770449999997</v>
      </c>
      <c r="J27" s="31"/>
      <c r="K27" s="35"/>
    </row>
    <row r="28" spans="1:11" x14ac:dyDescent="0.25">
      <c r="C28" s="58" t="s">
        <v>194</v>
      </c>
      <c r="D28" s="54"/>
      <c r="E28" s="6"/>
      <c r="F28" s="19"/>
      <c r="G28" s="25">
        <v>2851.66</v>
      </c>
      <c r="H28" s="25">
        <v>93.51</v>
      </c>
      <c r="I28" s="31"/>
      <c r="J28" s="31"/>
      <c r="K28" s="35"/>
    </row>
    <row r="29" spans="1:11" x14ac:dyDescent="0.25">
      <c r="C29" s="57"/>
      <c r="D29" s="54"/>
      <c r="E29" s="6"/>
      <c r="F29" s="19"/>
      <c r="G29" s="24"/>
      <c r="H29" s="24"/>
      <c r="I29" s="31"/>
      <c r="J29" s="31"/>
      <c r="K29" s="35"/>
    </row>
    <row r="30" spans="1:11" x14ac:dyDescent="0.25">
      <c r="C30" s="58" t="s">
        <v>11</v>
      </c>
      <c r="D30" s="54"/>
      <c r="E30" s="6"/>
      <c r="F30" s="19"/>
      <c r="G30" s="24" t="s">
        <v>2</v>
      </c>
      <c r="H30" s="24" t="s">
        <v>2</v>
      </c>
      <c r="I30" s="31"/>
      <c r="J30" s="31"/>
      <c r="K30" s="35"/>
    </row>
    <row r="31" spans="1:11" x14ac:dyDescent="0.25">
      <c r="C31" s="57"/>
      <c r="D31" s="54"/>
      <c r="E31" s="6"/>
      <c r="F31" s="19"/>
      <c r="G31" s="24"/>
      <c r="H31" s="24"/>
      <c r="I31" s="31"/>
      <c r="J31" s="31"/>
      <c r="K31" s="35"/>
    </row>
    <row r="32" spans="1:11" x14ac:dyDescent="0.25">
      <c r="C32" s="58" t="s">
        <v>13</v>
      </c>
      <c r="D32" s="54"/>
      <c r="E32" s="6"/>
      <c r="F32" s="19"/>
      <c r="G32" s="24"/>
      <c r="H32" s="24"/>
      <c r="I32" s="31"/>
      <c r="J32" s="31"/>
      <c r="K32" s="35"/>
    </row>
    <row r="33" spans="1:11" x14ac:dyDescent="0.25">
      <c r="C33" s="57"/>
      <c r="D33" s="54"/>
      <c r="E33" s="6"/>
      <c r="F33" s="19"/>
      <c r="G33" s="24"/>
      <c r="H33" s="24"/>
      <c r="I33" s="31"/>
      <c r="J33" s="31"/>
      <c r="K33" s="35"/>
    </row>
    <row r="34" spans="1:11" x14ac:dyDescent="0.25">
      <c r="C34" s="58" t="s">
        <v>14</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15</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16</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17</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C42" s="58" t="s">
        <v>18</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A44" s="10"/>
      <c r="B44" s="28"/>
      <c r="C44" s="58" t="s">
        <v>19</v>
      </c>
      <c r="D44" s="54"/>
      <c r="E44" s="6"/>
      <c r="F44" s="19"/>
      <c r="G44" s="24"/>
      <c r="H44" s="24"/>
      <c r="I44" s="31"/>
      <c r="J44" s="31"/>
      <c r="K44" s="35"/>
    </row>
    <row r="45" spans="1:11" x14ac:dyDescent="0.25">
      <c r="A45" s="28"/>
      <c r="B45" s="28"/>
      <c r="C45" s="58" t="s">
        <v>20</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21</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22</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A51" s="28"/>
      <c r="B51" s="28"/>
      <c r="C51" s="58" t="s">
        <v>23</v>
      </c>
      <c r="D51" s="54"/>
      <c r="E51" s="6"/>
      <c r="F51" s="19"/>
      <c r="G51" s="24" t="s">
        <v>2</v>
      </c>
      <c r="H51" s="24" t="s">
        <v>2</v>
      </c>
      <c r="I51" s="31"/>
      <c r="J51" s="31"/>
      <c r="K51" s="35"/>
    </row>
    <row r="52" spans="1:54" x14ac:dyDescent="0.25">
      <c r="A52" s="28"/>
      <c r="B52" s="28"/>
      <c r="C52" s="58"/>
      <c r="D52" s="54"/>
      <c r="E52" s="6"/>
      <c r="F52" s="19"/>
      <c r="G52" s="24"/>
      <c r="H52" s="24"/>
      <c r="I52" s="31"/>
      <c r="J52" s="31"/>
      <c r="K52" s="35"/>
    </row>
    <row r="53" spans="1:54" x14ac:dyDescent="0.25">
      <c r="C53" s="59" t="s">
        <v>24</v>
      </c>
      <c r="D53" s="54"/>
      <c r="E53" s="6"/>
      <c r="F53" s="19"/>
      <c r="G53" s="24"/>
      <c r="H53" s="24"/>
      <c r="I53" s="31"/>
      <c r="J53" s="31"/>
      <c r="K53" s="35"/>
    </row>
    <row r="54" spans="1:54" x14ac:dyDescent="0.25">
      <c r="B54" s="8" t="s">
        <v>206</v>
      </c>
      <c r="C54" s="60" t="s">
        <v>207</v>
      </c>
      <c r="D54" s="54"/>
      <c r="E54" s="6"/>
      <c r="F54" s="19"/>
      <c r="G54" s="24">
        <v>128.62</v>
      </c>
      <c r="H54" s="24">
        <v>4.22</v>
      </c>
      <c r="I54" s="31"/>
      <c r="J54" s="31"/>
      <c r="K54" s="35"/>
    </row>
    <row r="55" spans="1:54" x14ac:dyDescent="0.25">
      <c r="C55" s="58" t="s">
        <v>194</v>
      </c>
      <c r="D55" s="54"/>
      <c r="E55" s="6"/>
      <c r="F55" s="19"/>
      <c r="G55" s="25">
        <v>128.62</v>
      </c>
      <c r="H55" s="25">
        <v>4.22</v>
      </c>
      <c r="I55" s="31"/>
      <c r="J55" s="31"/>
      <c r="K55" s="35"/>
    </row>
    <row r="56" spans="1:54" x14ac:dyDescent="0.25">
      <c r="C56" s="57"/>
      <c r="D56" s="54"/>
      <c r="E56" s="6"/>
      <c r="F56" s="19"/>
      <c r="G56" s="24"/>
      <c r="H56" s="24"/>
      <c r="I56" s="31"/>
      <c r="J56" s="31"/>
      <c r="K56" s="35"/>
    </row>
    <row r="57" spans="1:54" x14ac:dyDescent="0.25">
      <c r="A57" s="10"/>
      <c r="B57" s="28"/>
      <c r="C57" s="58" t="s">
        <v>25</v>
      </c>
      <c r="D57" s="54"/>
      <c r="E57" s="6"/>
      <c r="F57" s="19"/>
      <c r="G57" s="24"/>
      <c r="H57" s="24"/>
      <c r="I57" s="31"/>
      <c r="J57" s="31"/>
      <c r="K57" s="35"/>
    </row>
    <row r="58" spans="1:54" s="2" customFormat="1" ht="13.5" x14ac:dyDescent="0.25">
      <c r="A58" s="28"/>
      <c r="B58" s="28"/>
      <c r="C58" s="57" t="s">
        <v>4845</v>
      </c>
      <c r="D58" s="54"/>
      <c r="E58" s="6"/>
      <c r="F58" s="19"/>
      <c r="G58" s="24" t="s">
        <v>2</v>
      </c>
      <c r="H58" s="24" t="s">
        <v>2</v>
      </c>
      <c r="I58" s="31"/>
      <c r="J58" s="31"/>
      <c r="K58" s="35"/>
      <c r="L58" s="3"/>
      <c r="AI58" s="3"/>
      <c r="AV58" s="3"/>
      <c r="AX58" s="3"/>
      <c r="BB58" s="3"/>
    </row>
    <row r="59" spans="1:54" x14ac:dyDescent="0.25">
      <c r="B59" s="8"/>
      <c r="C59" s="60" t="s">
        <v>208</v>
      </c>
      <c r="D59" s="54"/>
      <c r="E59" s="6"/>
      <c r="F59" s="19"/>
      <c r="G59" s="24">
        <v>69.290000000000006</v>
      </c>
      <c r="H59" s="24">
        <v>2.27</v>
      </c>
      <c r="I59" s="31"/>
      <c r="J59" s="31"/>
      <c r="K59" s="35"/>
    </row>
    <row r="60" spans="1:54" x14ac:dyDescent="0.25">
      <c r="C60" s="58" t="s">
        <v>194</v>
      </c>
      <c r="D60" s="54"/>
      <c r="E60" s="6"/>
      <c r="F60" s="19"/>
      <c r="G60" s="25">
        <v>69.290000000000006</v>
      </c>
      <c r="H60" s="25">
        <v>2.27</v>
      </c>
      <c r="I60" s="31"/>
      <c r="J60" s="31"/>
      <c r="K60" s="35"/>
    </row>
    <row r="61" spans="1:54" x14ac:dyDescent="0.25">
      <c r="C61" s="57"/>
      <c r="D61" s="54"/>
      <c r="E61" s="6"/>
      <c r="F61" s="19"/>
      <c r="G61" s="24"/>
      <c r="H61" s="24"/>
      <c r="I61" s="31"/>
      <c r="J61" s="31"/>
      <c r="K61" s="35"/>
    </row>
    <row r="62" spans="1:54" x14ac:dyDescent="0.25">
      <c r="C62" s="61" t="s">
        <v>209</v>
      </c>
      <c r="D62" s="55"/>
      <c r="E62" s="5"/>
      <c r="F62" s="20"/>
      <c r="G62" s="26">
        <v>3049.57</v>
      </c>
      <c r="H62" s="26">
        <v>100</v>
      </c>
      <c r="I62" s="32"/>
      <c r="J62" s="32"/>
      <c r="K62" s="36"/>
    </row>
    <row r="65" spans="1:256" x14ac:dyDescent="0.25">
      <c r="C65" s="1" t="s">
        <v>210</v>
      </c>
    </row>
    <row r="66" spans="1:256" x14ac:dyDescent="0.25">
      <c r="C66" s="37" t="s">
        <v>211</v>
      </c>
      <c r="D66" s="37"/>
      <c r="E66" s="37"/>
      <c r="F66" s="37"/>
      <c r="G66" s="37"/>
      <c r="H66" s="37"/>
      <c r="I66" s="37"/>
      <c r="J66" s="37"/>
      <c r="K66" s="37"/>
    </row>
    <row r="67" spans="1:256" x14ac:dyDescent="0.25">
      <c r="C67" s="2" t="s">
        <v>212</v>
      </c>
    </row>
    <row r="68" spans="1:256" x14ac:dyDescent="0.25">
      <c r="C68" s="2" t="s">
        <v>213</v>
      </c>
    </row>
    <row r="69" spans="1:256" ht="30" customHeight="1" x14ac:dyDescent="0.25">
      <c r="C69" s="252" t="s">
        <v>214</v>
      </c>
      <c r="D69" s="253"/>
      <c r="E69" s="253"/>
      <c r="F69" s="253"/>
      <c r="G69" s="253"/>
      <c r="H69" s="253"/>
      <c r="I69" s="253"/>
      <c r="J69" s="253"/>
      <c r="K69" s="253"/>
    </row>
    <row r="70" spans="1:256" x14ac:dyDescent="0.25">
      <c r="C70" s="2" t="s">
        <v>215</v>
      </c>
    </row>
    <row r="71" spans="1:256" x14ac:dyDescent="0.25">
      <c r="C71" s="2" t="s">
        <v>5015</v>
      </c>
    </row>
    <row r="73" spans="1:256" x14ac:dyDescent="0.25">
      <c r="C73" s="2" t="s">
        <v>5016</v>
      </c>
      <c r="E73" s="2" t="s">
        <v>2</v>
      </c>
    </row>
    <row r="75" spans="1:256" x14ac:dyDescent="0.25">
      <c r="C75" s="2" t="s">
        <v>5017</v>
      </c>
      <c r="E75" s="2" t="s">
        <v>2</v>
      </c>
    </row>
    <row r="77" spans="1:256" x14ac:dyDescent="0.25">
      <c r="C77" s="2" t="s">
        <v>5125</v>
      </c>
    </row>
    <row r="79" spans="1:256" x14ac:dyDescent="0.25">
      <c r="C79" s="2" t="s">
        <v>5126</v>
      </c>
    </row>
    <row r="80" spans="1:256" s="83" customFormat="1" ht="35.25" customHeight="1" x14ac:dyDescent="0.25">
      <c r="A80" s="79"/>
      <c r="B80" s="79"/>
      <c r="C80" s="84" t="s">
        <v>5023</v>
      </c>
      <c r="D80" s="88" t="s">
        <v>5024</v>
      </c>
      <c r="E80" s="88" t="s">
        <v>5025</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5026</v>
      </c>
      <c r="D81" s="89" t="s">
        <v>5021</v>
      </c>
      <c r="E81" s="89">
        <v>10.026999999999999</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5027</v>
      </c>
      <c r="D82" s="89" t="s">
        <v>5021</v>
      </c>
      <c r="E82" s="89">
        <v>10.026999999999999</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5028</v>
      </c>
      <c r="D83" s="89" t="s">
        <v>5021</v>
      </c>
      <c r="E83" s="89">
        <v>10.027900000000001</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5029</v>
      </c>
      <c r="D84" s="89" t="s">
        <v>5021</v>
      </c>
      <c r="E84" s="89">
        <v>10.027900000000001</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ht="84.95" customHeight="1" x14ac:dyDescent="0.25">
      <c r="A85" s="79"/>
      <c r="B85" s="79"/>
      <c r="C85" s="254" t="s">
        <v>5061</v>
      </c>
      <c r="D85" s="255"/>
      <c r="E85" s="256"/>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7" spans="1:256" x14ac:dyDescent="0.25">
      <c r="C87" s="2" t="s">
        <v>5127</v>
      </c>
      <c r="E87" s="2" t="s">
        <v>2</v>
      </c>
    </row>
    <row r="89" spans="1:256" x14ac:dyDescent="0.25">
      <c r="C89" s="2" t="s">
        <v>5128</v>
      </c>
      <c r="E89" s="2" t="s">
        <v>2</v>
      </c>
    </row>
    <row r="91" spans="1:256" x14ac:dyDescent="0.25">
      <c r="C91" s="2" t="s">
        <v>5018</v>
      </c>
      <c r="E91" s="2" t="s">
        <v>2</v>
      </c>
    </row>
    <row r="93" spans="1:256" x14ac:dyDescent="0.25">
      <c r="C93" s="2" t="s">
        <v>5019</v>
      </c>
      <c r="E93" s="2" t="s">
        <v>2</v>
      </c>
    </row>
    <row r="95" spans="1:256" x14ac:dyDescent="0.25">
      <c r="C95" s="2" t="s">
        <v>5020</v>
      </c>
      <c r="E95" s="96" t="s">
        <v>5021</v>
      </c>
    </row>
    <row r="97" spans="3:5" x14ac:dyDescent="0.25">
      <c r="C97" s="2" t="s">
        <v>5022</v>
      </c>
      <c r="E97" s="97" t="s">
        <v>5124</v>
      </c>
    </row>
    <row r="99" spans="3:5" x14ac:dyDescent="0.25">
      <c r="C99" s="2" t="s">
        <v>5129</v>
      </c>
      <c r="E99" s="2" t="s">
        <v>2</v>
      </c>
    </row>
    <row r="101" spans="3:5" x14ac:dyDescent="0.25">
      <c r="C101" s="1" t="s">
        <v>5258</v>
      </c>
      <c r="E101" s="149" t="s">
        <v>5259</v>
      </c>
    </row>
    <row r="102" spans="3:5" x14ac:dyDescent="0.25">
      <c r="E102" s="2" t="s">
        <v>5333</v>
      </c>
    </row>
  </sheetData>
  <mergeCells count="2">
    <mergeCell ref="C69:K69"/>
    <mergeCell ref="C85:E85"/>
  </mergeCells>
  <hyperlinks>
    <hyperlink ref="J2" location="'Index'!A1" display="'Index'!A1" xr:uid="{6A60592D-07BA-4349-9C4C-D622814874FF}"/>
  </hyperlinks>
  <pageMargins left="0.7" right="0.7" top="0.75" bottom="0.75" header="0.3" footer="0.3"/>
  <pageSetup orientation="portrait" horizontalDpi="4294967293"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D342-FB2C-4F40-8AD8-C0673997AC9B}">
  <sheetPr codeName="Sheet1"/>
  <dimension ref="A1:IV128"/>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4400</v>
      </c>
      <c r="J2" s="38" t="s">
        <v>4521</v>
      </c>
    </row>
    <row r="3" spans="1:54" ht="16.5" x14ac:dyDescent="0.3">
      <c r="C3" s="1" t="s">
        <v>28</v>
      </c>
      <c r="D3" s="21" t="s">
        <v>4401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67</v>
      </c>
      <c r="C11" s="60" t="s">
        <v>68</v>
      </c>
      <c r="D11" s="54" t="s">
        <v>69</v>
      </c>
      <c r="E11" s="6" t="s">
        <v>44</v>
      </c>
      <c r="F11" s="19">
        <v>340000</v>
      </c>
      <c r="G11" s="24">
        <v>3493.16</v>
      </c>
      <c r="H11" s="24">
        <v>4.92</v>
      </c>
      <c r="I11" s="31"/>
      <c r="J11" s="31"/>
      <c r="K11" s="35"/>
    </row>
    <row r="12" spans="1:54" x14ac:dyDescent="0.25">
      <c r="B12" s="8" t="s">
        <v>224</v>
      </c>
      <c r="C12" s="60" t="s">
        <v>225</v>
      </c>
      <c r="D12" s="54" t="s">
        <v>226</v>
      </c>
      <c r="E12" s="6" t="s">
        <v>227</v>
      </c>
      <c r="F12" s="19">
        <v>110000</v>
      </c>
      <c r="G12" s="24">
        <v>3310.45</v>
      </c>
      <c r="H12" s="24">
        <v>4.66</v>
      </c>
      <c r="I12" s="31"/>
      <c r="J12" s="31"/>
      <c r="K12" s="35"/>
    </row>
    <row r="13" spans="1:54" x14ac:dyDescent="0.25">
      <c r="B13" s="8" t="s">
        <v>364</v>
      </c>
      <c r="C13" s="60" t="s">
        <v>365</v>
      </c>
      <c r="D13" s="54" t="s">
        <v>366</v>
      </c>
      <c r="E13" s="6" t="s">
        <v>146</v>
      </c>
      <c r="F13" s="19">
        <v>370241</v>
      </c>
      <c r="G13" s="24">
        <v>3278.11</v>
      </c>
      <c r="H13" s="24">
        <v>4.6100000000000003</v>
      </c>
      <c r="I13" s="31"/>
      <c r="J13" s="31"/>
      <c r="K13" s="35"/>
    </row>
    <row r="14" spans="1:54" x14ac:dyDescent="0.25">
      <c r="B14" s="8" t="s">
        <v>305</v>
      </c>
      <c r="C14" s="60" t="s">
        <v>306</v>
      </c>
      <c r="D14" s="54" t="s">
        <v>307</v>
      </c>
      <c r="E14" s="6" t="s">
        <v>54</v>
      </c>
      <c r="F14" s="19">
        <v>150000</v>
      </c>
      <c r="G14" s="24">
        <v>3043.65</v>
      </c>
      <c r="H14" s="24">
        <v>4.28</v>
      </c>
      <c r="I14" s="31"/>
      <c r="J14" s="31"/>
      <c r="K14" s="35"/>
    </row>
    <row r="15" spans="1:54" x14ac:dyDescent="0.25">
      <c r="B15" s="8" t="s">
        <v>570</v>
      </c>
      <c r="C15" s="60" t="s">
        <v>571</v>
      </c>
      <c r="D15" s="54" t="s">
        <v>572</v>
      </c>
      <c r="E15" s="6" t="s">
        <v>168</v>
      </c>
      <c r="F15" s="19">
        <v>440381</v>
      </c>
      <c r="G15" s="24">
        <v>2865.56</v>
      </c>
      <c r="H15" s="24">
        <v>4.03</v>
      </c>
      <c r="I15" s="31"/>
      <c r="J15" s="31"/>
      <c r="K15" s="35"/>
    </row>
    <row r="16" spans="1:54" x14ac:dyDescent="0.25">
      <c r="B16" s="8" t="s">
        <v>70</v>
      </c>
      <c r="C16" s="60" t="s">
        <v>71</v>
      </c>
      <c r="D16" s="54" t="s">
        <v>72</v>
      </c>
      <c r="E16" s="6" t="s">
        <v>44</v>
      </c>
      <c r="F16" s="19">
        <v>700000</v>
      </c>
      <c r="G16" s="24">
        <v>2732.1</v>
      </c>
      <c r="H16" s="24">
        <v>3.84</v>
      </c>
      <c r="I16" s="31"/>
      <c r="J16" s="31"/>
      <c r="K16" s="35"/>
    </row>
    <row r="17" spans="2:11" x14ac:dyDescent="0.25">
      <c r="B17" s="8" t="s">
        <v>299</v>
      </c>
      <c r="C17" s="60" t="s">
        <v>300</v>
      </c>
      <c r="D17" s="54" t="s">
        <v>301</v>
      </c>
      <c r="E17" s="6" t="s">
        <v>87</v>
      </c>
      <c r="F17" s="19">
        <v>290000</v>
      </c>
      <c r="G17" s="24">
        <v>2662.93</v>
      </c>
      <c r="H17" s="24">
        <v>3.75</v>
      </c>
      <c r="I17" s="31"/>
      <c r="J17" s="31"/>
      <c r="K17" s="35"/>
    </row>
    <row r="18" spans="2:11" x14ac:dyDescent="0.25">
      <c r="B18" s="8" t="s">
        <v>117</v>
      </c>
      <c r="C18" s="60" t="s">
        <v>118</v>
      </c>
      <c r="D18" s="54" t="s">
        <v>119</v>
      </c>
      <c r="E18" s="6" t="s">
        <v>120</v>
      </c>
      <c r="F18" s="19">
        <v>330000</v>
      </c>
      <c r="G18" s="24">
        <v>2539.02</v>
      </c>
      <c r="H18" s="24">
        <v>3.57</v>
      </c>
      <c r="I18" s="31"/>
      <c r="J18" s="31"/>
      <c r="K18" s="35"/>
    </row>
    <row r="19" spans="2:11" x14ac:dyDescent="0.25">
      <c r="B19" s="8" t="s">
        <v>1195</v>
      </c>
      <c r="C19" s="60" t="s">
        <v>1196</v>
      </c>
      <c r="D19" s="54" t="s">
        <v>1197</v>
      </c>
      <c r="E19" s="6" t="s">
        <v>98</v>
      </c>
      <c r="F19" s="19">
        <v>470000</v>
      </c>
      <c r="G19" s="24">
        <v>2489.12</v>
      </c>
      <c r="H19" s="24">
        <v>3.5</v>
      </c>
      <c r="I19" s="31"/>
      <c r="J19" s="31"/>
      <c r="K19" s="35"/>
    </row>
    <row r="20" spans="2:11" x14ac:dyDescent="0.25">
      <c r="B20" s="8" t="s">
        <v>640</v>
      </c>
      <c r="C20" s="60" t="s">
        <v>641</v>
      </c>
      <c r="D20" s="54" t="s">
        <v>642</v>
      </c>
      <c r="E20" s="6" t="s">
        <v>135</v>
      </c>
      <c r="F20" s="19">
        <v>350000</v>
      </c>
      <c r="G20" s="24">
        <v>2307.5500000000002</v>
      </c>
      <c r="H20" s="24">
        <v>3.25</v>
      </c>
      <c r="I20" s="31"/>
      <c r="J20" s="31"/>
      <c r="K20" s="35"/>
    </row>
    <row r="21" spans="2:11" x14ac:dyDescent="0.25">
      <c r="B21" s="8" t="s">
        <v>1130</v>
      </c>
      <c r="C21" s="60" t="s">
        <v>1131</v>
      </c>
      <c r="D21" s="54" t="s">
        <v>1132</v>
      </c>
      <c r="E21" s="6" t="s">
        <v>146</v>
      </c>
      <c r="F21" s="19">
        <v>300000</v>
      </c>
      <c r="G21" s="24">
        <v>2280.15</v>
      </c>
      <c r="H21" s="24">
        <v>3.21</v>
      </c>
      <c r="I21" s="31"/>
      <c r="J21" s="31"/>
      <c r="K21" s="35"/>
    </row>
    <row r="22" spans="2:11" x14ac:dyDescent="0.25">
      <c r="B22" s="8" t="s">
        <v>652</v>
      </c>
      <c r="C22" s="60" t="s">
        <v>653</v>
      </c>
      <c r="D22" s="54" t="s">
        <v>654</v>
      </c>
      <c r="E22" s="6" t="s">
        <v>128</v>
      </c>
      <c r="F22" s="19">
        <v>1250000</v>
      </c>
      <c r="G22" s="24">
        <v>2277.38</v>
      </c>
      <c r="H22" s="24">
        <v>3.2</v>
      </c>
      <c r="I22" s="31"/>
      <c r="J22" s="31"/>
      <c r="K22" s="35"/>
    </row>
    <row r="23" spans="2:11" x14ac:dyDescent="0.25">
      <c r="B23" s="8" t="s">
        <v>1127</v>
      </c>
      <c r="C23" s="60" t="s">
        <v>1128</v>
      </c>
      <c r="D23" s="54" t="s">
        <v>1129</v>
      </c>
      <c r="E23" s="6" t="s">
        <v>124</v>
      </c>
      <c r="F23" s="19">
        <v>210000</v>
      </c>
      <c r="G23" s="24">
        <v>2233.98</v>
      </c>
      <c r="H23" s="24">
        <v>3.14</v>
      </c>
      <c r="I23" s="31"/>
      <c r="J23" s="31"/>
      <c r="K23" s="35"/>
    </row>
    <row r="24" spans="2:11" x14ac:dyDescent="0.25">
      <c r="B24" s="8" t="s">
        <v>1090</v>
      </c>
      <c r="C24" s="60" t="s">
        <v>1091</v>
      </c>
      <c r="D24" s="54" t="s">
        <v>1092</v>
      </c>
      <c r="E24" s="6" t="s">
        <v>342</v>
      </c>
      <c r="F24" s="19">
        <v>700000</v>
      </c>
      <c r="G24" s="24">
        <v>2186.8000000000002</v>
      </c>
      <c r="H24" s="24">
        <v>3.08</v>
      </c>
      <c r="I24" s="31"/>
      <c r="J24" s="31"/>
      <c r="K24" s="35"/>
    </row>
    <row r="25" spans="2:11" x14ac:dyDescent="0.25">
      <c r="B25" s="8" t="s">
        <v>80</v>
      </c>
      <c r="C25" s="60" t="s">
        <v>81</v>
      </c>
      <c r="D25" s="54" t="s">
        <v>82</v>
      </c>
      <c r="E25" s="6" t="s">
        <v>83</v>
      </c>
      <c r="F25" s="19">
        <v>170000</v>
      </c>
      <c r="G25" s="24">
        <v>2159</v>
      </c>
      <c r="H25" s="24">
        <v>3.04</v>
      </c>
      <c r="I25" s="31"/>
      <c r="J25" s="31"/>
      <c r="K25" s="35"/>
    </row>
    <row r="26" spans="2:11" x14ac:dyDescent="0.25">
      <c r="B26" s="8" t="s">
        <v>41</v>
      </c>
      <c r="C26" s="60" t="s">
        <v>42</v>
      </c>
      <c r="D26" s="54" t="s">
        <v>43</v>
      </c>
      <c r="E26" s="6" t="s">
        <v>44</v>
      </c>
      <c r="F26" s="19">
        <v>150000</v>
      </c>
      <c r="G26" s="24">
        <v>2153.1</v>
      </c>
      <c r="H26" s="24">
        <v>3.03</v>
      </c>
      <c r="I26" s="31"/>
      <c r="J26" s="31"/>
      <c r="K26" s="35"/>
    </row>
    <row r="27" spans="2:11" x14ac:dyDescent="0.25">
      <c r="B27" s="8" t="s">
        <v>2752</v>
      </c>
      <c r="C27" s="60" t="s">
        <v>2753</v>
      </c>
      <c r="D27" s="54" t="s">
        <v>2754</v>
      </c>
      <c r="E27" s="6" t="s">
        <v>120</v>
      </c>
      <c r="F27" s="19">
        <v>900000</v>
      </c>
      <c r="G27" s="24">
        <v>2130.5700000000002</v>
      </c>
      <c r="H27" s="24">
        <v>3</v>
      </c>
      <c r="I27" s="31"/>
      <c r="J27" s="31"/>
      <c r="K27" s="35"/>
    </row>
    <row r="28" spans="2:11" x14ac:dyDescent="0.25">
      <c r="B28" s="8" t="s">
        <v>448</v>
      </c>
      <c r="C28" s="60" t="s">
        <v>449</v>
      </c>
      <c r="D28" s="54" t="s">
        <v>450</v>
      </c>
      <c r="E28" s="6" t="s">
        <v>54</v>
      </c>
      <c r="F28" s="19">
        <v>115000</v>
      </c>
      <c r="G28" s="24">
        <v>2127.39</v>
      </c>
      <c r="H28" s="24">
        <v>2.99</v>
      </c>
      <c r="I28" s="31"/>
      <c r="J28" s="31"/>
      <c r="K28" s="35"/>
    </row>
    <row r="29" spans="2:11" x14ac:dyDescent="0.25">
      <c r="B29" s="8" t="s">
        <v>3115</v>
      </c>
      <c r="C29" s="60" t="s">
        <v>3116</v>
      </c>
      <c r="D29" s="54" t="s">
        <v>3117</v>
      </c>
      <c r="E29" s="6" t="s">
        <v>120</v>
      </c>
      <c r="F29" s="19">
        <v>236745</v>
      </c>
      <c r="G29" s="24">
        <v>2075.19</v>
      </c>
      <c r="H29" s="24">
        <v>2.92</v>
      </c>
      <c r="I29" s="31"/>
      <c r="J29" s="31"/>
      <c r="K29" s="35"/>
    </row>
    <row r="30" spans="2:11" x14ac:dyDescent="0.25">
      <c r="B30" s="8" t="s">
        <v>940</v>
      </c>
      <c r="C30" s="60" t="s">
        <v>941</v>
      </c>
      <c r="D30" s="54" t="s">
        <v>942</v>
      </c>
      <c r="E30" s="6" t="s">
        <v>943</v>
      </c>
      <c r="F30" s="19">
        <v>91000</v>
      </c>
      <c r="G30" s="24">
        <v>2056.6</v>
      </c>
      <c r="H30" s="24">
        <v>2.89</v>
      </c>
      <c r="I30" s="31"/>
      <c r="J30" s="31"/>
      <c r="K30" s="35"/>
    </row>
    <row r="31" spans="2:11" x14ac:dyDescent="0.25">
      <c r="B31" s="8" t="s">
        <v>4314</v>
      </c>
      <c r="C31" s="60" t="s">
        <v>4315</v>
      </c>
      <c r="D31" s="54" t="s">
        <v>4316</v>
      </c>
      <c r="E31" s="6" t="s">
        <v>565</v>
      </c>
      <c r="F31" s="19">
        <v>1300000</v>
      </c>
      <c r="G31" s="24">
        <v>1943.24</v>
      </c>
      <c r="H31" s="24">
        <v>2.73</v>
      </c>
      <c r="I31" s="31"/>
      <c r="J31" s="31"/>
      <c r="K31" s="35"/>
    </row>
    <row r="32" spans="2:11" x14ac:dyDescent="0.25">
      <c r="B32" s="8" t="s">
        <v>2536</v>
      </c>
      <c r="C32" s="60" t="s">
        <v>2537</v>
      </c>
      <c r="D32" s="54" t="s">
        <v>2538</v>
      </c>
      <c r="E32" s="6" t="s">
        <v>135</v>
      </c>
      <c r="F32" s="19">
        <v>647301</v>
      </c>
      <c r="G32" s="24">
        <v>1927.99</v>
      </c>
      <c r="H32" s="24">
        <v>2.71</v>
      </c>
      <c r="I32" s="31"/>
      <c r="J32" s="31"/>
      <c r="K32" s="35"/>
    </row>
    <row r="33" spans="2:11" x14ac:dyDescent="0.25">
      <c r="B33" s="8" t="s">
        <v>169</v>
      </c>
      <c r="C33" s="60" t="s">
        <v>170</v>
      </c>
      <c r="D33" s="54" t="s">
        <v>171</v>
      </c>
      <c r="E33" s="6" t="s">
        <v>79</v>
      </c>
      <c r="F33" s="19">
        <v>370000</v>
      </c>
      <c r="G33" s="24">
        <v>1925.67</v>
      </c>
      <c r="H33" s="24">
        <v>2.71</v>
      </c>
      <c r="I33" s="31"/>
      <c r="J33" s="31"/>
      <c r="K33" s="35"/>
    </row>
    <row r="34" spans="2:11" x14ac:dyDescent="0.25">
      <c r="B34" s="8" t="s">
        <v>532</v>
      </c>
      <c r="C34" s="60" t="s">
        <v>533</v>
      </c>
      <c r="D34" s="54" t="s">
        <v>534</v>
      </c>
      <c r="E34" s="6" t="s">
        <v>94</v>
      </c>
      <c r="F34" s="19">
        <v>123031</v>
      </c>
      <c r="G34" s="24">
        <v>1910.43</v>
      </c>
      <c r="H34" s="24">
        <v>2.69</v>
      </c>
      <c r="I34" s="31"/>
      <c r="J34" s="31"/>
      <c r="K34" s="35"/>
    </row>
    <row r="35" spans="2:11" x14ac:dyDescent="0.25">
      <c r="B35" s="8" t="s">
        <v>472</v>
      </c>
      <c r="C35" s="60" t="s">
        <v>473</v>
      </c>
      <c r="D35" s="54" t="s">
        <v>474</v>
      </c>
      <c r="E35" s="6" t="s">
        <v>54</v>
      </c>
      <c r="F35" s="19">
        <v>59000</v>
      </c>
      <c r="G35" s="24">
        <v>1840.56</v>
      </c>
      <c r="H35" s="24">
        <v>2.59</v>
      </c>
      <c r="I35" s="31"/>
      <c r="J35" s="31"/>
      <c r="K35" s="35"/>
    </row>
    <row r="36" spans="2:11" x14ac:dyDescent="0.25">
      <c r="B36" s="8" t="s">
        <v>1014</v>
      </c>
      <c r="C36" s="60" t="s">
        <v>1015</v>
      </c>
      <c r="D36" s="54" t="s">
        <v>1016</v>
      </c>
      <c r="E36" s="6" t="s">
        <v>58</v>
      </c>
      <c r="F36" s="19">
        <v>370000</v>
      </c>
      <c r="G36" s="24">
        <v>1840.2</v>
      </c>
      <c r="H36" s="24">
        <v>2.59</v>
      </c>
      <c r="I36" s="31"/>
      <c r="J36" s="31"/>
      <c r="K36" s="35"/>
    </row>
    <row r="37" spans="2:11" x14ac:dyDescent="0.25">
      <c r="B37" s="8" t="s">
        <v>947</v>
      </c>
      <c r="C37" s="60" t="s">
        <v>948</v>
      </c>
      <c r="D37" s="54" t="s">
        <v>949</v>
      </c>
      <c r="E37" s="6" t="s">
        <v>79</v>
      </c>
      <c r="F37" s="19">
        <v>20000</v>
      </c>
      <c r="G37" s="24">
        <v>1709.9</v>
      </c>
      <c r="H37" s="24">
        <v>2.41</v>
      </c>
      <c r="I37" s="31"/>
      <c r="J37" s="31"/>
      <c r="K37" s="35"/>
    </row>
    <row r="38" spans="2:11" x14ac:dyDescent="0.25">
      <c r="B38" s="8" t="s">
        <v>496</v>
      </c>
      <c r="C38" s="60" t="s">
        <v>497</v>
      </c>
      <c r="D38" s="54" t="s">
        <v>498</v>
      </c>
      <c r="E38" s="6" t="s">
        <v>94</v>
      </c>
      <c r="F38" s="19">
        <v>22169</v>
      </c>
      <c r="G38" s="24">
        <v>1677.64</v>
      </c>
      <c r="H38" s="24">
        <v>2.36</v>
      </c>
      <c r="I38" s="31"/>
      <c r="J38" s="31"/>
      <c r="K38" s="35"/>
    </row>
    <row r="39" spans="2:11" x14ac:dyDescent="0.25">
      <c r="B39" s="8" t="s">
        <v>1198</v>
      </c>
      <c r="C39" s="60" t="s">
        <v>1199</v>
      </c>
      <c r="D39" s="54" t="s">
        <v>1200</v>
      </c>
      <c r="E39" s="6" t="s">
        <v>164</v>
      </c>
      <c r="F39" s="19">
        <v>340000</v>
      </c>
      <c r="G39" s="24">
        <v>1614.83</v>
      </c>
      <c r="H39" s="24">
        <v>2.27</v>
      </c>
      <c r="I39" s="31"/>
      <c r="J39" s="31"/>
      <c r="K39" s="35"/>
    </row>
    <row r="40" spans="2:11" x14ac:dyDescent="0.25">
      <c r="B40" s="8" t="s">
        <v>604</v>
      </c>
      <c r="C40" s="60" t="s">
        <v>605</v>
      </c>
      <c r="D40" s="54" t="s">
        <v>606</v>
      </c>
      <c r="E40" s="6" t="s">
        <v>607</v>
      </c>
      <c r="F40" s="19">
        <v>700000</v>
      </c>
      <c r="G40" s="24">
        <v>1604.12</v>
      </c>
      <c r="H40" s="24">
        <v>2.2599999999999998</v>
      </c>
      <c r="I40" s="31"/>
      <c r="J40" s="31"/>
      <c r="K40" s="35"/>
    </row>
    <row r="41" spans="2:11" x14ac:dyDescent="0.25">
      <c r="C41" s="58" t="s">
        <v>194</v>
      </c>
      <c r="D41" s="54"/>
      <c r="E41" s="6"/>
      <c r="F41" s="19"/>
      <c r="G41" s="25">
        <v>68396.39</v>
      </c>
      <c r="H41" s="25">
        <v>96.23</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2964.18</v>
      </c>
      <c r="H83" s="24">
        <v>4.17</v>
      </c>
      <c r="I83" s="31"/>
      <c r="J83" s="31"/>
      <c r="K83" s="35"/>
    </row>
    <row r="84" spans="1:54" x14ac:dyDescent="0.25">
      <c r="C84" s="58" t="s">
        <v>194</v>
      </c>
      <c r="D84" s="54"/>
      <c r="E84" s="6"/>
      <c r="F84" s="19"/>
      <c r="G84" s="25">
        <v>2964.18</v>
      </c>
      <c r="H84" s="25">
        <v>4.17</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-297.01</v>
      </c>
      <c r="H88" s="24">
        <v>-0.39999999999999997</v>
      </c>
      <c r="I88" s="31"/>
      <c r="J88" s="31"/>
      <c r="K88" s="35"/>
    </row>
    <row r="89" spans="1:54" x14ac:dyDescent="0.25">
      <c r="C89" s="58" t="s">
        <v>194</v>
      </c>
      <c r="D89" s="54"/>
      <c r="E89" s="6"/>
      <c r="F89" s="19"/>
      <c r="G89" s="25">
        <v>-297.01</v>
      </c>
      <c r="H89" s="25">
        <v>-0.39999999999999997</v>
      </c>
      <c r="I89" s="31"/>
      <c r="J89" s="31"/>
      <c r="K89" s="35"/>
    </row>
    <row r="90" spans="1:54" x14ac:dyDescent="0.25">
      <c r="C90" s="57"/>
      <c r="D90" s="54"/>
      <c r="E90" s="6"/>
      <c r="F90" s="19"/>
      <c r="G90" s="24"/>
      <c r="H90" s="24"/>
      <c r="I90" s="31"/>
      <c r="J90" s="31"/>
      <c r="K90" s="35"/>
    </row>
    <row r="91" spans="1:54" x14ac:dyDescent="0.25">
      <c r="C91" s="61" t="s">
        <v>209</v>
      </c>
      <c r="D91" s="55"/>
      <c r="E91" s="5"/>
      <c r="F91" s="20"/>
      <c r="G91" s="26">
        <v>71063.56</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5" t="s">
        <v>5060</v>
      </c>
      <c r="D109" s="90">
        <v>272.34300000000002</v>
      </c>
      <c r="E109" s="90">
        <v>275.6995</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1" spans="1:256" x14ac:dyDescent="0.25">
      <c r="C111" s="2" t="s">
        <v>5127</v>
      </c>
      <c r="E111" s="2" t="s">
        <v>2</v>
      </c>
    </row>
    <row r="113" spans="3:5" x14ac:dyDescent="0.25">
      <c r="C113" s="2" t="s">
        <v>5128</v>
      </c>
      <c r="E113" s="2" t="s">
        <v>2</v>
      </c>
    </row>
    <row r="115" spans="3:5" x14ac:dyDescent="0.25">
      <c r="C115" s="2" t="s">
        <v>5018</v>
      </c>
      <c r="E115" s="2" t="s">
        <v>2</v>
      </c>
    </row>
    <row r="117" spans="3:5" x14ac:dyDescent="0.25">
      <c r="C117" s="2" t="s">
        <v>5019</v>
      </c>
      <c r="E117" s="2" t="s">
        <v>2</v>
      </c>
    </row>
    <row r="119" spans="3:5" x14ac:dyDescent="0.25">
      <c r="C119" s="2" t="s">
        <v>5020</v>
      </c>
      <c r="E119" s="96">
        <v>0.9199026593954841</v>
      </c>
    </row>
    <row r="121" spans="3:5" x14ac:dyDescent="0.25">
      <c r="C121" s="2" t="s">
        <v>5022</v>
      </c>
      <c r="E121" s="97" t="s">
        <v>5021</v>
      </c>
    </row>
    <row r="123" spans="3:5" x14ac:dyDescent="0.25">
      <c r="C123" s="2" t="s">
        <v>5129</v>
      </c>
      <c r="E123" s="2" t="s">
        <v>2</v>
      </c>
    </row>
    <row r="125" spans="3:5" x14ac:dyDescent="0.25">
      <c r="C125" s="2" t="s">
        <v>5065</v>
      </c>
    </row>
    <row r="127" spans="3:5" x14ac:dyDescent="0.25">
      <c r="C127" s="1" t="s">
        <v>5258</v>
      </c>
      <c r="E127" s="149" t="s">
        <v>5259</v>
      </c>
    </row>
    <row r="128" spans="3:5" x14ac:dyDescent="0.25">
      <c r="E128" s="2" t="s">
        <v>5283</v>
      </c>
    </row>
  </sheetData>
  <mergeCells count="1">
    <mergeCell ref="C98:K98"/>
  </mergeCells>
  <hyperlinks>
    <hyperlink ref="J2" location="'Index'!A1" display="'Index'!A1" xr:uid="{8A569F1E-F966-402F-8960-CA7ED1F82E85}"/>
  </hyperlinks>
  <pageMargins left="0.7" right="0.7" top="0.75" bottom="0.75" header="0.3" footer="0.3"/>
  <pageSetup orientation="portrait"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F69F-7F02-48D1-8843-AB336068F9CE}">
  <sheetPr codeName="Sheet1"/>
  <dimension ref="A1:IZ154"/>
  <sheetViews>
    <sheetView showGridLines="0" zoomScale="90" zoomScaleNormal="90" workbookViewId="0">
      <pane ySplit="6" topLeftCell="A13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1193</v>
      </c>
      <c r="J2" s="38" t="s">
        <v>4521</v>
      </c>
    </row>
    <row r="3" spans="1:54" ht="16.5" x14ac:dyDescent="0.3">
      <c r="C3" s="1" t="s">
        <v>28</v>
      </c>
      <c r="D3" s="21" t="s">
        <v>1194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1195</v>
      </c>
      <c r="C11" s="60" t="s">
        <v>1196</v>
      </c>
      <c r="D11" s="54" t="s">
        <v>1197</v>
      </c>
      <c r="E11" s="6" t="s">
        <v>98</v>
      </c>
      <c r="F11" s="19">
        <v>63289</v>
      </c>
      <c r="G11" s="24">
        <v>335.18</v>
      </c>
      <c r="H11" s="24">
        <v>2.29</v>
      </c>
      <c r="I11" s="31"/>
      <c r="J11" s="31"/>
      <c r="K11" s="35"/>
    </row>
    <row r="12" spans="1:54" x14ac:dyDescent="0.25">
      <c r="B12" s="8" t="s">
        <v>614</v>
      </c>
      <c r="C12" s="60" t="s">
        <v>615</v>
      </c>
      <c r="D12" s="54" t="s">
        <v>616</v>
      </c>
      <c r="E12" s="6" t="s">
        <v>157</v>
      </c>
      <c r="F12" s="19">
        <v>41250</v>
      </c>
      <c r="G12" s="24">
        <v>320.16000000000003</v>
      </c>
      <c r="H12" s="24">
        <v>2.19</v>
      </c>
      <c r="I12" s="31"/>
      <c r="J12" s="31"/>
      <c r="K12" s="35"/>
    </row>
    <row r="13" spans="1:54" x14ac:dyDescent="0.25">
      <c r="B13" s="8" t="s">
        <v>472</v>
      </c>
      <c r="C13" s="60" t="s">
        <v>473</v>
      </c>
      <c r="D13" s="54" t="s">
        <v>474</v>
      </c>
      <c r="E13" s="6" t="s">
        <v>54</v>
      </c>
      <c r="F13" s="19">
        <v>7000</v>
      </c>
      <c r="G13" s="24">
        <v>218.37</v>
      </c>
      <c r="H13" s="24">
        <v>1.49</v>
      </c>
      <c r="I13" s="31"/>
      <c r="J13" s="31"/>
      <c r="K13" s="35"/>
    </row>
    <row r="14" spans="1:54" x14ac:dyDescent="0.25">
      <c r="B14" s="8" t="s">
        <v>947</v>
      </c>
      <c r="C14" s="60" t="s">
        <v>948</v>
      </c>
      <c r="D14" s="54" t="s">
        <v>949</v>
      </c>
      <c r="E14" s="6" t="s">
        <v>79</v>
      </c>
      <c r="F14" s="19">
        <v>2300</v>
      </c>
      <c r="G14" s="24">
        <v>196.64</v>
      </c>
      <c r="H14" s="24">
        <v>1.34</v>
      </c>
      <c r="I14" s="31"/>
      <c r="J14" s="31"/>
      <c r="K14" s="35"/>
    </row>
    <row r="15" spans="1:54" x14ac:dyDescent="0.25">
      <c r="B15" s="8" t="s">
        <v>323</v>
      </c>
      <c r="C15" s="60" t="s">
        <v>324</v>
      </c>
      <c r="D15" s="54" t="s">
        <v>325</v>
      </c>
      <c r="E15" s="6" t="s">
        <v>241</v>
      </c>
      <c r="F15" s="19">
        <v>50000</v>
      </c>
      <c r="G15" s="24">
        <v>181.3</v>
      </c>
      <c r="H15" s="24">
        <v>1.24</v>
      </c>
      <c r="I15" s="31"/>
      <c r="J15" s="31"/>
      <c r="K15" s="35"/>
    </row>
    <row r="16" spans="1:54" x14ac:dyDescent="0.25">
      <c r="B16" s="8" t="s">
        <v>293</v>
      </c>
      <c r="C16" s="60" t="s">
        <v>294</v>
      </c>
      <c r="D16" s="54" t="s">
        <v>295</v>
      </c>
      <c r="E16" s="6" t="s">
        <v>241</v>
      </c>
      <c r="F16" s="19">
        <v>11000</v>
      </c>
      <c r="G16" s="24">
        <v>180.99</v>
      </c>
      <c r="H16" s="24">
        <v>1.24</v>
      </c>
      <c r="I16" s="31"/>
      <c r="J16" s="31"/>
      <c r="K16" s="35"/>
    </row>
    <row r="17" spans="2:11" x14ac:dyDescent="0.25">
      <c r="B17" s="8" t="s">
        <v>364</v>
      </c>
      <c r="C17" s="60" t="s">
        <v>365</v>
      </c>
      <c r="D17" s="54" t="s">
        <v>366</v>
      </c>
      <c r="E17" s="6" t="s">
        <v>146</v>
      </c>
      <c r="F17" s="19">
        <v>20000</v>
      </c>
      <c r="G17" s="24">
        <v>177.08</v>
      </c>
      <c r="H17" s="24">
        <v>1.21</v>
      </c>
      <c r="I17" s="31"/>
      <c r="J17" s="31"/>
      <c r="K17" s="35"/>
    </row>
    <row r="18" spans="2:11" x14ac:dyDescent="0.25">
      <c r="B18" s="8" t="s">
        <v>1198</v>
      </c>
      <c r="C18" s="60" t="s">
        <v>1199</v>
      </c>
      <c r="D18" s="54" t="s">
        <v>1200</v>
      </c>
      <c r="E18" s="6" t="s">
        <v>164</v>
      </c>
      <c r="F18" s="19">
        <v>37000</v>
      </c>
      <c r="G18" s="24">
        <v>175.73</v>
      </c>
      <c r="H18" s="24">
        <v>1.2</v>
      </c>
      <c r="I18" s="31"/>
      <c r="J18" s="31"/>
      <c r="K18" s="35"/>
    </row>
    <row r="19" spans="2:11" x14ac:dyDescent="0.25">
      <c r="B19" s="8" t="s">
        <v>1201</v>
      </c>
      <c r="C19" s="60" t="s">
        <v>1202</v>
      </c>
      <c r="D19" s="54" t="s">
        <v>1203</v>
      </c>
      <c r="E19" s="6" t="s">
        <v>79</v>
      </c>
      <c r="F19" s="19">
        <v>3300</v>
      </c>
      <c r="G19" s="24">
        <v>172.47</v>
      </c>
      <c r="H19" s="24">
        <v>1.18</v>
      </c>
      <c r="I19" s="31"/>
      <c r="J19" s="31"/>
      <c r="K19" s="35"/>
    </row>
    <row r="20" spans="2:11" x14ac:dyDescent="0.25">
      <c r="B20" s="8" t="s">
        <v>117</v>
      </c>
      <c r="C20" s="60" t="s">
        <v>118</v>
      </c>
      <c r="D20" s="54" t="s">
        <v>119</v>
      </c>
      <c r="E20" s="6" t="s">
        <v>120</v>
      </c>
      <c r="F20" s="19">
        <v>21000</v>
      </c>
      <c r="G20" s="24">
        <v>161.57</v>
      </c>
      <c r="H20" s="24">
        <v>1.1000000000000001</v>
      </c>
      <c r="I20" s="31"/>
      <c r="J20" s="31"/>
      <c r="K20" s="35"/>
    </row>
    <row r="21" spans="2:11" x14ac:dyDescent="0.25">
      <c r="B21" s="8" t="s">
        <v>224</v>
      </c>
      <c r="C21" s="60" t="s">
        <v>225</v>
      </c>
      <c r="D21" s="54" t="s">
        <v>226</v>
      </c>
      <c r="E21" s="6" t="s">
        <v>227</v>
      </c>
      <c r="F21" s="19">
        <v>5000</v>
      </c>
      <c r="G21" s="24">
        <v>150.47999999999999</v>
      </c>
      <c r="H21" s="24">
        <v>1.03</v>
      </c>
      <c r="I21" s="31"/>
      <c r="J21" s="31"/>
      <c r="K21" s="35"/>
    </row>
    <row r="22" spans="2:11" x14ac:dyDescent="0.25">
      <c r="B22" s="8" t="s">
        <v>1124</v>
      </c>
      <c r="C22" s="60" t="s">
        <v>1125</v>
      </c>
      <c r="D22" s="54" t="s">
        <v>1126</v>
      </c>
      <c r="E22" s="6" t="s">
        <v>164</v>
      </c>
      <c r="F22" s="19">
        <v>14000</v>
      </c>
      <c r="G22" s="24">
        <v>146.97</v>
      </c>
      <c r="H22" s="24">
        <v>1</v>
      </c>
      <c r="I22" s="31"/>
      <c r="J22" s="31"/>
      <c r="K22" s="35"/>
    </row>
    <row r="23" spans="2:11" x14ac:dyDescent="0.25">
      <c r="B23" s="8" t="s">
        <v>1130</v>
      </c>
      <c r="C23" s="60" t="s">
        <v>1131</v>
      </c>
      <c r="D23" s="54" t="s">
        <v>1132</v>
      </c>
      <c r="E23" s="6" t="s">
        <v>146</v>
      </c>
      <c r="F23" s="19">
        <v>19000</v>
      </c>
      <c r="G23" s="24">
        <v>144.41</v>
      </c>
      <c r="H23" s="24">
        <v>0.99</v>
      </c>
      <c r="I23" s="31"/>
      <c r="J23" s="31"/>
      <c r="K23" s="35"/>
    </row>
    <row r="24" spans="2:11" x14ac:dyDescent="0.25">
      <c r="B24" s="8" t="s">
        <v>940</v>
      </c>
      <c r="C24" s="60" t="s">
        <v>941</v>
      </c>
      <c r="D24" s="54" t="s">
        <v>942</v>
      </c>
      <c r="E24" s="6" t="s">
        <v>943</v>
      </c>
      <c r="F24" s="19">
        <v>5500</v>
      </c>
      <c r="G24" s="24">
        <v>124.3</v>
      </c>
      <c r="H24" s="24">
        <v>0.85</v>
      </c>
      <c r="I24" s="31"/>
      <c r="J24" s="31"/>
      <c r="K24" s="35"/>
    </row>
    <row r="25" spans="2:11" x14ac:dyDescent="0.25">
      <c r="B25" s="8" t="s">
        <v>517</v>
      </c>
      <c r="C25" s="60" t="s">
        <v>518</v>
      </c>
      <c r="D25" s="54" t="s">
        <v>519</v>
      </c>
      <c r="E25" s="6" t="s">
        <v>157</v>
      </c>
      <c r="F25" s="19">
        <v>13000</v>
      </c>
      <c r="G25" s="24">
        <v>120.19</v>
      </c>
      <c r="H25" s="24">
        <v>0.82</v>
      </c>
      <c r="I25" s="31"/>
      <c r="J25" s="31"/>
      <c r="K25" s="35"/>
    </row>
    <row r="26" spans="2:11" x14ac:dyDescent="0.25">
      <c r="B26" s="8" t="s">
        <v>576</v>
      </c>
      <c r="C26" s="60" t="s">
        <v>577</v>
      </c>
      <c r="D26" s="54" t="s">
        <v>578</v>
      </c>
      <c r="E26" s="6" t="s">
        <v>164</v>
      </c>
      <c r="F26" s="19">
        <v>15049</v>
      </c>
      <c r="G26" s="24">
        <v>110.29</v>
      </c>
      <c r="H26" s="24">
        <v>0.75</v>
      </c>
      <c r="I26" s="31"/>
      <c r="J26" s="31"/>
      <c r="K26" s="35"/>
    </row>
    <row r="27" spans="2:11" x14ac:dyDescent="0.25">
      <c r="B27" s="8" t="s">
        <v>944</v>
      </c>
      <c r="C27" s="60" t="s">
        <v>945</v>
      </c>
      <c r="D27" s="54" t="s">
        <v>946</v>
      </c>
      <c r="E27" s="6" t="s">
        <v>116</v>
      </c>
      <c r="F27" s="19">
        <v>33000</v>
      </c>
      <c r="G27" s="24">
        <v>107.91</v>
      </c>
      <c r="H27" s="24">
        <v>0.74</v>
      </c>
      <c r="I27" s="31"/>
      <c r="J27" s="31"/>
      <c r="K27" s="35"/>
    </row>
    <row r="28" spans="2:11" x14ac:dyDescent="0.25">
      <c r="B28" s="8" t="s">
        <v>1090</v>
      </c>
      <c r="C28" s="60" t="s">
        <v>1091</v>
      </c>
      <c r="D28" s="54" t="s">
        <v>1092</v>
      </c>
      <c r="E28" s="6" t="s">
        <v>342</v>
      </c>
      <c r="F28" s="19">
        <v>33000</v>
      </c>
      <c r="G28" s="24">
        <v>103.09</v>
      </c>
      <c r="H28" s="24">
        <v>0.7</v>
      </c>
      <c r="I28" s="31"/>
      <c r="J28" s="31"/>
      <c r="K28" s="35"/>
    </row>
    <row r="29" spans="2:11" x14ac:dyDescent="0.25">
      <c r="B29" s="8" t="s">
        <v>401</v>
      </c>
      <c r="C29" s="60" t="s">
        <v>402</v>
      </c>
      <c r="D29" s="54" t="s">
        <v>403</v>
      </c>
      <c r="E29" s="6" t="s">
        <v>164</v>
      </c>
      <c r="F29" s="19">
        <v>7000</v>
      </c>
      <c r="G29" s="24">
        <v>82.87</v>
      </c>
      <c r="H29" s="24">
        <v>0.56999999999999995</v>
      </c>
      <c r="I29" s="31"/>
      <c r="J29" s="31"/>
      <c r="K29" s="35"/>
    </row>
    <row r="30" spans="2:11" x14ac:dyDescent="0.25">
      <c r="B30" s="8" t="s">
        <v>1204</v>
      </c>
      <c r="C30" s="60" t="s">
        <v>1205</v>
      </c>
      <c r="D30" s="54" t="s">
        <v>1206</v>
      </c>
      <c r="E30" s="6" t="s">
        <v>116</v>
      </c>
      <c r="F30" s="19">
        <v>13000</v>
      </c>
      <c r="G30" s="24">
        <v>62.1</v>
      </c>
      <c r="H30" s="24">
        <v>0.42</v>
      </c>
      <c r="I30" s="31"/>
      <c r="J30" s="31"/>
      <c r="K30" s="35"/>
    </row>
    <row r="31" spans="2:11" x14ac:dyDescent="0.25">
      <c r="B31" s="8" t="s">
        <v>317</v>
      </c>
      <c r="C31" s="60" t="s">
        <v>318</v>
      </c>
      <c r="D31" s="54" t="s">
        <v>319</v>
      </c>
      <c r="E31" s="6" t="s">
        <v>79</v>
      </c>
      <c r="F31" s="19">
        <v>14495</v>
      </c>
      <c r="G31" s="24">
        <v>58.55</v>
      </c>
      <c r="H31" s="24">
        <v>0.4</v>
      </c>
      <c r="I31" s="31"/>
      <c r="J31" s="31"/>
      <c r="K31" s="35"/>
    </row>
    <row r="32" spans="2:11" x14ac:dyDescent="0.25">
      <c r="C32" s="58" t="s">
        <v>194</v>
      </c>
      <c r="D32" s="54"/>
      <c r="E32" s="6"/>
      <c r="F32" s="19"/>
      <c r="G32" s="25">
        <v>3330.65</v>
      </c>
      <c r="H32" s="25">
        <v>22.75</v>
      </c>
      <c r="I32" s="31"/>
      <c r="J32" s="31"/>
      <c r="K32" s="35"/>
    </row>
    <row r="33" spans="1:11" x14ac:dyDescent="0.25">
      <c r="C33" s="57"/>
      <c r="D33" s="54"/>
      <c r="E33" s="6"/>
      <c r="F33" s="19"/>
      <c r="G33" s="24"/>
      <c r="H33" s="24"/>
      <c r="I33" s="31"/>
      <c r="J33" s="31"/>
      <c r="K33" s="35"/>
    </row>
    <row r="34" spans="1:11" x14ac:dyDescent="0.25">
      <c r="C34" s="58" t="s">
        <v>3</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9" t="s">
        <v>4</v>
      </c>
      <c r="D36" s="54"/>
      <c r="E36" s="6"/>
      <c r="F36" s="19"/>
      <c r="G36" s="24"/>
      <c r="H36" s="24"/>
      <c r="I36" s="31"/>
      <c r="J36" s="31"/>
      <c r="K36" s="35"/>
    </row>
    <row r="37" spans="1:11" x14ac:dyDescent="0.25">
      <c r="B37" s="8" t="s">
        <v>417</v>
      </c>
      <c r="C37" s="60" t="s">
        <v>418</v>
      </c>
      <c r="D37" s="54" t="s">
        <v>419</v>
      </c>
      <c r="E37" s="6" t="s">
        <v>260</v>
      </c>
      <c r="F37" s="19">
        <v>103000</v>
      </c>
      <c r="G37" s="62">
        <v>0</v>
      </c>
      <c r="H37" s="24" t="s">
        <v>4846</v>
      </c>
      <c r="I37" s="31"/>
      <c r="J37" s="31"/>
      <c r="K37" s="35" t="s">
        <v>4940</v>
      </c>
    </row>
    <row r="38" spans="1:11" x14ac:dyDescent="0.25">
      <c r="C38" s="58" t="s">
        <v>194</v>
      </c>
      <c r="D38" s="54"/>
      <c r="E38" s="6"/>
      <c r="F38" s="19"/>
      <c r="G38" s="63">
        <v>0</v>
      </c>
      <c r="H38" s="25" t="s">
        <v>4846</v>
      </c>
      <c r="I38" s="31"/>
      <c r="J38" s="31"/>
      <c r="K38" s="35"/>
    </row>
    <row r="39" spans="1:11" x14ac:dyDescent="0.25">
      <c r="C39" s="57"/>
      <c r="D39" s="54"/>
      <c r="E39" s="6"/>
      <c r="F39" s="19"/>
      <c r="G39" s="24"/>
      <c r="H39" s="24"/>
      <c r="I39" s="31"/>
      <c r="J39" s="31"/>
      <c r="K39" s="35"/>
    </row>
    <row r="40" spans="1:11" x14ac:dyDescent="0.25">
      <c r="A40" s="10"/>
      <c r="B40" s="28"/>
      <c r="C40" s="58" t="s">
        <v>5</v>
      </c>
      <c r="D40" s="54"/>
      <c r="E40" s="6"/>
      <c r="F40" s="19"/>
      <c r="G40" s="24"/>
      <c r="H40" s="24"/>
      <c r="I40" s="31"/>
      <c r="J40" s="31"/>
      <c r="K40" s="35"/>
    </row>
    <row r="41" spans="1:11" x14ac:dyDescent="0.25">
      <c r="C41" s="59" t="s">
        <v>6</v>
      </c>
      <c r="D41" s="54"/>
      <c r="E41" s="6"/>
      <c r="F41" s="19"/>
      <c r="G41" s="24"/>
      <c r="H41" s="24"/>
      <c r="I41" s="31"/>
      <c r="J41" s="31"/>
      <c r="K41" s="35"/>
    </row>
    <row r="42" spans="1:11" x14ac:dyDescent="0.25">
      <c r="C42" s="59" t="s">
        <v>675</v>
      </c>
      <c r="D42" s="54"/>
      <c r="E42" s="6"/>
      <c r="F42" s="19"/>
      <c r="G42" s="24"/>
      <c r="H42" s="24"/>
      <c r="I42" s="31"/>
      <c r="J42" s="31"/>
      <c r="K42" s="35"/>
    </row>
    <row r="43" spans="1:11" x14ac:dyDescent="0.25">
      <c r="B43" s="8" t="s">
        <v>795</v>
      </c>
      <c r="C43" s="60" t="s">
        <v>760</v>
      </c>
      <c r="D43" s="54" t="s">
        <v>796</v>
      </c>
      <c r="E43" s="6" t="s">
        <v>690</v>
      </c>
      <c r="F43" s="19">
        <v>500</v>
      </c>
      <c r="G43" s="24">
        <v>500.9</v>
      </c>
      <c r="H43" s="24">
        <v>3.42</v>
      </c>
      <c r="I43" s="31">
        <v>7.15</v>
      </c>
      <c r="J43" s="31"/>
      <c r="K43" s="35" t="s">
        <v>679</v>
      </c>
    </row>
    <row r="44" spans="1:11" x14ac:dyDescent="0.25">
      <c r="B44" s="8" t="s">
        <v>1207</v>
      </c>
      <c r="C44" s="60" t="s">
        <v>717</v>
      </c>
      <c r="D44" s="54" t="s">
        <v>1208</v>
      </c>
      <c r="E44" s="6" t="s">
        <v>690</v>
      </c>
      <c r="F44" s="19">
        <v>500</v>
      </c>
      <c r="G44" s="24">
        <v>500.9</v>
      </c>
      <c r="H44" s="24">
        <v>3.42</v>
      </c>
      <c r="I44" s="31">
        <v>7.4050000000000002</v>
      </c>
      <c r="J44" s="31"/>
      <c r="K44" s="35" t="s">
        <v>679</v>
      </c>
    </row>
    <row r="45" spans="1:11" x14ac:dyDescent="0.25">
      <c r="B45" s="8" t="s">
        <v>1209</v>
      </c>
      <c r="C45" s="60" t="s">
        <v>835</v>
      </c>
      <c r="D45" s="54" t="s">
        <v>1210</v>
      </c>
      <c r="E45" s="6" t="s">
        <v>690</v>
      </c>
      <c r="F45" s="19">
        <v>500</v>
      </c>
      <c r="G45" s="24">
        <v>500.33</v>
      </c>
      <c r="H45" s="24">
        <v>3.42</v>
      </c>
      <c r="I45" s="31">
        <v>7.43</v>
      </c>
      <c r="J45" s="31"/>
      <c r="K45" s="35"/>
    </row>
    <row r="46" spans="1:11" x14ac:dyDescent="0.25">
      <c r="B46" s="8" t="s">
        <v>1211</v>
      </c>
      <c r="C46" s="60" t="s">
        <v>720</v>
      </c>
      <c r="D46" s="54" t="s">
        <v>1212</v>
      </c>
      <c r="E46" s="6" t="s">
        <v>1213</v>
      </c>
      <c r="F46" s="19">
        <v>500</v>
      </c>
      <c r="G46" s="24">
        <v>500.1</v>
      </c>
      <c r="H46" s="24">
        <v>3.41</v>
      </c>
      <c r="I46" s="31">
        <v>7.2443999999999997</v>
      </c>
      <c r="J46" s="31"/>
      <c r="K46" s="35"/>
    </row>
    <row r="47" spans="1:11" x14ac:dyDescent="0.25">
      <c r="B47" s="8" t="s">
        <v>1214</v>
      </c>
      <c r="C47" s="60" t="s">
        <v>1215</v>
      </c>
      <c r="D47" s="54" t="s">
        <v>1216</v>
      </c>
      <c r="E47" s="6" t="s">
        <v>678</v>
      </c>
      <c r="F47" s="19">
        <v>500</v>
      </c>
      <c r="G47" s="24">
        <v>499.99</v>
      </c>
      <c r="H47" s="24">
        <v>3.41</v>
      </c>
      <c r="I47" s="31">
        <v>8.1050000000000004</v>
      </c>
      <c r="J47" s="31"/>
      <c r="K47" s="35" t="s">
        <v>679</v>
      </c>
    </row>
    <row r="48" spans="1:11" x14ac:dyDescent="0.25">
      <c r="B48" s="8" t="s">
        <v>723</v>
      </c>
      <c r="C48" s="60" t="s">
        <v>724</v>
      </c>
      <c r="D48" s="54" t="s">
        <v>725</v>
      </c>
      <c r="E48" s="6" t="s">
        <v>690</v>
      </c>
      <c r="F48" s="19">
        <v>500</v>
      </c>
      <c r="G48" s="24">
        <v>499.8</v>
      </c>
      <c r="H48" s="24">
        <v>3.41</v>
      </c>
      <c r="I48" s="31">
        <v>7.6199000000000003</v>
      </c>
      <c r="J48" s="31"/>
      <c r="K48" s="35" t="s">
        <v>679</v>
      </c>
    </row>
    <row r="49" spans="2:11" x14ac:dyDescent="0.25">
      <c r="B49" s="8" t="s">
        <v>1217</v>
      </c>
      <c r="C49" s="60" t="s">
        <v>473</v>
      </c>
      <c r="D49" s="54" t="s">
        <v>1218</v>
      </c>
      <c r="E49" s="6" t="s">
        <v>707</v>
      </c>
      <c r="F49" s="19">
        <v>300</v>
      </c>
      <c r="G49" s="24">
        <v>301.74</v>
      </c>
      <c r="H49" s="24">
        <v>2.06</v>
      </c>
      <c r="I49" s="31">
        <v>8.5299999999999994</v>
      </c>
      <c r="J49" s="31"/>
      <c r="K49" s="35" t="s">
        <v>679</v>
      </c>
    </row>
    <row r="50" spans="2:11" x14ac:dyDescent="0.25">
      <c r="B50" s="8" t="s">
        <v>1219</v>
      </c>
      <c r="C50" s="60" t="s">
        <v>1179</v>
      </c>
      <c r="D50" s="54" t="s">
        <v>1220</v>
      </c>
      <c r="E50" s="6" t="s">
        <v>690</v>
      </c>
      <c r="F50" s="19">
        <v>2</v>
      </c>
      <c r="G50" s="24">
        <v>20.03</v>
      </c>
      <c r="H50" s="24">
        <v>0.14000000000000001</v>
      </c>
      <c r="I50" s="31">
        <v>7.0750000000000002</v>
      </c>
      <c r="J50" s="31"/>
      <c r="K50" s="35" t="s">
        <v>679</v>
      </c>
    </row>
    <row r="51" spans="2:11" x14ac:dyDescent="0.25">
      <c r="B51" s="8" t="s">
        <v>1221</v>
      </c>
      <c r="C51" s="60" t="s">
        <v>1179</v>
      </c>
      <c r="D51" s="54" t="s">
        <v>1222</v>
      </c>
      <c r="E51" s="6" t="s">
        <v>690</v>
      </c>
      <c r="F51" s="19">
        <v>1</v>
      </c>
      <c r="G51" s="24">
        <v>10.01</v>
      </c>
      <c r="H51" s="24">
        <v>7.0000000000000007E-2</v>
      </c>
      <c r="I51" s="31">
        <v>7.14</v>
      </c>
      <c r="J51" s="31"/>
      <c r="K51" s="35" t="s">
        <v>679</v>
      </c>
    </row>
    <row r="52" spans="2:11" x14ac:dyDescent="0.25">
      <c r="C52" s="58" t="s">
        <v>194</v>
      </c>
      <c r="D52" s="54"/>
      <c r="E52" s="6"/>
      <c r="F52" s="19"/>
      <c r="G52" s="25">
        <v>3333.8</v>
      </c>
      <c r="H52" s="25">
        <v>22.76</v>
      </c>
      <c r="I52" s="31"/>
      <c r="J52" s="31"/>
      <c r="K52" s="35"/>
    </row>
    <row r="53" spans="2:11" x14ac:dyDescent="0.25">
      <c r="C53" s="57"/>
      <c r="D53" s="54"/>
      <c r="E53" s="6"/>
      <c r="F53" s="19"/>
      <c r="G53" s="24"/>
      <c r="H53" s="24"/>
      <c r="I53" s="31"/>
      <c r="J53" s="31"/>
      <c r="K53" s="35"/>
    </row>
    <row r="54" spans="2:11" x14ac:dyDescent="0.25">
      <c r="C54" s="59" t="s">
        <v>797</v>
      </c>
      <c r="D54" s="54"/>
      <c r="E54" s="6"/>
      <c r="F54" s="19"/>
      <c r="G54" s="24"/>
      <c r="H54" s="24"/>
      <c r="I54" s="31"/>
      <c r="J54" s="31"/>
      <c r="K54" s="35"/>
    </row>
    <row r="55" spans="2:11" x14ac:dyDescent="0.25">
      <c r="B55" s="8" t="s">
        <v>798</v>
      </c>
      <c r="C55" s="60" t="s">
        <v>799</v>
      </c>
      <c r="D55" s="54" t="s">
        <v>800</v>
      </c>
      <c r="E55" s="6" t="s">
        <v>678</v>
      </c>
      <c r="F55" s="19">
        <v>500</v>
      </c>
      <c r="G55" s="24">
        <v>516.04</v>
      </c>
      <c r="H55" s="24">
        <v>3.52</v>
      </c>
      <c r="I55" s="31">
        <v>8.7100000000000009</v>
      </c>
      <c r="J55" s="31"/>
      <c r="K55" s="35" t="s">
        <v>679</v>
      </c>
    </row>
    <row r="56" spans="2:11" x14ac:dyDescent="0.25">
      <c r="C56" s="58" t="s">
        <v>194</v>
      </c>
      <c r="D56" s="54"/>
      <c r="E56" s="6"/>
      <c r="F56" s="19"/>
      <c r="G56" s="25">
        <v>516.04</v>
      </c>
      <c r="H56" s="25">
        <v>3.52</v>
      </c>
      <c r="I56" s="31"/>
      <c r="J56" s="31"/>
      <c r="K56" s="35"/>
    </row>
    <row r="57" spans="2:11" x14ac:dyDescent="0.25">
      <c r="C57" s="57"/>
      <c r="D57" s="54"/>
      <c r="E57" s="6"/>
      <c r="F57" s="19"/>
      <c r="G57" s="24"/>
      <c r="H57" s="24"/>
      <c r="I57" s="31"/>
      <c r="J57" s="31"/>
      <c r="K57" s="35"/>
    </row>
    <row r="58" spans="2:11" x14ac:dyDescent="0.25">
      <c r="C58" s="58" t="s">
        <v>7</v>
      </c>
      <c r="D58" s="54"/>
      <c r="E58" s="6"/>
      <c r="F58" s="19"/>
      <c r="G58" s="24" t="s">
        <v>2</v>
      </c>
      <c r="H58" s="24" t="s">
        <v>2</v>
      </c>
      <c r="I58" s="31"/>
      <c r="J58" s="31"/>
      <c r="K58" s="35"/>
    </row>
    <row r="59" spans="2:11" x14ac:dyDescent="0.25">
      <c r="C59" s="57"/>
      <c r="D59" s="54"/>
      <c r="E59" s="6"/>
      <c r="F59" s="19"/>
      <c r="G59" s="24"/>
      <c r="H59" s="24"/>
      <c r="I59" s="31"/>
      <c r="J59" s="31"/>
      <c r="K59" s="35"/>
    </row>
    <row r="60" spans="2:11" x14ac:dyDescent="0.25">
      <c r="C60" s="58" t="s">
        <v>8</v>
      </c>
      <c r="D60" s="54"/>
      <c r="E60" s="6"/>
      <c r="F60" s="19"/>
      <c r="G60" s="24" t="s">
        <v>2</v>
      </c>
      <c r="H60" s="24" t="s">
        <v>2</v>
      </c>
      <c r="I60" s="31"/>
      <c r="J60" s="31"/>
      <c r="K60" s="35"/>
    </row>
    <row r="61" spans="2:11" x14ac:dyDescent="0.25">
      <c r="C61" s="57"/>
      <c r="D61" s="54"/>
      <c r="E61" s="6"/>
      <c r="F61" s="19"/>
      <c r="G61" s="24"/>
      <c r="H61" s="24"/>
      <c r="I61" s="31"/>
      <c r="J61" s="31"/>
      <c r="K61" s="35"/>
    </row>
    <row r="62" spans="2:11" x14ac:dyDescent="0.25">
      <c r="C62" s="59" t="s">
        <v>9</v>
      </c>
      <c r="D62" s="54"/>
      <c r="E62" s="6"/>
      <c r="F62" s="19"/>
      <c r="G62" s="24"/>
      <c r="H62" s="24"/>
      <c r="I62" s="31"/>
      <c r="J62" s="31"/>
      <c r="K62" s="35"/>
    </row>
    <row r="63" spans="2:11" x14ac:dyDescent="0.25">
      <c r="B63" s="8" t="s">
        <v>914</v>
      </c>
      <c r="C63" s="60" t="s">
        <v>915</v>
      </c>
      <c r="D63" s="54" t="s">
        <v>916</v>
      </c>
      <c r="E63" s="6" t="s">
        <v>205</v>
      </c>
      <c r="F63" s="19">
        <v>1500000</v>
      </c>
      <c r="G63" s="24">
        <v>1455.7</v>
      </c>
      <c r="H63" s="24">
        <v>9.94</v>
      </c>
      <c r="I63" s="31">
        <v>7.1378092740000003</v>
      </c>
      <c r="J63" s="31"/>
      <c r="K63" s="35"/>
    </row>
    <row r="64" spans="2:11" x14ac:dyDescent="0.25">
      <c r="B64" s="8" t="s">
        <v>1223</v>
      </c>
      <c r="C64" s="60" t="s">
        <v>1224</v>
      </c>
      <c r="D64" s="54" t="s">
        <v>1225</v>
      </c>
      <c r="E64" s="6" t="s">
        <v>205</v>
      </c>
      <c r="F64" s="19">
        <v>1000000</v>
      </c>
      <c r="G64" s="24">
        <v>1027.5</v>
      </c>
      <c r="H64" s="24">
        <v>7.01</v>
      </c>
      <c r="I64" s="31">
        <v>6.794761125</v>
      </c>
      <c r="J64" s="31"/>
      <c r="K64" s="35"/>
    </row>
    <row r="65" spans="1:11" x14ac:dyDescent="0.25">
      <c r="B65" s="8" t="s">
        <v>1226</v>
      </c>
      <c r="C65" s="60" t="s">
        <v>1227</v>
      </c>
      <c r="D65" s="54" t="s">
        <v>1228</v>
      </c>
      <c r="E65" s="6" t="s">
        <v>205</v>
      </c>
      <c r="F65" s="19">
        <v>500000</v>
      </c>
      <c r="G65" s="24">
        <v>488.58</v>
      </c>
      <c r="H65" s="24">
        <v>3.34</v>
      </c>
      <c r="I65" s="31">
        <v>6.9330842490000002</v>
      </c>
      <c r="J65" s="31"/>
      <c r="K65" s="35"/>
    </row>
    <row r="66" spans="1:11" x14ac:dyDescent="0.25">
      <c r="C66" s="58" t="s">
        <v>194</v>
      </c>
      <c r="D66" s="54"/>
      <c r="E66" s="6"/>
      <c r="F66" s="19"/>
      <c r="G66" s="25">
        <v>2971.78</v>
      </c>
      <c r="H66" s="25">
        <v>20.29</v>
      </c>
      <c r="I66" s="31"/>
      <c r="J66" s="31"/>
      <c r="K66" s="35"/>
    </row>
    <row r="67" spans="1:11" x14ac:dyDescent="0.25">
      <c r="C67" s="57"/>
      <c r="D67" s="54"/>
      <c r="E67" s="6"/>
      <c r="F67" s="19"/>
      <c r="G67" s="24"/>
      <c r="H67" s="24"/>
      <c r="I67" s="31"/>
      <c r="J67" s="31"/>
      <c r="K67" s="35"/>
    </row>
    <row r="68" spans="1:11" x14ac:dyDescent="0.25">
      <c r="C68" s="59" t="s">
        <v>10</v>
      </c>
      <c r="D68" s="54"/>
      <c r="E68" s="6"/>
      <c r="F68" s="19"/>
      <c r="G68" s="24"/>
      <c r="H68" s="24"/>
      <c r="I68" s="31"/>
      <c r="J68" s="31"/>
      <c r="K68" s="35"/>
    </row>
    <row r="69" spans="1:11" x14ac:dyDescent="0.25">
      <c r="B69" s="8" t="s">
        <v>1229</v>
      </c>
      <c r="C69" s="60" t="s">
        <v>1230</v>
      </c>
      <c r="D69" s="54" t="s">
        <v>1231</v>
      </c>
      <c r="E69" s="6" t="s">
        <v>205</v>
      </c>
      <c r="F69" s="19">
        <v>500000</v>
      </c>
      <c r="G69" s="24">
        <v>510.15</v>
      </c>
      <c r="H69" s="24">
        <v>3.48</v>
      </c>
      <c r="I69" s="31">
        <v>7.5693025699999996</v>
      </c>
      <c r="J69" s="31"/>
      <c r="K69" s="35"/>
    </row>
    <row r="70" spans="1:11" x14ac:dyDescent="0.25">
      <c r="B70" s="8" t="s">
        <v>831</v>
      </c>
      <c r="C70" s="60" t="s">
        <v>832</v>
      </c>
      <c r="D70" s="54" t="s">
        <v>833</v>
      </c>
      <c r="E70" s="6" t="s">
        <v>205</v>
      </c>
      <c r="F70" s="19">
        <v>500000</v>
      </c>
      <c r="G70" s="24">
        <v>504.54</v>
      </c>
      <c r="H70" s="24">
        <v>3.44</v>
      </c>
      <c r="I70" s="31">
        <v>7.6450219649999998</v>
      </c>
      <c r="J70" s="31"/>
      <c r="K70" s="35"/>
    </row>
    <row r="71" spans="1:11" x14ac:dyDescent="0.25">
      <c r="B71" s="8" t="s">
        <v>1232</v>
      </c>
      <c r="C71" s="60" t="s">
        <v>1233</v>
      </c>
      <c r="D71" s="54" t="s">
        <v>1234</v>
      </c>
      <c r="E71" s="6" t="s">
        <v>205</v>
      </c>
      <c r="F71" s="19">
        <v>500000</v>
      </c>
      <c r="G71" s="24">
        <v>503.53</v>
      </c>
      <c r="H71" s="24">
        <v>3.44</v>
      </c>
      <c r="I71" s="31">
        <v>7.4344220500000002</v>
      </c>
      <c r="J71" s="31"/>
      <c r="K71" s="35"/>
    </row>
    <row r="72" spans="1:11" x14ac:dyDescent="0.25">
      <c r="B72" s="8" t="s">
        <v>1235</v>
      </c>
      <c r="C72" s="60" t="s">
        <v>1236</v>
      </c>
      <c r="D72" s="54" t="s">
        <v>1237</v>
      </c>
      <c r="E72" s="6" t="s">
        <v>205</v>
      </c>
      <c r="F72" s="19">
        <v>500000</v>
      </c>
      <c r="G72" s="24">
        <v>501.95</v>
      </c>
      <c r="H72" s="24">
        <v>3.43</v>
      </c>
      <c r="I72" s="31">
        <v>7.7604344000000003</v>
      </c>
      <c r="J72" s="31"/>
      <c r="K72" s="35"/>
    </row>
    <row r="73" spans="1:11" x14ac:dyDescent="0.25">
      <c r="B73" s="8" t="s">
        <v>1238</v>
      </c>
      <c r="C73" s="60" t="s">
        <v>1239</v>
      </c>
      <c r="D73" s="54" t="s">
        <v>1240</v>
      </c>
      <c r="E73" s="6" t="s">
        <v>205</v>
      </c>
      <c r="F73" s="19">
        <v>500000</v>
      </c>
      <c r="G73" s="24">
        <v>501.32</v>
      </c>
      <c r="H73" s="24">
        <v>3.42</v>
      </c>
      <c r="I73" s="31">
        <v>7.5693025699999996</v>
      </c>
      <c r="J73" s="31"/>
      <c r="K73" s="35"/>
    </row>
    <row r="74" spans="1:11" x14ac:dyDescent="0.25">
      <c r="B74" s="8" t="s">
        <v>1241</v>
      </c>
      <c r="C74" s="60" t="s">
        <v>1242</v>
      </c>
      <c r="D74" s="54" t="s">
        <v>1243</v>
      </c>
      <c r="E74" s="6" t="s">
        <v>205</v>
      </c>
      <c r="F74" s="19">
        <v>419500</v>
      </c>
      <c r="G74" s="24">
        <v>422.59</v>
      </c>
      <c r="H74" s="24">
        <v>2.88</v>
      </c>
      <c r="I74" s="31">
        <v>7.612055915</v>
      </c>
      <c r="J74" s="31"/>
      <c r="K74" s="35"/>
    </row>
    <row r="75" spans="1:11" x14ac:dyDescent="0.25">
      <c r="C75" s="58" t="s">
        <v>194</v>
      </c>
      <c r="D75" s="54"/>
      <c r="E75" s="6"/>
      <c r="F75" s="19"/>
      <c r="G75" s="25">
        <v>2944.08</v>
      </c>
      <c r="H75" s="25">
        <v>20.09</v>
      </c>
      <c r="I75" s="31"/>
      <c r="J75" s="31"/>
      <c r="K75" s="35"/>
    </row>
    <row r="76" spans="1:11" x14ac:dyDescent="0.25">
      <c r="C76" s="57"/>
      <c r="D76" s="54"/>
      <c r="E76" s="6"/>
      <c r="F76" s="19"/>
      <c r="G76" s="24"/>
      <c r="H76" s="24"/>
      <c r="I76" s="31"/>
      <c r="J76" s="31"/>
      <c r="K76" s="35"/>
    </row>
    <row r="77" spans="1:11" x14ac:dyDescent="0.25">
      <c r="C77" s="58" t="s">
        <v>11</v>
      </c>
      <c r="D77" s="54"/>
      <c r="E77" s="6"/>
      <c r="F77" s="19"/>
      <c r="G77" s="24" t="s">
        <v>2</v>
      </c>
      <c r="H77" s="24" t="s">
        <v>2</v>
      </c>
      <c r="I77" s="31"/>
      <c r="J77" s="31"/>
      <c r="K77" s="35"/>
    </row>
    <row r="78" spans="1:11" x14ac:dyDescent="0.25">
      <c r="C78" s="57"/>
      <c r="D78" s="54"/>
      <c r="E78" s="6"/>
      <c r="F78" s="19"/>
      <c r="G78" s="24"/>
      <c r="H78" s="24"/>
      <c r="I78" s="31"/>
      <c r="J78" s="31"/>
      <c r="K78" s="35"/>
    </row>
    <row r="79" spans="1:11" x14ac:dyDescent="0.25">
      <c r="A79" s="10"/>
      <c r="B79" s="28"/>
      <c r="C79" s="58" t="s">
        <v>13</v>
      </c>
      <c r="D79" s="54"/>
      <c r="E79" s="6"/>
      <c r="F79" s="19"/>
      <c r="G79" s="24"/>
      <c r="H79" s="24"/>
      <c r="I79" s="31"/>
      <c r="J79" s="31"/>
      <c r="K79" s="35"/>
    </row>
    <row r="80" spans="1:11" x14ac:dyDescent="0.25">
      <c r="A80" s="28"/>
      <c r="B80" s="28"/>
      <c r="C80" s="58" t="s">
        <v>14</v>
      </c>
      <c r="D80" s="54"/>
      <c r="E80" s="6"/>
      <c r="F80" s="19"/>
      <c r="G80" s="24" t="s">
        <v>2</v>
      </c>
      <c r="H80" s="24" t="s">
        <v>2</v>
      </c>
      <c r="I80" s="31"/>
      <c r="J80" s="31"/>
      <c r="K80" s="35"/>
    </row>
    <row r="81" spans="1:11" x14ac:dyDescent="0.25">
      <c r="A81" s="28"/>
      <c r="B81" s="28"/>
      <c r="C81" s="58"/>
      <c r="D81" s="54"/>
      <c r="E81" s="6"/>
      <c r="F81" s="19"/>
      <c r="G81" s="24"/>
      <c r="H81" s="24"/>
      <c r="I81" s="31"/>
      <c r="J81" s="31"/>
      <c r="K81" s="35"/>
    </row>
    <row r="82" spans="1:11" x14ac:dyDescent="0.25">
      <c r="C82" s="59" t="s">
        <v>15</v>
      </c>
      <c r="D82" s="54"/>
      <c r="E82" s="6"/>
      <c r="F82" s="19"/>
      <c r="G82" s="24"/>
      <c r="H82" s="24"/>
      <c r="I82" s="31"/>
      <c r="J82" s="31"/>
      <c r="K82" s="35"/>
    </row>
    <row r="83" spans="1:11" x14ac:dyDescent="0.25">
      <c r="B83" s="8" t="s">
        <v>1244</v>
      </c>
      <c r="C83" s="60" t="s">
        <v>1079</v>
      </c>
      <c r="D83" s="54" t="s">
        <v>1245</v>
      </c>
      <c r="E83" s="6" t="s">
        <v>837</v>
      </c>
      <c r="F83" s="19">
        <v>100</v>
      </c>
      <c r="G83" s="24">
        <v>482.46</v>
      </c>
      <c r="H83" s="24">
        <v>3.29</v>
      </c>
      <c r="I83" s="31">
        <v>6.9100999999999999</v>
      </c>
      <c r="J83" s="31"/>
      <c r="K83" s="35" t="s">
        <v>679</v>
      </c>
    </row>
    <row r="84" spans="1:11" x14ac:dyDescent="0.25">
      <c r="C84" s="58" t="s">
        <v>194</v>
      </c>
      <c r="D84" s="54"/>
      <c r="E84" s="6"/>
      <c r="F84" s="19"/>
      <c r="G84" s="25">
        <v>482.46</v>
      </c>
      <c r="H84" s="25">
        <v>3.29</v>
      </c>
      <c r="I84" s="31"/>
      <c r="J84" s="31"/>
      <c r="K84" s="35"/>
    </row>
    <row r="85" spans="1:11" x14ac:dyDescent="0.25">
      <c r="C85" s="57"/>
      <c r="D85" s="54"/>
      <c r="E85" s="6"/>
      <c r="F85" s="19"/>
      <c r="G85" s="24"/>
      <c r="H85" s="24"/>
      <c r="I85" s="31"/>
      <c r="J85" s="31"/>
      <c r="K85" s="35"/>
    </row>
    <row r="86" spans="1:11" x14ac:dyDescent="0.25">
      <c r="C86" s="58" t="s">
        <v>16</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C88" s="59" t="s">
        <v>17</v>
      </c>
      <c r="D88" s="54"/>
      <c r="E88" s="6"/>
      <c r="F88" s="19"/>
      <c r="G88" s="24"/>
      <c r="H88" s="24"/>
      <c r="I88" s="31"/>
      <c r="J88" s="31"/>
      <c r="K88" s="35"/>
    </row>
    <row r="89" spans="1:11" x14ac:dyDescent="0.25">
      <c r="B89" s="8" t="s">
        <v>1246</v>
      </c>
      <c r="C89" s="60" t="s">
        <v>1247</v>
      </c>
      <c r="D89" s="54" t="s">
        <v>1248</v>
      </c>
      <c r="E89" s="6" t="s">
        <v>205</v>
      </c>
      <c r="F89" s="19">
        <v>375000</v>
      </c>
      <c r="G89" s="24">
        <v>367.35</v>
      </c>
      <c r="H89" s="24">
        <v>2.5099999999999998</v>
      </c>
      <c r="I89" s="31">
        <v>5.5507499999999999</v>
      </c>
      <c r="J89" s="31"/>
      <c r="K89" s="35"/>
    </row>
    <row r="90" spans="1:11" x14ac:dyDescent="0.25">
      <c r="C90" s="58" t="s">
        <v>194</v>
      </c>
      <c r="D90" s="54"/>
      <c r="E90" s="6"/>
      <c r="F90" s="19"/>
      <c r="G90" s="25">
        <v>367.35</v>
      </c>
      <c r="H90" s="25">
        <v>2.5099999999999998</v>
      </c>
      <c r="I90" s="31"/>
      <c r="J90" s="31"/>
      <c r="K90" s="35"/>
    </row>
    <row r="91" spans="1:11" x14ac:dyDescent="0.25">
      <c r="C91" s="57"/>
      <c r="D91" s="54"/>
      <c r="E91" s="6"/>
      <c r="F91" s="19"/>
      <c r="G91" s="24"/>
      <c r="H91" s="24"/>
      <c r="I91" s="31"/>
      <c r="J91" s="31"/>
      <c r="K91" s="35"/>
    </row>
    <row r="92" spans="1:11" x14ac:dyDescent="0.25">
      <c r="C92" s="58" t="s">
        <v>18</v>
      </c>
      <c r="D92" s="54"/>
      <c r="E92" s="6"/>
      <c r="F92" s="19"/>
      <c r="G92" s="24" t="s">
        <v>2</v>
      </c>
      <c r="H92" s="24" t="s">
        <v>2</v>
      </c>
      <c r="I92" s="31"/>
      <c r="J92" s="31"/>
      <c r="K92" s="35"/>
    </row>
    <row r="93" spans="1:11" x14ac:dyDescent="0.25">
      <c r="C93" s="57"/>
      <c r="D93" s="54"/>
      <c r="E93" s="6"/>
      <c r="F93" s="19"/>
      <c r="G93" s="24"/>
      <c r="H93" s="24"/>
      <c r="I93" s="31"/>
      <c r="J93" s="31"/>
      <c r="K93" s="35"/>
    </row>
    <row r="94" spans="1:11" x14ac:dyDescent="0.25">
      <c r="A94" s="10"/>
      <c r="B94" s="28"/>
      <c r="C94" s="58" t="s">
        <v>19</v>
      </c>
      <c r="D94" s="54"/>
      <c r="E94" s="6"/>
      <c r="F94" s="19"/>
      <c r="G94" s="24"/>
      <c r="H94" s="24"/>
      <c r="I94" s="31"/>
      <c r="J94" s="31"/>
      <c r="K94" s="35"/>
    </row>
    <row r="95" spans="1:11" x14ac:dyDescent="0.25">
      <c r="C95" s="59" t="s">
        <v>853</v>
      </c>
      <c r="D95" s="54"/>
      <c r="E95" s="6"/>
      <c r="F95" s="19"/>
      <c r="G95" s="24"/>
      <c r="H95" s="24"/>
      <c r="I95" s="31"/>
      <c r="J95" s="31"/>
      <c r="K95" s="35"/>
    </row>
    <row r="96" spans="1:11" x14ac:dyDescent="0.25">
      <c r="B96" s="8" t="s">
        <v>923</v>
      </c>
      <c r="C96" s="60" t="s">
        <v>924</v>
      </c>
      <c r="D96" s="54" t="s">
        <v>925</v>
      </c>
      <c r="E96" s="6" t="s">
        <v>342</v>
      </c>
      <c r="F96" s="19">
        <v>25876</v>
      </c>
      <c r="G96" s="24">
        <v>30.13</v>
      </c>
      <c r="H96" s="24">
        <v>0.21</v>
      </c>
      <c r="I96" s="31"/>
      <c r="J96" s="31"/>
      <c r="K96" s="35"/>
    </row>
    <row r="97" spans="1:54" x14ac:dyDescent="0.25">
      <c r="C97" s="58" t="s">
        <v>194</v>
      </c>
      <c r="D97" s="54"/>
      <c r="E97" s="6"/>
      <c r="F97" s="19"/>
      <c r="G97" s="25">
        <v>30.13</v>
      </c>
      <c r="H97" s="25">
        <v>0.21</v>
      </c>
      <c r="I97" s="31"/>
      <c r="J97" s="31"/>
      <c r="K97" s="35"/>
    </row>
    <row r="98" spans="1:54" x14ac:dyDescent="0.25">
      <c r="C98" s="57"/>
      <c r="D98" s="54"/>
      <c r="E98" s="6"/>
      <c r="F98" s="19"/>
      <c r="G98" s="24"/>
      <c r="H98" s="24"/>
      <c r="I98" s="31"/>
      <c r="J98" s="31"/>
      <c r="K98" s="35"/>
    </row>
    <row r="99" spans="1:54" x14ac:dyDescent="0.25">
      <c r="C99" s="58" t="s">
        <v>20</v>
      </c>
      <c r="D99" s="54"/>
      <c r="E99" s="6"/>
      <c r="F99" s="19"/>
      <c r="G99" s="24" t="s">
        <v>2</v>
      </c>
      <c r="H99" s="24" t="s">
        <v>2</v>
      </c>
      <c r="I99" s="31"/>
      <c r="J99" s="31"/>
      <c r="K99" s="35"/>
    </row>
    <row r="100" spans="1:54" x14ac:dyDescent="0.25">
      <c r="C100" s="57"/>
      <c r="D100" s="54"/>
      <c r="E100" s="6"/>
      <c r="F100" s="19"/>
      <c r="G100" s="24"/>
      <c r="H100" s="24"/>
      <c r="I100" s="31"/>
      <c r="J100" s="31"/>
      <c r="K100" s="35"/>
    </row>
    <row r="101" spans="1:54" x14ac:dyDescent="0.25">
      <c r="C101" s="58" t="s">
        <v>21</v>
      </c>
      <c r="D101" s="54"/>
      <c r="E101" s="6"/>
      <c r="F101" s="19"/>
      <c r="G101" s="24" t="s">
        <v>2</v>
      </c>
      <c r="H101" s="24" t="s">
        <v>2</v>
      </c>
      <c r="I101" s="31"/>
      <c r="J101" s="31"/>
      <c r="K101" s="35"/>
    </row>
    <row r="102" spans="1:54" x14ac:dyDescent="0.25">
      <c r="C102" s="57"/>
      <c r="D102" s="54"/>
      <c r="E102" s="6"/>
      <c r="F102" s="19"/>
      <c r="G102" s="24"/>
      <c r="H102" s="24"/>
      <c r="I102" s="31"/>
      <c r="J102" s="31"/>
      <c r="K102" s="35"/>
    </row>
    <row r="103" spans="1:54" x14ac:dyDescent="0.25">
      <c r="C103" s="58" t="s">
        <v>22</v>
      </c>
      <c r="D103" s="54"/>
      <c r="E103" s="6"/>
      <c r="F103" s="19"/>
      <c r="G103" s="24" t="s">
        <v>2</v>
      </c>
      <c r="H103" s="24" t="s">
        <v>2</v>
      </c>
      <c r="I103" s="31"/>
      <c r="J103" s="31"/>
      <c r="K103" s="35"/>
    </row>
    <row r="104" spans="1:54" x14ac:dyDescent="0.25">
      <c r="C104" s="57"/>
      <c r="D104" s="54"/>
      <c r="E104" s="6"/>
      <c r="F104" s="19"/>
      <c r="G104" s="24"/>
      <c r="H104" s="24"/>
      <c r="I104" s="31"/>
      <c r="J104" s="31"/>
      <c r="K104" s="35"/>
    </row>
    <row r="105" spans="1:54" x14ac:dyDescent="0.25">
      <c r="C105" s="58" t="s">
        <v>23</v>
      </c>
      <c r="D105" s="54"/>
      <c r="E105" s="6"/>
      <c r="F105" s="19"/>
      <c r="G105" s="24" t="s">
        <v>2</v>
      </c>
      <c r="H105" s="24" t="s">
        <v>2</v>
      </c>
      <c r="I105" s="31"/>
      <c r="J105" s="31"/>
      <c r="K105" s="35"/>
    </row>
    <row r="106" spans="1:54" x14ac:dyDescent="0.25">
      <c r="C106" s="57"/>
      <c r="D106" s="54"/>
      <c r="E106" s="6"/>
      <c r="F106" s="19"/>
      <c r="G106" s="24"/>
      <c r="H106" s="24"/>
      <c r="I106" s="31"/>
      <c r="J106" s="31"/>
      <c r="K106" s="35"/>
    </row>
    <row r="107" spans="1:54" x14ac:dyDescent="0.25">
      <c r="C107" s="59" t="s">
        <v>24</v>
      </c>
      <c r="D107" s="54"/>
      <c r="E107" s="6"/>
      <c r="F107" s="19"/>
      <c r="G107" s="24"/>
      <c r="H107" s="24"/>
      <c r="I107" s="31"/>
      <c r="J107" s="31"/>
      <c r="K107" s="35"/>
    </row>
    <row r="108" spans="1:54" x14ac:dyDescent="0.25">
      <c r="B108" s="8" t="s">
        <v>206</v>
      </c>
      <c r="C108" s="60" t="s">
        <v>207</v>
      </c>
      <c r="D108" s="54"/>
      <c r="E108" s="6"/>
      <c r="F108" s="19"/>
      <c r="G108" s="24">
        <v>500.26</v>
      </c>
      <c r="H108" s="24">
        <v>3.42</v>
      </c>
      <c r="I108" s="31"/>
      <c r="J108" s="31"/>
      <c r="K108" s="35"/>
    </row>
    <row r="109" spans="1:54" x14ac:dyDescent="0.25">
      <c r="C109" s="58" t="s">
        <v>194</v>
      </c>
      <c r="D109" s="54"/>
      <c r="E109" s="6"/>
      <c r="F109" s="19"/>
      <c r="G109" s="25">
        <v>500.26</v>
      </c>
      <c r="H109" s="25">
        <v>3.42</v>
      </c>
      <c r="I109" s="31"/>
      <c r="J109" s="31"/>
      <c r="K109" s="35"/>
    </row>
    <row r="110" spans="1:54" x14ac:dyDescent="0.25">
      <c r="C110" s="57"/>
      <c r="D110" s="54"/>
      <c r="E110" s="6"/>
      <c r="F110" s="19"/>
      <c r="G110" s="24"/>
      <c r="H110" s="24"/>
      <c r="I110" s="31"/>
      <c r="J110" s="31"/>
      <c r="K110" s="35"/>
    </row>
    <row r="111" spans="1:54" x14ac:dyDescent="0.25">
      <c r="A111" s="10"/>
      <c r="B111" s="28"/>
      <c r="C111" s="58" t="s">
        <v>25</v>
      </c>
      <c r="D111" s="54"/>
      <c r="E111" s="6"/>
      <c r="F111" s="19"/>
      <c r="G111" s="24"/>
      <c r="H111" s="24"/>
      <c r="I111" s="31"/>
      <c r="J111" s="31"/>
      <c r="K111" s="35"/>
    </row>
    <row r="112" spans="1:54" s="2" customFormat="1" ht="13.5" x14ac:dyDescent="0.25">
      <c r="A112" s="28"/>
      <c r="B112" s="28"/>
      <c r="C112" s="57" t="s">
        <v>4845</v>
      </c>
      <c r="D112" s="54"/>
      <c r="E112" s="6"/>
      <c r="F112" s="19"/>
      <c r="G112" s="24" t="s">
        <v>2</v>
      </c>
      <c r="H112" s="24" t="s">
        <v>2</v>
      </c>
      <c r="I112" s="31"/>
      <c r="J112" s="31"/>
      <c r="K112" s="35"/>
      <c r="L112" s="3"/>
      <c r="AI112" s="3"/>
      <c r="AV112" s="3"/>
      <c r="AX112" s="3"/>
      <c r="BB112" s="3"/>
    </row>
    <row r="113" spans="2:260" x14ac:dyDescent="0.25">
      <c r="B113" s="8"/>
      <c r="C113" s="60" t="s">
        <v>208</v>
      </c>
      <c r="D113" s="54"/>
      <c r="E113" s="6"/>
      <c r="F113" s="19"/>
      <c r="G113" s="24">
        <v>171.41</v>
      </c>
      <c r="H113" s="24">
        <v>1.1599999999999999</v>
      </c>
      <c r="I113" s="31"/>
      <c r="J113" s="31"/>
      <c r="K113" s="35"/>
    </row>
    <row r="114" spans="2:260" x14ac:dyDescent="0.25">
      <c r="C114" s="58" t="s">
        <v>194</v>
      </c>
      <c r="D114" s="54"/>
      <c r="E114" s="6"/>
      <c r="F114" s="19"/>
      <c r="G114" s="25">
        <v>171.41</v>
      </c>
      <c r="H114" s="25">
        <v>1.1599999999999999</v>
      </c>
      <c r="I114" s="31"/>
      <c r="J114" s="31"/>
      <c r="K114" s="35"/>
    </row>
    <row r="115" spans="2:260" x14ac:dyDescent="0.25">
      <c r="C115" s="57"/>
      <c r="D115" s="54"/>
      <c r="E115" s="6"/>
      <c r="F115" s="19"/>
      <c r="G115" s="24"/>
      <c r="H115" s="24"/>
      <c r="I115" s="31"/>
      <c r="J115" s="31"/>
      <c r="K115" s="35"/>
    </row>
    <row r="116" spans="2:260" x14ac:dyDescent="0.25">
      <c r="C116" s="61" t="s">
        <v>209</v>
      </c>
      <c r="D116" s="55"/>
      <c r="E116" s="5"/>
      <c r="F116" s="20"/>
      <c r="G116" s="26">
        <v>14647.96</v>
      </c>
      <c r="H116" s="26">
        <v>100.00000000000001</v>
      </c>
      <c r="I116" s="32"/>
      <c r="J116" s="32"/>
      <c r="K116" s="36"/>
    </row>
    <row r="119" spans="2:260" x14ac:dyDescent="0.25">
      <c r="C119" s="1" t="s">
        <v>210</v>
      </c>
    </row>
    <row r="120" spans="2:260" x14ac:dyDescent="0.25">
      <c r="C120" s="37" t="s">
        <v>211</v>
      </c>
      <c r="D120" s="37"/>
      <c r="E120" s="37"/>
      <c r="F120" s="37"/>
      <c r="G120" s="37"/>
      <c r="H120" s="37"/>
      <c r="I120" s="37"/>
      <c r="J120" s="37"/>
      <c r="K120" s="37"/>
    </row>
    <row r="121" spans="2:260" x14ac:dyDescent="0.25">
      <c r="C121" s="2" t="s">
        <v>212</v>
      </c>
    </row>
    <row r="122" spans="2:260" x14ac:dyDescent="0.25">
      <c r="C122" s="2" t="s">
        <v>213</v>
      </c>
    </row>
    <row r="123" spans="2:260" ht="30" customHeight="1" x14ac:dyDescent="0.25">
      <c r="C123" s="252" t="s">
        <v>214</v>
      </c>
      <c r="D123" s="253"/>
      <c r="E123" s="253"/>
      <c r="F123" s="253"/>
      <c r="G123" s="253"/>
      <c r="H123" s="253"/>
      <c r="I123" s="253"/>
      <c r="J123" s="253"/>
      <c r="K123" s="253"/>
    </row>
    <row r="124" spans="2:260" x14ac:dyDescent="0.25">
      <c r="C124" s="2" t="s">
        <v>215</v>
      </c>
    </row>
    <row r="126" spans="2:260" x14ac:dyDescent="0.25">
      <c r="C126" s="2" t="s">
        <v>5016</v>
      </c>
      <c r="E126" s="2" t="s">
        <v>2</v>
      </c>
    </row>
    <row r="128" spans="2:260" x14ac:dyDescent="0.25">
      <c r="C128" s="2" t="s">
        <v>5017</v>
      </c>
      <c r="E128" s="97" t="s">
        <v>5130</v>
      </c>
      <c r="F128" s="98">
        <v>0</v>
      </c>
      <c r="K128" s="13"/>
      <c r="L128" s="13"/>
      <c r="M128" s="13"/>
      <c r="N128" s="13"/>
      <c r="O128" s="3"/>
      <c r="P128" s="3"/>
      <c r="AI128" s="2"/>
      <c r="AM128" s="3"/>
      <c r="AV128" s="2"/>
      <c r="AX128" s="2"/>
      <c r="AZ128" s="3"/>
      <c r="BF128" s="3"/>
      <c r="IW128" s="2"/>
      <c r="IX128" s="2"/>
      <c r="IY128" s="2"/>
      <c r="IZ128" s="2"/>
    </row>
    <row r="130" spans="1:256" x14ac:dyDescent="0.25">
      <c r="C130" s="2" t="s">
        <v>5125</v>
      </c>
    </row>
    <row r="132" spans="1:256" x14ac:dyDescent="0.25">
      <c r="C132" s="2" t="s">
        <v>5126</v>
      </c>
    </row>
    <row r="133" spans="1:256" s="83" customFormat="1" ht="35.25" customHeight="1" x14ac:dyDescent="0.25">
      <c r="A133" s="79"/>
      <c r="B133" s="79"/>
      <c r="C133" s="84" t="s">
        <v>5023</v>
      </c>
      <c r="D133" s="88" t="s">
        <v>5024</v>
      </c>
      <c r="E133" s="88" t="s">
        <v>5025</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5027</v>
      </c>
      <c r="D134" s="89">
        <v>117.8228</v>
      </c>
      <c r="E134" s="89">
        <v>118.7769</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x14ac:dyDescent="0.25">
      <c r="A135" s="79"/>
      <c r="B135" s="79"/>
      <c r="C135" s="85" t="s">
        <v>5029</v>
      </c>
      <c r="D135" s="90">
        <v>128.8861</v>
      </c>
      <c r="E135" s="90">
        <v>129.97139999999999</v>
      </c>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7" spans="1:256" x14ac:dyDescent="0.25">
      <c r="C137" s="2" t="s">
        <v>5127</v>
      </c>
      <c r="E137" s="2" t="s">
        <v>2</v>
      </c>
    </row>
    <row r="139" spans="1:256" x14ac:dyDescent="0.25">
      <c r="C139" s="2" t="s">
        <v>5128</v>
      </c>
      <c r="E139" s="2" t="s">
        <v>2</v>
      </c>
    </row>
    <row r="141" spans="1:256" x14ac:dyDescent="0.25">
      <c r="C141" s="2" t="s">
        <v>5018</v>
      </c>
      <c r="E141" s="2" t="s">
        <v>2</v>
      </c>
    </row>
    <row r="143" spans="1:256" x14ac:dyDescent="0.25">
      <c r="C143" s="2" t="s">
        <v>5019</v>
      </c>
      <c r="E143" s="2" t="s">
        <v>2</v>
      </c>
    </row>
    <row r="145" spans="3:5" x14ac:dyDescent="0.25">
      <c r="C145" s="2" t="s">
        <v>5020</v>
      </c>
      <c r="E145" s="96">
        <v>0.91637566090634737</v>
      </c>
    </row>
    <row r="147" spans="3:5" x14ac:dyDescent="0.25">
      <c r="C147" s="2" t="s">
        <v>5022</v>
      </c>
      <c r="E147" s="97" t="s">
        <v>5071</v>
      </c>
    </row>
    <row r="149" spans="3:5" x14ac:dyDescent="0.25">
      <c r="C149" s="2" t="s">
        <v>5129</v>
      </c>
      <c r="E149" s="2" t="s">
        <v>2</v>
      </c>
    </row>
    <row r="151" spans="3:5" x14ac:dyDescent="0.25">
      <c r="C151" s="2" t="s">
        <v>5065</v>
      </c>
    </row>
    <row r="153" spans="3:5" x14ac:dyDescent="0.25">
      <c r="C153" s="1" t="s">
        <v>5258</v>
      </c>
      <c r="E153" s="149" t="s">
        <v>5259</v>
      </c>
    </row>
    <row r="154" spans="3:5" x14ac:dyDescent="0.25">
      <c r="E154" s="2" t="s">
        <v>5270</v>
      </c>
    </row>
  </sheetData>
  <mergeCells count="1">
    <mergeCell ref="C123:K123"/>
  </mergeCells>
  <hyperlinks>
    <hyperlink ref="J2" location="'Index'!A1" display="'Index'!A1" xr:uid="{D7D7D2B0-227F-48B4-B5B4-356A945AFC88}"/>
  </hyperlinks>
  <pageMargins left="0.7" right="0.7" top="0.75" bottom="0.75" header="0.3" footer="0.3"/>
  <pageSetup orientation="portrait" horizont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39AE-CFDB-4F3E-AFD8-6C59C07D7D76}">
  <sheetPr codeName="Sheet1"/>
  <dimension ref="A1:IV107"/>
  <sheetViews>
    <sheetView showGridLines="0" zoomScale="90" zoomScaleNormal="90" workbookViewId="0">
      <pane ySplit="6" topLeftCell="A9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1249</v>
      </c>
      <c r="J2" s="38" t="s">
        <v>4521</v>
      </c>
    </row>
    <row r="3" spans="1:54" ht="16.5" x14ac:dyDescent="0.3">
      <c r="C3" s="1" t="s">
        <v>28</v>
      </c>
      <c r="D3" s="21" t="s">
        <v>1250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1:11" x14ac:dyDescent="0.25">
      <c r="C17" s="57"/>
      <c r="D17" s="54"/>
      <c r="E17" s="6"/>
      <c r="F17" s="19"/>
      <c r="G17" s="24"/>
      <c r="H17" s="24"/>
      <c r="I17" s="31"/>
      <c r="J17" s="31"/>
      <c r="K17" s="35"/>
    </row>
    <row r="18" spans="1:11" x14ac:dyDescent="0.25">
      <c r="C18" s="58" t="s">
        <v>6</v>
      </c>
      <c r="D18" s="54"/>
      <c r="E18" s="6"/>
      <c r="F18" s="19"/>
      <c r="G18" s="24" t="s">
        <v>2</v>
      </c>
      <c r="H18" s="24" t="s">
        <v>2</v>
      </c>
      <c r="I18" s="31"/>
      <c r="J18" s="31"/>
      <c r="K18" s="35"/>
    </row>
    <row r="19" spans="1:11" x14ac:dyDescent="0.25">
      <c r="C19" s="57"/>
      <c r="D19" s="54"/>
      <c r="E19" s="6"/>
      <c r="F19" s="19"/>
      <c r="G19" s="24"/>
      <c r="H19" s="24"/>
      <c r="I19" s="31"/>
      <c r="J19" s="31"/>
      <c r="K19" s="35"/>
    </row>
    <row r="20" spans="1:11" x14ac:dyDescent="0.25">
      <c r="C20" s="58" t="s">
        <v>7</v>
      </c>
      <c r="D20" s="54"/>
      <c r="E20" s="6"/>
      <c r="F20" s="19"/>
      <c r="G20" s="24" t="s">
        <v>2</v>
      </c>
      <c r="H20" s="24" t="s">
        <v>2</v>
      </c>
      <c r="I20" s="31"/>
      <c r="J20" s="31"/>
      <c r="K20" s="35"/>
    </row>
    <row r="21" spans="1:11" x14ac:dyDescent="0.25">
      <c r="C21" s="57"/>
      <c r="D21" s="54"/>
      <c r="E21" s="6"/>
      <c r="F21" s="19"/>
      <c r="G21" s="24"/>
      <c r="H21" s="24"/>
      <c r="I21" s="31"/>
      <c r="J21" s="31"/>
      <c r="K21" s="35"/>
    </row>
    <row r="22" spans="1:11" x14ac:dyDescent="0.25">
      <c r="C22" s="58" t="s">
        <v>8</v>
      </c>
      <c r="D22" s="54"/>
      <c r="E22" s="6"/>
      <c r="F22" s="19"/>
      <c r="G22" s="24" t="s">
        <v>2</v>
      </c>
      <c r="H22" s="24" t="s">
        <v>2</v>
      </c>
      <c r="I22" s="31"/>
      <c r="J22" s="31"/>
      <c r="K22" s="35"/>
    </row>
    <row r="23" spans="1:11" x14ac:dyDescent="0.25">
      <c r="C23" s="57"/>
      <c r="D23" s="54"/>
      <c r="E23" s="6"/>
      <c r="F23" s="19"/>
      <c r="G23" s="24"/>
      <c r="H23" s="24"/>
      <c r="I23" s="31"/>
      <c r="J23" s="31"/>
      <c r="K23" s="35"/>
    </row>
    <row r="24" spans="1:11" x14ac:dyDescent="0.25">
      <c r="C24" s="58" t="s">
        <v>9</v>
      </c>
      <c r="D24" s="54"/>
      <c r="E24" s="6"/>
      <c r="F24" s="19"/>
      <c r="G24" s="24" t="s">
        <v>2</v>
      </c>
      <c r="H24" s="24" t="s">
        <v>2</v>
      </c>
      <c r="I24" s="31"/>
      <c r="J24" s="31"/>
      <c r="K24" s="35"/>
    </row>
    <row r="25" spans="1:11" x14ac:dyDescent="0.25">
      <c r="C25" s="57"/>
      <c r="D25" s="54"/>
      <c r="E25" s="6"/>
      <c r="F25" s="19"/>
      <c r="G25" s="24"/>
      <c r="H25" s="24"/>
      <c r="I25" s="31"/>
      <c r="J25" s="31"/>
      <c r="K25" s="35"/>
    </row>
    <row r="26" spans="1:11" x14ac:dyDescent="0.25">
      <c r="C26" s="58" t="s">
        <v>10</v>
      </c>
      <c r="D26" s="54"/>
      <c r="E26" s="6"/>
      <c r="F26" s="19"/>
      <c r="G26" s="24" t="s">
        <v>2</v>
      </c>
      <c r="H26" s="24" t="s">
        <v>2</v>
      </c>
      <c r="I26" s="31"/>
      <c r="J26" s="31"/>
      <c r="K26" s="35"/>
    </row>
    <row r="27" spans="1:11" x14ac:dyDescent="0.25">
      <c r="C27" s="57"/>
      <c r="D27" s="54"/>
      <c r="E27" s="6"/>
      <c r="F27" s="19"/>
      <c r="G27" s="24"/>
      <c r="H27" s="24"/>
      <c r="I27" s="31"/>
      <c r="J27" s="31"/>
      <c r="K27" s="35"/>
    </row>
    <row r="28" spans="1:11" x14ac:dyDescent="0.25">
      <c r="C28" s="58" t="s">
        <v>11</v>
      </c>
      <c r="D28" s="54"/>
      <c r="E28" s="6"/>
      <c r="F28" s="19"/>
      <c r="G28" s="24" t="s">
        <v>2</v>
      </c>
      <c r="H28" s="24" t="s">
        <v>2</v>
      </c>
      <c r="I28" s="31"/>
      <c r="J28" s="31"/>
      <c r="K28" s="35"/>
    </row>
    <row r="29" spans="1:11" x14ac:dyDescent="0.25">
      <c r="C29" s="57"/>
      <c r="D29" s="54"/>
      <c r="E29" s="6"/>
      <c r="F29" s="19"/>
      <c r="G29" s="24"/>
      <c r="H29" s="24"/>
      <c r="I29" s="31"/>
      <c r="J29" s="31"/>
      <c r="K29" s="35"/>
    </row>
    <row r="30" spans="1:11" x14ac:dyDescent="0.25">
      <c r="A30" s="10"/>
      <c r="B30" s="28"/>
      <c r="C30" s="58" t="s">
        <v>13</v>
      </c>
      <c r="D30" s="54"/>
      <c r="E30" s="6"/>
      <c r="F30" s="19"/>
      <c r="G30" s="24"/>
      <c r="H30" s="24"/>
      <c r="I30" s="31"/>
      <c r="J30" s="31"/>
      <c r="K30" s="35"/>
    </row>
    <row r="31" spans="1:11" x14ac:dyDescent="0.25">
      <c r="A31" s="28"/>
      <c r="B31" s="28"/>
      <c r="C31" s="58" t="s">
        <v>14</v>
      </c>
      <c r="D31" s="54"/>
      <c r="E31" s="6"/>
      <c r="F31" s="19"/>
      <c r="G31" s="24" t="s">
        <v>2</v>
      </c>
      <c r="H31" s="24" t="s">
        <v>2</v>
      </c>
      <c r="I31" s="31"/>
      <c r="J31" s="31"/>
      <c r="K31" s="35"/>
    </row>
    <row r="32" spans="1:11" x14ac:dyDescent="0.25">
      <c r="A32" s="28"/>
      <c r="B32" s="28"/>
      <c r="C32" s="58"/>
      <c r="D32" s="54"/>
      <c r="E32" s="6"/>
      <c r="F32" s="19"/>
      <c r="G32" s="24"/>
      <c r="H32" s="24"/>
      <c r="I32" s="31"/>
      <c r="J32" s="31"/>
      <c r="K32" s="35"/>
    </row>
    <row r="33" spans="1:11" x14ac:dyDescent="0.25">
      <c r="A33" s="28"/>
      <c r="B33" s="28"/>
      <c r="C33" s="58" t="s">
        <v>15</v>
      </c>
      <c r="D33" s="54"/>
      <c r="E33" s="6"/>
      <c r="F33" s="19"/>
      <c r="G33" s="24" t="s">
        <v>2</v>
      </c>
      <c r="H33" s="24" t="s">
        <v>2</v>
      </c>
      <c r="I33" s="31"/>
      <c r="J33" s="31"/>
      <c r="K33" s="35"/>
    </row>
    <row r="34" spans="1:11" x14ac:dyDescent="0.25">
      <c r="A34" s="28"/>
      <c r="B34" s="28"/>
      <c r="C34" s="58"/>
      <c r="D34" s="54"/>
      <c r="E34" s="6"/>
      <c r="F34" s="19"/>
      <c r="G34" s="24"/>
      <c r="H34" s="24"/>
      <c r="I34" s="31"/>
      <c r="J34" s="31"/>
      <c r="K34" s="35"/>
    </row>
    <row r="35" spans="1:11" x14ac:dyDescent="0.25">
      <c r="C35" s="59" t="s">
        <v>16</v>
      </c>
      <c r="D35" s="54"/>
      <c r="E35" s="6"/>
      <c r="F35" s="19"/>
      <c r="G35" s="24"/>
      <c r="H35" s="24"/>
      <c r="I35" s="31"/>
      <c r="J35" s="31"/>
      <c r="K35" s="35"/>
    </row>
    <row r="36" spans="1:11" x14ac:dyDescent="0.25">
      <c r="B36" s="8" t="s">
        <v>1251</v>
      </c>
      <c r="C36" s="60" t="s">
        <v>1252</v>
      </c>
      <c r="D36" s="54" t="s">
        <v>1253</v>
      </c>
      <c r="E36" s="6" t="s">
        <v>205</v>
      </c>
      <c r="F36" s="19">
        <v>25000000</v>
      </c>
      <c r="G36" s="24">
        <v>24982.38</v>
      </c>
      <c r="H36" s="24">
        <v>0.84</v>
      </c>
      <c r="I36" s="31">
        <v>5.1501000000000001</v>
      </c>
      <c r="J36" s="31"/>
      <c r="K36" s="35"/>
    </row>
    <row r="37" spans="1:11" x14ac:dyDescent="0.25">
      <c r="B37" s="8" t="s">
        <v>1164</v>
      </c>
      <c r="C37" s="60" t="s">
        <v>1165</v>
      </c>
      <c r="D37" s="54" t="s">
        <v>1166</v>
      </c>
      <c r="E37" s="6" t="s">
        <v>205</v>
      </c>
      <c r="F37" s="19">
        <v>25000000</v>
      </c>
      <c r="G37" s="24">
        <v>24957.35</v>
      </c>
      <c r="H37" s="24">
        <v>0.84</v>
      </c>
      <c r="I37" s="31">
        <v>5.1994999999999996</v>
      </c>
      <c r="J37" s="31"/>
      <c r="K37" s="35"/>
    </row>
    <row r="38" spans="1:11" x14ac:dyDescent="0.25">
      <c r="B38" s="8" t="s">
        <v>1254</v>
      </c>
      <c r="C38" s="60" t="s">
        <v>1255</v>
      </c>
      <c r="D38" s="54" t="s">
        <v>1256</v>
      </c>
      <c r="E38" s="6" t="s">
        <v>205</v>
      </c>
      <c r="F38" s="19">
        <v>20000000</v>
      </c>
      <c r="G38" s="24">
        <v>19946.12</v>
      </c>
      <c r="H38" s="24">
        <v>0.67</v>
      </c>
      <c r="I38" s="31">
        <v>5.1902999999999997</v>
      </c>
      <c r="J38" s="31"/>
      <c r="K38" s="35"/>
    </row>
    <row r="39" spans="1:11" x14ac:dyDescent="0.25">
      <c r="B39" s="8" t="s">
        <v>427</v>
      </c>
      <c r="C39" s="60" t="s">
        <v>428</v>
      </c>
      <c r="D39" s="54" t="s">
        <v>429</v>
      </c>
      <c r="E39" s="6" t="s">
        <v>205</v>
      </c>
      <c r="F39" s="19">
        <v>20000000</v>
      </c>
      <c r="G39" s="24">
        <v>19923.48</v>
      </c>
      <c r="H39" s="24">
        <v>0.67</v>
      </c>
      <c r="I39" s="31">
        <v>5.1927000000000003</v>
      </c>
      <c r="J39" s="31"/>
      <c r="K39" s="35"/>
    </row>
    <row r="40" spans="1:11" x14ac:dyDescent="0.25">
      <c r="B40" s="8" t="s">
        <v>1257</v>
      </c>
      <c r="C40" s="60" t="s">
        <v>1258</v>
      </c>
      <c r="D40" s="54" t="s">
        <v>1259</v>
      </c>
      <c r="E40" s="6" t="s">
        <v>205</v>
      </c>
      <c r="F40" s="19">
        <v>10000000</v>
      </c>
      <c r="G40" s="24">
        <v>9963.24</v>
      </c>
      <c r="H40" s="24">
        <v>0.33</v>
      </c>
      <c r="I40" s="31">
        <v>5.1795999999999998</v>
      </c>
      <c r="J40" s="31"/>
      <c r="K40" s="35"/>
    </row>
    <row r="41" spans="1:11" x14ac:dyDescent="0.25">
      <c r="B41" s="8" t="s">
        <v>1260</v>
      </c>
      <c r="C41" s="60" t="s">
        <v>1261</v>
      </c>
      <c r="D41" s="54" t="s">
        <v>1262</v>
      </c>
      <c r="E41" s="6" t="s">
        <v>205</v>
      </c>
      <c r="F41" s="19">
        <v>6000000</v>
      </c>
      <c r="G41" s="24">
        <v>5983.82</v>
      </c>
      <c r="H41" s="24">
        <v>0.2</v>
      </c>
      <c r="I41" s="31">
        <v>5.1951000000000001</v>
      </c>
      <c r="J41" s="31"/>
      <c r="K41" s="35"/>
    </row>
    <row r="42" spans="1:11" x14ac:dyDescent="0.25">
      <c r="C42" s="58" t="s">
        <v>194</v>
      </c>
      <c r="D42" s="54"/>
      <c r="E42" s="6"/>
      <c r="F42" s="19"/>
      <c r="G42" s="25">
        <v>105756.39</v>
      </c>
      <c r="H42" s="25">
        <v>3.55</v>
      </c>
      <c r="I42" s="31"/>
      <c r="J42" s="31"/>
      <c r="K42" s="35"/>
    </row>
    <row r="43" spans="1:11" x14ac:dyDescent="0.25">
      <c r="C43" s="57"/>
      <c r="D43" s="54"/>
      <c r="E43" s="6"/>
      <c r="F43" s="19"/>
      <c r="G43" s="24"/>
      <c r="H43" s="24"/>
      <c r="I43" s="31"/>
      <c r="J43" s="31"/>
      <c r="K43" s="35"/>
    </row>
    <row r="44" spans="1:11" x14ac:dyDescent="0.25">
      <c r="C44" s="58" t="s">
        <v>17</v>
      </c>
      <c r="D44" s="54"/>
      <c r="E44" s="6"/>
      <c r="F44" s="19"/>
      <c r="G44" s="24" t="s">
        <v>2</v>
      </c>
      <c r="H44" s="24" t="s">
        <v>2</v>
      </c>
      <c r="I44" s="31"/>
      <c r="J44" s="31"/>
      <c r="K44" s="35"/>
    </row>
    <row r="45" spans="1:11" x14ac:dyDescent="0.25">
      <c r="C45" s="57"/>
      <c r="D45" s="54"/>
      <c r="E45" s="6"/>
      <c r="F45" s="19"/>
      <c r="G45" s="24"/>
      <c r="H45" s="24"/>
      <c r="I45" s="31"/>
      <c r="J45" s="31"/>
      <c r="K45" s="35"/>
    </row>
    <row r="46" spans="1:11" x14ac:dyDescent="0.25">
      <c r="C46" s="58" t="s">
        <v>18</v>
      </c>
      <c r="D46" s="54"/>
      <c r="E46" s="6"/>
      <c r="F46" s="19"/>
      <c r="G46" s="24" t="s">
        <v>2</v>
      </c>
      <c r="H46" s="24" t="s">
        <v>2</v>
      </c>
      <c r="I46" s="31"/>
      <c r="J46" s="31"/>
      <c r="K46" s="35"/>
    </row>
    <row r="47" spans="1:11" x14ac:dyDescent="0.25">
      <c r="C47" s="57"/>
      <c r="D47" s="54"/>
      <c r="E47" s="6"/>
      <c r="F47" s="19"/>
      <c r="G47" s="24"/>
      <c r="H47" s="24"/>
      <c r="I47" s="31"/>
      <c r="J47" s="31"/>
      <c r="K47" s="35"/>
    </row>
    <row r="48" spans="1:11" x14ac:dyDescent="0.25">
      <c r="A48" s="10"/>
      <c r="B48" s="28"/>
      <c r="C48" s="58" t="s">
        <v>19</v>
      </c>
      <c r="D48" s="54"/>
      <c r="E48" s="6"/>
      <c r="F48" s="19"/>
      <c r="G48" s="24"/>
      <c r="H48" s="24"/>
      <c r="I48" s="31"/>
      <c r="J48" s="31"/>
      <c r="K48" s="35"/>
    </row>
    <row r="49" spans="1:54" x14ac:dyDescent="0.25">
      <c r="A49" s="28"/>
      <c r="B49" s="28"/>
      <c r="C49" s="58" t="s">
        <v>20</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A51" s="28"/>
      <c r="B51" s="28"/>
      <c r="C51" s="58" t="s">
        <v>21</v>
      </c>
      <c r="D51" s="54"/>
      <c r="E51" s="6"/>
      <c r="F51" s="19"/>
      <c r="G51" s="24" t="s">
        <v>2</v>
      </c>
      <c r="H51" s="24" t="s">
        <v>2</v>
      </c>
      <c r="I51" s="31"/>
      <c r="J51" s="31"/>
      <c r="K51" s="35"/>
    </row>
    <row r="52" spans="1:54" x14ac:dyDescent="0.25">
      <c r="A52" s="28"/>
      <c r="B52" s="28"/>
      <c r="C52" s="58"/>
      <c r="D52" s="54"/>
      <c r="E52" s="6"/>
      <c r="F52" s="19"/>
      <c r="G52" s="24"/>
      <c r="H52" s="24"/>
      <c r="I52" s="31"/>
      <c r="J52" s="31"/>
      <c r="K52" s="35"/>
    </row>
    <row r="53" spans="1:54" x14ac:dyDescent="0.25">
      <c r="A53" s="28"/>
      <c r="B53" s="28"/>
      <c r="C53" s="58" t="s">
        <v>22</v>
      </c>
      <c r="D53" s="54"/>
      <c r="E53" s="6"/>
      <c r="F53" s="19"/>
      <c r="G53" s="24" t="s">
        <v>2</v>
      </c>
      <c r="H53" s="24" t="s">
        <v>2</v>
      </c>
      <c r="I53" s="31"/>
      <c r="J53" s="31"/>
      <c r="K53" s="35"/>
    </row>
    <row r="54" spans="1:54" x14ac:dyDescent="0.25">
      <c r="A54" s="28"/>
      <c r="B54" s="28"/>
      <c r="C54" s="58"/>
      <c r="D54" s="54"/>
      <c r="E54" s="6"/>
      <c r="F54" s="19"/>
      <c r="G54" s="24"/>
      <c r="H54" s="24"/>
      <c r="I54" s="31"/>
      <c r="J54" s="31"/>
      <c r="K54" s="35"/>
    </row>
    <row r="55" spans="1:54" x14ac:dyDescent="0.25">
      <c r="A55" s="28"/>
      <c r="B55" s="28"/>
      <c r="C55" s="58" t="s">
        <v>23</v>
      </c>
      <c r="D55" s="54"/>
      <c r="E55" s="6"/>
      <c r="F55" s="19"/>
      <c r="G55" s="24" t="s">
        <v>2</v>
      </c>
      <c r="H55" s="24" t="s">
        <v>2</v>
      </c>
      <c r="I55" s="31"/>
      <c r="J55" s="31"/>
      <c r="K55" s="35"/>
    </row>
    <row r="56" spans="1:54" x14ac:dyDescent="0.25">
      <c r="A56" s="28"/>
      <c r="B56" s="28"/>
      <c r="C56" s="58"/>
      <c r="D56" s="54"/>
      <c r="E56" s="6"/>
      <c r="F56" s="19"/>
      <c r="G56" s="24"/>
      <c r="H56" s="24"/>
      <c r="I56" s="31"/>
      <c r="J56" s="31"/>
      <c r="K56" s="35"/>
    </row>
    <row r="57" spans="1:54" x14ac:dyDescent="0.25">
      <c r="C57" s="59" t="s">
        <v>24</v>
      </c>
      <c r="D57" s="54"/>
      <c r="E57" s="6"/>
      <c r="F57" s="19"/>
      <c r="G57" s="24"/>
      <c r="H57" s="24"/>
      <c r="I57" s="31"/>
      <c r="J57" s="31"/>
      <c r="K57" s="35"/>
    </row>
    <row r="58" spans="1:54" x14ac:dyDescent="0.25">
      <c r="B58" s="8" t="s">
        <v>206</v>
      </c>
      <c r="C58" s="60" t="s">
        <v>207</v>
      </c>
      <c r="D58" s="54"/>
      <c r="E58" s="6"/>
      <c r="F58" s="19"/>
      <c r="G58" s="24">
        <v>2886436.64</v>
      </c>
      <c r="H58" s="24">
        <v>96.62</v>
      </c>
      <c r="I58" s="31"/>
      <c r="J58" s="31"/>
      <c r="K58" s="35"/>
    </row>
    <row r="59" spans="1:54" x14ac:dyDescent="0.25">
      <c r="C59" s="58" t="s">
        <v>194</v>
      </c>
      <c r="D59" s="54"/>
      <c r="E59" s="6"/>
      <c r="F59" s="19"/>
      <c r="G59" s="25">
        <f>SUM(G58)</f>
        <v>2886436.64</v>
      </c>
      <c r="H59" s="25">
        <f>SUM(H58)</f>
        <v>96.62</v>
      </c>
      <c r="I59" s="31"/>
      <c r="J59" s="31"/>
      <c r="K59" s="35"/>
    </row>
    <row r="60" spans="1:54" x14ac:dyDescent="0.25">
      <c r="C60" s="57"/>
      <c r="D60" s="54"/>
      <c r="E60" s="6"/>
      <c r="F60" s="19"/>
      <c r="G60" s="24"/>
      <c r="H60" s="24"/>
      <c r="I60" s="31"/>
      <c r="J60" s="31"/>
      <c r="K60" s="35"/>
    </row>
    <row r="61" spans="1:54" x14ac:dyDescent="0.25">
      <c r="A61" s="10"/>
      <c r="B61" s="28"/>
      <c r="C61" s="58" t="s">
        <v>25</v>
      </c>
      <c r="D61" s="54"/>
      <c r="E61" s="6"/>
      <c r="F61" s="19"/>
      <c r="G61" s="24"/>
      <c r="H61" s="24"/>
      <c r="I61" s="31"/>
      <c r="J61" s="31"/>
      <c r="K61" s="35"/>
    </row>
    <row r="62" spans="1:54" s="2" customFormat="1" ht="13.5" x14ac:dyDescent="0.25">
      <c r="A62" s="28"/>
      <c r="B62" s="28"/>
      <c r="C62" s="57" t="s">
        <v>4845</v>
      </c>
      <c r="D62" s="54"/>
      <c r="E62" s="6"/>
      <c r="F62" s="19"/>
      <c r="G62" s="24" t="s">
        <v>2</v>
      </c>
      <c r="H62" s="24" t="s">
        <v>2</v>
      </c>
      <c r="I62" s="31"/>
      <c r="J62" s="31"/>
      <c r="K62" s="35"/>
      <c r="L62" s="3"/>
      <c r="AI62" s="3"/>
      <c r="AV62" s="3"/>
      <c r="AX62" s="3"/>
      <c r="BB62" s="3"/>
    </row>
    <row r="63" spans="1:54" x14ac:dyDescent="0.25">
      <c r="B63" s="8"/>
      <c r="C63" s="60" t="s">
        <v>208</v>
      </c>
      <c r="D63" s="54"/>
      <c r="E63" s="6"/>
      <c r="F63" s="19"/>
      <c r="G63" s="24">
        <v>-4632.0600000000004</v>
      </c>
      <c r="H63" s="24">
        <v>-0.17</v>
      </c>
      <c r="I63" s="31"/>
      <c r="J63" s="31"/>
      <c r="K63" s="35"/>
    </row>
    <row r="64" spans="1:54" x14ac:dyDescent="0.25">
      <c r="C64" s="58" t="s">
        <v>194</v>
      </c>
      <c r="D64" s="54"/>
      <c r="E64" s="6"/>
      <c r="F64" s="19"/>
      <c r="G64" s="25">
        <v>-4632.0600000000004</v>
      </c>
      <c r="H64" s="25">
        <v>-0.17</v>
      </c>
      <c r="I64" s="31"/>
      <c r="J64" s="31"/>
      <c r="K64" s="35"/>
    </row>
    <row r="65" spans="3:11" x14ac:dyDescent="0.25">
      <c r="C65" s="57"/>
      <c r="D65" s="54"/>
      <c r="E65" s="6"/>
      <c r="F65" s="19"/>
      <c r="G65" s="24"/>
      <c r="H65" s="24"/>
      <c r="I65" s="31"/>
      <c r="J65" s="31"/>
      <c r="K65" s="35"/>
    </row>
    <row r="66" spans="3:11" x14ac:dyDescent="0.25">
      <c r="C66" s="61" t="s">
        <v>209</v>
      </c>
      <c r="D66" s="55"/>
      <c r="E66" s="5"/>
      <c r="F66" s="20"/>
      <c r="G66" s="26">
        <v>2987560.97</v>
      </c>
      <c r="H66" s="26">
        <v>100</v>
      </c>
      <c r="I66" s="32"/>
      <c r="J66" s="32"/>
      <c r="K66" s="36"/>
    </row>
    <row r="69" spans="3:11" x14ac:dyDescent="0.25">
      <c r="C69" s="1" t="s">
        <v>210</v>
      </c>
    </row>
    <row r="70" spans="3:11" x14ac:dyDescent="0.25">
      <c r="C70" s="37" t="s">
        <v>211</v>
      </c>
      <c r="D70" s="37"/>
      <c r="E70" s="37"/>
      <c r="F70" s="37"/>
      <c r="G70" s="37"/>
      <c r="H70" s="37"/>
      <c r="I70" s="37"/>
      <c r="J70" s="37"/>
      <c r="K70" s="37"/>
    </row>
    <row r="71" spans="3:11" x14ac:dyDescent="0.25">
      <c r="C71" s="2" t="s">
        <v>212</v>
      </c>
    </row>
    <row r="72" spans="3:11" x14ac:dyDescent="0.25">
      <c r="C72" s="2" t="s">
        <v>213</v>
      </c>
    </row>
    <row r="73" spans="3:11" ht="30" customHeight="1" x14ac:dyDescent="0.25">
      <c r="C73" s="252" t="s">
        <v>214</v>
      </c>
      <c r="D73" s="253"/>
      <c r="E73" s="253"/>
      <c r="F73" s="253"/>
      <c r="G73" s="253"/>
      <c r="H73" s="253"/>
      <c r="I73" s="253"/>
      <c r="J73" s="253"/>
      <c r="K73" s="253"/>
    </row>
    <row r="74" spans="3:11" x14ac:dyDescent="0.25">
      <c r="C74" s="2" t="s">
        <v>215</v>
      </c>
    </row>
    <row r="76" spans="3:11" x14ac:dyDescent="0.25">
      <c r="C76" s="2" t="s">
        <v>5016</v>
      </c>
      <c r="E76" s="2" t="s">
        <v>2</v>
      </c>
    </row>
    <row r="78" spans="3:11" x14ac:dyDescent="0.25">
      <c r="C78" s="2" t="s">
        <v>5017</v>
      </c>
      <c r="E78" s="2" t="s">
        <v>2</v>
      </c>
    </row>
    <row r="80" spans="3:11" x14ac:dyDescent="0.25">
      <c r="C80" s="2" t="s">
        <v>5125</v>
      </c>
    </row>
    <row r="82" spans="1:256" x14ac:dyDescent="0.25">
      <c r="C82" s="2" t="s">
        <v>5126</v>
      </c>
    </row>
    <row r="83" spans="1:256" s="83" customFormat="1" ht="35.25" customHeight="1" x14ac:dyDescent="0.25">
      <c r="A83" s="79"/>
      <c r="B83" s="79"/>
      <c r="C83" s="84" t="s">
        <v>5023</v>
      </c>
      <c r="D83" s="88" t="s">
        <v>5024</v>
      </c>
      <c r="E83" s="88" t="s">
        <v>5025</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5036</v>
      </c>
      <c r="D84" s="89">
        <v>1370.3364999999999</v>
      </c>
      <c r="E84" s="89">
        <v>1376.2420999999999</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x14ac:dyDescent="0.25">
      <c r="A85" s="79"/>
      <c r="B85" s="79"/>
      <c r="C85" s="86" t="s">
        <v>5027</v>
      </c>
      <c r="D85" s="89">
        <v>4375.3086999999996</v>
      </c>
      <c r="E85" s="89">
        <v>4394.1646000000001</v>
      </c>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6" spans="1:256" s="83" customFormat="1" x14ac:dyDescent="0.25">
      <c r="A86" s="79"/>
      <c r="B86" s="79"/>
      <c r="C86" s="86" t="s">
        <v>5037</v>
      </c>
      <c r="D86" s="89">
        <v>1399.2064</v>
      </c>
      <c r="E86" s="89">
        <v>1405.2363</v>
      </c>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7" spans="1:256" s="83" customFormat="1" x14ac:dyDescent="0.25">
      <c r="A87" s="79"/>
      <c r="B87" s="79"/>
      <c r="C87" s="86" t="s">
        <v>5038</v>
      </c>
      <c r="D87" s="89">
        <v>1376.6583000000001</v>
      </c>
      <c r="E87" s="89">
        <v>1382.6601000000001</v>
      </c>
      <c r="F87" s="80"/>
      <c r="G87" s="81"/>
      <c r="H87" s="81"/>
      <c r="I87" s="81"/>
      <c r="J87" s="81"/>
      <c r="K87" s="82"/>
      <c r="L87" s="82"/>
      <c r="M87" s="79"/>
      <c r="N87" s="79"/>
      <c r="O87" s="79"/>
      <c r="P87" s="79"/>
      <c r="Q87" s="79"/>
      <c r="R87" s="79"/>
      <c r="S87" s="79"/>
      <c r="T87" s="79"/>
      <c r="U87" s="79"/>
      <c r="V87" s="79"/>
      <c r="W87" s="79"/>
      <c r="X87" s="79"/>
      <c r="Y87" s="79"/>
      <c r="Z87" s="79"/>
      <c r="AA87" s="79"/>
      <c r="AB87" s="79"/>
      <c r="AC87" s="79"/>
      <c r="AD87" s="79"/>
      <c r="AE87" s="79"/>
      <c r="AF87" s="79"/>
      <c r="AG87" s="79"/>
      <c r="AH87" s="79"/>
      <c r="AI87" s="82"/>
      <c r="AJ87" s="79"/>
      <c r="AK87" s="79"/>
      <c r="AL87" s="79"/>
      <c r="AM87" s="79"/>
      <c r="AN87" s="79"/>
      <c r="AO87" s="79"/>
      <c r="AP87" s="79"/>
      <c r="AQ87" s="79"/>
      <c r="AR87" s="79"/>
      <c r="AS87" s="79"/>
      <c r="AT87" s="79"/>
      <c r="AU87" s="79"/>
      <c r="AV87" s="82"/>
      <c r="AW87" s="79"/>
      <c r="AX87" s="82"/>
      <c r="AY87" s="79"/>
      <c r="AZ87" s="79"/>
      <c r="BA87" s="79"/>
      <c r="BB87" s="82"/>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79"/>
      <c r="GM87" s="79"/>
      <c r="GN87" s="79"/>
      <c r="GO87" s="79"/>
      <c r="GP87" s="79"/>
      <c r="GQ87" s="79"/>
      <c r="GR87" s="79"/>
      <c r="GS87" s="79"/>
      <c r="GT87" s="79"/>
      <c r="GU87" s="79"/>
      <c r="GV87" s="79"/>
      <c r="GW87" s="79"/>
      <c r="GX87" s="79"/>
      <c r="GY87" s="79"/>
      <c r="GZ87" s="79"/>
      <c r="HA87" s="79"/>
      <c r="HB87" s="79"/>
      <c r="HC87" s="79"/>
      <c r="HD87" s="79"/>
      <c r="HE87" s="79"/>
      <c r="HF87" s="79"/>
      <c r="HG87" s="79"/>
      <c r="HH87" s="79"/>
      <c r="HI87" s="79"/>
      <c r="HJ87" s="79"/>
      <c r="HK87" s="79"/>
      <c r="HL87" s="79"/>
      <c r="HM87" s="79"/>
      <c r="HN87" s="79"/>
      <c r="HO87" s="79"/>
      <c r="HP87" s="79"/>
      <c r="HQ87" s="79"/>
      <c r="HR87" s="79"/>
      <c r="HS87" s="79"/>
      <c r="HT87" s="79"/>
      <c r="HU87" s="79"/>
      <c r="HV87" s="79"/>
      <c r="HW87" s="79"/>
      <c r="HX87" s="79"/>
      <c r="HY87" s="79"/>
      <c r="HZ87" s="79"/>
      <c r="IA87" s="79"/>
      <c r="IB87" s="79"/>
      <c r="IC87" s="79"/>
      <c r="ID87" s="79"/>
      <c r="IE87" s="79"/>
      <c r="IF87" s="79"/>
      <c r="IG87" s="79"/>
      <c r="IH87" s="79"/>
      <c r="II87" s="79"/>
      <c r="IJ87" s="79"/>
      <c r="IK87" s="79"/>
      <c r="IL87" s="79"/>
      <c r="IM87" s="79"/>
      <c r="IN87" s="79"/>
      <c r="IO87" s="79"/>
      <c r="IP87" s="79"/>
      <c r="IQ87" s="79"/>
      <c r="IR87" s="79"/>
      <c r="IS87" s="79"/>
      <c r="IT87" s="79"/>
      <c r="IU87" s="79"/>
      <c r="IV87" s="79"/>
    </row>
    <row r="88" spans="1:256" s="83" customFormat="1" x14ac:dyDescent="0.25">
      <c r="A88" s="79"/>
      <c r="B88" s="79"/>
      <c r="C88" s="86" t="s">
        <v>5029</v>
      </c>
      <c r="D88" s="89">
        <v>4435.2784000000001</v>
      </c>
      <c r="E88" s="89">
        <v>4454.6152000000002</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5039</v>
      </c>
      <c r="D89" s="89">
        <v>1405.7627</v>
      </c>
      <c r="E89" s="89">
        <v>1411.8914</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ht="84.95" customHeight="1" x14ac:dyDescent="0.25">
      <c r="A90" s="79"/>
      <c r="B90" s="79"/>
      <c r="C90" s="254" t="s">
        <v>5061</v>
      </c>
      <c r="D90" s="255"/>
      <c r="E90" s="256"/>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2" spans="1:256" x14ac:dyDescent="0.25">
      <c r="C92" s="2" t="s">
        <v>5127</v>
      </c>
      <c r="E92" s="2" t="s">
        <v>2</v>
      </c>
    </row>
    <row r="94" spans="1:256" x14ac:dyDescent="0.25">
      <c r="C94" s="2" t="s">
        <v>5128</v>
      </c>
      <c r="E94" s="2" t="s">
        <v>2</v>
      </c>
    </row>
    <row r="96" spans="1:256" x14ac:dyDescent="0.25">
      <c r="C96" s="2" t="s">
        <v>5018</v>
      </c>
      <c r="E96" s="2" t="s">
        <v>2</v>
      </c>
    </row>
    <row r="98" spans="3:5" x14ac:dyDescent="0.25">
      <c r="C98" s="2" t="s">
        <v>5019</v>
      </c>
      <c r="E98" s="2" t="s">
        <v>2</v>
      </c>
    </row>
    <row r="100" spans="3:5" x14ac:dyDescent="0.25">
      <c r="C100" s="2" t="s">
        <v>5020</v>
      </c>
      <c r="E100" s="96" t="s">
        <v>5021</v>
      </c>
    </row>
    <row r="102" spans="3:5" x14ac:dyDescent="0.25">
      <c r="C102" s="2" t="s">
        <v>5022</v>
      </c>
      <c r="E102" s="97" t="s">
        <v>5072</v>
      </c>
    </row>
    <row r="104" spans="3:5" x14ac:dyDescent="0.25">
      <c r="C104" s="2" t="s">
        <v>5129</v>
      </c>
      <c r="E104" s="2" t="s">
        <v>2</v>
      </c>
    </row>
    <row r="106" spans="3:5" x14ac:dyDescent="0.25">
      <c r="C106" s="1" t="s">
        <v>5258</v>
      </c>
      <c r="E106" s="149" t="s">
        <v>5259</v>
      </c>
    </row>
    <row r="107" spans="3:5" x14ac:dyDescent="0.25">
      <c r="E107" s="2" t="s">
        <v>5271</v>
      </c>
    </row>
  </sheetData>
  <mergeCells count="2">
    <mergeCell ref="C73:K73"/>
    <mergeCell ref="C90:E90"/>
  </mergeCells>
  <hyperlinks>
    <hyperlink ref="J2" location="'Index'!A1" display="'Index'!A1" xr:uid="{4093D1E8-67BF-4128-9198-018E78D706F1}"/>
  </hyperlinks>
  <pageMargins left="0.7" right="0.7" top="0.75" bottom="0.75" header="0.3" footer="0.3"/>
  <pageSetup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6BB50-7C46-4259-9566-7C3D1E4605A3}">
  <sheetPr codeName="Sheet1"/>
  <dimension ref="A1:IV182"/>
  <sheetViews>
    <sheetView showGridLines="0" zoomScale="90" zoomScaleNormal="90" workbookViewId="0">
      <pane ySplit="6" topLeftCell="A16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1263</v>
      </c>
      <c r="J2" s="38" t="s">
        <v>4521</v>
      </c>
    </row>
    <row r="3" spans="1:54" ht="16.5" x14ac:dyDescent="0.3">
      <c r="C3" s="1" t="s">
        <v>28</v>
      </c>
      <c r="D3" s="21" t="s">
        <v>1264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8" t="s">
        <v>1</v>
      </c>
      <c r="D9" s="54"/>
      <c r="E9" s="6"/>
      <c r="F9" s="19"/>
      <c r="G9" s="24" t="s">
        <v>2</v>
      </c>
      <c r="H9" s="24" t="s">
        <v>2</v>
      </c>
      <c r="I9" s="31"/>
      <c r="J9" s="31"/>
      <c r="K9" s="35"/>
    </row>
    <row r="10" spans="1:54" x14ac:dyDescent="0.25">
      <c r="C10" s="58"/>
      <c r="D10" s="54"/>
      <c r="E10" s="6"/>
      <c r="F10" s="19"/>
      <c r="G10" s="24"/>
      <c r="H10" s="24"/>
      <c r="I10" s="31"/>
      <c r="J10" s="31"/>
      <c r="K10" s="35"/>
    </row>
    <row r="11" spans="1:54" x14ac:dyDescent="0.25">
      <c r="C11" s="59" t="s">
        <v>1160</v>
      </c>
      <c r="D11" s="54"/>
      <c r="E11" s="6"/>
      <c r="F11" s="19"/>
      <c r="G11" s="24"/>
      <c r="H11" s="24"/>
      <c r="I11" s="31"/>
      <c r="J11" s="31"/>
      <c r="K11" s="35"/>
    </row>
    <row r="12" spans="1:54" x14ac:dyDescent="0.25">
      <c r="B12" s="8" t="s">
        <v>1161</v>
      </c>
      <c r="C12" s="60" t="s">
        <v>1162</v>
      </c>
      <c r="D12" s="54" t="s">
        <v>1163</v>
      </c>
      <c r="E12" s="6" t="s">
        <v>135</v>
      </c>
      <c r="F12" s="19">
        <v>1700000</v>
      </c>
      <c r="G12" s="24">
        <v>7445.83</v>
      </c>
      <c r="H12" s="24">
        <v>1.1499999999999999</v>
      </c>
      <c r="I12" s="31"/>
      <c r="J12" s="31"/>
      <c r="K12" s="35"/>
    </row>
    <row r="13" spans="1:54" x14ac:dyDescent="0.25">
      <c r="B13" s="8" t="s">
        <v>1265</v>
      </c>
      <c r="C13" s="60" t="s">
        <v>1266</v>
      </c>
      <c r="D13" s="54" t="s">
        <v>1267</v>
      </c>
      <c r="E13" s="6" t="s">
        <v>135</v>
      </c>
      <c r="F13" s="19">
        <v>1145004</v>
      </c>
      <c r="G13" s="24">
        <v>5634.91</v>
      </c>
      <c r="H13" s="24">
        <v>0.87</v>
      </c>
      <c r="I13" s="31"/>
      <c r="J13" s="31"/>
      <c r="K13" s="35"/>
    </row>
    <row r="14" spans="1:54" x14ac:dyDescent="0.25">
      <c r="B14" s="8" t="s">
        <v>1268</v>
      </c>
      <c r="C14" s="60" t="s">
        <v>1269</v>
      </c>
      <c r="D14" s="54" t="s">
        <v>1270</v>
      </c>
      <c r="E14" s="6" t="s">
        <v>135</v>
      </c>
      <c r="F14" s="19">
        <v>700000</v>
      </c>
      <c r="G14" s="24">
        <v>2390.36</v>
      </c>
      <c r="H14" s="24">
        <v>0.37</v>
      </c>
      <c r="I14" s="31"/>
      <c r="J14" s="31"/>
      <c r="K14" s="35"/>
    </row>
    <row r="15" spans="1:54" x14ac:dyDescent="0.25">
      <c r="C15" s="58" t="s">
        <v>194</v>
      </c>
      <c r="D15" s="54"/>
      <c r="E15" s="6"/>
      <c r="F15" s="19"/>
      <c r="G15" s="25">
        <v>15471.1</v>
      </c>
      <c r="H15" s="25">
        <v>2.39</v>
      </c>
      <c r="I15" s="31"/>
      <c r="J15" s="31"/>
      <c r="K15" s="35"/>
    </row>
    <row r="16" spans="1:54" x14ac:dyDescent="0.25">
      <c r="C16" s="57"/>
      <c r="D16" s="54"/>
      <c r="E16" s="6"/>
      <c r="F16" s="19"/>
      <c r="G16" s="24"/>
      <c r="H16" s="24"/>
      <c r="I16" s="31"/>
      <c r="J16" s="31"/>
      <c r="K16" s="35"/>
    </row>
    <row r="17" spans="1:11" x14ac:dyDescent="0.25">
      <c r="C17" s="57"/>
      <c r="D17" s="54"/>
      <c r="E17" s="6"/>
      <c r="F17" s="19"/>
      <c r="G17" s="24"/>
      <c r="H17" s="24"/>
      <c r="I17" s="31"/>
      <c r="J17" s="31"/>
      <c r="K17" s="35"/>
    </row>
    <row r="18" spans="1:11" x14ac:dyDescent="0.25">
      <c r="C18" s="58" t="s">
        <v>3</v>
      </c>
      <c r="D18" s="54"/>
      <c r="E18" s="6"/>
      <c r="F18" s="19"/>
      <c r="G18" s="24" t="s">
        <v>2</v>
      </c>
      <c r="H18" s="24" t="s">
        <v>2</v>
      </c>
      <c r="I18" s="31"/>
      <c r="J18" s="31"/>
      <c r="K18" s="35"/>
    </row>
    <row r="19" spans="1:11" x14ac:dyDescent="0.25">
      <c r="C19" s="57"/>
      <c r="D19" s="54"/>
      <c r="E19" s="6"/>
      <c r="F19" s="19"/>
      <c r="G19" s="24"/>
      <c r="H19" s="24"/>
      <c r="I19" s="31"/>
      <c r="J19" s="31"/>
      <c r="K19" s="35"/>
    </row>
    <row r="20" spans="1:11" x14ac:dyDescent="0.25">
      <c r="C20" s="58" t="s">
        <v>4</v>
      </c>
      <c r="D20" s="54"/>
      <c r="E20" s="6"/>
      <c r="F20" s="19"/>
      <c r="G20" s="24" t="s">
        <v>2</v>
      </c>
      <c r="H20" s="24" t="s">
        <v>2</v>
      </c>
      <c r="I20" s="31"/>
      <c r="J20" s="31"/>
      <c r="K20" s="35"/>
    </row>
    <row r="21" spans="1:11" x14ac:dyDescent="0.25">
      <c r="C21" s="57"/>
      <c r="D21" s="54"/>
      <c r="E21" s="6"/>
      <c r="F21" s="19"/>
      <c r="G21" s="24"/>
      <c r="H21" s="24"/>
      <c r="I21" s="31"/>
      <c r="J21" s="31"/>
      <c r="K21" s="35"/>
    </row>
    <row r="22" spans="1:11" x14ac:dyDescent="0.25">
      <c r="A22" s="10"/>
      <c r="B22" s="28"/>
      <c r="C22" s="58" t="s">
        <v>5</v>
      </c>
      <c r="D22" s="54"/>
      <c r="E22" s="6"/>
      <c r="F22" s="19"/>
      <c r="G22" s="24"/>
      <c r="H22" s="24"/>
      <c r="I22" s="31"/>
      <c r="J22" s="31"/>
      <c r="K22" s="35"/>
    </row>
    <row r="23" spans="1:11" x14ac:dyDescent="0.25">
      <c r="C23" s="59" t="s">
        <v>6</v>
      </c>
      <c r="D23" s="54"/>
      <c r="E23" s="6"/>
      <c r="F23" s="19"/>
      <c r="G23" s="24"/>
      <c r="H23" s="24"/>
      <c r="I23" s="31"/>
      <c r="J23" s="31"/>
      <c r="K23" s="35"/>
    </row>
    <row r="24" spans="1:11" x14ac:dyDescent="0.25">
      <c r="C24" s="59" t="s">
        <v>675</v>
      </c>
      <c r="D24" s="54"/>
      <c r="E24" s="6"/>
      <c r="F24" s="19"/>
      <c r="G24" s="24"/>
      <c r="H24" s="24"/>
      <c r="I24" s="31"/>
      <c r="J24" s="31"/>
      <c r="K24" s="35"/>
    </row>
    <row r="25" spans="1:11" x14ac:dyDescent="0.25">
      <c r="B25" s="8" t="s">
        <v>1271</v>
      </c>
      <c r="C25" s="60" t="s">
        <v>148</v>
      </c>
      <c r="D25" s="54" t="s">
        <v>1272</v>
      </c>
      <c r="E25" s="6" t="s">
        <v>682</v>
      </c>
      <c r="F25" s="19">
        <v>30000</v>
      </c>
      <c r="G25" s="24">
        <v>30122.22</v>
      </c>
      <c r="H25" s="24">
        <v>4.6399999999999997</v>
      </c>
      <c r="I25" s="31">
        <v>7.6749999999999998</v>
      </c>
      <c r="J25" s="31"/>
      <c r="K25" s="35" t="s">
        <v>679</v>
      </c>
    </row>
    <row r="26" spans="1:11" x14ac:dyDescent="0.25">
      <c r="B26" s="8" t="s">
        <v>1273</v>
      </c>
      <c r="C26" s="60" t="s">
        <v>1274</v>
      </c>
      <c r="D26" s="54" t="s">
        <v>1275</v>
      </c>
      <c r="E26" s="6" t="s">
        <v>686</v>
      </c>
      <c r="F26" s="19">
        <v>2250</v>
      </c>
      <c r="G26" s="24">
        <v>22475.63</v>
      </c>
      <c r="H26" s="24">
        <v>3.46</v>
      </c>
      <c r="I26" s="31">
        <v>8.1248000000000005</v>
      </c>
      <c r="J26" s="31"/>
      <c r="K26" s="35" t="s">
        <v>679</v>
      </c>
    </row>
    <row r="27" spans="1:11" x14ac:dyDescent="0.25">
      <c r="B27" s="8" t="s">
        <v>734</v>
      </c>
      <c r="C27" s="60" t="s">
        <v>735</v>
      </c>
      <c r="D27" s="54" t="s">
        <v>736</v>
      </c>
      <c r="E27" s="6" t="s">
        <v>678</v>
      </c>
      <c r="F27" s="19">
        <v>22000</v>
      </c>
      <c r="G27" s="24">
        <v>22110.18</v>
      </c>
      <c r="H27" s="24">
        <v>3.4</v>
      </c>
      <c r="I27" s="31">
        <v>7.8250000000000002</v>
      </c>
      <c r="J27" s="31"/>
      <c r="K27" s="35" t="s">
        <v>679</v>
      </c>
    </row>
    <row r="28" spans="1:11" x14ac:dyDescent="0.25">
      <c r="B28" s="8" t="s">
        <v>871</v>
      </c>
      <c r="C28" s="60" t="s">
        <v>872</v>
      </c>
      <c r="D28" s="54" t="s">
        <v>873</v>
      </c>
      <c r="E28" s="6" t="s">
        <v>713</v>
      </c>
      <c r="F28" s="19">
        <v>24000</v>
      </c>
      <c r="G28" s="24">
        <v>21845.66</v>
      </c>
      <c r="H28" s="24">
        <v>3.36</v>
      </c>
      <c r="I28" s="31">
        <v>8.8725000000000005</v>
      </c>
      <c r="J28" s="31"/>
      <c r="K28" s="35" t="s">
        <v>679</v>
      </c>
    </row>
    <row r="29" spans="1:11" x14ac:dyDescent="0.25">
      <c r="B29" s="8" t="s">
        <v>698</v>
      </c>
      <c r="C29" s="60" t="s">
        <v>699</v>
      </c>
      <c r="D29" s="54" t="s">
        <v>700</v>
      </c>
      <c r="E29" s="6" t="s">
        <v>701</v>
      </c>
      <c r="F29" s="19">
        <v>20500</v>
      </c>
      <c r="G29" s="24">
        <v>20501.740000000002</v>
      </c>
      <c r="H29" s="24">
        <v>3.15</v>
      </c>
      <c r="I29" s="31">
        <v>9.875</v>
      </c>
      <c r="J29" s="31"/>
      <c r="K29" s="35" t="s">
        <v>679</v>
      </c>
    </row>
    <row r="30" spans="1:11" x14ac:dyDescent="0.25">
      <c r="B30" s="8" t="s">
        <v>874</v>
      </c>
      <c r="C30" s="60" t="s">
        <v>875</v>
      </c>
      <c r="D30" s="54" t="s">
        <v>876</v>
      </c>
      <c r="E30" s="6" t="s">
        <v>707</v>
      </c>
      <c r="F30" s="19">
        <v>20000</v>
      </c>
      <c r="G30" s="24">
        <v>20138.419999999998</v>
      </c>
      <c r="H30" s="24">
        <v>3.1</v>
      </c>
      <c r="I30" s="31">
        <v>8.09</v>
      </c>
      <c r="J30" s="31"/>
      <c r="K30" s="35" t="s">
        <v>679</v>
      </c>
    </row>
    <row r="31" spans="1:11" x14ac:dyDescent="0.25">
      <c r="B31" s="8" t="s">
        <v>691</v>
      </c>
      <c r="C31" s="60" t="s">
        <v>692</v>
      </c>
      <c r="D31" s="54" t="s">
        <v>693</v>
      </c>
      <c r="E31" s="6" t="s">
        <v>694</v>
      </c>
      <c r="F31" s="19">
        <v>18000</v>
      </c>
      <c r="G31" s="24">
        <v>19124.8</v>
      </c>
      <c r="H31" s="24">
        <v>2.94</v>
      </c>
      <c r="I31" s="31">
        <v>9.9610000000000003</v>
      </c>
      <c r="J31" s="31"/>
      <c r="K31" s="35" t="s">
        <v>679</v>
      </c>
    </row>
    <row r="32" spans="1:11" x14ac:dyDescent="0.25">
      <c r="B32" s="8" t="s">
        <v>1276</v>
      </c>
      <c r="C32" s="60" t="s">
        <v>1277</v>
      </c>
      <c r="D32" s="54" t="s">
        <v>1278</v>
      </c>
      <c r="E32" s="6" t="s">
        <v>868</v>
      </c>
      <c r="F32" s="19">
        <v>18500</v>
      </c>
      <c r="G32" s="24">
        <v>18409.55</v>
      </c>
      <c r="H32" s="24">
        <v>2.83</v>
      </c>
      <c r="I32" s="31">
        <v>10.0562</v>
      </c>
      <c r="J32" s="31"/>
      <c r="K32" s="35" t="s">
        <v>679</v>
      </c>
    </row>
    <row r="33" spans="2:11" x14ac:dyDescent="0.25">
      <c r="B33" s="8" t="s">
        <v>1279</v>
      </c>
      <c r="C33" s="60" t="s">
        <v>1280</v>
      </c>
      <c r="D33" s="54" t="s">
        <v>1281</v>
      </c>
      <c r="E33" s="6" t="s">
        <v>1282</v>
      </c>
      <c r="F33" s="19">
        <v>18000</v>
      </c>
      <c r="G33" s="24">
        <v>17879.900000000001</v>
      </c>
      <c r="H33" s="24">
        <v>2.75</v>
      </c>
      <c r="I33" s="31">
        <v>12.4</v>
      </c>
      <c r="J33" s="31"/>
      <c r="K33" s="35" t="s">
        <v>679</v>
      </c>
    </row>
    <row r="34" spans="2:11" x14ac:dyDescent="0.25">
      <c r="B34" s="8" t="s">
        <v>877</v>
      </c>
      <c r="C34" s="60" t="s">
        <v>878</v>
      </c>
      <c r="D34" s="54" t="s">
        <v>879</v>
      </c>
      <c r="E34" s="6" t="s">
        <v>880</v>
      </c>
      <c r="F34" s="19">
        <v>18000</v>
      </c>
      <c r="G34" s="24">
        <v>17833.79</v>
      </c>
      <c r="H34" s="24">
        <v>2.74</v>
      </c>
      <c r="I34" s="31">
        <v>9.31</v>
      </c>
      <c r="J34" s="31"/>
      <c r="K34" s="35" t="s">
        <v>679</v>
      </c>
    </row>
    <row r="35" spans="2:11" x14ac:dyDescent="0.25">
      <c r="B35" s="8" t="s">
        <v>745</v>
      </c>
      <c r="C35" s="60" t="s">
        <v>746</v>
      </c>
      <c r="D35" s="54" t="s">
        <v>747</v>
      </c>
      <c r="E35" s="6" t="s">
        <v>690</v>
      </c>
      <c r="F35" s="19">
        <v>15000</v>
      </c>
      <c r="G35" s="24">
        <v>15253.85</v>
      </c>
      <c r="H35" s="24">
        <v>2.35</v>
      </c>
      <c r="I35" s="31">
        <v>8.1150000000000002</v>
      </c>
      <c r="J35" s="31"/>
      <c r="K35" s="35" t="s">
        <v>679</v>
      </c>
    </row>
    <row r="36" spans="2:11" x14ac:dyDescent="0.25">
      <c r="B36" s="8" t="s">
        <v>726</v>
      </c>
      <c r="C36" s="60" t="s">
        <v>727</v>
      </c>
      <c r="D36" s="54" t="s">
        <v>728</v>
      </c>
      <c r="E36" s="6" t="s">
        <v>682</v>
      </c>
      <c r="F36" s="19">
        <v>14000</v>
      </c>
      <c r="G36" s="24">
        <v>14069.16</v>
      </c>
      <c r="H36" s="24">
        <v>2.17</v>
      </c>
      <c r="I36" s="31">
        <v>7.76</v>
      </c>
      <c r="J36" s="31"/>
      <c r="K36" s="35" t="s">
        <v>679</v>
      </c>
    </row>
    <row r="37" spans="2:11" x14ac:dyDescent="0.25">
      <c r="B37" s="8" t="s">
        <v>1283</v>
      </c>
      <c r="C37" s="60" t="s">
        <v>1284</v>
      </c>
      <c r="D37" s="54" t="s">
        <v>1285</v>
      </c>
      <c r="E37" s="6" t="s">
        <v>690</v>
      </c>
      <c r="F37" s="19">
        <v>13270</v>
      </c>
      <c r="G37" s="24">
        <v>13317.1</v>
      </c>
      <c r="H37" s="24">
        <v>2.0499999999999998</v>
      </c>
      <c r="I37" s="31">
        <v>7.84</v>
      </c>
      <c r="J37" s="31"/>
      <c r="K37" s="35" t="s">
        <v>679</v>
      </c>
    </row>
    <row r="38" spans="2:11" x14ac:dyDescent="0.25">
      <c r="B38" s="8" t="s">
        <v>1286</v>
      </c>
      <c r="C38" s="60" t="s">
        <v>724</v>
      </c>
      <c r="D38" s="54" t="s">
        <v>1287</v>
      </c>
      <c r="E38" s="6" t="s">
        <v>690</v>
      </c>
      <c r="F38" s="19">
        <v>750</v>
      </c>
      <c r="G38" s="24">
        <v>7507.07</v>
      </c>
      <c r="H38" s="24">
        <v>1.1599999999999999</v>
      </c>
      <c r="I38" s="31">
        <v>7.6449999999999996</v>
      </c>
      <c r="J38" s="31"/>
      <c r="K38" s="35" t="s">
        <v>679</v>
      </c>
    </row>
    <row r="39" spans="2:11" x14ac:dyDescent="0.25">
      <c r="B39" s="8" t="s">
        <v>705</v>
      </c>
      <c r="C39" s="60" t="s">
        <v>473</v>
      </c>
      <c r="D39" s="54" t="s">
        <v>706</v>
      </c>
      <c r="E39" s="6" t="s">
        <v>707</v>
      </c>
      <c r="F39" s="19">
        <v>7500</v>
      </c>
      <c r="G39" s="24">
        <v>7503.83</v>
      </c>
      <c r="H39" s="24">
        <v>1.1499999999999999</v>
      </c>
      <c r="I39" s="31">
        <v>9.4959000000000007</v>
      </c>
      <c r="J39" s="31"/>
      <c r="K39" s="35"/>
    </row>
    <row r="40" spans="2:11" x14ac:dyDescent="0.25">
      <c r="B40" s="8" t="s">
        <v>1288</v>
      </c>
      <c r="C40" s="60" t="s">
        <v>1289</v>
      </c>
      <c r="D40" s="54" t="s">
        <v>1290</v>
      </c>
      <c r="E40" s="6" t="s">
        <v>686</v>
      </c>
      <c r="F40" s="19">
        <v>7500</v>
      </c>
      <c r="G40" s="24">
        <v>7495.54</v>
      </c>
      <c r="H40" s="24">
        <v>1.1499999999999999</v>
      </c>
      <c r="I40" s="31">
        <v>8.5568000000000008</v>
      </c>
      <c r="J40" s="31"/>
      <c r="K40" s="35" t="s">
        <v>679</v>
      </c>
    </row>
    <row r="41" spans="2:11" x14ac:dyDescent="0.25">
      <c r="B41" s="8" t="s">
        <v>895</v>
      </c>
      <c r="C41" s="60" t="s">
        <v>896</v>
      </c>
      <c r="D41" s="54" t="s">
        <v>897</v>
      </c>
      <c r="E41" s="6" t="s">
        <v>707</v>
      </c>
      <c r="F41" s="19">
        <v>7500</v>
      </c>
      <c r="G41" s="24">
        <v>7491.75</v>
      </c>
      <c r="H41" s="24">
        <v>1.1499999999999999</v>
      </c>
      <c r="I41" s="31">
        <v>7.5243000000000002</v>
      </c>
      <c r="J41" s="31"/>
      <c r="K41" s="35" t="s">
        <v>679</v>
      </c>
    </row>
    <row r="42" spans="2:11" x14ac:dyDescent="0.25">
      <c r="B42" s="8" t="s">
        <v>898</v>
      </c>
      <c r="C42" s="60" t="s">
        <v>899</v>
      </c>
      <c r="D42" s="54" t="s">
        <v>900</v>
      </c>
      <c r="E42" s="6" t="s">
        <v>678</v>
      </c>
      <c r="F42" s="19">
        <v>6500</v>
      </c>
      <c r="G42" s="24">
        <v>6457.2</v>
      </c>
      <c r="H42" s="24">
        <v>0.99</v>
      </c>
      <c r="I42" s="31">
        <v>8.2149999999999999</v>
      </c>
      <c r="J42" s="31"/>
      <c r="K42" s="35" t="s">
        <v>679</v>
      </c>
    </row>
    <row r="43" spans="2:11" x14ac:dyDescent="0.25">
      <c r="B43" s="8" t="s">
        <v>901</v>
      </c>
      <c r="C43" s="60" t="s">
        <v>899</v>
      </c>
      <c r="D43" s="54" t="s">
        <v>902</v>
      </c>
      <c r="E43" s="6" t="s">
        <v>678</v>
      </c>
      <c r="F43" s="19">
        <v>6500</v>
      </c>
      <c r="G43" s="24">
        <v>6448.33</v>
      </c>
      <c r="H43" s="24">
        <v>0.99</v>
      </c>
      <c r="I43" s="31">
        <v>8.2200000000000006</v>
      </c>
      <c r="J43" s="31"/>
      <c r="K43" s="35" t="s">
        <v>679</v>
      </c>
    </row>
    <row r="44" spans="2:11" x14ac:dyDescent="0.25">
      <c r="B44" s="8" t="s">
        <v>903</v>
      </c>
      <c r="C44" s="60" t="s">
        <v>899</v>
      </c>
      <c r="D44" s="54" t="s">
        <v>904</v>
      </c>
      <c r="E44" s="6" t="s">
        <v>678</v>
      </c>
      <c r="F44" s="19">
        <v>6500</v>
      </c>
      <c r="G44" s="24">
        <v>6436.76</v>
      </c>
      <c r="H44" s="24">
        <v>0.99</v>
      </c>
      <c r="I44" s="31">
        <v>8.23</v>
      </c>
      <c r="J44" s="31"/>
      <c r="K44" s="35" t="s">
        <v>679</v>
      </c>
    </row>
    <row r="45" spans="2:11" x14ac:dyDescent="0.25">
      <c r="B45" s="8" t="s">
        <v>905</v>
      </c>
      <c r="C45" s="60" t="s">
        <v>899</v>
      </c>
      <c r="D45" s="54" t="s">
        <v>906</v>
      </c>
      <c r="E45" s="6" t="s">
        <v>678</v>
      </c>
      <c r="F45" s="19">
        <v>6500</v>
      </c>
      <c r="G45" s="24">
        <v>6432.17</v>
      </c>
      <c r="H45" s="24">
        <v>0.99</v>
      </c>
      <c r="I45" s="31">
        <v>8.2322000000000006</v>
      </c>
      <c r="J45" s="31"/>
      <c r="K45" s="35" t="s">
        <v>679</v>
      </c>
    </row>
    <row r="46" spans="2:11" x14ac:dyDescent="0.25">
      <c r="B46" s="8" t="s">
        <v>1291</v>
      </c>
      <c r="C46" s="60" t="s">
        <v>239</v>
      </c>
      <c r="D46" s="54" t="s">
        <v>1292</v>
      </c>
      <c r="E46" s="6" t="s">
        <v>707</v>
      </c>
      <c r="F46" s="19">
        <v>500</v>
      </c>
      <c r="G46" s="24">
        <v>5041.6099999999997</v>
      </c>
      <c r="H46" s="24">
        <v>0.78</v>
      </c>
      <c r="I46" s="31">
        <v>7.8198999999999996</v>
      </c>
      <c r="J46" s="31"/>
      <c r="K46" s="35" t="s">
        <v>679</v>
      </c>
    </row>
    <row r="47" spans="2:11" x14ac:dyDescent="0.25">
      <c r="B47" s="8" t="s">
        <v>1293</v>
      </c>
      <c r="C47" s="60" t="s">
        <v>866</v>
      </c>
      <c r="D47" s="54" t="s">
        <v>1294</v>
      </c>
      <c r="E47" s="6" t="s">
        <v>868</v>
      </c>
      <c r="F47" s="19">
        <v>5000</v>
      </c>
      <c r="G47" s="24">
        <v>5013.58</v>
      </c>
      <c r="H47" s="24">
        <v>0.77</v>
      </c>
      <c r="I47" s="31">
        <v>9.0350000000000001</v>
      </c>
      <c r="J47" s="31"/>
      <c r="K47" s="35" t="s">
        <v>679</v>
      </c>
    </row>
    <row r="48" spans="2:11" x14ac:dyDescent="0.25">
      <c r="B48" s="8" t="s">
        <v>863</v>
      </c>
      <c r="C48" s="60" t="s">
        <v>760</v>
      </c>
      <c r="D48" s="54" t="s">
        <v>864</v>
      </c>
      <c r="E48" s="6" t="s">
        <v>690</v>
      </c>
      <c r="F48" s="19">
        <v>5000</v>
      </c>
      <c r="G48" s="24">
        <v>5009.49</v>
      </c>
      <c r="H48" s="24">
        <v>0.77</v>
      </c>
      <c r="I48" s="31">
        <v>7.3049999999999997</v>
      </c>
      <c r="J48" s="31"/>
      <c r="K48" s="35" t="s">
        <v>679</v>
      </c>
    </row>
    <row r="49" spans="2:11" x14ac:dyDescent="0.25">
      <c r="B49" s="8" t="s">
        <v>1295</v>
      </c>
      <c r="C49" s="60" t="s">
        <v>1296</v>
      </c>
      <c r="D49" s="54" t="s">
        <v>1297</v>
      </c>
      <c r="E49" s="6" t="s">
        <v>880</v>
      </c>
      <c r="F49" s="19">
        <v>5000</v>
      </c>
      <c r="G49" s="24">
        <v>4957.8900000000003</v>
      </c>
      <c r="H49" s="24">
        <v>0.76</v>
      </c>
      <c r="I49" s="31">
        <v>10.4849</v>
      </c>
      <c r="J49" s="31"/>
      <c r="K49" s="35" t="s">
        <v>679</v>
      </c>
    </row>
    <row r="50" spans="2:11" x14ac:dyDescent="0.25">
      <c r="B50" s="8" t="s">
        <v>1298</v>
      </c>
      <c r="C50" s="60" t="s">
        <v>835</v>
      </c>
      <c r="D50" s="54" t="s">
        <v>1299</v>
      </c>
      <c r="E50" s="6" t="s">
        <v>1213</v>
      </c>
      <c r="F50" s="19">
        <v>5000</v>
      </c>
      <c r="G50" s="24">
        <v>4933.66</v>
      </c>
      <c r="H50" s="24">
        <v>0.76</v>
      </c>
      <c r="I50" s="31">
        <v>7.43</v>
      </c>
      <c r="J50" s="31"/>
      <c r="K50" s="35" t="s">
        <v>679</v>
      </c>
    </row>
    <row r="51" spans="2:11" x14ac:dyDescent="0.25">
      <c r="B51" s="8" t="s">
        <v>1300</v>
      </c>
      <c r="C51" s="60" t="s">
        <v>1301</v>
      </c>
      <c r="D51" s="54" t="s">
        <v>1302</v>
      </c>
      <c r="E51" s="6" t="s">
        <v>880</v>
      </c>
      <c r="F51" s="19">
        <v>4900</v>
      </c>
      <c r="G51" s="24">
        <v>4897.46</v>
      </c>
      <c r="H51" s="24">
        <v>0.75</v>
      </c>
      <c r="I51" s="31">
        <v>8.7149999999999999</v>
      </c>
      <c r="J51" s="31"/>
      <c r="K51" s="35" t="s">
        <v>679</v>
      </c>
    </row>
    <row r="52" spans="2:11" x14ac:dyDescent="0.25">
      <c r="B52" s="8" t="s">
        <v>1303</v>
      </c>
      <c r="C52" s="60" t="s">
        <v>239</v>
      </c>
      <c r="D52" s="54" t="s">
        <v>1304</v>
      </c>
      <c r="E52" s="6" t="s">
        <v>707</v>
      </c>
      <c r="F52" s="19">
        <v>430</v>
      </c>
      <c r="G52" s="24">
        <v>4406.09</v>
      </c>
      <c r="H52" s="24">
        <v>0.68</v>
      </c>
      <c r="I52" s="31">
        <v>7.9050000000000002</v>
      </c>
      <c r="J52" s="31"/>
      <c r="K52" s="35" t="s">
        <v>679</v>
      </c>
    </row>
    <row r="53" spans="2:11" x14ac:dyDescent="0.25">
      <c r="B53" s="8" t="s">
        <v>887</v>
      </c>
      <c r="C53" s="60" t="s">
        <v>888</v>
      </c>
      <c r="D53" s="54" t="s">
        <v>889</v>
      </c>
      <c r="E53" s="6" t="s">
        <v>890</v>
      </c>
      <c r="F53" s="19">
        <v>4000</v>
      </c>
      <c r="G53" s="24">
        <v>3985.38</v>
      </c>
      <c r="H53" s="24">
        <v>0.61</v>
      </c>
      <c r="I53" s="31">
        <v>9.4138999999999999</v>
      </c>
      <c r="J53" s="31"/>
      <c r="K53" s="35" t="s">
        <v>679</v>
      </c>
    </row>
    <row r="54" spans="2:11" x14ac:dyDescent="0.25">
      <c r="B54" s="8" t="s">
        <v>1305</v>
      </c>
      <c r="C54" s="60" t="s">
        <v>1179</v>
      </c>
      <c r="D54" s="54" t="s">
        <v>1306</v>
      </c>
      <c r="E54" s="6" t="s">
        <v>690</v>
      </c>
      <c r="F54" s="19">
        <v>3000</v>
      </c>
      <c r="G54" s="24">
        <v>2931.34</v>
      </c>
      <c r="H54" s="24">
        <v>0.45</v>
      </c>
      <c r="I54" s="31">
        <v>7.2965999999999998</v>
      </c>
      <c r="J54" s="31"/>
      <c r="K54" s="35" t="s">
        <v>679</v>
      </c>
    </row>
    <row r="55" spans="2:11" x14ac:dyDescent="0.25">
      <c r="B55" s="8" t="s">
        <v>861</v>
      </c>
      <c r="C55" s="60" t="s">
        <v>239</v>
      </c>
      <c r="D55" s="54" t="s">
        <v>862</v>
      </c>
      <c r="E55" s="6" t="s">
        <v>707</v>
      </c>
      <c r="F55" s="19">
        <v>2500</v>
      </c>
      <c r="G55" s="24">
        <v>2557.04</v>
      </c>
      <c r="H55" s="24">
        <v>0.39</v>
      </c>
      <c r="I55" s="31">
        <v>7.9050000000000002</v>
      </c>
      <c r="J55" s="31"/>
      <c r="K55" s="35" t="s">
        <v>679</v>
      </c>
    </row>
    <row r="56" spans="2:11" x14ac:dyDescent="0.25">
      <c r="B56" s="8" t="s">
        <v>788</v>
      </c>
      <c r="C56" s="60" t="s">
        <v>746</v>
      </c>
      <c r="D56" s="54" t="s">
        <v>789</v>
      </c>
      <c r="E56" s="6" t="s">
        <v>690</v>
      </c>
      <c r="F56" s="19">
        <v>2500</v>
      </c>
      <c r="G56" s="24">
        <v>2533.5</v>
      </c>
      <c r="H56" s="24">
        <v>0.39</v>
      </c>
      <c r="I56" s="31">
        <v>8.0450999999999997</v>
      </c>
      <c r="J56" s="31"/>
      <c r="K56" s="35" t="s">
        <v>679</v>
      </c>
    </row>
    <row r="57" spans="2:11" x14ac:dyDescent="0.25">
      <c r="B57" s="8" t="s">
        <v>1307</v>
      </c>
      <c r="C57" s="60" t="s">
        <v>717</v>
      </c>
      <c r="D57" s="54" t="s">
        <v>1308</v>
      </c>
      <c r="E57" s="6" t="s">
        <v>690</v>
      </c>
      <c r="F57" s="19">
        <v>2500</v>
      </c>
      <c r="G57" s="24">
        <v>2513.5300000000002</v>
      </c>
      <c r="H57" s="24">
        <v>0.39</v>
      </c>
      <c r="I57" s="31">
        <v>7.4050000000000002</v>
      </c>
      <c r="J57" s="31"/>
      <c r="K57" s="35" t="s">
        <v>679</v>
      </c>
    </row>
    <row r="58" spans="2:11" x14ac:dyDescent="0.25">
      <c r="B58" s="8" t="s">
        <v>1309</v>
      </c>
      <c r="C58" s="60" t="s">
        <v>1310</v>
      </c>
      <c r="D58" s="54" t="s">
        <v>1311</v>
      </c>
      <c r="E58" s="6" t="s">
        <v>682</v>
      </c>
      <c r="F58" s="19">
        <v>2500</v>
      </c>
      <c r="G58" s="24">
        <v>2508.2399999999998</v>
      </c>
      <c r="H58" s="24">
        <v>0.39</v>
      </c>
      <c r="I58" s="31">
        <v>8.2749000000000006</v>
      </c>
      <c r="J58" s="31"/>
      <c r="K58" s="35" t="s">
        <v>679</v>
      </c>
    </row>
    <row r="59" spans="2:11" x14ac:dyDescent="0.25">
      <c r="B59" s="8" t="s">
        <v>1312</v>
      </c>
      <c r="C59" s="60" t="s">
        <v>1313</v>
      </c>
      <c r="D59" s="54" t="s">
        <v>1314</v>
      </c>
      <c r="E59" s="6" t="s">
        <v>890</v>
      </c>
      <c r="F59" s="19">
        <v>2500</v>
      </c>
      <c r="G59" s="24">
        <v>2506.2600000000002</v>
      </c>
      <c r="H59" s="24">
        <v>0.39</v>
      </c>
      <c r="I59" s="31">
        <v>7.8925000000000001</v>
      </c>
      <c r="J59" s="31"/>
      <c r="K59" s="35" t="s">
        <v>679</v>
      </c>
    </row>
    <row r="60" spans="2:11" x14ac:dyDescent="0.25">
      <c r="B60" s="8" t="s">
        <v>1214</v>
      </c>
      <c r="C60" s="60" t="s">
        <v>1215</v>
      </c>
      <c r="D60" s="54" t="s">
        <v>1216</v>
      </c>
      <c r="E60" s="6" t="s">
        <v>678</v>
      </c>
      <c r="F60" s="19">
        <v>2000</v>
      </c>
      <c r="G60" s="24">
        <v>1999.96</v>
      </c>
      <c r="H60" s="24">
        <v>0.31</v>
      </c>
      <c r="I60" s="31">
        <v>8.1050000000000004</v>
      </c>
      <c r="J60" s="31"/>
      <c r="K60" s="35" t="s">
        <v>679</v>
      </c>
    </row>
    <row r="61" spans="2:11" x14ac:dyDescent="0.25">
      <c r="B61" s="8" t="s">
        <v>1207</v>
      </c>
      <c r="C61" s="60" t="s">
        <v>717</v>
      </c>
      <c r="D61" s="54" t="s">
        <v>1208</v>
      </c>
      <c r="E61" s="6" t="s">
        <v>690</v>
      </c>
      <c r="F61" s="19">
        <v>1500</v>
      </c>
      <c r="G61" s="24">
        <v>1502.7</v>
      </c>
      <c r="H61" s="24">
        <v>0.23</v>
      </c>
      <c r="I61" s="31">
        <v>7.4050000000000002</v>
      </c>
      <c r="J61" s="31"/>
      <c r="K61" s="35" t="s">
        <v>679</v>
      </c>
    </row>
    <row r="62" spans="2:11" x14ac:dyDescent="0.25">
      <c r="C62" s="58" t="s">
        <v>194</v>
      </c>
      <c r="D62" s="54"/>
      <c r="E62" s="6"/>
      <c r="F62" s="19"/>
      <c r="G62" s="25">
        <v>366152.38</v>
      </c>
      <c r="H62" s="25">
        <v>56.33</v>
      </c>
      <c r="I62" s="31"/>
      <c r="J62" s="31"/>
      <c r="K62" s="35"/>
    </row>
    <row r="63" spans="2:11" x14ac:dyDescent="0.25">
      <c r="C63" s="57"/>
      <c r="D63" s="54"/>
      <c r="E63" s="6"/>
      <c r="F63" s="19"/>
      <c r="G63" s="24"/>
      <c r="H63" s="24"/>
      <c r="I63" s="31"/>
      <c r="J63" s="31"/>
      <c r="K63" s="35"/>
    </row>
    <row r="64" spans="2:11" x14ac:dyDescent="0.25">
      <c r="C64" s="59" t="s">
        <v>797</v>
      </c>
      <c r="D64" s="54"/>
      <c r="E64" s="6"/>
      <c r="F64" s="19"/>
      <c r="G64" s="24"/>
      <c r="H64" s="24"/>
      <c r="I64" s="31"/>
      <c r="J64" s="31"/>
      <c r="K64" s="35"/>
    </row>
    <row r="65" spans="2:11" x14ac:dyDescent="0.25">
      <c r="B65" s="8" t="s">
        <v>798</v>
      </c>
      <c r="C65" s="60" t="s">
        <v>799</v>
      </c>
      <c r="D65" s="54" t="s">
        <v>800</v>
      </c>
      <c r="E65" s="6" t="s">
        <v>678</v>
      </c>
      <c r="F65" s="19">
        <v>27000</v>
      </c>
      <c r="G65" s="24">
        <v>27866.38</v>
      </c>
      <c r="H65" s="24">
        <v>4.29</v>
      </c>
      <c r="I65" s="31">
        <v>8.7100000000000009</v>
      </c>
      <c r="J65" s="31"/>
      <c r="K65" s="35" t="s">
        <v>679</v>
      </c>
    </row>
    <row r="66" spans="2:11" x14ac:dyDescent="0.25">
      <c r="B66" s="8" t="s">
        <v>801</v>
      </c>
      <c r="C66" s="60" t="s">
        <v>802</v>
      </c>
      <c r="D66" s="54" t="s">
        <v>803</v>
      </c>
      <c r="E66" s="6" t="s">
        <v>678</v>
      </c>
      <c r="F66" s="19">
        <v>20000</v>
      </c>
      <c r="G66" s="24">
        <v>21493.78</v>
      </c>
      <c r="H66" s="24">
        <v>3.31</v>
      </c>
      <c r="I66" s="31">
        <v>8.3176000000000005</v>
      </c>
      <c r="J66" s="31"/>
      <c r="K66" s="35" t="s">
        <v>679</v>
      </c>
    </row>
    <row r="67" spans="2:11" x14ac:dyDescent="0.25">
      <c r="C67" s="58" t="s">
        <v>194</v>
      </c>
      <c r="D67" s="54"/>
      <c r="E67" s="6"/>
      <c r="F67" s="19"/>
      <c r="G67" s="25">
        <v>49360.160000000003</v>
      </c>
      <c r="H67" s="25">
        <v>7.6</v>
      </c>
      <c r="I67" s="31"/>
      <c r="J67" s="31"/>
      <c r="K67" s="35"/>
    </row>
    <row r="68" spans="2:11" x14ac:dyDescent="0.25">
      <c r="C68" s="57"/>
      <c r="D68" s="54"/>
      <c r="E68" s="6"/>
      <c r="F68" s="19"/>
      <c r="G68" s="24"/>
      <c r="H68" s="24"/>
      <c r="I68" s="31"/>
      <c r="J68" s="31"/>
      <c r="K68" s="35"/>
    </row>
    <row r="69" spans="2:11" x14ac:dyDescent="0.25">
      <c r="C69" s="58" t="s">
        <v>7</v>
      </c>
      <c r="D69" s="54"/>
      <c r="E69" s="6"/>
      <c r="F69" s="19"/>
      <c r="G69" s="24" t="s">
        <v>2</v>
      </c>
      <c r="H69" s="24" t="s">
        <v>2</v>
      </c>
      <c r="I69" s="31"/>
      <c r="J69" s="31"/>
      <c r="K69" s="35"/>
    </row>
    <row r="70" spans="2:11" x14ac:dyDescent="0.25">
      <c r="C70" s="57"/>
      <c r="D70" s="54"/>
      <c r="E70" s="6"/>
      <c r="F70" s="19"/>
      <c r="G70" s="24"/>
      <c r="H70" s="24"/>
      <c r="I70" s="31"/>
      <c r="J70" s="31"/>
      <c r="K70" s="35"/>
    </row>
    <row r="71" spans="2:11" x14ac:dyDescent="0.25">
      <c r="C71" s="59" t="s">
        <v>8</v>
      </c>
      <c r="D71" s="54"/>
      <c r="E71" s="6"/>
      <c r="F71" s="19"/>
      <c r="G71" s="24"/>
      <c r="H71" s="24"/>
      <c r="I71" s="31"/>
      <c r="J71" s="31"/>
      <c r="K71" s="35"/>
    </row>
    <row r="72" spans="2:11" x14ac:dyDescent="0.25">
      <c r="B72" s="8" t="s">
        <v>907</v>
      </c>
      <c r="C72" s="60" t="s">
        <v>4891</v>
      </c>
      <c r="D72" s="54" t="s">
        <v>908</v>
      </c>
      <c r="E72" s="6" t="s">
        <v>809</v>
      </c>
      <c r="F72" s="19">
        <v>125</v>
      </c>
      <c r="G72" s="24">
        <v>12280.8</v>
      </c>
      <c r="H72" s="24">
        <v>1.89</v>
      </c>
      <c r="I72" s="31">
        <v>7.6950000000000003</v>
      </c>
      <c r="J72" s="31"/>
      <c r="K72" s="35" t="s">
        <v>679</v>
      </c>
    </row>
    <row r="73" spans="2:11" x14ac:dyDescent="0.25">
      <c r="B73" s="8" t="s">
        <v>909</v>
      </c>
      <c r="C73" s="60" t="s">
        <v>4892</v>
      </c>
      <c r="D73" s="54" t="s">
        <v>910</v>
      </c>
      <c r="E73" s="6" t="s">
        <v>809</v>
      </c>
      <c r="F73" s="19">
        <v>125</v>
      </c>
      <c r="G73" s="24">
        <v>12209.81</v>
      </c>
      <c r="H73" s="24">
        <v>1.88</v>
      </c>
      <c r="I73" s="31">
        <v>7.7350000000000003</v>
      </c>
      <c r="J73" s="31"/>
      <c r="K73" s="35" t="s">
        <v>679</v>
      </c>
    </row>
    <row r="74" spans="2:11" x14ac:dyDescent="0.25">
      <c r="C74" s="58" t="s">
        <v>194</v>
      </c>
      <c r="D74" s="54"/>
      <c r="E74" s="6"/>
      <c r="F74" s="19"/>
      <c r="G74" s="25">
        <v>24490.61</v>
      </c>
      <c r="H74" s="25">
        <v>3.77</v>
      </c>
      <c r="I74" s="31"/>
      <c r="J74" s="31"/>
      <c r="K74" s="35"/>
    </row>
    <row r="75" spans="2:11" x14ac:dyDescent="0.25">
      <c r="C75" s="57"/>
      <c r="D75" s="54"/>
      <c r="E75" s="6"/>
      <c r="F75" s="19"/>
      <c r="G75" s="24"/>
      <c r="H75" s="24"/>
      <c r="I75" s="31"/>
      <c r="J75" s="31"/>
      <c r="K75" s="35"/>
    </row>
    <row r="76" spans="2:11" x14ac:dyDescent="0.25">
      <c r="C76" s="59" t="s">
        <v>9</v>
      </c>
      <c r="D76" s="54"/>
      <c r="E76" s="6"/>
      <c r="F76" s="19"/>
      <c r="G76" s="24"/>
      <c r="H76" s="24"/>
      <c r="I76" s="31"/>
      <c r="J76" s="31"/>
      <c r="K76" s="35"/>
    </row>
    <row r="77" spans="2:11" x14ac:dyDescent="0.25">
      <c r="B77" s="8" t="s">
        <v>1315</v>
      </c>
      <c r="C77" s="60" t="s">
        <v>1316</v>
      </c>
      <c r="D77" s="54" t="s">
        <v>1317</v>
      </c>
      <c r="E77" s="6" t="s">
        <v>205</v>
      </c>
      <c r="F77" s="19">
        <v>4500000</v>
      </c>
      <c r="G77" s="24">
        <v>4676.75</v>
      </c>
      <c r="H77" s="24">
        <v>0.72</v>
      </c>
      <c r="I77" s="31">
        <v>0</v>
      </c>
      <c r="J77" s="31"/>
      <c r="K77" s="35"/>
    </row>
    <row r="78" spans="2:11" x14ac:dyDescent="0.25">
      <c r="C78" s="58" t="s">
        <v>194</v>
      </c>
      <c r="D78" s="54"/>
      <c r="E78" s="6"/>
      <c r="F78" s="19"/>
      <c r="G78" s="25">
        <v>4676.75</v>
      </c>
      <c r="H78" s="25">
        <v>0.72</v>
      </c>
      <c r="I78" s="31"/>
      <c r="J78" s="31"/>
      <c r="K78" s="35"/>
    </row>
    <row r="79" spans="2:11" x14ac:dyDescent="0.25">
      <c r="C79" s="57"/>
      <c r="D79" s="54"/>
      <c r="E79" s="6"/>
      <c r="F79" s="19"/>
      <c r="G79" s="24"/>
      <c r="H79" s="24"/>
      <c r="I79" s="31"/>
      <c r="J79" s="31"/>
      <c r="K79" s="35"/>
    </row>
    <row r="80" spans="2:11" x14ac:dyDescent="0.25">
      <c r="C80" s="59" t="s">
        <v>9</v>
      </c>
      <c r="D80" s="54"/>
      <c r="E80" s="6"/>
      <c r="F80" s="19"/>
      <c r="G80" s="24"/>
      <c r="H80" s="24"/>
      <c r="I80" s="31"/>
      <c r="J80" s="31"/>
      <c r="K80" s="35"/>
    </row>
    <row r="81" spans="2:11" x14ac:dyDescent="0.25">
      <c r="B81" s="8" t="s">
        <v>810</v>
      </c>
      <c r="C81" s="60" t="s">
        <v>811</v>
      </c>
      <c r="D81" s="54" t="s">
        <v>812</v>
      </c>
      <c r="E81" s="6" t="s">
        <v>205</v>
      </c>
      <c r="F81" s="19">
        <v>52000000</v>
      </c>
      <c r="G81" s="24">
        <v>52400.14</v>
      </c>
      <c r="H81" s="24">
        <v>8.06</v>
      </c>
      <c r="I81" s="31">
        <v>6.945390637</v>
      </c>
      <c r="J81" s="31"/>
      <c r="K81" s="35"/>
    </row>
    <row r="82" spans="2:11" x14ac:dyDescent="0.25">
      <c r="B82" s="8" t="s">
        <v>914</v>
      </c>
      <c r="C82" s="60" t="s">
        <v>915</v>
      </c>
      <c r="D82" s="54" t="s">
        <v>916</v>
      </c>
      <c r="E82" s="6" t="s">
        <v>205</v>
      </c>
      <c r="F82" s="19">
        <v>32500000</v>
      </c>
      <c r="G82" s="24">
        <v>31540.240000000002</v>
      </c>
      <c r="H82" s="24">
        <v>4.8499999999999996</v>
      </c>
      <c r="I82" s="31">
        <v>7.1378092740000003</v>
      </c>
      <c r="J82" s="31"/>
      <c r="K82" s="35"/>
    </row>
    <row r="83" spans="2:11" x14ac:dyDescent="0.25">
      <c r="B83" s="8" t="s">
        <v>1226</v>
      </c>
      <c r="C83" s="60" t="s">
        <v>1227</v>
      </c>
      <c r="D83" s="54" t="s">
        <v>1228</v>
      </c>
      <c r="E83" s="6" t="s">
        <v>205</v>
      </c>
      <c r="F83" s="19">
        <v>14500000</v>
      </c>
      <c r="G83" s="24">
        <v>14168.83</v>
      </c>
      <c r="H83" s="24">
        <v>2.1800000000000002</v>
      </c>
      <c r="I83" s="31">
        <v>6.9330842490000002</v>
      </c>
      <c r="J83" s="31"/>
      <c r="K83" s="35"/>
    </row>
    <row r="84" spans="2:11" x14ac:dyDescent="0.25">
      <c r="B84" s="8" t="s">
        <v>813</v>
      </c>
      <c r="C84" s="60" t="s">
        <v>814</v>
      </c>
      <c r="D84" s="54" t="s">
        <v>815</v>
      </c>
      <c r="E84" s="6" t="s">
        <v>205</v>
      </c>
      <c r="F84" s="19">
        <v>2500000</v>
      </c>
      <c r="G84" s="24">
        <v>2285.7399999999998</v>
      </c>
      <c r="H84" s="24">
        <v>0.35</v>
      </c>
      <c r="I84" s="31">
        <v>7.7315145919999999</v>
      </c>
      <c r="J84" s="31"/>
      <c r="K84" s="35"/>
    </row>
    <row r="85" spans="2:11" x14ac:dyDescent="0.25">
      <c r="B85" s="8" t="s">
        <v>911</v>
      </c>
      <c r="C85" s="60" t="s">
        <v>912</v>
      </c>
      <c r="D85" s="54" t="s">
        <v>913</v>
      </c>
      <c r="E85" s="6" t="s">
        <v>205</v>
      </c>
      <c r="F85" s="19">
        <v>500000</v>
      </c>
      <c r="G85" s="24">
        <v>486.54</v>
      </c>
      <c r="H85" s="24">
        <v>7.0000000000000007E-2</v>
      </c>
      <c r="I85" s="31">
        <v>7.6071081789999999</v>
      </c>
      <c r="J85" s="31"/>
      <c r="K85" s="35"/>
    </row>
    <row r="86" spans="2:11" x14ac:dyDescent="0.25">
      <c r="C86" s="58" t="s">
        <v>194</v>
      </c>
      <c r="D86" s="54"/>
      <c r="E86" s="6"/>
      <c r="F86" s="19"/>
      <c r="G86" s="25">
        <v>100881.49</v>
      </c>
      <c r="H86" s="25">
        <v>15.51</v>
      </c>
      <c r="I86" s="31"/>
      <c r="J86" s="31"/>
      <c r="K86" s="35"/>
    </row>
    <row r="87" spans="2:11" x14ac:dyDescent="0.25">
      <c r="C87" s="57"/>
      <c r="D87" s="54"/>
      <c r="E87" s="6"/>
      <c r="F87" s="19"/>
      <c r="G87" s="24"/>
      <c r="H87" s="24"/>
      <c r="I87" s="31"/>
      <c r="J87" s="31"/>
      <c r="K87" s="35"/>
    </row>
    <row r="88" spans="2:11" x14ac:dyDescent="0.25">
      <c r="C88" s="59" t="s">
        <v>10</v>
      </c>
      <c r="D88" s="54"/>
      <c r="E88" s="6"/>
      <c r="F88" s="19"/>
      <c r="G88" s="24"/>
      <c r="H88" s="24"/>
      <c r="I88" s="31"/>
      <c r="J88" s="31"/>
      <c r="K88" s="35"/>
    </row>
    <row r="89" spans="2:11" x14ac:dyDescent="0.25">
      <c r="B89" s="8" t="s">
        <v>831</v>
      </c>
      <c r="C89" s="60" t="s">
        <v>832</v>
      </c>
      <c r="D89" s="54" t="s">
        <v>833</v>
      </c>
      <c r="E89" s="6" t="s">
        <v>205</v>
      </c>
      <c r="F89" s="19">
        <v>11500000</v>
      </c>
      <c r="G89" s="24">
        <v>11604.41</v>
      </c>
      <c r="H89" s="24">
        <v>1.79</v>
      </c>
      <c r="I89" s="31">
        <v>7.6450219649999998</v>
      </c>
      <c r="J89" s="31"/>
      <c r="K89" s="35"/>
    </row>
    <row r="90" spans="2:11" x14ac:dyDescent="0.25">
      <c r="B90" s="8" t="s">
        <v>1229</v>
      </c>
      <c r="C90" s="60" t="s">
        <v>1230</v>
      </c>
      <c r="D90" s="54" t="s">
        <v>1231</v>
      </c>
      <c r="E90" s="6" t="s">
        <v>205</v>
      </c>
      <c r="F90" s="19">
        <v>7000000</v>
      </c>
      <c r="G90" s="24">
        <v>7142.16</v>
      </c>
      <c r="H90" s="24">
        <v>1.1000000000000001</v>
      </c>
      <c r="I90" s="31">
        <v>7.5693025699999996</v>
      </c>
      <c r="J90" s="31"/>
      <c r="K90" s="35"/>
    </row>
    <row r="91" spans="2:11" x14ac:dyDescent="0.25">
      <c r="B91" s="8" t="s">
        <v>1318</v>
      </c>
      <c r="C91" s="60" t="s">
        <v>1319</v>
      </c>
      <c r="D91" s="54" t="s">
        <v>1320</v>
      </c>
      <c r="E91" s="6" t="s">
        <v>205</v>
      </c>
      <c r="F91" s="19">
        <v>5000000</v>
      </c>
      <c r="G91" s="24">
        <v>5105.6400000000003</v>
      </c>
      <c r="H91" s="24">
        <v>0.79</v>
      </c>
      <c r="I91" s="31">
        <v>7.5693025699999996</v>
      </c>
      <c r="J91" s="31"/>
      <c r="K91" s="35"/>
    </row>
    <row r="92" spans="2:11" x14ac:dyDescent="0.25">
      <c r="B92" s="8" t="s">
        <v>1321</v>
      </c>
      <c r="C92" s="60" t="s">
        <v>1322</v>
      </c>
      <c r="D92" s="54" t="s">
        <v>1323</v>
      </c>
      <c r="E92" s="6" t="s">
        <v>205</v>
      </c>
      <c r="F92" s="19">
        <v>5000000</v>
      </c>
      <c r="G92" s="24">
        <v>5031.24</v>
      </c>
      <c r="H92" s="24">
        <v>0.77</v>
      </c>
      <c r="I92" s="31">
        <v>7.6738771249999997</v>
      </c>
      <c r="J92" s="31"/>
      <c r="K92" s="35"/>
    </row>
    <row r="93" spans="2:11" x14ac:dyDescent="0.25">
      <c r="B93" s="8" t="s">
        <v>1324</v>
      </c>
      <c r="C93" s="60" t="s">
        <v>1325</v>
      </c>
      <c r="D93" s="54" t="s">
        <v>1326</v>
      </c>
      <c r="E93" s="6" t="s">
        <v>205</v>
      </c>
      <c r="F93" s="19">
        <v>2500000</v>
      </c>
      <c r="G93" s="24">
        <v>2535.6999999999998</v>
      </c>
      <c r="H93" s="24">
        <v>0.39</v>
      </c>
      <c r="I93" s="31">
        <v>7.8246411250000003</v>
      </c>
      <c r="J93" s="31"/>
      <c r="K93" s="35"/>
    </row>
    <row r="94" spans="2:11" x14ac:dyDescent="0.25">
      <c r="B94" s="8" t="s">
        <v>1327</v>
      </c>
      <c r="C94" s="60" t="s">
        <v>1328</v>
      </c>
      <c r="D94" s="54" t="s">
        <v>1329</v>
      </c>
      <c r="E94" s="6" t="s">
        <v>205</v>
      </c>
      <c r="F94" s="19">
        <v>2500000</v>
      </c>
      <c r="G94" s="24">
        <v>2511.35</v>
      </c>
      <c r="H94" s="24">
        <v>0.39</v>
      </c>
      <c r="I94" s="31">
        <v>7.5566967649999999</v>
      </c>
      <c r="J94" s="31"/>
      <c r="K94" s="35"/>
    </row>
    <row r="95" spans="2:11" x14ac:dyDescent="0.25">
      <c r="B95" s="8" t="s">
        <v>1235</v>
      </c>
      <c r="C95" s="60" t="s">
        <v>1236</v>
      </c>
      <c r="D95" s="54" t="s">
        <v>1237</v>
      </c>
      <c r="E95" s="6" t="s">
        <v>205</v>
      </c>
      <c r="F95" s="19">
        <v>2500000</v>
      </c>
      <c r="G95" s="24">
        <v>2509.77</v>
      </c>
      <c r="H95" s="24">
        <v>0.39</v>
      </c>
      <c r="I95" s="31">
        <v>7.7604344000000003</v>
      </c>
      <c r="J95" s="31"/>
      <c r="K95" s="35"/>
    </row>
    <row r="96" spans="2:11" x14ac:dyDescent="0.25">
      <c r="C96" s="58" t="s">
        <v>194</v>
      </c>
      <c r="D96" s="54"/>
      <c r="E96" s="6"/>
      <c r="F96" s="19"/>
      <c r="G96" s="25">
        <v>36440.269999999997</v>
      </c>
      <c r="H96" s="25">
        <v>5.62</v>
      </c>
      <c r="I96" s="31"/>
      <c r="J96" s="31"/>
      <c r="K96" s="35"/>
    </row>
    <row r="97" spans="1:11" x14ac:dyDescent="0.25">
      <c r="C97" s="57"/>
      <c r="D97" s="54"/>
      <c r="E97" s="6"/>
      <c r="F97" s="19"/>
      <c r="G97" s="24"/>
      <c r="H97" s="24"/>
      <c r="I97" s="31"/>
      <c r="J97" s="31"/>
      <c r="K97" s="35"/>
    </row>
    <row r="98" spans="1:11" x14ac:dyDescent="0.25">
      <c r="C98" s="58" t="s">
        <v>11</v>
      </c>
      <c r="D98" s="54"/>
      <c r="E98" s="6"/>
      <c r="F98" s="19"/>
      <c r="G98" s="24" t="s">
        <v>2</v>
      </c>
      <c r="H98" s="24" t="s">
        <v>2</v>
      </c>
      <c r="I98" s="31"/>
      <c r="J98" s="31"/>
      <c r="K98" s="35"/>
    </row>
    <row r="99" spans="1:11" x14ac:dyDescent="0.25">
      <c r="C99" s="57"/>
      <c r="D99" s="54"/>
      <c r="E99" s="6"/>
      <c r="F99" s="19"/>
      <c r="G99" s="24"/>
      <c r="H99" s="24"/>
      <c r="I99" s="31"/>
      <c r="J99" s="31"/>
      <c r="K99" s="35"/>
    </row>
    <row r="100" spans="1:11" x14ac:dyDescent="0.25">
      <c r="A100" s="10"/>
      <c r="B100" s="28"/>
      <c r="C100" s="58" t="s">
        <v>13</v>
      </c>
      <c r="D100" s="54"/>
      <c r="E100" s="6"/>
      <c r="F100" s="19"/>
      <c r="G100" s="24"/>
      <c r="H100" s="24"/>
      <c r="I100" s="31"/>
      <c r="J100" s="31"/>
      <c r="K100" s="35"/>
    </row>
    <row r="101" spans="1:11" x14ac:dyDescent="0.25">
      <c r="A101" s="28"/>
      <c r="B101" s="28"/>
      <c r="C101" s="58" t="s">
        <v>14</v>
      </c>
      <c r="D101" s="54"/>
      <c r="E101" s="6"/>
      <c r="F101" s="19"/>
      <c r="G101" s="24" t="s">
        <v>2</v>
      </c>
      <c r="H101" s="24" t="s">
        <v>2</v>
      </c>
      <c r="I101" s="31"/>
      <c r="J101" s="31"/>
      <c r="K101" s="35"/>
    </row>
    <row r="102" spans="1:11" x14ac:dyDescent="0.25">
      <c r="A102" s="28"/>
      <c r="B102" s="28"/>
      <c r="C102" s="58"/>
      <c r="D102" s="54"/>
      <c r="E102" s="6"/>
      <c r="F102" s="19"/>
      <c r="G102" s="24"/>
      <c r="H102" s="24"/>
      <c r="I102" s="31"/>
      <c r="J102" s="31"/>
      <c r="K102" s="35"/>
    </row>
    <row r="103" spans="1:11" x14ac:dyDescent="0.25">
      <c r="C103" s="59" t="s">
        <v>15</v>
      </c>
      <c r="D103" s="54"/>
      <c r="E103" s="6"/>
      <c r="F103" s="19"/>
      <c r="G103" s="24"/>
      <c r="H103" s="24"/>
      <c r="I103" s="31"/>
      <c r="J103" s="31"/>
      <c r="K103" s="35"/>
    </row>
    <row r="104" spans="1:11" x14ac:dyDescent="0.25">
      <c r="B104" s="8" t="s">
        <v>1330</v>
      </c>
      <c r="C104" s="60" t="s">
        <v>717</v>
      </c>
      <c r="D104" s="54" t="s">
        <v>1331</v>
      </c>
      <c r="E104" s="6" t="s">
        <v>837</v>
      </c>
      <c r="F104" s="19">
        <v>1500</v>
      </c>
      <c r="G104" s="24">
        <v>7063.41</v>
      </c>
      <c r="H104" s="24">
        <v>1.0900000000000001</v>
      </c>
      <c r="I104" s="31">
        <v>7.1849999999999996</v>
      </c>
      <c r="J104" s="31"/>
      <c r="K104" s="35" t="s">
        <v>679</v>
      </c>
    </row>
    <row r="105" spans="1:11" x14ac:dyDescent="0.25">
      <c r="C105" s="58" t="s">
        <v>194</v>
      </c>
      <c r="D105" s="54"/>
      <c r="E105" s="6"/>
      <c r="F105" s="19"/>
      <c r="G105" s="25">
        <v>7063.41</v>
      </c>
      <c r="H105" s="25">
        <v>1.0900000000000001</v>
      </c>
      <c r="I105" s="31"/>
      <c r="J105" s="31"/>
      <c r="K105" s="35"/>
    </row>
    <row r="106" spans="1:11" x14ac:dyDescent="0.25">
      <c r="C106" s="57"/>
      <c r="D106" s="54"/>
      <c r="E106" s="6"/>
      <c r="F106" s="19"/>
      <c r="G106" s="24"/>
      <c r="H106" s="24"/>
      <c r="I106" s="31"/>
      <c r="J106" s="31"/>
      <c r="K106" s="35"/>
    </row>
    <row r="107" spans="1:11" x14ac:dyDescent="0.25">
      <c r="C107" s="58" t="s">
        <v>16</v>
      </c>
      <c r="D107" s="54"/>
      <c r="E107" s="6"/>
      <c r="F107" s="19"/>
      <c r="G107" s="24" t="s">
        <v>2</v>
      </c>
      <c r="H107" s="24" t="s">
        <v>2</v>
      </c>
      <c r="I107" s="31"/>
      <c r="J107" s="31"/>
      <c r="K107" s="35"/>
    </row>
    <row r="108" spans="1:11" x14ac:dyDescent="0.25">
      <c r="C108" s="57"/>
      <c r="D108" s="54"/>
      <c r="E108" s="6"/>
      <c r="F108" s="19"/>
      <c r="G108" s="24"/>
      <c r="H108" s="24"/>
      <c r="I108" s="31"/>
      <c r="J108" s="31"/>
      <c r="K108" s="35"/>
    </row>
    <row r="109" spans="1:11" x14ac:dyDescent="0.25">
      <c r="C109" s="58" t="s">
        <v>17</v>
      </c>
      <c r="D109" s="54"/>
      <c r="E109" s="6"/>
      <c r="F109" s="19"/>
      <c r="G109" s="24" t="s">
        <v>2</v>
      </c>
      <c r="H109" s="24" t="s">
        <v>2</v>
      </c>
      <c r="I109" s="31"/>
      <c r="J109" s="31"/>
      <c r="K109" s="35"/>
    </row>
    <row r="110" spans="1:11" x14ac:dyDescent="0.25">
      <c r="C110" s="57"/>
      <c r="D110" s="54"/>
      <c r="E110" s="6"/>
      <c r="F110" s="19"/>
      <c r="G110" s="24"/>
      <c r="H110" s="24"/>
      <c r="I110" s="31"/>
      <c r="J110" s="31"/>
      <c r="K110" s="35"/>
    </row>
    <row r="111" spans="1:11" x14ac:dyDescent="0.25">
      <c r="C111" s="58" t="s">
        <v>18</v>
      </c>
      <c r="D111" s="54"/>
      <c r="E111" s="6"/>
      <c r="F111" s="19"/>
      <c r="G111" s="24" t="s">
        <v>2</v>
      </c>
      <c r="H111" s="24" t="s">
        <v>2</v>
      </c>
      <c r="I111" s="31"/>
      <c r="J111" s="31"/>
      <c r="K111" s="35"/>
    </row>
    <row r="112" spans="1:11" x14ac:dyDescent="0.25">
      <c r="C112" s="57"/>
      <c r="D112" s="54"/>
      <c r="E112" s="6"/>
      <c r="F112" s="19"/>
      <c r="G112" s="24"/>
      <c r="H112" s="24"/>
      <c r="I112" s="31"/>
      <c r="J112" s="31"/>
      <c r="K112" s="35"/>
    </row>
    <row r="113" spans="1:11" x14ac:dyDescent="0.25">
      <c r="A113" s="10"/>
      <c r="B113" s="28"/>
      <c r="C113" s="58" t="s">
        <v>19</v>
      </c>
      <c r="D113" s="54"/>
      <c r="E113" s="6"/>
      <c r="F113" s="19"/>
      <c r="G113" s="24"/>
      <c r="H113" s="24"/>
      <c r="I113" s="31"/>
      <c r="J113" s="31"/>
      <c r="K113" s="35"/>
    </row>
    <row r="114" spans="1:11" x14ac:dyDescent="0.25">
      <c r="A114" s="28"/>
      <c r="B114" s="28"/>
      <c r="C114" s="58" t="s">
        <v>20</v>
      </c>
      <c r="D114" s="54"/>
      <c r="E114" s="6"/>
      <c r="F114" s="19"/>
      <c r="G114" s="24" t="s">
        <v>2</v>
      </c>
      <c r="H114" s="24" t="s">
        <v>2</v>
      </c>
      <c r="I114" s="31"/>
      <c r="J114" s="31"/>
      <c r="K114" s="35"/>
    </row>
    <row r="115" spans="1:11" x14ac:dyDescent="0.25">
      <c r="A115" s="28"/>
      <c r="B115" s="28"/>
      <c r="C115" s="58"/>
      <c r="D115" s="54"/>
      <c r="E115" s="6"/>
      <c r="F115" s="19"/>
      <c r="G115" s="24"/>
      <c r="H115" s="24"/>
      <c r="I115" s="31"/>
      <c r="J115" s="31"/>
      <c r="K115" s="35"/>
    </row>
    <row r="116" spans="1:11" x14ac:dyDescent="0.25">
      <c r="C116" s="59" t="s">
        <v>21</v>
      </c>
      <c r="D116" s="54"/>
      <c r="E116" s="6"/>
      <c r="F116" s="19"/>
      <c r="G116" s="24"/>
      <c r="H116" s="24"/>
      <c r="I116" s="31"/>
      <c r="J116" s="31"/>
      <c r="K116" s="35"/>
    </row>
    <row r="117" spans="1:11" x14ac:dyDescent="0.25">
      <c r="B117" s="8" t="s">
        <v>920</v>
      </c>
      <c r="C117" s="60" t="s">
        <v>4895</v>
      </c>
      <c r="D117" s="54" t="s">
        <v>921</v>
      </c>
      <c r="E117" s="6" t="s">
        <v>922</v>
      </c>
      <c r="F117" s="19">
        <v>17860.507000000001</v>
      </c>
      <c r="G117" s="24">
        <v>2129.09</v>
      </c>
      <c r="H117" s="24">
        <v>0.33</v>
      </c>
      <c r="I117" s="31">
        <v>5.59</v>
      </c>
      <c r="J117" s="31"/>
      <c r="K117" s="35"/>
    </row>
    <row r="118" spans="1:11" x14ac:dyDescent="0.25">
      <c r="C118" s="58" t="s">
        <v>194</v>
      </c>
      <c r="D118" s="54"/>
      <c r="E118" s="6"/>
      <c r="F118" s="19"/>
      <c r="G118" s="25">
        <v>2129.09</v>
      </c>
      <c r="H118" s="25">
        <v>0.33</v>
      </c>
      <c r="I118" s="31"/>
      <c r="J118" s="31"/>
      <c r="K118" s="35"/>
    </row>
    <row r="119" spans="1:11" x14ac:dyDescent="0.25">
      <c r="C119" s="57"/>
      <c r="D119" s="54"/>
      <c r="E119" s="6"/>
      <c r="F119" s="19"/>
      <c r="G119" s="24"/>
      <c r="H119" s="24"/>
      <c r="I119" s="31"/>
      <c r="J119" s="31"/>
      <c r="K119" s="35"/>
    </row>
    <row r="120" spans="1:11" x14ac:dyDescent="0.25">
      <c r="C120" s="59" t="s">
        <v>853</v>
      </c>
      <c r="D120" s="54"/>
      <c r="E120" s="6"/>
      <c r="F120" s="19"/>
      <c r="G120" s="24"/>
      <c r="H120" s="24"/>
      <c r="I120" s="31"/>
      <c r="J120" s="31"/>
      <c r="K120" s="35"/>
    </row>
    <row r="121" spans="1:11" x14ac:dyDescent="0.25">
      <c r="B121" s="8" t="s">
        <v>854</v>
      </c>
      <c r="C121" s="60" t="s">
        <v>855</v>
      </c>
      <c r="D121" s="54" t="s">
        <v>856</v>
      </c>
      <c r="E121" s="6" t="s">
        <v>342</v>
      </c>
      <c r="F121" s="19">
        <v>9400000</v>
      </c>
      <c r="G121" s="24">
        <v>14754.24</v>
      </c>
      <c r="H121" s="24">
        <v>2.27</v>
      </c>
      <c r="I121" s="31"/>
      <c r="J121" s="31"/>
      <c r="K121" s="35"/>
    </row>
    <row r="122" spans="1:11" x14ac:dyDescent="0.25">
      <c r="B122" s="8" t="s">
        <v>923</v>
      </c>
      <c r="C122" s="60" t="s">
        <v>924</v>
      </c>
      <c r="D122" s="54" t="s">
        <v>925</v>
      </c>
      <c r="E122" s="6" t="s">
        <v>342</v>
      </c>
      <c r="F122" s="19">
        <v>4700000</v>
      </c>
      <c r="G122" s="24">
        <v>5472.68</v>
      </c>
      <c r="H122" s="24">
        <v>0.84</v>
      </c>
      <c r="I122" s="31"/>
      <c r="J122" s="31"/>
      <c r="K122" s="35"/>
    </row>
    <row r="123" spans="1:11" x14ac:dyDescent="0.25">
      <c r="B123" s="8" t="s">
        <v>1332</v>
      </c>
      <c r="C123" s="60" t="s">
        <v>688</v>
      </c>
      <c r="D123" s="54" t="s">
        <v>1333</v>
      </c>
      <c r="E123" s="6" t="s">
        <v>342</v>
      </c>
      <c r="F123" s="19">
        <v>4500000</v>
      </c>
      <c r="G123" s="24">
        <v>4792.5</v>
      </c>
      <c r="H123" s="24">
        <v>0.74</v>
      </c>
      <c r="I123" s="31"/>
      <c r="J123" s="31"/>
      <c r="K123" s="35"/>
    </row>
    <row r="124" spans="1:11" x14ac:dyDescent="0.25">
      <c r="B124" s="8" t="s">
        <v>1334</v>
      </c>
      <c r="C124" s="60" t="s">
        <v>1335</v>
      </c>
      <c r="D124" s="54" t="s">
        <v>1336</v>
      </c>
      <c r="E124" s="6" t="s">
        <v>66</v>
      </c>
      <c r="F124" s="19">
        <v>900000</v>
      </c>
      <c r="G124" s="24">
        <v>667.17</v>
      </c>
      <c r="H124" s="24">
        <v>0.1</v>
      </c>
      <c r="I124" s="31"/>
      <c r="J124" s="31"/>
      <c r="K124" s="35"/>
    </row>
    <row r="125" spans="1:11" x14ac:dyDescent="0.25">
      <c r="B125" s="8" t="s">
        <v>857</v>
      </c>
      <c r="C125" s="60" t="s">
        <v>805</v>
      </c>
      <c r="D125" s="54" t="s">
        <v>858</v>
      </c>
      <c r="E125" s="6" t="s">
        <v>342</v>
      </c>
      <c r="F125" s="19">
        <v>272701</v>
      </c>
      <c r="G125" s="24">
        <v>466.4</v>
      </c>
      <c r="H125" s="24">
        <v>7.0000000000000007E-2</v>
      </c>
      <c r="I125" s="31"/>
      <c r="J125" s="31"/>
      <c r="K125" s="35"/>
    </row>
    <row r="126" spans="1:11" x14ac:dyDescent="0.25">
      <c r="C126" s="58" t="s">
        <v>194</v>
      </c>
      <c r="D126" s="54"/>
      <c r="E126" s="6"/>
      <c r="F126" s="19"/>
      <c r="G126" s="25">
        <v>26152.99</v>
      </c>
      <c r="H126" s="25">
        <v>4.0199999999999996</v>
      </c>
      <c r="I126" s="31"/>
      <c r="J126" s="31"/>
      <c r="K126" s="35"/>
    </row>
    <row r="127" spans="1:11" x14ac:dyDescent="0.25">
      <c r="C127" s="57"/>
      <c r="D127" s="54"/>
      <c r="E127" s="6"/>
      <c r="F127" s="19"/>
      <c r="G127" s="24"/>
      <c r="H127" s="24"/>
      <c r="I127" s="31"/>
      <c r="J127" s="31"/>
      <c r="K127" s="35"/>
    </row>
    <row r="128" spans="1:11" x14ac:dyDescent="0.25">
      <c r="C128" s="58" t="s">
        <v>22</v>
      </c>
      <c r="D128" s="54"/>
      <c r="E128" s="6"/>
      <c r="F128" s="19"/>
      <c r="G128" s="24" t="s">
        <v>2</v>
      </c>
      <c r="H128" s="24" t="s">
        <v>2</v>
      </c>
      <c r="I128" s="31"/>
      <c r="J128" s="31"/>
      <c r="K128" s="35"/>
    </row>
    <row r="129" spans="1:54" x14ac:dyDescent="0.25">
      <c r="C129" s="57"/>
      <c r="D129" s="54"/>
      <c r="E129" s="6"/>
      <c r="F129" s="19"/>
      <c r="G129" s="24"/>
      <c r="H129" s="24"/>
      <c r="I129" s="31"/>
      <c r="J129" s="31"/>
      <c r="K129" s="35"/>
    </row>
    <row r="130" spans="1:54" x14ac:dyDescent="0.25">
      <c r="C130" s="58" t="s">
        <v>23</v>
      </c>
      <c r="D130" s="54"/>
      <c r="E130" s="6"/>
      <c r="F130" s="19"/>
      <c r="G130" s="24" t="s">
        <v>2</v>
      </c>
      <c r="H130" s="24" t="s">
        <v>2</v>
      </c>
      <c r="I130" s="31"/>
      <c r="J130" s="31"/>
      <c r="K130" s="35"/>
    </row>
    <row r="131" spans="1:54" x14ac:dyDescent="0.25">
      <c r="C131" s="57"/>
      <c r="D131" s="54"/>
      <c r="E131" s="6"/>
      <c r="F131" s="19"/>
      <c r="G131" s="24"/>
      <c r="H131" s="24"/>
      <c r="I131" s="31"/>
      <c r="J131" s="31"/>
      <c r="K131" s="35"/>
    </row>
    <row r="132" spans="1:54" x14ac:dyDescent="0.25">
      <c r="C132" s="59" t="s">
        <v>24</v>
      </c>
      <c r="D132" s="54"/>
      <c r="E132" s="6"/>
      <c r="F132" s="19"/>
      <c r="G132" s="24"/>
      <c r="H132" s="24"/>
      <c r="I132" s="31"/>
      <c r="J132" s="31"/>
      <c r="K132" s="35"/>
    </row>
    <row r="133" spans="1:54" x14ac:dyDescent="0.25">
      <c r="B133" s="8" t="s">
        <v>206</v>
      </c>
      <c r="C133" s="60" t="s">
        <v>207</v>
      </c>
      <c r="D133" s="54"/>
      <c r="E133" s="6"/>
      <c r="F133" s="19"/>
      <c r="G133" s="24">
        <v>3404.9</v>
      </c>
      <c r="H133" s="24">
        <v>0.52</v>
      </c>
      <c r="I133" s="31"/>
      <c r="J133" s="31"/>
      <c r="K133" s="35"/>
    </row>
    <row r="134" spans="1:54" x14ac:dyDescent="0.25">
      <c r="C134" s="58" t="s">
        <v>194</v>
      </c>
      <c r="D134" s="54"/>
      <c r="E134" s="6"/>
      <c r="F134" s="19"/>
      <c r="G134" s="25">
        <v>3404.9</v>
      </c>
      <c r="H134" s="25">
        <v>0.52</v>
      </c>
      <c r="I134" s="31"/>
      <c r="J134" s="31"/>
      <c r="K134" s="35"/>
    </row>
    <row r="135" spans="1:54" x14ac:dyDescent="0.25">
      <c r="C135" s="57"/>
      <c r="D135" s="54"/>
      <c r="E135" s="6"/>
      <c r="F135" s="19"/>
      <c r="G135" s="24"/>
      <c r="H135" s="24"/>
      <c r="I135" s="31"/>
      <c r="J135" s="31"/>
      <c r="K135" s="35"/>
    </row>
    <row r="136" spans="1:54" x14ac:dyDescent="0.25">
      <c r="A136" s="10"/>
      <c r="B136" s="28"/>
      <c r="C136" s="58" t="s">
        <v>25</v>
      </c>
      <c r="D136" s="54"/>
      <c r="E136" s="6"/>
      <c r="F136" s="19"/>
      <c r="G136" s="24"/>
      <c r="H136" s="24"/>
      <c r="I136" s="31"/>
      <c r="J136" s="31"/>
      <c r="K136" s="35"/>
    </row>
    <row r="137" spans="1:54" s="2" customFormat="1" ht="13.5" x14ac:dyDescent="0.25">
      <c r="A137" s="28"/>
      <c r="B137" s="28"/>
      <c r="C137" s="57" t="s">
        <v>4845</v>
      </c>
      <c r="D137" s="54"/>
      <c r="E137" s="6"/>
      <c r="F137" s="19"/>
      <c r="G137" s="24" t="s">
        <v>2</v>
      </c>
      <c r="H137" s="24" t="s">
        <v>2</v>
      </c>
      <c r="I137" s="31"/>
      <c r="J137" s="31"/>
      <c r="K137" s="35"/>
      <c r="L137" s="3"/>
      <c r="AI137" s="3"/>
      <c r="AV137" s="3"/>
      <c r="AX137" s="3"/>
      <c r="BB137" s="3"/>
    </row>
    <row r="138" spans="1:54" x14ac:dyDescent="0.25">
      <c r="B138" s="8"/>
      <c r="C138" s="60" t="s">
        <v>208</v>
      </c>
      <c r="D138" s="54"/>
      <c r="E138" s="6"/>
      <c r="F138" s="19"/>
      <c r="G138" s="24">
        <v>13595.97</v>
      </c>
      <c r="H138" s="24">
        <v>2.0999999999999996</v>
      </c>
      <c r="I138" s="31"/>
      <c r="J138" s="31"/>
      <c r="K138" s="35"/>
    </row>
    <row r="139" spans="1:54" x14ac:dyDescent="0.25">
      <c r="C139" s="58" t="s">
        <v>194</v>
      </c>
      <c r="D139" s="54"/>
      <c r="E139" s="6"/>
      <c r="F139" s="19"/>
      <c r="G139" s="25">
        <v>13595.97</v>
      </c>
      <c r="H139" s="25">
        <v>2.0999999999999996</v>
      </c>
      <c r="I139" s="31"/>
      <c r="J139" s="31"/>
      <c r="K139" s="35"/>
    </row>
    <row r="140" spans="1:54" x14ac:dyDescent="0.25">
      <c r="C140" s="57"/>
      <c r="D140" s="54"/>
      <c r="E140" s="6"/>
      <c r="F140" s="19"/>
      <c r="G140" s="24"/>
      <c r="H140" s="24"/>
      <c r="I140" s="31"/>
      <c r="J140" s="31"/>
      <c r="K140" s="35"/>
    </row>
    <row r="141" spans="1:54" x14ac:dyDescent="0.25">
      <c r="C141" s="61" t="s">
        <v>209</v>
      </c>
      <c r="D141" s="55"/>
      <c r="E141" s="5"/>
      <c r="F141" s="20"/>
      <c r="G141" s="26">
        <v>649819.12</v>
      </c>
      <c r="H141" s="26">
        <v>99.999999999999986</v>
      </c>
      <c r="I141" s="32"/>
      <c r="J141" s="32"/>
      <c r="K141" s="36"/>
    </row>
    <row r="144" spans="1:54" x14ac:dyDescent="0.25">
      <c r="C144" s="1" t="s">
        <v>210</v>
      </c>
    </row>
    <row r="145" spans="1:256" x14ac:dyDescent="0.25">
      <c r="C145" s="37" t="s">
        <v>211</v>
      </c>
      <c r="D145" s="37"/>
      <c r="E145" s="37"/>
      <c r="F145" s="37"/>
      <c r="G145" s="37"/>
      <c r="H145" s="37"/>
      <c r="I145" s="37"/>
      <c r="J145" s="37"/>
      <c r="K145" s="37"/>
    </row>
    <row r="146" spans="1:256" x14ac:dyDescent="0.25">
      <c r="C146" s="2" t="s">
        <v>212</v>
      </c>
    </row>
    <row r="147" spans="1:256" x14ac:dyDescent="0.25">
      <c r="C147" s="2" t="s">
        <v>213</v>
      </c>
    </row>
    <row r="148" spans="1:256" ht="30" customHeight="1" x14ac:dyDescent="0.25">
      <c r="C148" s="252" t="s">
        <v>214</v>
      </c>
      <c r="D148" s="253"/>
      <c r="E148" s="253"/>
      <c r="F148" s="253"/>
      <c r="G148" s="253"/>
      <c r="H148" s="253"/>
      <c r="I148" s="253"/>
      <c r="J148" s="253"/>
      <c r="K148" s="253"/>
    </row>
    <row r="149" spans="1:256" x14ac:dyDescent="0.25">
      <c r="C149" s="2" t="s">
        <v>215</v>
      </c>
    </row>
    <row r="150" spans="1:256" x14ac:dyDescent="0.25">
      <c r="C150" s="2" t="s">
        <v>4871</v>
      </c>
    </row>
    <row r="151" spans="1:256" ht="46.15" customHeight="1" x14ac:dyDescent="0.25">
      <c r="C151" s="263" t="s">
        <v>4956</v>
      </c>
      <c r="D151" s="263"/>
      <c r="E151" s="263"/>
      <c r="F151" s="263"/>
      <c r="G151" s="263"/>
      <c r="H151" s="263"/>
      <c r="I151" s="263"/>
      <c r="J151" s="263"/>
      <c r="K151" s="263"/>
    </row>
    <row r="153" spans="1:256" x14ac:dyDescent="0.25">
      <c r="C153" s="2" t="s">
        <v>5016</v>
      </c>
      <c r="E153" s="2" t="s">
        <v>2</v>
      </c>
    </row>
    <row r="155" spans="1:256" x14ac:dyDescent="0.25">
      <c r="C155" s="2" t="s">
        <v>5017</v>
      </c>
      <c r="E155" s="2" t="s">
        <v>2</v>
      </c>
    </row>
    <row r="157" spans="1:256" x14ac:dyDescent="0.25">
      <c r="C157" s="2" t="s">
        <v>5125</v>
      </c>
    </row>
    <row r="159" spans="1:256" x14ac:dyDescent="0.25">
      <c r="C159" s="2" t="s">
        <v>5126</v>
      </c>
    </row>
    <row r="160" spans="1:256" s="83" customFormat="1" ht="35.25" customHeight="1" x14ac:dyDescent="0.25">
      <c r="A160" s="79"/>
      <c r="B160" s="79"/>
      <c r="C160" s="84" t="s">
        <v>5023</v>
      </c>
      <c r="D160" s="88" t="s">
        <v>5024</v>
      </c>
      <c r="E160" s="88" t="s">
        <v>5025</v>
      </c>
      <c r="F160" s="80"/>
      <c r="G160" s="81"/>
      <c r="H160" s="81"/>
      <c r="I160" s="81"/>
      <c r="J160" s="81"/>
      <c r="K160" s="82"/>
      <c r="L160" s="82"/>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82"/>
      <c r="AJ160" s="79"/>
      <c r="AK160" s="79"/>
      <c r="AL160" s="79"/>
      <c r="AM160" s="79"/>
      <c r="AN160" s="79"/>
      <c r="AO160" s="79"/>
      <c r="AP160" s="79"/>
      <c r="AQ160" s="79"/>
      <c r="AR160" s="79"/>
      <c r="AS160" s="79"/>
      <c r="AT160" s="79"/>
      <c r="AU160" s="79"/>
      <c r="AV160" s="82"/>
      <c r="AW160" s="79"/>
      <c r="AX160" s="82"/>
      <c r="AY160" s="79"/>
      <c r="AZ160" s="79"/>
      <c r="BA160" s="79"/>
      <c r="BB160" s="82"/>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c r="CB160" s="79"/>
      <c r="CC160" s="79"/>
      <c r="CD160" s="79"/>
      <c r="CE160" s="79"/>
      <c r="CF160" s="79"/>
      <c r="CG160" s="79"/>
      <c r="CH160" s="79"/>
      <c r="CI160" s="79"/>
      <c r="CJ160" s="79"/>
      <c r="CK160" s="79"/>
      <c r="CL160" s="79"/>
      <c r="CM160" s="79"/>
      <c r="CN160" s="79"/>
      <c r="CO160" s="79"/>
      <c r="CP160" s="79"/>
      <c r="CQ160" s="79"/>
      <c r="CR160" s="79"/>
      <c r="CS160" s="79"/>
      <c r="CT160" s="79"/>
      <c r="CU160" s="79"/>
      <c r="CV160" s="79"/>
      <c r="CW160" s="79"/>
      <c r="CX160" s="79"/>
      <c r="CY160" s="79"/>
      <c r="CZ160" s="79"/>
      <c r="DA160" s="79"/>
      <c r="DB160" s="79"/>
      <c r="DC160" s="79"/>
      <c r="DD160" s="79"/>
      <c r="DE160" s="79"/>
      <c r="DF160" s="79"/>
      <c r="DG160" s="79"/>
      <c r="DH160" s="79"/>
      <c r="DI160" s="79"/>
      <c r="DJ160" s="79"/>
      <c r="DK160" s="79"/>
      <c r="DL160" s="79"/>
      <c r="DM160" s="79"/>
      <c r="DN160" s="79"/>
      <c r="DO160" s="79"/>
      <c r="DP160" s="79"/>
      <c r="DQ160" s="79"/>
      <c r="DR160" s="79"/>
      <c r="DS160" s="79"/>
      <c r="DT160" s="79"/>
      <c r="DU160" s="79"/>
      <c r="DV160" s="79"/>
      <c r="DW160" s="79"/>
      <c r="DX160" s="79"/>
      <c r="DY160" s="79"/>
      <c r="DZ160" s="79"/>
      <c r="EA160" s="79"/>
      <c r="EB160" s="79"/>
      <c r="EC160" s="79"/>
      <c r="ED160" s="79"/>
      <c r="EE160" s="79"/>
      <c r="EF160" s="79"/>
      <c r="EG160" s="79"/>
      <c r="EH160" s="79"/>
      <c r="EI160" s="79"/>
      <c r="EJ160" s="79"/>
      <c r="EK160" s="79"/>
      <c r="EL160" s="79"/>
      <c r="EM160" s="79"/>
      <c r="EN160" s="79"/>
      <c r="EO160" s="79"/>
      <c r="EP160" s="79"/>
      <c r="EQ160" s="79"/>
      <c r="ER160" s="79"/>
      <c r="ES160" s="79"/>
      <c r="ET160" s="79"/>
      <c r="EU160" s="79"/>
      <c r="EV160" s="79"/>
      <c r="EW160" s="79"/>
      <c r="EX160" s="79"/>
      <c r="EY160" s="79"/>
      <c r="EZ160" s="79"/>
      <c r="FA160" s="79"/>
      <c r="FB160" s="79"/>
      <c r="FC160" s="79"/>
      <c r="FD160" s="79"/>
      <c r="FE160" s="79"/>
      <c r="FF160" s="79"/>
      <c r="FG160" s="79"/>
      <c r="FH160" s="79"/>
      <c r="FI160" s="79"/>
      <c r="FJ160" s="79"/>
      <c r="FK160" s="79"/>
      <c r="FL160" s="79"/>
      <c r="FM160" s="79"/>
      <c r="FN160" s="79"/>
      <c r="FO160" s="79"/>
      <c r="FP160" s="79"/>
      <c r="FQ160" s="79"/>
      <c r="FR160" s="79"/>
      <c r="FS160" s="79"/>
      <c r="FT160" s="79"/>
      <c r="FU160" s="79"/>
      <c r="FV160" s="79"/>
      <c r="FW160" s="79"/>
      <c r="FX160" s="79"/>
      <c r="FY160" s="79"/>
      <c r="FZ160" s="79"/>
      <c r="GA160" s="79"/>
      <c r="GB160" s="79"/>
      <c r="GC160" s="79"/>
      <c r="GD160" s="79"/>
      <c r="GE160" s="79"/>
      <c r="GF160" s="79"/>
      <c r="GG160" s="79"/>
      <c r="GH160" s="79"/>
      <c r="GI160" s="79"/>
      <c r="GJ160" s="79"/>
      <c r="GK160" s="79"/>
      <c r="GL160" s="79"/>
      <c r="GM160" s="79"/>
      <c r="GN160" s="79"/>
      <c r="GO160" s="79"/>
      <c r="GP160" s="79"/>
      <c r="GQ160" s="79"/>
      <c r="GR160" s="79"/>
      <c r="GS160" s="79"/>
      <c r="GT160" s="79"/>
      <c r="GU160" s="79"/>
      <c r="GV160" s="79"/>
      <c r="GW160" s="79"/>
      <c r="GX160" s="79"/>
      <c r="GY160" s="79"/>
      <c r="GZ160" s="79"/>
      <c r="HA160" s="79"/>
      <c r="HB160" s="79"/>
      <c r="HC160" s="79"/>
      <c r="HD160" s="79"/>
      <c r="HE160" s="79"/>
      <c r="HF160" s="79"/>
      <c r="HG160" s="79"/>
      <c r="HH160" s="79"/>
      <c r="HI160" s="79"/>
      <c r="HJ160" s="79"/>
      <c r="HK160" s="79"/>
      <c r="HL160" s="79"/>
      <c r="HM160" s="79"/>
      <c r="HN160" s="79"/>
      <c r="HO160" s="79"/>
      <c r="HP160" s="79"/>
      <c r="HQ160" s="79"/>
      <c r="HR160" s="79"/>
      <c r="HS160" s="79"/>
      <c r="HT160" s="79"/>
      <c r="HU160" s="79"/>
      <c r="HV160" s="79"/>
      <c r="HW160" s="79"/>
      <c r="HX160" s="79"/>
      <c r="HY160" s="79"/>
      <c r="HZ160" s="79"/>
      <c r="IA160" s="79"/>
      <c r="IB160" s="79"/>
      <c r="IC160" s="79"/>
      <c r="ID160" s="79"/>
      <c r="IE160" s="79"/>
      <c r="IF160" s="79"/>
      <c r="IG160" s="79"/>
      <c r="IH160" s="79"/>
      <c r="II160" s="79"/>
      <c r="IJ160" s="79"/>
      <c r="IK160" s="79"/>
      <c r="IL160" s="79"/>
      <c r="IM160" s="79"/>
      <c r="IN160" s="79"/>
      <c r="IO160" s="79"/>
      <c r="IP160" s="79"/>
      <c r="IQ160" s="79"/>
      <c r="IR160" s="79"/>
      <c r="IS160" s="79"/>
      <c r="IT160" s="79"/>
      <c r="IU160" s="79"/>
      <c r="IV160" s="79"/>
    </row>
    <row r="161" spans="1:256" s="83" customFormat="1" x14ac:dyDescent="0.25">
      <c r="A161" s="79"/>
      <c r="B161" s="79"/>
      <c r="C161" s="86" t="s">
        <v>5026</v>
      </c>
      <c r="D161" s="89">
        <v>21.099499999999999</v>
      </c>
      <c r="E161" s="89">
        <v>21.169599999999999</v>
      </c>
      <c r="F161" s="80"/>
      <c r="G161" s="81"/>
      <c r="H161" s="81"/>
      <c r="I161" s="81"/>
      <c r="J161" s="81"/>
      <c r="K161" s="82"/>
      <c r="L161" s="82"/>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82"/>
      <c r="AJ161" s="79"/>
      <c r="AK161" s="79"/>
      <c r="AL161" s="79"/>
      <c r="AM161" s="79"/>
      <c r="AN161" s="79"/>
      <c r="AO161" s="79"/>
      <c r="AP161" s="79"/>
      <c r="AQ161" s="79"/>
      <c r="AR161" s="79"/>
      <c r="AS161" s="79"/>
      <c r="AT161" s="79"/>
      <c r="AU161" s="79"/>
      <c r="AV161" s="82"/>
      <c r="AW161" s="79"/>
      <c r="AX161" s="82"/>
      <c r="AY161" s="79"/>
      <c r="AZ161" s="79"/>
      <c r="BA161" s="79"/>
      <c r="BB161" s="82"/>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79"/>
      <c r="EY161" s="79"/>
      <c r="EZ161" s="79"/>
      <c r="FA161" s="79"/>
      <c r="FB161" s="79"/>
      <c r="FC161" s="79"/>
      <c r="FD161" s="79"/>
      <c r="FE161" s="79"/>
      <c r="FF161" s="79"/>
      <c r="FG161" s="79"/>
      <c r="FH161" s="79"/>
      <c r="FI161" s="79"/>
      <c r="FJ161" s="79"/>
      <c r="FK161" s="79"/>
      <c r="FL161" s="79"/>
      <c r="FM161" s="79"/>
      <c r="FN161" s="79"/>
      <c r="FO161" s="79"/>
      <c r="FP161" s="79"/>
      <c r="FQ161" s="79"/>
      <c r="FR161" s="79"/>
      <c r="FS161" s="79"/>
      <c r="FT161" s="79"/>
      <c r="FU161" s="79"/>
      <c r="FV161" s="79"/>
      <c r="FW161" s="79"/>
      <c r="FX161" s="79"/>
      <c r="FY161" s="79"/>
      <c r="FZ161" s="79"/>
      <c r="GA161" s="79"/>
      <c r="GB161" s="79"/>
      <c r="GC161" s="79"/>
      <c r="GD161" s="79"/>
      <c r="GE161" s="79"/>
      <c r="GF161" s="79"/>
      <c r="GG161" s="79"/>
      <c r="GH161" s="79"/>
      <c r="GI161" s="79"/>
      <c r="GJ161" s="79"/>
      <c r="GK161" s="79"/>
      <c r="GL161" s="79"/>
      <c r="GM161" s="79"/>
      <c r="GN161" s="79"/>
      <c r="GO161" s="79"/>
      <c r="GP161" s="79"/>
      <c r="GQ161" s="79"/>
      <c r="GR161" s="79"/>
      <c r="GS161" s="79"/>
      <c r="GT161" s="79"/>
      <c r="GU161" s="79"/>
      <c r="GV161" s="79"/>
      <c r="GW161" s="79"/>
      <c r="GX161" s="79"/>
      <c r="GY161" s="79"/>
      <c r="GZ161" s="79"/>
      <c r="HA161" s="79"/>
      <c r="HB161" s="79"/>
      <c r="HC161" s="79"/>
      <c r="HD161" s="79"/>
      <c r="HE161" s="79"/>
      <c r="HF161" s="79"/>
      <c r="HG161" s="79"/>
      <c r="HH161" s="79"/>
      <c r="HI161" s="79"/>
      <c r="HJ161" s="79"/>
      <c r="HK161" s="79"/>
      <c r="HL161" s="79"/>
      <c r="HM161" s="79"/>
      <c r="HN161" s="79"/>
      <c r="HO161" s="79"/>
      <c r="HP161" s="79"/>
      <c r="HQ161" s="79"/>
      <c r="HR161" s="79"/>
      <c r="HS161" s="79"/>
      <c r="HT161" s="79"/>
      <c r="HU161" s="79"/>
      <c r="HV161" s="79"/>
      <c r="HW161" s="79"/>
      <c r="HX161" s="79"/>
      <c r="HY161" s="79"/>
      <c r="HZ161" s="79"/>
      <c r="IA161" s="79"/>
      <c r="IB161" s="79"/>
      <c r="IC161" s="79"/>
      <c r="ID161" s="79"/>
      <c r="IE161" s="79"/>
      <c r="IF161" s="79"/>
      <c r="IG161" s="79"/>
      <c r="IH161" s="79"/>
      <c r="II161" s="79"/>
      <c r="IJ161" s="79"/>
      <c r="IK161" s="79"/>
      <c r="IL161" s="79"/>
      <c r="IM161" s="79"/>
      <c r="IN161" s="79"/>
      <c r="IO161" s="79"/>
      <c r="IP161" s="79"/>
      <c r="IQ161" s="79"/>
      <c r="IR161" s="79"/>
      <c r="IS161" s="79"/>
      <c r="IT161" s="79"/>
      <c r="IU161" s="79"/>
      <c r="IV161" s="79"/>
    </row>
    <row r="162" spans="1:256" s="83" customFormat="1" x14ac:dyDescent="0.25">
      <c r="A162" s="79"/>
      <c r="B162" s="79"/>
      <c r="C162" s="86" t="s">
        <v>5027</v>
      </c>
      <c r="D162" s="89">
        <v>54.432299999999998</v>
      </c>
      <c r="E162" s="89">
        <v>54.613</v>
      </c>
      <c r="F162" s="80"/>
      <c r="G162" s="81"/>
      <c r="H162" s="81"/>
      <c r="I162" s="81"/>
      <c r="J162" s="81"/>
      <c r="K162" s="82"/>
      <c r="L162" s="82"/>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82"/>
      <c r="AJ162" s="79"/>
      <c r="AK162" s="79"/>
      <c r="AL162" s="79"/>
      <c r="AM162" s="79"/>
      <c r="AN162" s="79"/>
      <c r="AO162" s="79"/>
      <c r="AP162" s="79"/>
      <c r="AQ162" s="79"/>
      <c r="AR162" s="79"/>
      <c r="AS162" s="79"/>
      <c r="AT162" s="79"/>
      <c r="AU162" s="79"/>
      <c r="AV162" s="82"/>
      <c r="AW162" s="79"/>
      <c r="AX162" s="82"/>
      <c r="AY162" s="79"/>
      <c r="AZ162" s="79"/>
      <c r="BA162" s="79"/>
      <c r="BB162" s="82"/>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79"/>
      <c r="EY162" s="79"/>
      <c r="EZ162" s="79"/>
      <c r="FA162" s="79"/>
      <c r="FB162" s="79"/>
      <c r="FC162" s="79"/>
      <c r="FD162" s="79"/>
      <c r="FE162" s="79"/>
      <c r="FF162" s="79"/>
      <c r="FG162" s="79"/>
      <c r="FH162" s="79"/>
      <c r="FI162" s="79"/>
      <c r="FJ162" s="79"/>
      <c r="FK162" s="79"/>
      <c r="FL162" s="79"/>
      <c r="FM162" s="79"/>
      <c r="FN162" s="79"/>
      <c r="FO162" s="79"/>
      <c r="FP162" s="79"/>
      <c r="FQ162" s="79"/>
      <c r="FR162" s="79"/>
      <c r="FS162" s="79"/>
      <c r="FT162" s="79"/>
      <c r="FU162" s="79"/>
      <c r="FV162" s="79"/>
      <c r="FW162" s="79"/>
      <c r="FX162" s="79"/>
      <c r="FY162" s="79"/>
      <c r="FZ162" s="79"/>
      <c r="GA162" s="79"/>
      <c r="GB162" s="79"/>
      <c r="GC162" s="79"/>
      <c r="GD162" s="79"/>
      <c r="GE162" s="79"/>
      <c r="GF162" s="79"/>
      <c r="GG162" s="79"/>
      <c r="GH162" s="79"/>
      <c r="GI162" s="79"/>
      <c r="GJ162" s="79"/>
      <c r="GK162" s="79"/>
      <c r="GL162" s="79"/>
      <c r="GM162" s="79"/>
      <c r="GN162" s="79"/>
      <c r="GO162" s="79"/>
      <c r="GP162" s="79"/>
      <c r="GQ162" s="79"/>
      <c r="GR162" s="79"/>
      <c r="GS162" s="79"/>
      <c r="GT162" s="79"/>
      <c r="GU162" s="79"/>
      <c r="GV162" s="79"/>
      <c r="GW162" s="79"/>
      <c r="GX162" s="79"/>
      <c r="GY162" s="79"/>
      <c r="GZ162" s="79"/>
      <c r="HA162" s="79"/>
      <c r="HB162" s="79"/>
      <c r="HC162" s="79"/>
      <c r="HD162" s="79"/>
      <c r="HE162" s="79"/>
      <c r="HF162" s="79"/>
      <c r="HG162" s="79"/>
      <c r="HH162" s="79"/>
      <c r="HI162" s="79"/>
      <c r="HJ162" s="79"/>
      <c r="HK162" s="79"/>
      <c r="HL162" s="79"/>
      <c r="HM162" s="79"/>
      <c r="HN162" s="79"/>
      <c r="HO162" s="79"/>
      <c r="HP162" s="79"/>
      <c r="HQ162" s="79"/>
      <c r="HR162" s="79"/>
      <c r="HS162" s="79"/>
      <c r="HT162" s="79"/>
      <c r="HU162" s="79"/>
      <c r="HV162" s="79"/>
      <c r="HW162" s="79"/>
      <c r="HX162" s="79"/>
      <c r="HY162" s="79"/>
      <c r="HZ162" s="79"/>
      <c r="IA162" s="79"/>
      <c r="IB162" s="79"/>
      <c r="IC162" s="79"/>
      <c r="ID162" s="79"/>
      <c r="IE162" s="79"/>
      <c r="IF162" s="79"/>
      <c r="IG162" s="79"/>
      <c r="IH162" s="79"/>
      <c r="II162" s="79"/>
      <c r="IJ162" s="79"/>
      <c r="IK162" s="79"/>
      <c r="IL162" s="79"/>
      <c r="IM162" s="79"/>
      <c r="IN162" s="79"/>
      <c r="IO162" s="79"/>
      <c r="IP162" s="79"/>
      <c r="IQ162" s="79"/>
      <c r="IR162" s="79"/>
      <c r="IS162" s="79"/>
      <c r="IT162" s="79"/>
      <c r="IU162" s="79"/>
      <c r="IV162" s="79"/>
    </row>
    <row r="163" spans="1:256" s="83" customFormat="1" x14ac:dyDescent="0.25">
      <c r="A163" s="79"/>
      <c r="B163" s="79"/>
      <c r="C163" s="86" t="s">
        <v>5028</v>
      </c>
      <c r="D163" s="89">
        <v>22.982099999999999</v>
      </c>
      <c r="E163" s="89">
        <v>23.068200000000001</v>
      </c>
      <c r="F163" s="80"/>
      <c r="G163" s="81"/>
      <c r="H163" s="81"/>
      <c r="I163" s="81"/>
      <c r="J163" s="81"/>
      <c r="K163" s="82"/>
      <c r="L163" s="82"/>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82"/>
      <c r="AJ163" s="79"/>
      <c r="AK163" s="79"/>
      <c r="AL163" s="79"/>
      <c r="AM163" s="79"/>
      <c r="AN163" s="79"/>
      <c r="AO163" s="79"/>
      <c r="AP163" s="79"/>
      <c r="AQ163" s="79"/>
      <c r="AR163" s="79"/>
      <c r="AS163" s="79"/>
      <c r="AT163" s="79"/>
      <c r="AU163" s="79"/>
      <c r="AV163" s="82"/>
      <c r="AW163" s="79"/>
      <c r="AX163" s="82"/>
      <c r="AY163" s="79"/>
      <c r="AZ163" s="79"/>
      <c r="BA163" s="79"/>
      <c r="BB163" s="82"/>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79"/>
      <c r="EY163" s="79"/>
      <c r="EZ163" s="79"/>
      <c r="FA163" s="79"/>
      <c r="FB163" s="79"/>
      <c r="FC163" s="79"/>
      <c r="FD163" s="79"/>
      <c r="FE163" s="79"/>
      <c r="FF163" s="79"/>
      <c r="FG163" s="79"/>
      <c r="FH163" s="79"/>
      <c r="FI163" s="79"/>
      <c r="FJ163" s="79"/>
      <c r="FK163" s="79"/>
      <c r="FL163" s="79"/>
      <c r="FM163" s="79"/>
      <c r="FN163" s="79"/>
      <c r="FO163" s="79"/>
      <c r="FP163" s="79"/>
      <c r="FQ163" s="79"/>
      <c r="FR163" s="79"/>
      <c r="FS163" s="79"/>
      <c r="FT163" s="79"/>
      <c r="FU163" s="79"/>
      <c r="FV163" s="79"/>
      <c r="FW163" s="79"/>
      <c r="FX163" s="79"/>
      <c r="FY163" s="79"/>
      <c r="FZ163" s="79"/>
      <c r="GA163" s="79"/>
      <c r="GB163" s="79"/>
      <c r="GC163" s="79"/>
      <c r="GD163" s="79"/>
      <c r="GE163" s="79"/>
      <c r="GF163" s="79"/>
      <c r="GG163" s="79"/>
      <c r="GH163" s="79"/>
      <c r="GI163" s="79"/>
      <c r="GJ163" s="79"/>
      <c r="GK163" s="79"/>
      <c r="GL163" s="79"/>
      <c r="GM163" s="79"/>
      <c r="GN163" s="79"/>
      <c r="GO163" s="79"/>
      <c r="GP163" s="79"/>
      <c r="GQ163" s="79"/>
      <c r="GR163" s="79"/>
      <c r="GS163" s="79"/>
      <c r="GT163" s="79"/>
      <c r="GU163" s="79"/>
      <c r="GV163" s="79"/>
      <c r="GW163" s="79"/>
      <c r="GX163" s="79"/>
      <c r="GY163" s="79"/>
      <c r="GZ163" s="79"/>
      <c r="HA163" s="79"/>
      <c r="HB163" s="79"/>
      <c r="HC163" s="79"/>
      <c r="HD163" s="79"/>
      <c r="HE163" s="79"/>
      <c r="HF163" s="79"/>
      <c r="HG163" s="79"/>
      <c r="HH163" s="79"/>
      <c r="HI163" s="79"/>
      <c r="HJ163" s="79"/>
      <c r="HK163" s="79"/>
      <c r="HL163" s="79"/>
      <c r="HM163" s="79"/>
      <c r="HN163" s="79"/>
      <c r="HO163" s="79"/>
      <c r="HP163" s="79"/>
      <c r="HQ163" s="79"/>
      <c r="HR163" s="79"/>
      <c r="HS163" s="79"/>
      <c r="HT163" s="79"/>
      <c r="HU163" s="79"/>
      <c r="HV163" s="79"/>
      <c r="HW163" s="79"/>
      <c r="HX163" s="79"/>
      <c r="HY163" s="79"/>
      <c r="HZ163" s="79"/>
      <c r="IA163" s="79"/>
      <c r="IB163" s="79"/>
      <c r="IC163" s="79"/>
      <c r="ID163" s="79"/>
      <c r="IE163" s="79"/>
      <c r="IF163" s="79"/>
      <c r="IG163" s="79"/>
      <c r="IH163" s="79"/>
      <c r="II163" s="79"/>
      <c r="IJ163" s="79"/>
      <c r="IK163" s="79"/>
      <c r="IL163" s="79"/>
      <c r="IM163" s="79"/>
      <c r="IN163" s="79"/>
      <c r="IO163" s="79"/>
      <c r="IP163" s="79"/>
      <c r="IQ163" s="79"/>
      <c r="IR163" s="79"/>
      <c r="IS163" s="79"/>
      <c r="IT163" s="79"/>
      <c r="IU163" s="79"/>
      <c r="IV163" s="79"/>
    </row>
    <row r="164" spans="1:256" s="83" customFormat="1" x14ac:dyDescent="0.25">
      <c r="A164" s="79"/>
      <c r="B164" s="79"/>
      <c r="C164" s="86" t="s">
        <v>5029</v>
      </c>
      <c r="D164" s="89">
        <v>59.122799999999998</v>
      </c>
      <c r="E164" s="89">
        <v>59.3444</v>
      </c>
      <c r="F164" s="80"/>
      <c r="G164" s="81"/>
      <c r="H164" s="81"/>
      <c r="I164" s="81"/>
      <c r="J164" s="81"/>
      <c r="K164" s="82"/>
      <c r="L164" s="82"/>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82"/>
      <c r="AJ164" s="79"/>
      <c r="AK164" s="79"/>
      <c r="AL164" s="79"/>
      <c r="AM164" s="79"/>
      <c r="AN164" s="79"/>
      <c r="AO164" s="79"/>
      <c r="AP164" s="79"/>
      <c r="AQ164" s="79"/>
      <c r="AR164" s="79"/>
      <c r="AS164" s="79"/>
      <c r="AT164" s="79"/>
      <c r="AU164" s="79"/>
      <c r="AV164" s="82"/>
      <c r="AW164" s="79"/>
      <c r="AX164" s="82"/>
      <c r="AY164" s="79"/>
      <c r="AZ164" s="79"/>
      <c r="BA164" s="79"/>
      <c r="BB164" s="82"/>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79"/>
      <c r="GQ164" s="79"/>
      <c r="GR164" s="79"/>
      <c r="GS164" s="79"/>
      <c r="GT164" s="79"/>
      <c r="GU164" s="79"/>
      <c r="GV164" s="79"/>
      <c r="GW164" s="79"/>
      <c r="GX164" s="79"/>
      <c r="GY164" s="79"/>
      <c r="GZ164" s="79"/>
      <c r="HA164" s="79"/>
      <c r="HB164" s="79"/>
      <c r="HC164" s="79"/>
      <c r="HD164" s="79"/>
      <c r="HE164" s="79"/>
      <c r="HF164" s="79"/>
      <c r="HG164" s="79"/>
      <c r="HH164" s="79"/>
      <c r="HI164" s="79"/>
      <c r="HJ164" s="79"/>
      <c r="HK164" s="79"/>
      <c r="HL164" s="79"/>
      <c r="HM164" s="79"/>
      <c r="HN164" s="79"/>
      <c r="HO164" s="79"/>
      <c r="HP164" s="79"/>
      <c r="HQ164" s="79"/>
      <c r="HR164" s="79"/>
      <c r="HS164" s="79"/>
      <c r="HT164" s="79"/>
      <c r="HU164" s="79"/>
      <c r="HV164" s="79"/>
      <c r="HW164" s="79"/>
      <c r="HX164" s="79"/>
      <c r="HY164" s="79"/>
      <c r="HZ164" s="79"/>
      <c r="IA164" s="79"/>
      <c r="IB164" s="79"/>
      <c r="IC164" s="79"/>
      <c r="ID164" s="79"/>
      <c r="IE164" s="79"/>
      <c r="IF164" s="79"/>
      <c r="IG164" s="79"/>
      <c r="IH164" s="79"/>
      <c r="II164" s="79"/>
      <c r="IJ164" s="79"/>
      <c r="IK164" s="79"/>
      <c r="IL164" s="79"/>
      <c r="IM164" s="79"/>
      <c r="IN164" s="79"/>
      <c r="IO164" s="79"/>
      <c r="IP164" s="79"/>
      <c r="IQ164" s="79"/>
      <c r="IR164" s="79"/>
      <c r="IS164" s="79"/>
      <c r="IT164" s="79"/>
      <c r="IU164" s="79"/>
      <c r="IV164" s="79"/>
    </row>
    <row r="165" spans="1:256" s="83" customFormat="1" ht="84.95" customHeight="1" x14ac:dyDescent="0.25">
      <c r="A165" s="79"/>
      <c r="B165" s="79"/>
      <c r="C165" s="254" t="s">
        <v>5061</v>
      </c>
      <c r="D165" s="255"/>
      <c r="E165" s="256"/>
      <c r="F165" s="80"/>
      <c r="G165" s="81"/>
      <c r="H165" s="81"/>
      <c r="I165" s="81"/>
      <c r="J165" s="81"/>
      <c r="K165" s="82"/>
      <c r="L165" s="82"/>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82"/>
      <c r="AJ165" s="79"/>
      <c r="AK165" s="79"/>
      <c r="AL165" s="79"/>
      <c r="AM165" s="79"/>
      <c r="AN165" s="79"/>
      <c r="AO165" s="79"/>
      <c r="AP165" s="79"/>
      <c r="AQ165" s="79"/>
      <c r="AR165" s="79"/>
      <c r="AS165" s="79"/>
      <c r="AT165" s="79"/>
      <c r="AU165" s="79"/>
      <c r="AV165" s="82"/>
      <c r="AW165" s="79"/>
      <c r="AX165" s="82"/>
      <c r="AY165" s="79"/>
      <c r="AZ165" s="79"/>
      <c r="BA165" s="79"/>
      <c r="BB165" s="82"/>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79"/>
      <c r="GN165" s="79"/>
      <c r="GO165" s="79"/>
      <c r="GP165" s="79"/>
      <c r="GQ165" s="79"/>
      <c r="GR165" s="79"/>
      <c r="GS165" s="79"/>
      <c r="GT165" s="79"/>
      <c r="GU165" s="79"/>
      <c r="GV165" s="79"/>
      <c r="GW165" s="79"/>
      <c r="GX165" s="79"/>
      <c r="GY165" s="79"/>
      <c r="GZ165" s="79"/>
      <c r="HA165" s="79"/>
      <c r="HB165" s="79"/>
      <c r="HC165" s="79"/>
      <c r="HD165" s="79"/>
      <c r="HE165" s="79"/>
      <c r="HF165" s="79"/>
      <c r="HG165" s="79"/>
      <c r="HH165" s="79"/>
      <c r="HI165" s="79"/>
      <c r="HJ165" s="79"/>
      <c r="HK165" s="79"/>
      <c r="HL165" s="79"/>
      <c r="HM165" s="79"/>
      <c r="HN165" s="79"/>
      <c r="HO165" s="79"/>
      <c r="HP165" s="79"/>
      <c r="HQ165" s="79"/>
      <c r="HR165" s="79"/>
      <c r="HS165" s="79"/>
      <c r="HT165" s="79"/>
      <c r="HU165" s="79"/>
      <c r="HV165" s="79"/>
      <c r="HW165" s="79"/>
      <c r="HX165" s="79"/>
      <c r="HY165" s="79"/>
      <c r="HZ165" s="79"/>
      <c r="IA165" s="79"/>
      <c r="IB165" s="79"/>
      <c r="IC165" s="79"/>
      <c r="ID165" s="79"/>
      <c r="IE165" s="79"/>
      <c r="IF165" s="79"/>
      <c r="IG165" s="79"/>
      <c r="IH165" s="79"/>
      <c r="II165" s="79"/>
      <c r="IJ165" s="79"/>
      <c r="IK165" s="79"/>
      <c r="IL165" s="79"/>
      <c r="IM165" s="79"/>
      <c r="IN165" s="79"/>
      <c r="IO165" s="79"/>
      <c r="IP165" s="79"/>
      <c r="IQ165" s="79"/>
      <c r="IR165" s="79"/>
      <c r="IS165" s="79"/>
      <c r="IT165" s="79"/>
      <c r="IU165" s="79"/>
      <c r="IV165" s="79"/>
    </row>
    <row r="167" spans="1:256" x14ac:dyDescent="0.25">
      <c r="C167" s="2" t="s">
        <v>5127</v>
      </c>
      <c r="E167" s="2" t="s">
        <v>2</v>
      </c>
    </row>
    <row r="169" spans="1:256" x14ac:dyDescent="0.25">
      <c r="C169" s="2" t="s">
        <v>5128</v>
      </c>
      <c r="E169" s="2" t="s">
        <v>2</v>
      </c>
    </row>
    <row r="171" spans="1:256" x14ac:dyDescent="0.25">
      <c r="C171" s="2" t="s">
        <v>5018</v>
      </c>
      <c r="E171" s="2" t="s">
        <v>2</v>
      </c>
    </row>
    <row r="173" spans="1:256" x14ac:dyDescent="0.25">
      <c r="C173" s="2" t="s">
        <v>5019</v>
      </c>
      <c r="E173" s="2" t="s">
        <v>2</v>
      </c>
    </row>
    <row r="175" spans="1:256" x14ac:dyDescent="0.25">
      <c r="C175" s="2" t="s">
        <v>5020</v>
      </c>
      <c r="E175" s="96" t="s">
        <v>5021</v>
      </c>
    </row>
    <row r="177" spans="3:5" x14ac:dyDescent="0.25">
      <c r="C177" s="2" t="s">
        <v>5022</v>
      </c>
      <c r="E177" s="97" t="s">
        <v>5073</v>
      </c>
    </row>
    <row r="179" spans="3:5" x14ac:dyDescent="0.25">
      <c r="C179" s="2" t="s">
        <v>5129</v>
      </c>
      <c r="E179" s="2" t="s">
        <v>2</v>
      </c>
    </row>
    <row r="181" spans="3:5" x14ac:dyDescent="0.25">
      <c r="C181" s="1" t="s">
        <v>5258</v>
      </c>
      <c r="E181" s="149" t="s">
        <v>5259</v>
      </c>
    </row>
    <row r="182" spans="3:5" x14ac:dyDescent="0.25">
      <c r="E182" s="2" t="s">
        <v>5272</v>
      </c>
    </row>
  </sheetData>
  <mergeCells count="3">
    <mergeCell ref="C148:K148"/>
    <mergeCell ref="C151:K151"/>
    <mergeCell ref="C165:E165"/>
  </mergeCells>
  <hyperlinks>
    <hyperlink ref="J2" location="'Index'!A1" display="'Index'!A1" xr:uid="{43E17F38-30CC-4E34-BBAF-4A0F4B7A6AB4}"/>
  </hyperlinks>
  <pageMargins left="0.7" right="0.7" top="0.75" bottom="0.75" header="0.3" footer="0.3"/>
  <pageSetup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5601-2D1E-45DF-B982-1BF815806D07}">
  <sheetPr codeName="Sheet1"/>
  <dimension ref="A1:IV329"/>
  <sheetViews>
    <sheetView showGridLines="0" zoomScale="90" zoomScaleNormal="90" workbookViewId="0">
      <pane ySplit="6" topLeftCell="A310"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1337</v>
      </c>
      <c r="J2" s="38" t="s">
        <v>4521</v>
      </c>
    </row>
    <row r="3" spans="1:54" ht="16.5" x14ac:dyDescent="0.3">
      <c r="C3" s="1" t="s">
        <v>28</v>
      </c>
      <c r="D3" s="21" t="s">
        <v>1338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1339</v>
      </c>
      <c r="C19" s="60" t="s">
        <v>717</v>
      </c>
      <c r="D19" s="54" t="s">
        <v>1340</v>
      </c>
      <c r="E19" s="6" t="s">
        <v>690</v>
      </c>
      <c r="F19" s="19">
        <v>54500</v>
      </c>
      <c r="G19" s="24">
        <v>54514.33</v>
      </c>
      <c r="H19" s="24">
        <v>0.65</v>
      </c>
      <c r="I19" s="31">
        <v>6.6550000000000002</v>
      </c>
      <c r="J19" s="31"/>
      <c r="K19" s="35" t="s">
        <v>679</v>
      </c>
    </row>
    <row r="20" spans="2:11" x14ac:dyDescent="0.25">
      <c r="B20" s="8" t="s">
        <v>1341</v>
      </c>
      <c r="C20" s="60" t="s">
        <v>1342</v>
      </c>
      <c r="D20" s="54" t="s">
        <v>1343</v>
      </c>
      <c r="E20" s="6" t="s">
        <v>690</v>
      </c>
      <c r="F20" s="19">
        <v>22500</v>
      </c>
      <c r="G20" s="24">
        <v>22525.27</v>
      </c>
      <c r="H20" s="24">
        <v>0.27</v>
      </c>
      <c r="I20" s="31">
        <v>6.9508999999999999</v>
      </c>
      <c r="J20" s="31"/>
      <c r="K20" s="35" t="s">
        <v>679</v>
      </c>
    </row>
    <row r="21" spans="2:11" x14ac:dyDescent="0.25">
      <c r="B21" s="8" t="s">
        <v>1344</v>
      </c>
      <c r="C21" s="60" t="s">
        <v>1345</v>
      </c>
      <c r="D21" s="54" t="s">
        <v>1346</v>
      </c>
      <c r="E21" s="6" t="s">
        <v>1213</v>
      </c>
      <c r="F21" s="19">
        <v>20000</v>
      </c>
      <c r="G21" s="24">
        <v>20012.080000000002</v>
      </c>
      <c r="H21" s="24">
        <v>0.24</v>
      </c>
      <c r="I21" s="31">
        <v>7.0347</v>
      </c>
      <c r="J21" s="31"/>
      <c r="K21" s="35" t="s">
        <v>679</v>
      </c>
    </row>
    <row r="22" spans="2:11" x14ac:dyDescent="0.25">
      <c r="B22" s="8" t="s">
        <v>1347</v>
      </c>
      <c r="C22" s="60" t="s">
        <v>1348</v>
      </c>
      <c r="D22" s="54" t="s">
        <v>1349</v>
      </c>
      <c r="E22" s="6" t="s">
        <v>690</v>
      </c>
      <c r="F22" s="19">
        <v>1000</v>
      </c>
      <c r="G22" s="24">
        <v>9983.82</v>
      </c>
      <c r="H22" s="24">
        <v>0.12</v>
      </c>
      <c r="I22" s="31">
        <v>7.0349000000000004</v>
      </c>
      <c r="J22" s="31"/>
      <c r="K22" s="35" t="s">
        <v>679</v>
      </c>
    </row>
    <row r="23" spans="2:11" x14ac:dyDescent="0.25">
      <c r="C23" s="58" t="s">
        <v>194</v>
      </c>
      <c r="D23" s="54"/>
      <c r="E23" s="6"/>
      <c r="F23" s="19"/>
      <c r="G23" s="25">
        <v>107035.5</v>
      </c>
      <c r="H23" s="25">
        <v>1.28</v>
      </c>
      <c r="I23" s="31"/>
      <c r="J23" s="31"/>
      <c r="K23" s="35"/>
    </row>
    <row r="24" spans="2:11" x14ac:dyDescent="0.25">
      <c r="C24" s="57"/>
      <c r="D24" s="54"/>
      <c r="E24" s="6"/>
      <c r="F24" s="19"/>
      <c r="G24" s="24"/>
      <c r="H24" s="24"/>
      <c r="I24" s="31"/>
      <c r="J24" s="31"/>
      <c r="K24" s="35"/>
    </row>
    <row r="25" spans="2:11" x14ac:dyDescent="0.25">
      <c r="C25" s="58" t="s">
        <v>7</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8</v>
      </c>
      <c r="D27" s="54"/>
      <c r="E27" s="6"/>
      <c r="F27" s="19"/>
      <c r="G27" s="24" t="s">
        <v>2</v>
      </c>
      <c r="H27" s="24" t="s">
        <v>2</v>
      </c>
      <c r="I27" s="31"/>
      <c r="J27" s="31"/>
      <c r="K27" s="35"/>
    </row>
    <row r="28" spans="2:11" x14ac:dyDescent="0.25">
      <c r="C28" s="57"/>
      <c r="D28" s="54"/>
      <c r="E28" s="6"/>
      <c r="F28" s="19"/>
      <c r="G28" s="24"/>
      <c r="H28" s="24"/>
      <c r="I28" s="31"/>
      <c r="J28" s="31"/>
      <c r="K28" s="35"/>
    </row>
    <row r="29" spans="2:11" x14ac:dyDescent="0.25">
      <c r="C29" s="59" t="s">
        <v>9</v>
      </c>
      <c r="D29" s="54"/>
      <c r="E29" s="6"/>
      <c r="F29" s="19"/>
      <c r="G29" s="24"/>
      <c r="H29" s="24"/>
      <c r="I29" s="31"/>
      <c r="J29" s="31"/>
      <c r="K29" s="35"/>
    </row>
    <row r="30" spans="2:11" x14ac:dyDescent="0.25">
      <c r="B30" s="8" t="s">
        <v>1350</v>
      </c>
      <c r="C30" s="60" t="s">
        <v>1351</v>
      </c>
      <c r="D30" s="54" t="s">
        <v>1352</v>
      </c>
      <c r="E30" s="6" t="s">
        <v>205</v>
      </c>
      <c r="F30" s="19">
        <v>3000000</v>
      </c>
      <c r="G30" s="24">
        <v>3004.11</v>
      </c>
      <c r="H30" s="24">
        <v>0.04</v>
      </c>
      <c r="I30" s="31">
        <v>5.3253500000000003</v>
      </c>
      <c r="J30" s="31"/>
      <c r="K30" s="35"/>
    </row>
    <row r="31" spans="2:11" x14ac:dyDescent="0.25">
      <c r="C31" s="58" t="s">
        <v>194</v>
      </c>
      <c r="D31" s="54"/>
      <c r="E31" s="6"/>
      <c r="F31" s="19"/>
      <c r="G31" s="25">
        <v>3004.11</v>
      </c>
      <c r="H31" s="25">
        <v>0.04</v>
      </c>
      <c r="I31" s="31"/>
      <c r="J31" s="31"/>
      <c r="K31" s="35"/>
    </row>
    <row r="32" spans="2:11" x14ac:dyDescent="0.25">
      <c r="C32" s="57"/>
      <c r="D32" s="54"/>
      <c r="E32" s="6"/>
      <c r="F32" s="19"/>
      <c r="G32" s="24"/>
      <c r="H32" s="24"/>
      <c r="I32" s="31"/>
      <c r="J32" s="31"/>
      <c r="K32" s="35"/>
    </row>
    <row r="33" spans="1:11" x14ac:dyDescent="0.25">
      <c r="C33" s="59" t="s">
        <v>10</v>
      </c>
      <c r="D33" s="54"/>
      <c r="E33" s="6"/>
      <c r="F33" s="19"/>
      <c r="G33" s="24"/>
      <c r="H33" s="24"/>
      <c r="I33" s="31"/>
      <c r="J33" s="31"/>
      <c r="K33" s="35"/>
    </row>
    <row r="34" spans="1:11" x14ac:dyDescent="0.25">
      <c r="B34" s="8" t="s">
        <v>1353</v>
      </c>
      <c r="C34" s="60" t="s">
        <v>1354</v>
      </c>
      <c r="D34" s="54" t="s">
        <v>1355</v>
      </c>
      <c r="E34" s="6" t="s">
        <v>205</v>
      </c>
      <c r="F34" s="19">
        <v>10000000</v>
      </c>
      <c r="G34" s="24">
        <v>10010.01</v>
      </c>
      <c r="H34" s="24">
        <v>0.12</v>
      </c>
      <c r="I34" s="31">
        <v>5.4923999999999999</v>
      </c>
      <c r="J34" s="31"/>
      <c r="K34" s="35"/>
    </row>
    <row r="35" spans="1:11" x14ac:dyDescent="0.25">
      <c r="B35" s="8" t="s">
        <v>1356</v>
      </c>
      <c r="C35" s="60" t="s">
        <v>1357</v>
      </c>
      <c r="D35" s="54" t="s">
        <v>1358</v>
      </c>
      <c r="E35" s="6" t="s">
        <v>205</v>
      </c>
      <c r="F35" s="19">
        <v>3000000</v>
      </c>
      <c r="G35" s="24">
        <v>3006.32</v>
      </c>
      <c r="H35" s="24">
        <v>0.04</v>
      </c>
      <c r="I35" s="31">
        <v>5.4010999999999996</v>
      </c>
      <c r="J35" s="31"/>
      <c r="K35" s="35"/>
    </row>
    <row r="36" spans="1:11" x14ac:dyDescent="0.25">
      <c r="B36" s="8" t="s">
        <v>1359</v>
      </c>
      <c r="C36" s="60" t="s">
        <v>1360</v>
      </c>
      <c r="D36" s="54" t="s">
        <v>1361</v>
      </c>
      <c r="E36" s="6" t="s">
        <v>205</v>
      </c>
      <c r="F36" s="19">
        <v>2500000</v>
      </c>
      <c r="G36" s="24">
        <v>2505.48</v>
      </c>
      <c r="H36" s="24">
        <v>0.03</v>
      </c>
      <c r="I36" s="31">
        <v>5.3251999999999997</v>
      </c>
      <c r="J36" s="31"/>
      <c r="K36" s="35"/>
    </row>
    <row r="37" spans="1:11" x14ac:dyDescent="0.25">
      <c r="C37" s="58" t="s">
        <v>194</v>
      </c>
      <c r="D37" s="54"/>
      <c r="E37" s="6"/>
      <c r="F37" s="19"/>
      <c r="G37" s="25">
        <v>15521.81</v>
      </c>
      <c r="H37" s="25">
        <v>0.19</v>
      </c>
      <c r="I37" s="31"/>
      <c r="J37" s="31"/>
      <c r="K37" s="35"/>
    </row>
    <row r="38" spans="1:11" x14ac:dyDescent="0.25">
      <c r="C38" s="57"/>
      <c r="D38" s="54"/>
      <c r="E38" s="6"/>
      <c r="F38" s="19"/>
      <c r="G38" s="24"/>
      <c r="H38" s="24"/>
      <c r="I38" s="31"/>
      <c r="J38" s="31"/>
      <c r="K38" s="35"/>
    </row>
    <row r="39" spans="1:11" x14ac:dyDescent="0.25">
      <c r="C39" s="58" t="s">
        <v>11</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A41" s="10"/>
      <c r="B41" s="28"/>
      <c r="C41" s="58" t="s">
        <v>13</v>
      </c>
      <c r="D41" s="54"/>
      <c r="E41" s="6"/>
      <c r="F41" s="19"/>
      <c r="G41" s="24"/>
      <c r="H41" s="24"/>
      <c r="I41" s="31"/>
      <c r="J41" s="31"/>
      <c r="K41" s="35"/>
    </row>
    <row r="42" spans="1:11" x14ac:dyDescent="0.25">
      <c r="C42" s="59" t="s">
        <v>14</v>
      </c>
      <c r="D42" s="54"/>
      <c r="E42" s="6"/>
      <c r="F42" s="19"/>
      <c r="G42" s="24"/>
      <c r="H42" s="24"/>
      <c r="I42" s="31"/>
      <c r="J42" s="31"/>
      <c r="K42" s="35"/>
    </row>
    <row r="43" spans="1:11" x14ac:dyDescent="0.25">
      <c r="B43" s="8" t="s">
        <v>1362</v>
      </c>
      <c r="C43" s="60" t="s">
        <v>835</v>
      </c>
      <c r="D43" s="54" t="s">
        <v>1363</v>
      </c>
      <c r="E43" s="6" t="s">
        <v>837</v>
      </c>
      <c r="F43" s="19">
        <v>61500</v>
      </c>
      <c r="G43" s="24">
        <v>305722.65000000002</v>
      </c>
      <c r="H43" s="24">
        <v>3.64</v>
      </c>
      <c r="I43" s="31">
        <v>6.4302000000000001</v>
      </c>
      <c r="J43" s="31"/>
      <c r="K43" s="35"/>
    </row>
    <row r="44" spans="1:11" x14ac:dyDescent="0.25">
      <c r="B44" s="8" t="s">
        <v>1364</v>
      </c>
      <c r="C44" s="60" t="s">
        <v>717</v>
      </c>
      <c r="D44" s="54" t="s">
        <v>1365</v>
      </c>
      <c r="E44" s="6" t="s">
        <v>837</v>
      </c>
      <c r="F44" s="19">
        <v>40000</v>
      </c>
      <c r="G44" s="24">
        <v>196757.6</v>
      </c>
      <c r="H44" s="24">
        <v>2.34</v>
      </c>
      <c r="I44" s="31">
        <v>6.8350999999999997</v>
      </c>
      <c r="J44" s="31"/>
      <c r="K44" s="35" t="s">
        <v>679</v>
      </c>
    </row>
    <row r="45" spans="1:11" x14ac:dyDescent="0.25">
      <c r="B45" s="8" t="s">
        <v>1366</v>
      </c>
      <c r="C45" s="60" t="s">
        <v>724</v>
      </c>
      <c r="D45" s="54" t="s">
        <v>1367</v>
      </c>
      <c r="E45" s="6" t="s">
        <v>837</v>
      </c>
      <c r="F45" s="19">
        <v>30000</v>
      </c>
      <c r="G45" s="24">
        <v>149322</v>
      </c>
      <c r="H45" s="24">
        <v>1.78</v>
      </c>
      <c r="I45" s="31">
        <v>6.3749000000000002</v>
      </c>
      <c r="J45" s="31"/>
      <c r="K45" s="35" t="s">
        <v>679</v>
      </c>
    </row>
    <row r="46" spans="1:11" x14ac:dyDescent="0.25">
      <c r="B46" s="8" t="s">
        <v>1368</v>
      </c>
      <c r="C46" s="60" t="s">
        <v>1369</v>
      </c>
      <c r="D46" s="54" t="s">
        <v>1370</v>
      </c>
      <c r="E46" s="6" t="s">
        <v>1371</v>
      </c>
      <c r="F46" s="19">
        <v>30000</v>
      </c>
      <c r="G46" s="24">
        <v>149091</v>
      </c>
      <c r="H46" s="24">
        <v>1.77</v>
      </c>
      <c r="I46" s="31">
        <v>6.9549000000000003</v>
      </c>
      <c r="J46" s="31"/>
      <c r="K46" s="35" t="s">
        <v>679</v>
      </c>
    </row>
    <row r="47" spans="1:11" x14ac:dyDescent="0.25">
      <c r="B47" s="8" t="s">
        <v>834</v>
      </c>
      <c r="C47" s="60" t="s">
        <v>835</v>
      </c>
      <c r="D47" s="54" t="s">
        <v>836</v>
      </c>
      <c r="E47" s="6" t="s">
        <v>837</v>
      </c>
      <c r="F47" s="19">
        <v>30000</v>
      </c>
      <c r="G47" s="24">
        <v>148924.35</v>
      </c>
      <c r="H47" s="24">
        <v>1.77</v>
      </c>
      <c r="I47" s="31">
        <v>6.43</v>
      </c>
      <c r="J47" s="31"/>
      <c r="K47" s="35"/>
    </row>
    <row r="48" spans="1:11" x14ac:dyDescent="0.25">
      <c r="B48" s="8" t="s">
        <v>1372</v>
      </c>
      <c r="C48" s="60" t="s">
        <v>4896</v>
      </c>
      <c r="D48" s="54" t="s">
        <v>1373</v>
      </c>
      <c r="E48" s="6" t="s">
        <v>837</v>
      </c>
      <c r="F48" s="19">
        <v>26300</v>
      </c>
      <c r="G48" s="24">
        <v>130182.24</v>
      </c>
      <c r="H48" s="24">
        <v>1.55</v>
      </c>
      <c r="I48" s="31">
        <v>7.2449000000000003</v>
      </c>
      <c r="J48" s="31"/>
      <c r="K48" s="35" t="s">
        <v>679</v>
      </c>
    </row>
    <row r="49" spans="2:11" x14ac:dyDescent="0.25">
      <c r="B49" s="8" t="s">
        <v>1374</v>
      </c>
      <c r="C49" s="60" t="s">
        <v>330</v>
      </c>
      <c r="D49" s="54" t="s">
        <v>1375</v>
      </c>
      <c r="E49" s="6" t="s">
        <v>1371</v>
      </c>
      <c r="F49" s="19">
        <v>22000</v>
      </c>
      <c r="G49" s="24">
        <v>109478.27</v>
      </c>
      <c r="H49" s="24">
        <v>1.3</v>
      </c>
      <c r="I49" s="31">
        <v>6.6901999999999999</v>
      </c>
      <c r="J49" s="31"/>
      <c r="K49" s="35" t="s">
        <v>679</v>
      </c>
    </row>
    <row r="50" spans="2:11" x14ac:dyDescent="0.25">
      <c r="B50" s="8" t="s">
        <v>1376</v>
      </c>
      <c r="C50" s="60" t="s">
        <v>52</v>
      </c>
      <c r="D50" s="54" t="s">
        <v>1377</v>
      </c>
      <c r="E50" s="6" t="s">
        <v>837</v>
      </c>
      <c r="F50" s="19">
        <v>20000</v>
      </c>
      <c r="G50" s="24">
        <v>99116.9</v>
      </c>
      <c r="H50" s="24">
        <v>1.18</v>
      </c>
      <c r="I50" s="31">
        <v>6.7751000000000001</v>
      </c>
      <c r="J50" s="31"/>
      <c r="K50" s="35" t="s">
        <v>679</v>
      </c>
    </row>
    <row r="51" spans="2:11" x14ac:dyDescent="0.25">
      <c r="B51" s="8" t="s">
        <v>1378</v>
      </c>
      <c r="C51" s="60" t="s">
        <v>717</v>
      </c>
      <c r="D51" s="54" t="s">
        <v>1379</v>
      </c>
      <c r="E51" s="6" t="s">
        <v>837</v>
      </c>
      <c r="F51" s="19">
        <v>20000</v>
      </c>
      <c r="G51" s="24">
        <v>98977.7</v>
      </c>
      <c r="H51" s="24">
        <v>1.18</v>
      </c>
      <c r="I51" s="31">
        <v>6.4999000000000002</v>
      </c>
      <c r="J51" s="31"/>
      <c r="K51" s="35" t="s">
        <v>679</v>
      </c>
    </row>
    <row r="52" spans="2:11" x14ac:dyDescent="0.25">
      <c r="B52" s="8" t="s">
        <v>1380</v>
      </c>
      <c r="C52" s="60" t="s">
        <v>1381</v>
      </c>
      <c r="D52" s="54" t="s">
        <v>1382</v>
      </c>
      <c r="E52" s="6" t="s">
        <v>837</v>
      </c>
      <c r="F52" s="19">
        <v>16000</v>
      </c>
      <c r="G52" s="24">
        <v>79283.759999999995</v>
      </c>
      <c r="H52" s="24">
        <v>0.94</v>
      </c>
      <c r="I52" s="31">
        <v>6.8699000000000003</v>
      </c>
      <c r="J52" s="31"/>
      <c r="K52" s="35" t="s">
        <v>679</v>
      </c>
    </row>
    <row r="53" spans="2:11" x14ac:dyDescent="0.25">
      <c r="B53" s="8" t="s">
        <v>1383</v>
      </c>
      <c r="C53" s="60" t="s">
        <v>1381</v>
      </c>
      <c r="D53" s="54" t="s">
        <v>1384</v>
      </c>
      <c r="E53" s="6" t="s">
        <v>837</v>
      </c>
      <c r="F53" s="19">
        <v>15000</v>
      </c>
      <c r="G53" s="24">
        <v>74443.649999999994</v>
      </c>
      <c r="H53" s="24">
        <v>0.89</v>
      </c>
      <c r="I53" s="31">
        <v>6.82</v>
      </c>
      <c r="J53" s="31"/>
      <c r="K53" s="35" t="s">
        <v>679</v>
      </c>
    </row>
    <row r="54" spans="2:11" x14ac:dyDescent="0.25">
      <c r="B54" s="8" t="s">
        <v>1385</v>
      </c>
      <c r="C54" s="60" t="s">
        <v>1381</v>
      </c>
      <c r="D54" s="54" t="s">
        <v>1386</v>
      </c>
      <c r="E54" s="6" t="s">
        <v>837</v>
      </c>
      <c r="F54" s="19">
        <v>15000</v>
      </c>
      <c r="G54" s="24">
        <v>74273.100000000006</v>
      </c>
      <c r="H54" s="24">
        <v>0.88</v>
      </c>
      <c r="I54" s="31">
        <v>6.87</v>
      </c>
      <c r="J54" s="31"/>
      <c r="K54" s="35" t="s">
        <v>679</v>
      </c>
    </row>
    <row r="55" spans="2:11" x14ac:dyDescent="0.25">
      <c r="B55" s="8" t="s">
        <v>1387</v>
      </c>
      <c r="C55" s="60" t="s">
        <v>1388</v>
      </c>
      <c r="D55" s="54" t="s">
        <v>1389</v>
      </c>
      <c r="E55" s="6" t="s">
        <v>837</v>
      </c>
      <c r="F55" s="19">
        <v>15000</v>
      </c>
      <c r="G55" s="24">
        <v>73884.899999999994</v>
      </c>
      <c r="H55" s="24">
        <v>0.88</v>
      </c>
      <c r="I55" s="31">
        <v>7.3449999999999998</v>
      </c>
      <c r="J55" s="31"/>
      <c r="K55" s="35" t="s">
        <v>679</v>
      </c>
    </row>
    <row r="56" spans="2:11" x14ac:dyDescent="0.25">
      <c r="B56" s="8" t="s">
        <v>1390</v>
      </c>
      <c r="C56" s="60" t="s">
        <v>1391</v>
      </c>
      <c r="D56" s="54" t="s">
        <v>1392</v>
      </c>
      <c r="E56" s="6" t="s">
        <v>837</v>
      </c>
      <c r="F56" s="19">
        <v>14000</v>
      </c>
      <c r="G56" s="24">
        <v>69417.179999999993</v>
      </c>
      <c r="H56" s="24">
        <v>0.83</v>
      </c>
      <c r="I56" s="31">
        <v>6.81</v>
      </c>
      <c r="J56" s="31"/>
      <c r="K56" s="35" t="s">
        <v>679</v>
      </c>
    </row>
    <row r="57" spans="2:11" x14ac:dyDescent="0.25">
      <c r="B57" s="8" t="s">
        <v>1393</v>
      </c>
      <c r="C57" s="60" t="s">
        <v>4896</v>
      </c>
      <c r="D57" s="54" t="s">
        <v>1394</v>
      </c>
      <c r="E57" s="6" t="s">
        <v>837</v>
      </c>
      <c r="F57" s="19">
        <v>12000</v>
      </c>
      <c r="G57" s="24">
        <v>59896.2</v>
      </c>
      <c r="H57" s="24">
        <v>0.71</v>
      </c>
      <c r="I57" s="31">
        <v>7.0303000000000004</v>
      </c>
      <c r="J57" s="31"/>
      <c r="K57" s="35" t="s">
        <v>679</v>
      </c>
    </row>
    <row r="58" spans="2:11" x14ac:dyDescent="0.25">
      <c r="B58" s="8" t="s">
        <v>1395</v>
      </c>
      <c r="C58" s="60" t="s">
        <v>64</v>
      </c>
      <c r="D58" s="54" t="s">
        <v>1396</v>
      </c>
      <c r="E58" s="6" t="s">
        <v>837</v>
      </c>
      <c r="F58" s="19">
        <v>12000</v>
      </c>
      <c r="G58" s="24">
        <v>59642.04</v>
      </c>
      <c r="H58" s="24">
        <v>0.71</v>
      </c>
      <c r="I58" s="31">
        <v>6.4436999999999998</v>
      </c>
      <c r="J58" s="31"/>
      <c r="K58" s="35" t="s">
        <v>679</v>
      </c>
    </row>
    <row r="59" spans="2:11" x14ac:dyDescent="0.25">
      <c r="B59" s="8" t="s">
        <v>1397</v>
      </c>
      <c r="C59" s="60" t="s">
        <v>449</v>
      </c>
      <c r="D59" s="54" t="s">
        <v>1398</v>
      </c>
      <c r="E59" s="6" t="s">
        <v>837</v>
      </c>
      <c r="F59" s="19">
        <v>11500</v>
      </c>
      <c r="G59" s="24">
        <v>57290.76</v>
      </c>
      <c r="H59" s="24">
        <v>0.68</v>
      </c>
      <c r="I59" s="31">
        <v>6.6654</v>
      </c>
      <c r="J59" s="31"/>
      <c r="K59" s="35" t="s">
        <v>679</v>
      </c>
    </row>
    <row r="60" spans="2:11" x14ac:dyDescent="0.25">
      <c r="B60" s="8" t="s">
        <v>1399</v>
      </c>
      <c r="C60" s="60" t="s">
        <v>1400</v>
      </c>
      <c r="D60" s="54" t="s">
        <v>1401</v>
      </c>
      <c r="E60" s="6" t="s">
        <v>837</v>
      </c>
      <c r="F60" s="19">
        <v>11000</v>
      </c>
      <c r="G60" s="24">
        <v>54972.12</v>
      </c>
      <c r="H60" s="24">
        <v>0.65</v>
      </c>
      <c r="I60" s="31">
        <v>6.1776999999999997</v>
      </c>
      <c r="J60" s="31"/>
      <c r="K60" s="35" t="s">
        <v>679</v>
      </c>
    </row>
    <row r="61" spans="2:11" x14ac:dyDescent="0.25">
      <c r="B61" s="8" t="s">
        <v>1402</v>
      </c>
      <c r="C61" s="60" t="s">
        <v>770</v>
      </c>
      <c r="D61" s="54" t="s">
        <v>1403</v>
      </c>
      <c r="E61" s="6" t="s">
        <v>837</v>
      </c>
      <c r="F61" s="19">
        <v>11000</v>
      </c>
      <c r="G61" s="24">
        <v>54512.21</v>
      </c>
      <c r="H61" s="24">
        <v>0.65</v>
      </c>
      <c r="I61" s="31">
        <v>6.8048999999999999</v>
      </c>
      <c r="J61" s="31"/>
      <c r="K61" s="35" t="s">
        <v>679</v>
      </c>
    </row>
    <row r="62" spans="2:11" x14ac:dyDescent="0.25">
      <c r="B62" s="8" t="s">
        <v>1404</v>
      </c>
      <c r="C62" s="60" t="s">
        <v>1405</v>
      </c>
      <c r="D62" s="54" t="s">
        <v>1406</v>
      </c>
      <c r="E62" s="6" t="s">
        <v>837</v>
      </c>
      <c r="F62" s="19">
        <v>10000</v>
      </c>
      <c r="G62" s="24">
        <v>49763.3</v>
      </c>
      <c r="H62" s="24">
        <v>0.59</v>
      </c>
      <c r="I62" s="31">
        <v>6.4301000000000004</v>
      </c>
      <c r="J62" s="31"/>
      <c r="K62" s="35" t="s">
        <v>679</v>
      </c>
    </row>
    <row r="63" spans="2:11" x14ac:dyDescent="0.25">
      <c r="B63" s="8" t="s">
        <v>1407</v>
      </c>
      <c r="C63" s="60" t="s">
        <v>1408</v>
      </c>
      <c r="D63" s="54" t="s">
        <v>1409</v>
      </c>
      <c r="E63" s="6" t="s">
        <v>837</v>
      </c>
      <c r="F63" s="19">
        <v>10000</v>
      </c>
      <c r="G63" s="24">
        <v>49716.65</v>
      </c>
      <c r="H63" s="24">
        <v>0.59</v>
      </c>
      <c r="I63" s="31">
        <v>6.9348000000000001</v>
      </c>
      <c r="J63" s="31"/>
      <c r="K63" s="35" t="s">
        <v>679</v>
      </c>
    </row>
    <row r="64" spans="2:11" x14ac:dyDescent="0.25">
      <c r="B64" s="8" t="s">
        <v>1410</v>
      </c>
      <c r="C64" s="60" t="s">
        <v>724</v>
      </c>
      <c r="D64" s="54" t="s">
        <v>1411</v>
      </c>
      <c r="E64" s="6" t="s">
        <v>837</v>
      </c>
      <c r="F64" s="19">
        <v>10000</v>
      </c>
      <c r="G64" s="24">
        <v>49655.4</v>
      </c>
      <c r="H64" s="24">
        <v>0.59</v>
      </c>
      <c r="I64" s="31">
        <v>6.4950000000000001</v>
      </c>
      <c r="J64" s="31"/>
      <c r="K64" s="35" t="s">
        <v>679</v>
      </c>
    </row>
    <row r="65" spans="2:11" x14ac:dyDescent="0.25">
      <c r="B65" s="8" t="s">
        <v>1412</v>
      </c>
      <c r="C65" s="60" t="s">
        <v>330</v>
      </c>
      <c r="D65" s="54" t="s">
        <v>1413</v>
      </c>
      <c r="E65" s="6" t="s">
        <v>1371</v>
      </c>
      <c r="F65" s="19">
        <v>10000</v>
      </c>
      <c r="G65" s="24">
        <v>49642.5</v>
      </c>
      <c r="H65" s="24">
        <v>0.59</v>
      </c>
      <c r="I65" s="31">
        <v>6.7398999999999996</v>
      </c>
      <c r="J65" s="31"/>
      <c r="K65" s="35" t="s">
        <v>679</v>
      </c>
    </row>
    <row r="66" spans="2:11" x14ac:dyDescent="0.25">
      <c r="B66" s="8" t="s">
        <v>1414</v>
      </c>
      <c r="C66" s="60" t="s">
        <v>1388</v>
      </c>
      <c r="D66" s="54" t="s">
        <v>1415</v>
      </c>
      <c r="E66" s="6" t="s">
        <v>837</v>
      </c>
      <c r="F66" s="19">
        <v>10000</v>
      </c>
      <c r="G66" s="24">
        <v>49637.8</v>
      </c>
      <c r="H66" s="24">
        <v>0.59</v>
      </c>
      <c r="I66" s="31">
        <v>6.8296000000000001</v>
      </c>
      <c r="J66" s="31"/>
      <c r="K66" s="35" t="s">
        <v>679</v>
      </c>
    </row>
    <row r="67" spans="2:11" x14ac:dyDescent="0.25">
      <c r="B67" s="8" t="s">
        <v>1416</v>
      </c>
      <c r="C67" s="60" t="s">
        <v>1417</v>
      </c>
      <c r="D67" s="54" t="s">
        <v>1418</v>
      </c>
      <c r="E67" s="6" t="s">
        <v>837</v>
      </c>
      <c r="F67" s="19">
        <v>10000</v>
      </c>
      <c r="G67" s="24">
        <v>49636.7</v>
      </c>
      <c r="H67" s="24">
        <v>0.59</v>
      </c>
      <c r="I67" s="31">
        <v>6.85</v>
      </c>
      <c r="J67" s="31"/>
      <c r="K67" s="35" t="s">
        <v>679</v>
      </c>
    </row>
    <row r="68" spans="2:11" x14ac:dyDescent="0.25">
      <c r="B68" s="8" t="s">
        <v>1419</v>
      </c>
      <c r="C68" s="60" t="s">
        <v>1408</v>
      </c>
      <c r="D68" s="54" t="s">
        <v>1420</v>
      </c>
      <c r="E68" s="6" t="s">
        <v>837</v>
      </c>
      <c r="F68" s="19">
        <v>10000</v>
      </c>
      <c r="G68" s="24">
        <v>49627</v>
      </c>
      <c r="H68" s="24">
        <v>0.59</v>
      </c>
      <c r="I68" s="31">
        <v>7.0347</v>
      </c>
      <c r="J68" s="31"/>
      <c r="K68" s="35" t="s">
        <v>679</v>
      </c>
    </row>
    <row r="69" spans="2:11" x14ac:dyDescent="0.25">
      <c r="B69" s="8" t="s">
        <v>1421</v>
      </c>
      <c r="C69" s="60" t="s">
        <v>1381</v>
      </c>
      <c r="D69" s="54" t="s">
        <v>1422</v>
      </c>
      <c r="E69" s="6" t="s">
        <v>837</v>
      </c>
      <c r="F69" s="19">
        <v>10000</v>
      </c>
      <c r="G69" s="24">
        <v>49619.9</v>
      </c>
      <c r="H69" s="24">
        <v>0.59</v>
      </c>
      <c r="I69" s="31">
        <v>6.8198999999999996</v>
      </c>
      <c r="J69" s="31"/>
      <c r="K69" s="35" t="s">
        <v>679</v>
      </c>
    </row>
    <row r="70" spans="2:11" x14ac:dyDescent="0.25">
      <c r="B70" s="8" t="s">
        <v>1423</v>
      </c>
      <c r="C70" s="60" t="s">
        <v>1381</v>
      </c>
      <c r="D70" s="54" t="s">
        <v>1424</v>
      </c>
      <c r="E70" s="6" t="s">
        <v>837</v>
      </c>
      <c r="F70" s="19">
        <v>10000</v>
      </c>
      <c r="G70" s="24">
        <v>49583.1</v>
      </c>
      <c r="H70" s="24">
        <v>0.59</v>
      </c>
      <c r="I70" s="31">
        <v>6.8198999999999996</v>
      </c>
      <c r="J70" s="31"/>
      <c r="K70" s="35" t="s">
        <v>679</v>
      </c>
    </row>
    <row r="71" spans="2:11" x14ac:dyDescent="0.25">
      <c r="B71" s="8" t="s">
        <v>1425</v>
      </c>
      <c r="C71" s="60" t="s">
        <v>1426</v>
      </c>
      <c r="D71" s="54" t="s">
        <v>1427</v>
      </c>
      <c r="E71" s="6" t="s">
        <v>837</v>
      </c>
      <c r="F71" s="19">
        <v>10000</v>
      </c>
      <c r="G71" s="24">
        <v>49582.5</v>
      </c>
      <c r="H71" s="24">
        <v>0.59</v>
      </c>
      <c r="I71" s="31">
        <v>6.8297999999999996</v>
      </c>
      <c r="J71" s="31"/>
      <c r="K71" s="35" t="s">
        <v>679</v>
      </c>
    </row>
    <row r="72" spans="2:11" x14ac:dyDescent="0.25">
      <c r="B72" s="8" t="s">
        <v>1428</v>
      </c>
      <c r="C72" s="60" t="s">
        <v>1426</v>
      </c>
      <c r="D72" s="54" t="s">
        <v>1429</v>
      </c>
      <c r="E72" s="6" t="s">
        <v>837</v>
      </c>
      <c r="F72" s="19">
        <v>10000</v>
      </c>
      <c r="G72" s="24">
        <v>49570.2</v>
      </c>
      <c r="H72" s="24">
        <v>0.59</v>
      </c>
      <c r="I72" s="31">
        <v>6.8803000000000001</v>
      </c>
      <c r="J72" s="31"/>
      <c r="K72" s="35" t="s">
        <v>679</v>
      </c>
    </row>
    <row r="73" spans="2:11" x14ac:dyDescent="0.25">
      <c r="B73" s="8" t="s">
        <v>1430</v>
      </c>
      <c r="C73" s="60" t="s">
        <v>1431</v>
      </c>
      <c r="D73" s="54" t="s">
        <v>1432</v>
      </c>
      <c r="E73" s="6" t="s">
        <v>837</v>
      </c>
      <c r="F73" s="19">
        <v>10000</v>
      </c>
      <c r="G73" s="24">
        <v>49547.15</v>
      </c>
      <c r="H73" s="24">
        <v>0.59</v>
      </c>
      <c r="I73" s="31">
        <v>6.95</v>
      </c>
      <c r="J73" s="31"/>
      <c r="K73" s="35" t="s">
        <v>679</v>
      </c>
    </row>
    <row r="74" spans="2:11" x14ac:dyDescent="0.25">
      <c r="B74" s="8" t="s">
        <v>1433</v>
      </c>
      <c r="C74" s="60" t="s">
        <v>1434</v>
      </c>
      <c r="D74" s="54" t="s">
        <v>1435</v>
      </c>
      <c r="E74" s="6" t="s">
        <v>837</v>
      </c>
      <c r="F74" s="19">
        <v>10000</v>
      </c>
      <c r="G74" s="24">
        <v>49497.3</v>
      </c>
      <c r="H74" s="24">
        <v>0.59</v>
      </c>
      <c r="I74" s="31">
        <v>6.74</v>
      </c>
      <c r="J74" s="31"/>
      <c r="K74" s="35" t="s">
        <v>679</v>
      </c>
    </row>
    <row r="75" spans="2:11" x14ac:dyDescent="0.25">
      <c r="B75" s="8" t="s">
        <v>1436</v>
      </c>
      <c r="C75" s="60" t="s">
        <v>1170</v>
      </c>
      <c r="D75" s="54" t="s">
        <v>1437</v>
      </c>
      <c r="E75" s="6" t="s">
        <v>837</v>
      </c>
      <c r="F75" s="19">
        <v>10000</v>
      </c>
      <c r="G75" s="24">
        <v>49398.7</v>
      </c>
      <c r="H75" s="24">
        <v>0.59</v>
      </c>
      <c r="I75" s="31">
        <v>6.8353000000000002</v>
      </c>
      <c r="J75" s="31"/>
      <c r="K75" s="35" t="s">
        <v>679</v>
      </c>
    </row>
    <row r="76" spans="2:11" x14ac:dyDescent="0.25">
      <c r="B76" s="8" t="s">
        <v>1438</v>
      </c>
      <c r="C76" s="60" t="s">
        <v>1170</v>
      </c>
      <c r="D76" s="54" t="s">
        <v>1439</v>
      </c>
      <c r="E76" s="6" t="s">
        <v>837</v>
      </c>
      <c r="F76" s="19">
        <v>10000</v>
      </c>
      <c r="G76" s="24">
        <v>49362.2</v>
      </c>
      <c r="H76" s="24">
        <v>0.59</v>
      </c>
      <c r="I76" s="31">
        <v>6.8352000000000004</v>
      </c>
      <c r="J76" s="31"/>
      <c r="K76" s="35" t="s">
        <v>679</v>
      </c>
    </row>
    <row r="77" spans="2:11" x14ac:dyDescent="0.25">
      <c r="B77" s="8" t="s">
        <v>1440</v>
      </c>
      <c r="C77" s="60" t="s">
        <v>1388</v>
      </c>
      <c r="D77" s="54" t="s">
        <v>1441</v>
      </c>
      <c r="E77" s="6" t="s">
        <v>837</v>
      </c>
      <c r="F77" s="19">
        <v>10000</v>
      </c>
      <c r="G77" s="24">
        <v>49139.7</v>
      </c>
      <c r="H77" s="24">
        <v>0.57999999999999996</v>
      </c>
      <c r="I77" s="31">
        <v>7.3449999999999998</v>
      </c>
      <c r="J77" s="31"/>
      <c r="K77" s="35" t="s">
        <v>679</v>
      </c>
    </row>
    <row r="78" spans="2:11" x14ac:dyDescent="0.25">
      <c r="B78" s="8" t="s">
        <v>1442</v>
      </c>
      <c r="C78" s="60" t="s">
        <v>1443</v>
      </c>
      <c r="D78" s="54" t="s">
        <v>1444</v>
      </c>
      <c r="E78" s="6" t="s">
        <v>837</v>
      </c>
      <c r="F78" s="19">
        <v>9000</v>
      </c>
      <c r="G78" s="24">
        <v>44690.13</v>
      </c>
      <c r="H78" s="24">
        <v>0.53</v>
      </c>
      <c r="I78" s="31">
        <v>6.84</v>
      </c>
      <c r="J78" s="31"/>
      <c r="K78" s="35" t="s">
        <v>679</v>
      </c>
    </row>
    <row r="79" spans="2:11" x14ac:dyDescent="0.25">
      <c r="B79" s="8" t="s">
        <v>1445</v>
      </c>
      <c r="C79" s="60" t="s">
        <v>1391</v>
      </c>
      <c r="D79" s="54" t="s">
        <v>1446</v>
      </c>
      <c r="E79" s="6" t="s">
        <v>837</v>
      </c>
      <c r="F79" s="19">
        <v>8000</v>
      </c>
      <c r="G79" s="24">
        <v>39612.32</v>
      </c>
      <c r="H79" s="24">
        <v>0.47</v>
      </c>
      <c r="I79" s="31">
        <v>6.87</v>
      </c>
      <c r="J79" s="31"/>
      <c r="K79" s="35" t="s">
        <v>679</v>
      </c>
    </row>
    <row r="80" spans="2:11" x14ac:dyDescent="0.25">
      <c r="B80" s="8" t="s">
        <v>1447</v>
      </c>
      <c r="C80" s="60" t="s">
        <v>1170</v>
      </c>
      <c r="D80" s="54" t="s">
        <v>1448</v>
      </c>
      <c r="E80" s="6" t="s">
        <v>837</v>
      </c>
      <c r="F80" s="19">
        <v>7500</v>
      </c>
      <c r="G80" s="24">
        <v>37382.589999999997</v>
      </c>
      <c r="H80" s="24">
        <v>0.44</v>
      </c>
      <c r="I80" s="31">
        <v>6.3699000000000003</v>
      </c>
      <c r="J80" s="31"/>
      <c r="K80" s="35" t="s">
        <v>679</v>
      </c>
    </row>
    <row r="81" spans="2:11" x14ac:dyDescent="0.25">
      <c r="B81" s="8" t="s">
        <v>1449</v>
      </c>
      <c r="C81" s="60" t="s">
        <v>1450</v>
      </c>
      <c r="D81" s="54" t="s">
        <v>1451</v>
      </c>
      <c r="E81" s="6" t="s">
        <v>837</v>
      </c>
      <c r="F81" s="19">
        <v>7000</v>
      </c>
      <c r="G81" s="24">
        <v>34945.160000000003</v>
      </c>
      <c r="H81" s="24">
        <v>0.42</v>
      </c>
      <c r="I81" s="31">
        <v>6.3650000000000002</v>
      </c>
      <c r="J81" s="31"/>
      <c r="K81" s="35" t="s">
        <v>679</v>
      </c>
    </row>
    <row r="82" spans="2:11" x14ac:dyDescent="0.25">
      <c r="B82" s="8" t="s">
        <v>1452</v>
      </c>
      <c r="C82" s="60" t="s">
        <v>1443</v>
      </c>
      <c r="D82" s="54" t="s">
        <v>1453</v>
      </c>
      <c r="E82" s="6" t="s">
        <v>837</v>
      </c>
      <c r="F82" s="19">
        <v>7000</v>
      </c>
      <c r="G82" s="24">
        <v>34930.81</v>
      </c>
      <c r="H82" s="24">
        <v>0.42</v>
      </c>
      <c r="I82" s="31">
        <v>6.5747</v>
      </c>
      <c r="J82" s="31"/>
      <c r="K82" s="35" t="s">
        <v>679</v>
      </c>
    </row>
    <row r="83" spans="2:11" x14ac:dyDescent="0.25">
      <c r="B83" s="8" t="s">
        <v>1454</v>
      </c>
      <c r="C83" s="60" t="s">
        <v>405</v>
      </c>
      <c r="D83" s="54" t="s">
        <v>1455</v>
      </c>
      <c r="E83" s="6" t="s">
        <v>837</v>
      </c>
      <c r="F83" s="19">
        <v>7000</v>
      </c>
      <c r="G83" s="24">
        <v>34709.919999999998</v>
      </c>
      <c r="H83" s="24">
        <v>0.41</v>
      </c>
      <c r="I83" s="31">
        <v>6.4901999999999997</v>
      </c>
      <c r="J83" s="31"/>
      <c r="K83" s="35" t="s">
        <v>679</v>
      </c>
    </row>
    <row r="84" spans="2:11" x14ac:dyDescent="0.25">
      <c r="B84" s="8" t="s">
        <v>1456</v>
      </c>
      <c r="C84" s="60" t="s">
        <v>1457</v>
      </c>
      <c r="D84" s="54" t="s">
        <v>1458</v>
      </c>
      <c r="E84" s="6" t="s">
        <v>837</v>
      </c>
      <c r="F84" s="19">
        <v>7000</v>
      </c>
      <c r="G84" s="24">
        <v>34699.599999999999</v>
      </c>
      <c r="H84" s="24">
        <v>0.41</v>
      </c>
      <c r="I84" s="31">
        <v>7.0224000000000002</v>
      </c>
      <c r="J84" s="31"/>
      <c r="K84" s="35" t="s">
        <v>679</v>
      </c>
    </row>
    <row r="85" spans="2:11" x14ac:dyDescent="0.25">
      <c r="B85" s="8" t="s">
        <v>1459</v>
      </c>
      <c r="C85" s="60" t="s">
        <v>1460</v>
      </c>
      <c r="D85" s="54" t="s">
        <v>1461</v>
      </c>
      <c r="E85" s="6" t="s">
        <v>837</v>
      </c>
      <c r="F85" s="19">
        <v>7000</v>
      </c>
      <c r="G85" s="24">
        <v>34679.61</v>
      </c>
      <c r="H85" s="24">
        <v>0.41</v>
      </c>
      <c r="I85" s="31">
        <v>7.0251999999999999</v>
      </c>
      <c r="J85" s="31"/>
      <c r="K85" s="35" t="s">
        <v>679</v>
      </c>
    </row>
    <row r="86" spans="2:11" x14ac:dyDescent="0.25">
      <c r="B86" s="8" t="s">
        <v>1462</v>
      </c>
      <c r="C86" s="60" t="s">
        <v>4896</v>
      </c>
      <c r="D86" s="54" t="s">
        <v>1463</v>
      </c>
      <c r="E86" s="6" t="s">
        <v>837</v>
      </c>
      <c r="F86" s="19">
        <v>6900</v>
      </c>
      <c r="G86" s="24">
        <v>34231.040000000001</v>
      </c>
      <c r="H86" s="24">
        <v>0.41</v>
      </c>
      <c r="I86" s="31">
        <v>7.1696999999999997</v>
      </c>
      <c r="J86" s="31"/>
      <c r="K86" s="35" t="s">
        <v>679</v>
      </c>
    </row>
    <row r="87" spans="2:11" x14ac:dyDescent="0.25">
      <c r="B87" s="8" t="s">
        <v>1464</v>
      </c>
      <c r="C87" s="60" t="s">
        <v>1450</v>
      </c>
      <c r="D87" s="54" t="s">
        <v>1465</v>
      </c>
      <c r="E87" s="6" t="s">
        <v>837</v>
      </c>
      <c r="F87" s="19">
        <v>6000</v>
      </c>
      <c r="G87" s="24">
        <v>29974.83</v>
      </c>
      <c r="H87" s="24">
        <v>0.36</v>
      </c>
      <c r="I87" s="31">
        <v>6.1298000000000004</v>
      </c>
      <c r="J87" s="31"/>
      <c r="K87" s="35" t="s">
        <v>679</v>
      </c>
    </row>
    <row r="88" spans="2:11" x14ac:dyDescent="0.25">
      <c r="B88" s="8" t="s">
        <v>1466</v>
      </c>
      <c r="C88" s="60" t="s">
        <v>1426</v>
      </c>
      <c r="D88" s="54" t="s">
        <v>1467</v>
      </c>
      <c r="E88" s="6" t="s">
        <v>837</v>
      </c>
      <c r="F88" s="19">
        <v>6000</v>
      </c>
      <c r="G88" s="24">
        <v>29836.560000000001</v>
      </c>
      <c r="H88" s="24">
        <v>0.35</v>
      </c>
      <c r="I88" s="31">
        <v>6.6646999999999998</v>
      </c>
      <c r="J88" s="31"/>
      <c r="K88" s="35" t="s">
        <v>679</v>
      </c>
    </row>
    <row r="89" spans="2:11" x14ac:dyDescent="0.25">
      <c r="B89" s="8" t="s">
        <v>1468</v>
      </c>
      <c r="C89" s="60" t="s">
        <v>1469</v>
      </c>
      <c r="D89" s="54" t="s">
        <v>1470</v>
      </c>
      <c r="E89" s="6" t="s">
        <v>837</v>
      </c>
      <c r="F89" s="19">
        <v>6000</v>
      </c>
      <c r="G89" s="24">
        <v>29823.96</v>
      </c>
      <c r="H89" s="24">
        <v>0.35</v>
      </c>
      <c r="I89" s="31">
        <v>6.9499000000000004</v>
      </c>
      <c r="J89" s="31"/>
      <c r="K89" s="35" t="s">
        <v>679</v>
      </c>
    </row>
    <row r="90" spans="2:11" x14ac:dyDescent="0.25">
      <c r="B90" s="8" t="s">
        <v>1471</v>
      </c>
      <c r="C90" s="60" t="s">
        <v>1426</v>
      </c>
      <c r="D90" s="54" t="s">
        <v>1472</v>
      </c>
      <c r="E90" s="6" t="s">
        <v>837</v>
      </c>
      <c r="F90" s="19">
        <v>6000</v>
      </c>
      <c r="G90" s="24">
        <v>29815.89</v>
      </c>
      <c r="H90" s="24">
        <v>0.35</v>
      </c>
      <c r="I90" s="31">
        <v>6.8297999999999996</v>
      </c>
      <c r="J90" s="31"/>
      <c r="K90" s="35" t="s">
        <v>679</v>
      </c>
    </row>
    <row r="91" spans="2:11" x14ac:dyDescent="0.25">
      <c r="B91" s="8" t="s">
        <v>1473</v>
      </c>
      <c r="C91" s="60" t="s">
        <v>1443</v>
      </c>
      <c r="D91" s="54" t="s">
        <v>1474</v>
      </c>
      <c r="E91" s="6" t="s">
        <v>837</v>
      </c>
      <c r="F91" s="19">
        <v>6000</v>
      </c>
      <c r="G91" s="24">
        <v>29782.35</v>
      </c>
      <c r="H91" s="24">
        <v>0.35</v>
      </c>
      <c r="I91" s="31">
        <v>6.8395999999999999</v>
      </c>
      <c r="J91" s="31"/>
      <c r="K91" s="35" t="s">
        <v>679</v>
      </c>
    </row>
    <row r="92" spans="2:11" x14ac:dyDescent="0.25">
      <c r="B92" s="8" t="s">
        <v>1475</v>
      </c>
      <c r="C92" s="60" t="s">
        <v>1408</v>
      </c>
      <c r="D92" s="54" t="s">
        <v>1476</v>
      </c>
      <c r="E92" s="6" t="s">
        <v>837</v>
      </c>
      <c r="F92" s="19">
        <v>6000</v>
      </c>
      <c r="G92" s="24">
        <v>29742.06</v>
      </c>
      <c r="H92" s="24">
        <v>0.35</v>
      </c>
      <c r="I92" s="31">
        <v>7.0347999999999997</v>
      </c>
      <c r="J92" s="31"/>
      <c r="K92" s="35" t="s">
        <v>679</v>
      </c>
    </row>
    <row r="93" spans="2:11" x14ac:dyDescent="0.25">
      <c r="B93" s="8" t="s">
        <v>1477</v>
      </c>
      <c r="C93" s="60" t="s">
        <v>1426</v>
      </c>
      <c r="D93" s="54" t="s">
        <v>1478</v>
      </c>
      <c r="E93" s="6" t="s">
        <v>837</v>
      </c>
      <c r="F93" s="19">
        <v>6000</v>
      </c>
      <c r="G93" s="24">
        <v>29731.02</v>
      </c>
      <c r="H93" s="24">
        <v>0.35</v>
      </c>
      <c r="I93" s="31">
        <v>6.88</v>
      </c>
      <c r="J93" s="31"/>
      <c r="K93" s="35" t="s">
        <v>679</v>
      </c>
    </row>
    <row r="94" spans="2:11" x14ac:dyDescent="0.25">
      <c r="B94" s="8" t="s">
        <v>1479</v>
      </c>
      <c r="C94" s="60" t="s">
        <v>1460</v>
      </c>
      <c r="D94" s="54" t="s">
        <v>1480</v>
      </c>
      <c r="E94" s="6" t="s">
        <v>837</v>
      </c>
      <c r="F94" s="19">
        <v>6000</v>
      </c>
      <c r="G94" s="24">
        <v>29708.400000000001</v>
      </c>
      <c r="H94" s="24">
        <v>0.35</v>
      </c>
      <c r="I94" s="31">
        <v>7.0251000000000001</v>
      </c>
      <c r="J94" s="31"/>
      <c r="K94" s="35" t="s">
        <v>679</v>
      </c>
    </row>
    <row r="95" spans="2:11" x14ac:dyDescent="0.25">
      <c r="B95" s="8" t="s">
        <v>1481</v>
      </c>
      <c r="C95" s="60" t="s">
        <v>1482</v>
      </c>
      <c r="D95" s="54" t="s">
        <v>1483</v>
      </c>
      <c r="E95" s="6" t="s">
        <v>837</v>
      </c>
      <c r="F95" s="19">
        <v>5000</v>
      </c>
      <c r="G95" s="24">
        <v>24858.35</v>
      </c>
      <c r="H95" s="24">
        <v>0.3</v>
      </c>
      <c r="I95" s="31">
        <v>6.4996</v>
      </c>
      <c r="J95" s="31"/>
      <c r="K95" s="35" t="s">
        <v>679</v>
      </c>
    </row>
    <row r="96" spans="2:11" x14ac:dyDescent="0.25">
      <c r="B96" s="8" t="s">
        <v>1484</v>
      </c>
      <c r="C96" s="60" t="s">
        <v>717</v>
      </c>
      <c r="D96" s="54" t="s">
        <v>1485</v>
      </c>
      <c r="E96" s="6" t="s">
        <v>837</v>
      </c>
      <c r="F96" s="19">
        <v>5000</v>
      </c>
      <c r="G96" s="24">
        <v>24855.85</v>
      </c>
      <c r="H96" s="24">
        <v>0.3</v>
      </c>
      <c r="I96" s="31">
        <v>6.4150999999999998</v>
      </c>
      <c r="J96" s="31"/>
      <c r="K96" s="35" t="s">
        <v>679</v>
      </c>
    </row>
    <row r="97" spans="2:11" x14ac:dyDescent="0.25">
      <c r="B97" s="8" t="s">
        <v>1486</v>
      </c>
      <c r="C97" s="60" t="s">
        <v>1482</v>
      </c>
      <c r="D97" s="54" t="s">
        <v>1487</v>
      </c>
      <c r="E97" s="6" t="s">
        <v>837</v>
      </c>
      <c r="F97" s="19">
        <v>5000</v>
      </c>
      <c r="G97" s="24">
        <v>24831.98</v>
      </c>
      <c r="H97" s="24">
        <v>0.3</v>
      </c>
      <c r="I97" s="31">
        <v>6.4999000000000002</v>
      </c>
      <c r="J97" s="31"/>
      <c r="K97" s="35" t="s">
        <v>679</v>
      </c>
    </row>
    <row r="98" spans="2:11" x14ac:dyDescent="0.25">
      <c r="B98" s="8" t="s">
        <v>1488</v>
      </c>
      <c r="C98" s="60" t="s">
        <v>835</v>
      </c>
      <c r="D98" s="54" t="s">
        <v>1489</v>
      </c>
      <c r="E98" s="6" t="s">
        <v>837</v>
      </c>
      <c r="F98" s="19">
        <v>5000</v>
      </c>
      <c r="G98" s="24">
        <v>24825.08</v>
      </c>
      <c r="H98" s="24">
        <v>0.3</v>
      </c>
      <c r="I98" s="31">
        <v>6.4302000000000001</v>
      </c>
      <c r="J98" s="31"/>
      <c r="K98" s="35" t="s">
        <v>679</v>
      </c>
    </row>
    <row r="99" spans="2:11" x14ac:dyDescent="0.25">
      <c r="B99" s="8" t="s">
        <v>1490</v>
      </c>
      <c r="C99" s="60" t="s">
        <v>1381</v>
      </c>
      <c r="D99" s="54" t="s">
        <v>1491</v>
      </c>
      <c r="E99" s="6" t="s">
        <v>837</v>
      </c>
      <c r="F99" s="19">
        <v>5000</v>
      </c>
      <c r="G99" s="24">
        <v>24823.75</v>
      </c>
      <c r="H99" s="24">
        <v>0.3</v>
      </c>
      <c r="I99" s="31">
        <v>6.8202999999999996</v>
      </c>
      <c r="J99" s="31"/>
      <c r="K99" s="35" t="s">
        <v>679</v>
      </c>
    </row>
    <row r="100" spans="2:11" x14ac:dyDescent="0.25">
      <c r="B100" s="8" t="s">
        <v>1492</v>
      </c>
      <c r="C100" s="60" t="s">
        <v>1443</v>
      </c>
      <c r="D100" s="54" t="s">
        <v>1493</v>
      </c>
      <c r="E100" s="6" t="s">
        <v>837</v>
      </c>
      <c r="F100" s="19">
        <v>5000</v>
      </c>
      <c r="G100" s="24">
        <v>24814</v>
      </c>
      <c r="H100" s="24">
        <v>0.3</v>
      </c>
      <c r="I100" s="31">
        <v>6.8399000000000001</v>
      </c>
      <c r="J100" s="31"/>
      <c r="K100" s="35" t="s">
        <v>679</v>
      </c>
    </row>
    <row r="101" spans="2:11" x14ac:dyDescent="0.25">
      <c r="B101" s="8" t="s">
        <v>1494</v>
      </c>
      <c r="C101" s="60" t="s">
        <v>1426</v>
      </c>
      <c r="D101" s="54" t="s">
        <v>1495</v>
      </c>
      <c r="E101" s="6" t="s">
        <v>837</v>
      </c>
      <c r="F101" s="19">
        <v>5000</v>
      </c>
      <c r="G101" s="24">
        <v>24809.65</v>
      </c>
      <c r="H101" s="24">
        <v>0.3</v>
      </c>
      <c r="I101" s="31">
        <v>6.8303000000000003</v>
      </c>
      <c r="J101" s="31"/>
      <c r="K101" s="35" t="s">
        <v>679</v>
      </c>
    </row>
    <row r="102" spans="2:11" x14ac:dyDescent="0.25">
      <c r="B102" s="8" t="s">
        <v>1496</v>
      </c>
      <c r="C102" s="60" t="s">
        <v>1457</v>
      </c>
      <c r="D102" s="54" t="s">
        <v>1497</v>
      </c>
      <c r="E102" s="6" t="s">
        <v>837</v>
      </c>
      <c r="F102" s="19">
        <v>5000</v>
      </c>
      <c r="G102" s="24">
        <v>24804.35</v>
      </c>
      <c r="H102" s="24">
        <v>0.3</v>
      </c>
      <c r="I102" s="31">
        <v>7.0225</v>
      </c>
      <c r="J102" s="31"/>
      <c r="K102" s="35" t="s">
        <v>679</v>
      </c>
    </row>
    <row r="103" spans="2:11" x14ac:dyDescent="0.25">
      <c r="B103" s="8" t="s">
        <v>1498</v>
      </c>
      <c r="C103" s="60" t="s">
        <v>717</v>
      </c>
      <c r="D103" s="54" t="s">
        <v>1499</v>
      </c>
      <c r="E103" s="6" t="s">
        <v>837</v>
      </c>
      <c r="F103" s="19">
        <v>5000</v>
      </c>
      <c r="G103" s="24">
        <v>24803.83</v>
      </c>
      <c r="H103" s="24">
        <v>0.3</v>
      </c>
      <c r="I103" s="31">
        <v>6.4150999999999998</v>
      </c>
      <c r="J103" s="31"/>
      <c r="K103" s="35" t="s">
        <v>679</v>
      </c>
    </row>
    <row r="104" spans="2:11" x14ac:dyDescent="0.25">
      <c r="B104" s="8" t="s">
        <v>1500</v>
      </c>
      <c r="C104" s="60" t="s">
        <v>1501</v>
      </c>
      <c r="D104" s="54" t="s">
        <v>1502</v>
      </c>
      <c r="E104" s="6" t="s">
        <v>837</v>
      </c>
      <c r="F104" s="19">
        <v>5000</v>
      </c>
      <c r="G104" s="24">
        <v>24777.3</v>
      </c>
      <c r="H104" s="24">
        <v>0.28999999999999998</v>
      </c>
      <c r="I104" s="31">
        <v>6.8346999999999998</v>
      </c>
      <c r="J104" s="31"/>
      <c r="K104" s="35" t="s">
        <v>679</v>
      </c>
    </row>
    <row r="105" spans="2:11" x14ac:dyDescent="0.25">
      <c r="B105" s="8" t="s">
        <v>1503</v>
      </c>
      <c r="C105" s="60" t="s">
        <v>760</v>
      </c>
      <c r="D105" s="54" t="s">
        <v>1504</v>
      </c>
      <c r="E105" s="6" t="s">
        <v>837</v>
      </c>
      <c r="F105" s="19">
        <v>5000</v>
      </c>
      <c r="G105" s="24">
        <v>24775</v>
      </c>
      <c r="H105" s="24">
        <v>0.28999999999999998</v>
      </c>
      <c r="I105" s="31">
        <v>6.4996999999999998</v>
      </c>
      <c r="J105" s="31"/>
      <c r="K105" s="35" t="s">
        <v>679</v>
      </c>
    </row>
    <row r="106" spans="2:11" x14ac:dyDescent="0.25">
      <c r="B106" s="8" t="s">
        <v>1505</v>
      </c>
      <c r="C106" s="60" t="s">
        <v>1408</v>
      </c>
      <c r="D106" s="54" t="s">
        <v>1506</v>
      </c>
      <c r="E106" s="6" t="s">
        <v>837</v>
      </c>
      <c r="F106" s="19">
        <v>5000</v>
      </c>
      <c r="G106" s="24">
        <v>24774</v>
      </c>
      <c r="H106" s="24">
        <v>0.28999999999999998</v>
      </c>
      <c r="I106" s="31">
        <v>7.0849000000000002</v>
      </c>
      <c r="J106" s="31"/>
      <c r="K106" s="35" t="s">
        <v>679</v>
      </c>
    </row>
    <row r="107" spans="2:11" x14ac:dyDescent="0.25">
      <c r="B107" s="8" t="s">
        <v>1507</v>
      </c>
      <c r="C107" s="60" t="s">
        <v>467</v>
      </c>
      <c r="D107" s="54" t="s">
        <v>1508</v>
      </c>
      <c r="E107" s="6" t="s">
        <v>837</v>
      </c>
      <c r="F107" s="19">
        <v>5000</v>
      </c>
      <c r="G107" s="24">
        <v>24773.65</v>
      </c>
      <c r="H107" s="24">
        <v>0.28999999999999998</v>
      </c>
      <c r="I107" s="31">
        <v>7.2502000000000004</v>
      </c>
      <c r="J107" s="31"/>
      <c r="K107" s="35" t="s">
        <v>679</v>
      </c>
    </row>
    <row r="108" spans="2:11" x14ac:dyDescent="0.25">
      <c r="B108" s="8" t="s">
        <v>1509</v>
      </c>
      <c r="C108" s="60" t="s">
        <v>1510</v>
      </c>
      <c r="D108" s="54" t="s">
        <v>1511</v>
      </c>
      <c r="E108" s="6" t="s">
        <v>837</v>
      </c>
      <c r="F108" s="19">
        <v>5000</v>
      </c>
      <c r="G108" s="24">
        <v>24773.35</v>
      </c>
      <c r="H108" s="24">
        <v>0.28999999999999998</v>
      </c>
      <c r="I108" s="31">
        <v>6.9573999999999998</v>
      </c>
      <c r="J108" s="31"/>
      <c r="K108" s="35" t="s">
        <v>679</v>
      </c>
    </row>
    <row r="109" spans="2:11" x14ac:dyDescent="0.25">
      <c r="B109" s="8" t="s">
        <v>1512</v>
      </c>
      <c r="C109" s="60" t="s">
        <v>1513</v>
      </c>
      <c r="D109" s="54" t="s">
        <v>1514</v>
      </c>
      <c r="E109" s="6" t="s">
        <v>837</v>
      </c>
      <c r="F109" s="19">
        <v>5000</v>
      </c>
      <c r="G109" s="24">
        <v>24740.1</v>
      </c>
      <c r="H109" s="24">
        <v>0.28999999999999998</v>
      </c>
      <c r="I109" s="31">
        <v>7.2351000000000001</v>
      </c>
      <c r="J109" s="31"/>
      <c r="K109" s="35" t="s">
        <v>679</v>
      </c>
    </row>
    <row r="110" spans="2:11" x14ac:dyDescent="0.25">
      <c r="B110" s="8" t="s">
        <v>1515</v>
      </c>
      <c r="C110" s="60" t="s">
        <v>1417</v>
      </c>
      <c r="D110" s="54" t="s">
        <v>1516</v>
      </c>
      <c r="E110" s="6" t="s">
        <v>837</v>
      </c>
      <c r="F110" s="19">
        <v>5000</v>
      </c>
      <c r="G110" s="24">
        <v>24642.85</v>
      </c>
      <c r="H110" s="24">
        <v>0.28999999999999998</v>
      </c>
      <c r="I110" s="31">
        <v>7.3474000000000004</v>
      </c>
      <c r="J110" s="31"/>
      <c r="K110" s="35" t="s">
        <v>679</v>
      </c>
    </row>
    <row r="111" spans="2:11" x14ac:dyDescent="0.25">
      <c r="B111" s="8" t="s">
        <v>1517</v>
      </c>
      <c r="C111" s="60" t="s">
        <v>746</v>
      </c>
      <c r="D111" s="54" t="s">
        <v>1518</v>
      </c>
      <c r="E111" s="6" t="s">
        <v>837</v>
      </c>
      <c r="F111" s="19">
        <v>4500</v>
      </c>
      <c r="G111" s="24">
        <v>22357.55</v>
      </c>
      <c r="H111" s="24">
        <v>0.27</v>
      </c>
      <c r="I111" s="31">
        <v>7.0471000000000004</v>
      </c>
      <c r="J111" s="31"/>
      <c r="K111" s="35" t="s">
        <v>679</v>
      </c>
    </row>
    <row r="112" spans="2:11" x14ac:dyDescent="0.25">
      <c r="B112" s="8" t="s">
        <v>1519</v>
      </c>
      <c r="C112" s="60" t="s">
        <v>546</v>
      </c>
      <c r="D112" s="54" t="s">
        <v>1520</v>
      </c>
      <c r="E112" s="6" t="s">
        <v>837</v>
      </c>
      <c r="F112" s="19">
        <v>4500</v>
      </c>
      <c r="G112" s="24">
        <v>22343.81</v>
      </c>
      <c r="H112" s="24">
        <v>0.27</v>
      </c>
      <c r="I112" s="31">
        <v>6.7145999999999999</v>
      </c>
      <c r="J112" s="31"/>
      <c r="K112" s="35" t="s">
        <v>679</v>
      </c>
    </row>
    <row r="113" spans="2:11" x14ac:dyDescent="0.25">
      <c r="B113" s="8" t="s">
        <v>1521</v>
      </c>
      <c r="C113" s="60" t="s">
        <v>1443</v>
      </c>
      <c r="D113" s="54" t="s">
        <v>1522</v>
      </c>
      <c r="E113" s="6" t="s">
        <v>837</v>
      </c>
      <c r="F113" s="19">
        <v>4000</v>
      </c>
      <c r="G113" s="24">
        <v>19928.22</v>
      </c>
      <c r="H113" s="24">
        <v>0.24</v>
      </c>
      <c r="I113" s="31">
        <v>6.5743999999999998</v>
      </c>
      <c r="J113" s="31"/>
      <c r="K113" s="35" t="s">
        <v>679</v>
      </c>
    </row>
    <row r="114" spans="2:11" x14ac:dyDescent="0.25">
      <c r="B114" s="8" t="s">
        <v>1523</v>
      </c>
      <c r="C114" s="60" t="s">
        <v>1469</v>
      </c>
      <c r="D114" s="54" t="s">
        <v>1524</v>
      </c>
      <c r="E114" s="6" t="s">
        <v>837</v>
      </c>
      <c r="F114" s="19">
        <v>4000</v>
      </c>
      <c r="G114" s="24">
        <v>19875.12</v>
      </c>
      <c r="H114" s="24">
        <v>0.24</v>
      </c>
      <c r="I114" s="31">
        <v>6.9496000000000002</v>
      </c>
      <c r="J114" s="31"/>
      <c r="K114" s="35" t="s">
        <v>679</v>
      </c>
    </row>
    <row r="115" spans="2:11" x14ac:dyDescent="0.25">
      <c r="B115" s="8" t="s">
        <v>1525</v>
      </c>
      <c r="C115" s="60" t="s">
        <v>546</v>
      </c>
      <c r="D115" s="54" t="s">
        <v>1526</v>
      </c>
      <c r="E115" s="6" t="s">
        <v>837</v>
      </c>
      <c r="F115" s="19">
        <v>4000</v>
      </c>
      <c r="G115" s="24">
        <v>19830.939999999999</v>
      </c>
      <c r="H115" s="24">
        <v>0.24</v>
      </c>
      <c r="I115" s="31">
        <v>6.7648999999999999</v>
      </c>
      <c r="J115" s="31"/>
      <c r="K115" s="35" t="s">
        <v>679</v>
      </c>
    </row>
    <row r="116" spans="2:11" x14ac:dyDescent="0.25">
      <c r="B116" s="8" t="s">
        <v>1527</v>
      </c>
      <c r="C116" s="60" t="s">
        <v>1109</v>
      </c>
      <c r="D116" s="54" t="s">
        <v>1528</v>
      </c>
      <c r="E116" s="6" t="s">
        <v>1371</v>
      </c>
      <c r="F116" s="19">
        <v>4000</v>
      </c>
      <c r="G116" s="24">
        <v>19824.28</v>
      </c>
      <c r="H116" s="24">
        <v>0.24</v>
      </c>
      <c r="I116" s="31">
        <v>6.7401999999999997</v>
      </c>
      <c r="J116" s="31"/>
      <c r="K116" s="35" t="s">
        <v>679</v>
      </c>
    </row>
    <row r="117" spans="2:11" x14ac:dyDescent="0.25">
      <c r="B117" s="8" t="s">
        <v>1529</v>
      </c>
      <c r="C117" s="60" t="s">
        <v>1530</v>
      </c>
      <c r="D117" s="54" t="s">
        <v>1531</v>
      </c>
      <c r="E117" s="6" t="s">
        <v>837</v>
      </c>
      <c r="F117" s="19">
        <v>4000</v>
      </c>
      <c r="G117" s="24">
        <v>19810.8</v>
      </c>
      <c r="H117" s="24">
        <v>0.24</v>
      </c>
      <c r="I117" s="31">
        <v>6.8350999999999997</v>
      </c>
      <c r="J117" s="31"/>
      <c r="K117" s="35" t="s">
        <v>679</v>
      </c>
    </row>
    <row r="118" spans="2:11" x14ac:dyDescent="0.25">
      <c r="B118" s="8" t="s">
        <v>1532</v>
      </c>
      <c r="C118" s="60" t="s">
        <v>1391</v>
      </c>
      <c r="D118" s="54" t="s">
        <v>1533</v>
      </c>
      <c r="E118" s="6" t="s">
        <v>837</v>
      </c>
      <c r="F118" s="19">
        <v>4000</v>
      </c>
      <c r="G118" s="24">
        <v>19668.78</v>
      </c>
      <c r="H118" s="24">
        <v>0.23</v>
      </c>
      <c r="I118" s="31">
        <v>7.0650000000000004</v>
      </c>
      <c r="J118" s="31"/>
      <c r="K118" s="35" t="s">
        <v>679</v>
      </c>
    </row>
    <row r="119" spans="2:11" x14ac:dyDescent="0.25">
      <c r="B119" s="8" t="s">
        <v>1534</v>
      </c>
      <c r="C119" s="60" t="s">
        <v>405</v>
      </c>
      <c r="D119" s="54" t="s">
        <v>1535</v>
      </c>
      <c r="E119" s="6" t="s">
        <v>837</v>
      </c>
      <c r="F119" s="19">
        <v>3000</v>
      </c>
      <c r="G119" s="24">
        <v>14992.52</v>
      </c>
      <c r="H119" s="24">
        <v>0.18</v>
      </c>
      <c r="I119" s="31">
        <v>6.0742000000000003</v>
      </c>
      <c r="J119" s="31"/>
      <c r="K119" s="35" t="s">
        <v>679</v>
      </c>
    </row>
    <row r="120" spans="2:11" x14ac:dyDescent="0.25">
      <c r="B120" s="8" t="s">
        <v>1536</v>
      </c>
      <c r="C120" s="60" t="s">
        <v>1537</v>
      </c>
      <c r="D120" s="54" t="s">
        <v>1538</v>
      </c>
      <c r="E120" s="6" t="s">
        <v>837</v>
      </c>
      <c r="F120" s="19">
        <v>3000</v>
      </c>
      <c r="G120" s="24">
        <v>14904.9</v>
      </c>
      <c r="H120" s="24">
        <v>0.18</v>
      </c>
      <c r="I120" s="31">
        <v>6.8495999999999997</v>
      </c>
      <c r="J120" s="31"/>
      <c r="K120" s="35" t="s">
        <v>679</v>
      </c>
    </row>
    <row r="121" spans="2:11" x14ac:dyDescent="0.25">
      <c r="B121" s="8" t="s">
        <v>1539</v>
      </c>
      <c r="C121" s="60" t="s">
        <v>1540</v>
      </c>
      <c r="D121" s="54" t="s">
        <v>1541</v>
      </c>
      <c r="E121" s="6" t="s">
        <v>837</v>
      </c>
      <c r="F121" s="19">
        <v>3000</v>
      </c>
      <c r="G121" s="24">
        <v>14885.69</v>
      </c>
      <c r="H121" s="24">
        <v>0.18</v>
      </c>
      <c r="I121" s="31">
        <v>7.1877000000000004</v>
      </c>
      <c r="J121" s="31"/>
      <c r="K121" s="35" t="s">
        <v>679</v>
      </c>
    </row>
    <row r="122" spans="2:11" x14ac:dyDescent="0.25">
      <c r="B122" s="8" t="s">
        <v>1542</v>
      </c>
      <c r="C122" s="60" t="s">
        <v>1540</v>
      </c>
      <c r="D122" s="54" t="s">
        <v>1543</v>
      </c>
      <c r="E122" s="6" t="s">
        <v>837</v>
      </c>
      <c r="F122" s="19">
        <v>3000</v>
      </c>
      <c r="G122" s="24">
        <v>14882.78</v>
      </c>
      <c r="H122" s="24">
        <v>0.18</v>
      </c>
      <c r="I122" s="31">
        <v>7.1878000000000002</v>
      </c>
      <c r="J122" s="31"/>
      <c r="K122" s="35" t="s">
        <v>679</v>
      </c>
    </row>
    <row r="123" spans="2:11" x14ac:dyDescent="0.25">
      <c r="B123" s="8" t="s">
        <v>1544</v>
      </c>
      <c r="C123" s="60" t="s">
        <v>148</v>
      </c>
      <c r="D123" s="54" t="s">
        <v>1545</v>
      </c>
      <c r="E123" s="6" t="s">
        <v>1371</v>
      </c>
      <c r="F123" s="19">
        <v>3000</v>
      </c>
      <c r="G123" s="24">
        <v>14867.43</v>
      </c>
      <c r="H123" s="24">
        <v>0.18</v>
      </c>
      <c r="I123" s="31">
        <v>6.9250999999999996</v>
      </c>
      <c r="J123" s="31"/>
      <c r="K123" s="35" t="s">
        <v>679</v>
      </c>
    </row>
    <row r="124" spans="2:11" x14ac:dyDescent="0.25">
      <c r="B124" s="8" t="s">
        <v>1546</v>
      </c>
      <c r="C124" s="60" t="s">
        <v>148</v>
      </c>
      <c r="D124" s="54" t="s">
        <v>1547</v>
      </c>
      <c r="E124" s="6" t="s">
        <v>1371</v>
      </c>
      <c r="F124" s="19">
        <v>3000</v>
      </c>
      <c r="G124" s="24">
        <v>14864.64</v>
      </c>
      <c r="H124" s="24">
        <v>0.18</v>
      </c>
      <c r="I124" s="31">
        <v>6.9249000000000001</v>
      </c>
      <c r="J124" s="31"/>
      <c r="K124" s="35" t="s">
        <v>679</v>
      </c>
    </row>
    <row r="125" spans="2:11" x14ac:dyDescent="0.25">
      <c r="B125" s="8" t="s">
        <v>1548</v>
      </c>
      <c r="C125" s="60" t="s">
        <v>1513</v>
      </c>
      <c r="D125" s="54" t="s">
        <v>1549</v>
      </c>
      <c r="E125" s="6" t="s">
        <v>837</v>
      </c>
      <c r="F125" s="19">
        <v>3000</v>
      </c>
      <c r="G125" s="24">
        <v>14861.55</v>
      </c>
      <c r="H125" s="24">
        <v>0.18</v>
      </c>
      <c r="I125" s="31">
        <v>7.2347999999999999</v>
      </c>
      <c r="J125" s="31"/>
      <c r="K125" s="35" t="s">
        <v>679</v>
      </c>
    </row>
    <row r="126" spans="2:11" x14ac:dyDescent="0.25">
      <c r="B126" s="8" t="s">
        <v>1550</v>
      </c>
      <c r="C126" s="60" t="s">
        <v>1469</v>
      </c>
      <c r="D126" s="54" t="s">
        <v>1551</v>
      </c>
      <c r="E126" s="6" t="s">
        <v>837</v>
      </c>
      <c r="F126" s="19">
        <v>2500</v>
      </c>
      <c r="G126" s="24">
        <v>12410.21</v>
      </c>
      <c r="H126" s="24">
        <v>0.15</v>
      </c>
      <c r="I126" s="31">
        <v>6.9499000000000004</v>
      </c>
      <c r="J126" s="31"/>
      <c r="K126" s="35" t="s">
        <v>679</v>
      </c>
    </row>
    <row r="127" spans="2:11" x14ac:dyDescent="0.25">
      <c r="B127" s="8" t="s">
        <v>1552</v>
      </c>
      <c r="C127" s="60" t="s">
        <v>1460</v>
      </c>
      <c r="D127" s="54" t="s">
        <v>1553</v>
      </c>
      <c r="E127" s="6" t="s">
        <v>837</v>
      </c>
      <c r="F127" s="19">
        <v>2000</v>
      </c>
      <c r="G127" s="24">
        <v>9924.14</v>
      </c>
      <c r="H127" s="24">
        <v>0.12</v>
      </c>
      <c r="I127" s="31">
        <v>6.9751000000000003</v>
      </c>
      <c r="J127" s="31"/>
      <c r="K127" s="35" t="s">
        <v>679</v>
      </c>
    </row>
    <row r="128" spans="2:11" x14ac:dyDescent="0.25">
      <c r="B128" s="8" t="s">
        <v>1554</v>
      </c>
      <c r="C128" s="60" t="s">
        <v>148</v>
      </c>
      <c r="D128" s="54" t="s">
        <v>1555</v>
      </c>
      <c r="E128" s="6" t="s">
        <v>1371</v>
      </c>
      <c r="F128" s="19">
        <v>2000</v>
      </c>
      <c r="G128" s="24">
        <v>9913.48</v>
      </c>
      <c r="H128" s="24">
        <v>0.12</v>
      </c>
      <c r="I128" s="31">
        <v>6.9250999999999996</v>
      </c>
      <c r="J128" s="31"/>
      <c r="K128" s="35" t="s">
        <v>679</v>
      </c>
    </row>
    <row r="129" spans="2:11" x14ac:dyDescent="0.25">
      <c r="B129" s="8" t="s">
        <v>1556</v>
      </c>
      <c r="C129" s="60" t="s">
        <v>1301</v>
      </c>
      <c r="D129" s="54" t="s">
        <v>1557</v>
      </c>
      <c r="E129" s="6" t="s">
        <v>1371</v>
      </c>
      <c r="F129" s="19">
        <v>500</v>
      </c>
      <c r="G129" s="24">
        <v>2475.4699999999998</v>
      </c>
      <c r="H129" s="24">
        <v>0.03</v>
      </c>
      <c r="I129" s="31">
        <v>7.6947000000000001</v>
      </c>
      <c r="J129" s="31"/>
      <c r="K129" s="35" t="s">
        <v>679</v>
      </c>
    </row>
    <row r="130" spans="2:11" x14ac:dyDescent="0.25">
      <c r="B130" s="8" t="s">
        <v>1558</v>
      </c>
      <c r="C130" s="60" t="s">
        <v>1301</v>
      </c>
      <c r="D130" s="54" t="s">
        <v>1559</v>
      </c>
      <c r="E130" s="6" t="s">
        <v>1371</v>
      </c>
      <c r="F130" s="19">
        <v>500</v>
      </c>
      <c r="G130" s="24">
        <v>2473.41</v>
      </c>
      <c r="H130" s="24">
        <v>0.03</v>
      </c>
      <c r="I130" s="31">
        <v>7.6950000000000003</v>
      </c>
      <c r="J130" s="31"/>
      <c r="K130" s="35" t="s">
        <v>679</v>
      </c>
    </row>
    <row r="131" spans="2:11" x14ac:dyDescent="0.25">
      <c r="C131" s="58" t="s">
        <v>194</v>
      </c>
      <c r="D131" s="54"/>
      <c r="E131" s="6"/>
      <c r="F131" s="19"/>
      <c r="G131" s="25">
        <v>4108243.79</v>
      </c>
      <c r="H131" s="25">
        <v>48.9</v>
      </c>
      <c r="I131" s="31"/>
      <c r="J131" s="31"/>
      <c r="K131" s="35"/>
    </row>
    <row r="132" spans="2:11" x14ac:dyDescent="0.25">
      <c r="C132" s="57"/>
      <c r="D132" s="54"/>
      <c r="E132" s="6"/>
      <c r="F132" s="19"/>
      <c r="G132" s="24"/>
      <c r="H132" s="24"/>
      <c r="I132" s="31"/>
      <c r="J132" s="31"/>
      <c r="K132" s="35"/>
    </row>
    <row r="133" spans="2:11" x14ac:dyDescent="0.25">
      <c r="C133" s="59" t="s">
        <v>15</v>
      </c>
      <c r="D133" s="54"/>
      <c r="E133" s="6"/>
      <c r="F133" s="19"/>
      <c r="G133" s="24"/>
      <c r="H133" s="24"/>
      <c r="I133" s="31"/>
      <c r="J133" s="31"/>
      <c r="K133" s="35"/>
    </row>
    <row r="134" spans="2:11" x14ac:dyDescent="0.25">
      <c r="B134" s="8" t="s">
        <v>1560</v>
      </c>
      <c r="C134" s="60" t="s">
        <v>46</v>
      </c>
      <c r="D134" s="54" t="s">
        <v>1561</v>
      </c>
      <c r="E134" s="6" t="s">
        <v>837</v>
      </c>
      <c r="F134" s="19">
        <v>60000</v>
      </c>
      <c r="G134" s="24">
        <v>298066.2</v>
      </c>
      <c r="H134" s="24">
        <v>3.55</v>
      </c>
      <c r="I134" s="31">
        <v>6.4001000000000001</v>
      </c>
      <c r="J134" s="31"/>
      <c r="K134" s="35" t="s">
        <v>679</v>
      </c>
    </row>
    <row r="135" spans="2:11" x14ac:dyDescent="0.25">
      <c r="B135" s="8" t="s">
        <v>1562</v>
      </c>
      <c r="C135" s="60" t="s">
        <v>1563</v>
      </c>
      <c r="D135" s="54" t="s">
        <v>1564</v>
      </c>
      <c r="E135" s="6" t="s">
        <v>837</v>
      </c>
      <c r="F135" s="19">
        <v>44000</v>
      </c>
      <c r="G135" s="24">
        <v>216942</v>
      </c>
      <c r="H135" s="24">
        <v>2.58</v>
      </c>
      <c r="I135" s="31">
        <v>6.7698</v>
      </c>
      <c r="J135" s="31"/>
      <c r="K135" s="35" t="s">
        <v>679</v>
      </c>
    </row>
    <row r="136" spans="2:11" x14ac:dyDescent="0.25">
      <c r="B136" s="8" t="s">
        <v>1565</v>
      </c>
      <c r="C136" s="60" t="s">
        <v>1563</v>
      </c>
      <c r="D136" s="54" t="s">
        <v>1566</v>
      </c>
      <c r="E136" s="6" t="s">
        <v>837</v>
      </c>
      <c r="F136" s="19">
        <v>40000</v>
      </c>
      <c r="G136" s="24">
        <v>198969.8</v>
      </c>
      <c r="H136" s="24">
        <v>2.37</v>
      </c>
      <c r="I136" s="31">
        <v>6.2995000000000001</v>
      </c>
      <c r="J136" s="31"/>
      <c r="K136" s="35" t="s">
        <v>679</v>
      </c>
    </row>
    <row r="137" spans="2:11" x14ac:dyDescent="0.25">
      <c r="B137" s="8" t="s">
        <v>1567</v>
      </c>
      <c r="C137" s="60" t="s">
        <v>46</v>
      </c>
      <c r="D137" s="54" t="s">
        <v>1568</v>
      </c>
      <c r="E137" s="6" t="s">
        <v>837</v>
      </c>
      <c r="F137" s="19">
        <v>35000</v>
      </c>
      <c r="G137" s="24">
        <v>173781.13</v>
      </c>
      <c r="H137" s="24">
        <v>2.0699999999999998</v>
      </c>
      <c r="I137" s="31">
        <v>6.4001000000000001</v>
      </c>
      <c r="J137" s="31"/>
      <c r="K137" s="35"/>
    </row>
    <row r="138" spans="2:11" x14ac:dyDescent="0.25">
      <c r="B138" s="8" t="s">
        <v>1569</v>
      </c>
      <c r="C138" s="60" t="s">
        <v>494</v>
      </c>
      <c r="D138" s="54" t="s">
        <v>1570</v>
      </c>
      <c r="E138" s="6" t="s">
        <v>840</v>
      </c>
      <c r="F138" s="19">
        <v>30000</v>
      </c>
      <c r="G138" s="24">
        <v>148943.54999999999</v>
      </c>
      <c r="H138" s="24">
        <v>1.77</v>
      </c>
      <c r="I138" s="31">
        <v>6.3148999999999997</v>
      </c>
      <c r="J138" s="31"/>
      <c r="K138" s="35" t="s">
        <v>679</v>
      </c>
    </row>
    <row r="139" spans="2:11" x14ac:dyDescent="0.25">
      <c r="B139" s="8" t="s">
        <v>1571</v>
      </c>
      <c r="C139" s="60" t="s">
        <v>494</v>
      </c>
      <c r="D139" s="54" t="s">
        <v>1572</v>
      </c>
      <c r="E139" s="6" t="s">
        <v>840</v>
      </c>
      <c r="F139" s="19">
        <v>30000</v>
      </c>
      <c r="G139" s="24">
        <v>148841.25</v>
      </c>
      <c r="H139" s="24">
        <v>1.77</v>
      </c>
      <c r="I139" s="31">
        <v>6.3150000000000004</v>
      </c>
      <c r="J139" s="31"/>
      <c r="K139" s="35" t="s">
        <v>679</v>
      </c>
    </row>
    <row r="140" spans="2:11" x14ac:dyDescent="0.25">
      <c r="B140" s="8" t="s">
        <v>1573</v>
      </c>
      <c r="C140" s="60" t="s">
        <v>1574</v>
      </c>
      <c r="D140" s="54" t="s">
        <v>1575</v>
      </c>
      <c r="E140" s="6" t="s">
        <v>1371</v>
      </c>
      <c r="F140" s="19">
        <v>30000</v>
      </c>
      <c r="G140" s="24">
        <v>148000.20000000001</v>
      </c>
      <c r="H140" s="24">
        <v>1.76</v>
      </c>
      <c r="I140" s="31">
        <v>6.8498999999999999</v>
      </c>
      <c r="J140" s="31"/>
      <c r="K140" s="35"/>
    </row>
    <row r="141" spans="2:11" x14ac:dyDescent="0.25">
      <c r="B141" s="8" t="s">
        <v>1576</v>
      </c>
      <c r="C141" s="60" t="s">
        <v>1574</v>
      </c>
      <c r="D141" s="54" t="s">
        <v>1577</v>
      </c>
      <c r="E141" s="6" t="s">
        <v>1371</v>
      </c>
      <c r="F141" s="19">
        <v>30000</v>
      </c>
      <c r="G141" s="24">
        <v>147907.35</v>
      </c>
      <c r="H141" s="24">
        <v>1.76</v>
      </c>
      <c r="I141" s="31">
        <v>6.7949000000000002</v>
      </c>
      <c r="J141" s="31"/>
      <c r="K141" s="35" t="s">
        <v>679</v>
      </c>
    </row>
    <row r="142" spans="2:11" x14ac:dyDescent="0.25">
      <c r="B142" s="8" t="s">
        <v>1578</v>
      </c>
      <c r="C142" s="60" t="s">
        <v>1079</v>
      </c>
      <c r="D142" s="54" t="s">
        <v>1579</v>
      </c>
      <c r="E142" s="6" t="s">
        <v>837</v>
      </c>
      <c r="F142" s="19">
        <v>24000</v>
      </c>
      <c r="G142" s="24">
        <v>119359.92</v>
      </c>
      <c r="H142" s="24">
        <v>1.42</v>
      </c>
      <c r="I142" s="31">
        <v>6.3146000000000004</v>
      </c>
      <c r="J142" s="31"/>
      <c r="K142" s="35" t="s">
        <v>679</v>
      </c>
    </row>
    <row r="143" spans="2:11" x14ac:dyDescent="0.25">
      <c r="B143" s="8" t="s">
        <v>1580</v>
      </c>
      <c r="C143" s="60" t="s">
        <v>46</v>
      </c>
      <c r="D143" s="54" t="s">
        <v>1581</v>
      </c>
      <c r="E143" s="6" t="s">
        <v>837</v>
      </c>
      <c r="F143" s="19">
        <v>20500</v>
      </c>
      <c r="G143" s="24">
        <v>102414.52</v>
      </c>
      <c r="H143" s="24">
        <v>1.22</v>
      </c>
      <c r="I143" s="31">
        <v>6.0968999999999998</v>
      </c>
      <c r="J143" s="31"/>
      <c r="K143" s="35" t="s">
        <v>679</v>
      </c>
    </row>
    <row r="144" spans="2:11" x14ac:dyDescent="0.25">
      <c r="B144" s="8" t="s">
        <v>1582</v>
      </c>
      <c r="C144" s="60" t="s">
        <v>42</v>
      </c>
      <c r="D144" s="54" t="s">
        <v>1583</v>
      </c>
      <c r="E144" s="6" t="s">
        <v>1371</v>
      </c>
      <c r="F144" s="19">
        <v>20000</v>
      </c>
      <c r="G144" s="24">
        <v>99485.7</v>
      </c>
      <c r="H144" s="24">
        <v>1.18</v>
      </c>
      <c r="I144" s="31">
        <v>6.2896999999999998</v>
      </c>
      <c r="J144" s="31"/>
      <c r="K144" s="35" t="s">
        <v>679</v>
      </c>
    </row>
    <row r="145" spans="2:11" x14ac:dyDescent="0.25">
      <c r="B145" s="8" t="s">
        <v>1584</v>
      </c>
      <c r="C145" s="60" t="s">
        <v>49</v>
      </c>
      <c r="D145" s="54" t="s">
        <v>1585</v>
      </c>
      <c r="E145" s="6" t="s">
        <v>837</v>
      </c>
      <c r="F145" s="19">
        <v>20000</v>
      </c>
      <c r="G145" s="24">
        <v>99461.5</v>
      </c>
      <c r="H145" s="24">
        <v>1.18</v>
      </c>
      <c r="I145" s="31">
        <v>6.3746999999999998</v>
      </c>
      <c r="J145" s="31"/>
      <c r="K145" s="35" t="s">
        <v>679</v>
      </c>
    </row>
    <row r="146" spans="2:11" x14ac:dyDescent="0.25">
      <c r="B146" s="8" t="s">
        <v>1586</v>
      </c>
      <c r="C146" s="60" t="s">
        <v>1079</v>
      </c>
      <c r="D146" s="54" t="s">
        <v>1587</v>
      </c>
      <c r="E146" s="6" t="s">
        <v>837</v>
      </c>
      <c r="F146" s="19">
        <v>20000</v>
      </c>
      <c r="G146" s="24">
        <v>99184.6</v>
      </c>
      <c r="H146" s="24">
        <v>1.18</v>
      </c>
      <c r="I146" s="31">
        <v>6.3848000000000003</v>
      </c>
      <c r="J146" s="31"/>
      <c r="K146" s="35" t="s">
        <v>679</v>
      </c>
    </row>
    <row r="147" spans="2:11" x14ac:dyDescent="0.25">
      <c r="B147" s="8" t="s">
        <v>1588</v>
      </c>
      <c r="C147" s="60" t="s">
        <v>46</v>
      </c>
      <c r="D147" s="54" t="s">
        <v>1589</v>
      </c>
      <c r="E147" s="6" t="s">
        <v>837</v>
      </c>
      <c r="F147" s="19">
        <v>20000</v>
      </c>
      <c r="G147" s="24">
        <v>98592.8</v>
      </c>
      <c r="H147" s="24">
        <v>1.17</v>
      </c>
      <c r="I147" s="31">
        <v>6.8550000000000004</v>
      </c>
      <c r="J147" s="31"/>
      <c r="K147" s="35" t="s">
        <v>679</v>
      </c>
    </row>
    <row r="148" spans="2:11" x14ac:dyDescent="0.25">
      <c r="B148" s="8" t="s">
        <v>1590</v>
      </c>
      <c r="C148" s="60" t="s">
        <v>1591</v>
      </c>
      <c r="D148" s="54" t="s">
        <v>1592</v>
      </c>
      <c r="E148" s="6" t="s">
        <v>837</v>
      </c>
      <c r="F148" s="19">
        <v>19000</v>
      </c>
      <c r="G148" s="24">
        <v>94614.02</v>
      </c>
      <c r="H148" s="24">
        <v>1.1299999999999999</v>
      </c>
      <c r="I148" s="31">
        <v>6.4741</v>
      </c>
      <c r="J148" s="31"/>
      <c r="K148" s="35"/>
    </row>
    <row r="149" spans="2:11" x14ac:dyDescent="0.25">
      <c r="B149" s="8" t="s">
        <v>1593</v>
      </c>
      <c r="C149" s="60" t="s">
        <v>1594</v>
      </c>
      <c r="D149" s="54" t="s">
        <v>1595</v>
      </c>
      <c r="E149" s="6" t="s">
        <v>837</v>
      </c>
      <c r="F149" s="19">
        <v>18500</v>
      </c>
      <c r="G149" s="24">
        <v>91843.25</v>
      </c>
      <c r="H149" s="24">
        <v>1.0900000000000001</v>
      </c>
      <c r="I149" s="31">
        <v>6.5251000000000001</v>
      </c>
      <c r="J149" s="31"/>
      <c r="K149" s="35" t="s">
        <v>679</v>
      </c>
    </row>
    <row r="150" spans="2:11" x14ac:dyDescent="0.25">
      <c r="B150" s="8" t="s">
        <v>1596</v>
      </c>
      <c r="C150" s="60" t="s">
        <v>46</v>
      </c>
      <c r="D150" s="54" t="s">
        <v>1597</v>
      </c>
      <c r="E150" s="6" t="s">
        <v>837</v>
      </c>
      <c r="F150" s="19">
        <v>15500</v>
      </c>
      <c r="G150" s="24">
        <v>76872.95</v>
      </c>
      <c r="H150" s="24">
        <v>0.91</v>
      </c>
      <c r="I150" s="31">
        <v>6.4728000000000003</v>
      </c>
      <c r="J150" s="31"/>
      <c r="K150" s="35" t="s">
        <v>679</v>
      </c>
    </row>
    <row r="151" spans="2:11" x14ac:dyDescent="0.25">
      <c r="B151" s="8" t="s">
        <v>1598</v>
      </c>
      <c r="C151" s="60" t="s">
        <v>1594</v>
      </c>
      <c r="D151" s="54" t="s">
        <v>1599</v>
      </c>
      <c r="E151" s="6" t="s">
        <v>837</v>
      </c>
      <c r="F151" s="19">
        <v>15000</v>
      </c>
      <c r="G151" s="24">
        <v>74454.3</v>
      </c>
      <c r="H151" s="24">
        <v>0.89</v>
      </c>
      <c r="I151" s="31">
        <v>6.5252999999999997</v>
      </c>
      <c r="J151" s="31"/>
      <c r="K151" s="35" t="s">
        <v>679</v>
      </c>
    </row>
    <row r="152" spans="2:11" x14ac:dyDescent="0.25">
      <c r="B152" s="8" t="s">
        <v>1600</v>
      </c>
      <c r="C152" s="60" t="s">
        <v>1601</v>
      </c>
      <c r="D152" s="54" t="s">
        <v>1602</v>
      </c>
      <c r="E152" s="6" t="s">
        <v>1371</v>
      </c>
      <c r="F152" s="19">
        <v>15000</v>
      </c>
      <c r="G152" s="24">
        <v>74409.23</v>
      </c>
      <c r="H152" s="24">
        <v>0.89</v>
      </c>
      <c r="I152" s="31">
        <v>6.4402999999999997</v>
      </c>
      <c r="J152" s="31"/>
      <c r="K152" s="35" t="s">
        <v>679</v>
      </c>
    </row>
    <row r="153" spans="2:11" x14ac:dyDescent="0.25">
      <c r="B153" s="8" t="s">
        <v>1603</v>
      </c>
      <c r="C153" s="60" t="s">
        <v>1079</v>
      </c>
      <c r="D153" s="54" t="s">
        <v>1604</v>
      </c>
      <c r="E153" s="6" t="s">
        <v>837</v>
      </c>
      <c r="F153" s="19">
        <v>15000</v>
      </c>
      <c r="G153" s="24">
        <v>74167.05</v>
      </c>
      <c r="H153" s="24">
        <v>0.88</v>
      </c>
      <c r="I153" s="31">
        <v>6.72</v>
      </c>
      <c r="J153" s="31"/>
      <c r="K153" s="35" t="s">
        <v>679</v>
      </c>
    </row>
    <row r="154" spans="2:11" x14ac:dyDescent="0.25">
      <c r="B154" s="8" t="s">
        <v>1605</v>
      </c>
      <c r="C154" s="60" t="s">
        <v>1606</v>
      </c>
      <c r="D154" s="54" t="s">
        <v>1607</v>
      </c>
      <c r="E154" s="6" t="s">
        <v>837</v>
      </c>
      <c r="F154" s="19">
        <v>13000</v>
      </c>
      <c r="G154" s="24">
        <v>64722.13</v>
      </c>
      <c r="H154" s="24">
        <v>0.77</v>
      </c>
      <c r="I154" s="31">
        <v>6.5294999999999996</v>
      </c>
      <c r="J154" s="31"/>
      <c r="K154" s="35" t="s">
        <v>679</v>
      </c>
    </row>
    <row r="155" spans="2:11" x14ac:dyDescent="0.25">
      <c r="B155" s="8" t="s">
        <v>1608</v>
      </c>
      <c r="C155" s="60" t="s">
        <v>1609</v>
      </c>
      <c r="D155" s="54" t="s">
        <v>1610</v>
      </c>
      <c r="E155" s="6" t="s">
        <v>837</v>
      </c>
      <c r="F155" s="19">
        <v>10500</v>
      </c>
      <c r="G155" s="24">
        <v>52137.23</v>
      </c>
      <c r="H155" s="24">
        <v>0.62</v>
      </c>
      <c r="I155" s="31">
        <v>6.3491999999999997</v>
      </c>
      <c r="J155" s="31"/>
      <c r="K155" s="35"/>
    </row>
    <row r="156" spans="2:11" x14ac:dyDescent="0.25">
      <c r="B156" s="8" t="s">
        <v>1611</v>
      </c>
      <c r="C156" s="60" t="s">
        <v>500</v>
      </c>
      <c r="D156" s="54" t="s">
        <v>1612</v>
      </c>
      <c r="E156" s="6" t="s">
        <v>837</v>
      </c>
      <c r="F156" s="19">
        <v>10000</v>
      </c>
      <c r="G156" s="24">
        <v>49745.55</v>
      </c>
      <c r="H156" s="24">
        <v>0.59</v>
      </c>
      <c r="I156" s="31">
        <v>6.9147999999999996</v>
      </c>
      <c r="J156" s="31"/>
      <c r="K156" s="35" t="s">
        <v>679</v>
      </c>
    </row>
    <row r="157" spans="2:11" x14ac:dyDescent="0.25">
      <c r="B157" s="8" t="s">
        <v>1613</v>
      </c>
      <c r="C157" s="60" t="s">
        <v>1574</v>
      </c>
      <c r="D157" s="54" t="s">
        <v>1614</v>
      </c>
      <c r="E157" s="6" t="s">
        <v>1371</v>
      </c>
      <c r="F157" s="19">
        <v>10000</v>
      </c>
      <c r="G157" s="24">
        <v>49706</v>
      </c>
      <c r="H157" s="24">
        <v>0.59</v>
      </c>
      <c r="I157" s="31">
        <v>6.3497000000000003</v>
      </c>
      <c r="J157" s="31"/>
      <c r="K157" s="35"/>
    </row>
    <row r="158" spans="2:11" x14ac:dyDescent="0.25">
      <c r="B158" s="8" t="s">
        <v>1615</v>
      </c>
      <c r="C158" s="60" t="s">
        <v>1601</v>
      </c>
      <c r="D158" s="54" t="s">
        <v>1616</v>
      </c>
      <c r="E158" s="6" t="s">
        <v>1371</v>
      </c>
      <c r="F158" s="19">
        <v>10000</v>
      </c>
      <c r="G158" s="24">
        <v>49593.15</v>
      </c>
      <c r="H158" s="24">
        <v>0.59</v>
      </c>
      <c r="I158" s="31">
        <v>6.5099</v>
      </c>
      <c r="J158" s="31"/>
      <c r="K158" s="35" t="s">
        <v>679</v>
      </c>
    </row>
    <row r="159" spans="2:11" x14ac:dyDescent="0.25">
      <c r="B159" s="8" t="s">
        <v>1617</v>
      </c>
      <c r="C159" s="60" t="s">
        <v>1574</v>
      </c>
      <c r="D159" s="54" t="s">
        <v>1618</v>
      </c>
      <c r="E159" s="6" t="s">
        <v>1371</v>
      </c>
      <c r="F159" s="19">
        <v>9000</v>
      </c>
      <c r="G159" s="24">
        <v>44622.81</v>
      </c>
      <c r="H159" s="24">
        <v>0.53</v>
      </c>
      <c r="I159" s="31">
        <v>6.4280999999999997</v>
      </c>
      <c r="J159" s="31"/>
      <c r="K159" s="35" t="s">
        <v>679</v>
      </c>
    </row>
    <row r="160" spans="2:11" x14ac:dyDescent="0.25">
      <c r="B160" s="8" t="s">
        <v>1619</v>
      </c>
      <c r="C160" s="60" t="s">
        <v>494</v>
      </c>
      <c r="D160" s="54" t="s">
        <v>1620</v>
      </c>
      <c r="E160" s="6" t="s">
        <v>840</v>
      </c>
      <c r="F160" s="19">
        <v>7000</v>
      </c>
      <c r="G160" s="24">
        <v>34861.61</v>
      </c>
      <c r="H160" s="24">
        <v>0.41</v>
      </c>
      <c r="I160" s="31">
        <v>6.2996999999999996</v>
      </c>
      <c r="J160" s="31"/>
      <c r="K160" s="35"/>
    </row>
    <row r="161" spans="2:11" x14ac:dyDescent="0.25">
      <c r="B161" s="8" t="s">
        <v>1621</v>
      </c>
      <c r="C161" s="60" t="s">
        <v>1622</v>
      </c>
      <c r="D161" s="54" t="s">
        <v>1623</v>
      </c>
      <c r="E161" s="6" t="s">
        <v>837</v>
      </c>
      <c r="F161" s="19">
        <v>6000</v>
      </c>
      <c r="G161" s="24">
        <v>29784.03</v>
      </c>
      <c r="H161" s="24">
        <v>0.35</v>
      </c>
      <c r="I161" s="31">
        <v>6.4553000000000003</v>
      </c>
      <c r="J161" s="31"/>
      <c r="K161" s="35" t="s">
        <v>679</v>
      </c>
    </row>
    <row r="162" spans="2:11" x14ac:dyDescent="0.25">
      <c r="B162" s="8" t="s">
        <v>1624</v>
      </c>
      <c r="C162" s="60" t="s">
        <v>1625</v>
      </c>
      <c r="D162" s="54" t="s">
        <v>1626</v>
      </c>
      <c r="E162" s="6" t="s">
        <v>837</v>
      </c>
      <c r="F162" s="19">
        <v>6000</v>
      </c>
      <c r="G162" s="24">
        <v>29728.05</v>
      </c>
      <c r="H162" s="24">
        <v>0.35</v>
      </c>
      <c r="I162" s="31">
        <v>6.5473999999999997</v>
      </c>
      <c r="J162" s="31"/>
      <c r="K162" s="35" t="s">
        <v>679</v>
      </c>
    </row>
    <row r="163" spans="2:11" x14ac:dyDescent="0.25">
      <c r="B163" s="8" t="s">
        <v>1627</v>
      </c>
      <c r="C163" s="60" t="s">
        <v>494</v>
      </c>
      <c r="D163" s="54" t="s">
        <v>1628</v>
      </c>
      <c r="E163" s="6" t="s">
        <v>840</v>
      </c>
      <c r="F163" s="19">
        <v>5000</v>
      </c>
      <c r="G163" s="24">
        <v>24853.8</v>
      </c>
      <c r="H163" s="24">
        <v>0.3</v>
      </c>
      <c r="I163" s="31">
        <v>6.3148999999999997</v>
      </c>
      <c r="J163" s="31"/>
      <c r="K163" s="35" t="s">
        <v>679</v>
      </c>
    </row>
    <row r="164" spans="2:11" x14ac:dyDescent="0.25">
      <c r="B164" s="8" t="s">
        <v>1629</v>
      </c>
      <c r="C164" s="60" t="s">
        <v>494</v>
      </c>
      <c r="D164" s="54" t="s">
        <v>1630</v>
      </c>
      <c r="E164" s="6" t="s">
        <v>840</v>
      </c>
      <c r="F164" s="19">
        <v>5000</v>
      </c>
      <c r="G164" s="24">
        <v>24840.98</v>
      </c>
      <c r="H164" s="24">
        <v>0.3</v>
      </c>
      <c r="I164" s="31">
        <v>6.3151999999999999</v>
      </c>
      <c r="J164" s="31"/>
      <c r="K164" s="35" t="s">
        <v>679</v>
      </c>
    </row>
    <row r="165" spans="2:11" x14ac:dyDescent="0.25">
      <c r="B165" s="8" t="s">
        <v>1631</v>
      </c>
      <c r="C165" s="60" t="s">
        <v>1574</v>
      </c>
      <c r="D165" s="54" t="s">
        <v>1632</v>
      </c>
      <c r="E165" s="6" t="s">
        <v>1371</v>
      </c>
      <c r="F165" s="19">
        <v>5000</v>
      </c>
      <c r="G165" s="24">
        <v>24839.8</v>
      </c>
      <c r="H165" s="24">
        <v>0.3</v>
      </c>
      <c r="I165" s="31">
        <v>6.3627000000000002</v>
      </c>
      <c r="J165" s="31"/>
      <c r="K165" s="35" t="s">
        <v>679</v>
      </c>
    </row>
    <row r="166" spans="2:11" x14ac:dyDescent="0.25">
      <c r="B166" s="8" t="s">
        <v>1633</v>
      </c>
      <c r="C166" s="60" t="s">
        <v>1606</v>
      </c>
      <c r="D166" s="54" t="s">
        <v>1634</v>
      </c>
      <c r="E166" s="6" t="s">
        <v>837</v>
      </c>
      <c r="F166" s="19">
        <v>5000</v>
      </c>
      <c r="G166" s="24">
        <v>24794.28</v>
      </c>
      <c r="H166" s="24">
        <v>0.28999999999999998</v>
      </c>
      <c r="I166" s="31">
        <v>6.73</v>
      </c>
      <c r="J166" s="31"/>
      <c r="K166" s="35" t="s">
        <v>679</v>
      </c>
    </row>
    <row r="167" spans="2:11" x14ac:dyDescent="0.25">
      <c r="B167" s="8" t="s">
        <v>1635</v>
      </c>
      <c r="C167" s="60" t="s">
        <v>494</v>
      </c>
      <c r="D167" s="54" t="s">
        <v>1636</v>
      </c>
      <c r="E167" s="6" t="s">
        <v>840</v>
      </c>
      <c r="F167" s="19">
        <v>4000</v>
      </c>
      <c r="G167" s="24">
        <v>19934.64</v>
      </c>
      <c r="H167" s="24">
        <v>0.24</v>
      </c>
      <c r="I167" s="31">
        <v>6.2995999999999999</v>
      </c>
      <c r="J167" s="31"/>
      <c r="K167" s="35" t="s">
        <v>679</v>
      </c>
    </row>
    <row r="168" spans="2:11" x14ac:dyDescent="0.25">
      <c r="B168" s="8" t="s">
        <v>1637</v>
      </c>
      <c r="C168" s="60" t="s">
        <v>49</v>
      </c>
      <c r="D168" s="54" t="s">
        <v>1638</v>
      </c>
      <c r="E168" s="6" t="s">
        <v>837</v>
      </c>
      <c r="F168" s="19">
        <v>3500</v>
      </c>
      <c r="G168" s="24">
        <v>17358.46</v>
      </c>
      <c r="H168" s="24">
        <v>0.21</v>
      </c>
      <c r="I168" s="31">
        <v>6.47</v>
      </c>
      <c r="J168" s="31"/>
      <c r="K168" s="35"/>
    </row>
    <row r="169" spans="2:11" x14ac:dyDescent="0.25">
      <c r="B169" s="8" t="s">
        <v>1639</v>
      </c>
      <c r="C169" s="60" t="s">
        <v>1574</v>
      </c>
      <c r="D169" s="54" t="s">
        <v>1640</v>
      </c>
      <c r="E169" s="6" t="s">
        <v>1371</v>
      </c>
      <c r="F169" s="19">
        <v>2000</v>
      </c>
      <c r="G169" s="24">
        <v>9960.31</v>
      </c>
      <c r="H169" s="24">
        <v>0.12</v>
      </c>
      <c r="I169" s="31">
        <v>6.3244999999999996</v>
      </c>
      <c r="J169" s="31"/>
      <c r="K169" s="35" t="s">
        <v>679</v>
      </c>
    </row>
    <row r="170" spans="2:11" x14ac:dyDescent="0.25">
      <c r="B170" s="8" t="s">
        <v>1641</v>
      </c>
      <c r="C170" s="60" t="s">
        <v>46</v>
      </c>
      <c r="D170" s="54" t="s">
        <v>1642</v>
      </c>
      <c r="E170" s="6" t="s">
        <v>837</v>
      </c>
      <c r="F170" s="19">
        <v>1000</v>
      </c>
      <c r="G170" s="24">
        <v>4996.67</v>
      </c>
      <c r="H170" s="24">
        <v>0.06</v>
      </c>
      <c r="I170" s="31">
        <v>6.0949999999999998</v>
      </c>
      <c r="J170" s="31"/>
      <c r="K170" s="35" t="s">
        <v>679</v>
      </c>
    </row>
    <row r="171" spans="2:11" x14ac:dyDescent="0.25">
      <c r="B171" s="8" t="s">
        <v>1643</v>
      </c>
      <c r="C171" s="60" t="s">
        <v>1644</v>
      </c>
      <c r="D171" s="54" t="s">
        <v>1645</v>
      </c>
      <c r="E171" s="6" t="s">
        <v>837</v>
      </c>
      <c r="F171" s="19">
        <v>500</v>
      </c>
      <c r="G171" s="24">
        <v>2488.0300000000002</v>
      </c>
      <c r="H171" s="24">
        <v>0.03</v>
      </c>
      <c r="I171" s="31">
        <v>6.5052000000000003</v>
      </c>
      <c r="J171" s="31"/>
      <c r="K171" s="35" t="s">
        <v>679</v>
      </c>
    </row>
    <row r="172" spans="2:11" x14ac:dyDescent="0.25">
      <c r="C172" s="58" t="s">
        <v>194</v>
      </c>
      <c r="D172" s="54"/>
      <c r="E172" s="6"/>
      <c r="F172" s="19"/>
      <c r="G172" s="25">
        <v>3145278.85</v>
      </c>
      <c r="H172" s="25">
        <v>37.42</v>
      </c>
      <c r="I172" s="31"/>
      <c r="J172" s="31"/>
      <c r="K172" s="35"/>
    </row>
    <row r="173" spans="2:11" x14ac:dyDescent="0.25">
      <c r="C173" s="57"/>
      <c r="D173" s="54"/>
      <c r="E173" s="6"/>
      <c r="F173" s="19"/>
      <c r="G173" s="24"/>
      <c r="H173" s="24"/>
      <c r="I173" s="31"/>
      <c r="J173" s="31"/>
      <c r="K173" s="35"/>
    </row>
    <row r="174" spans="2:11" x14ac:dyDescent="0.25">
      <c r="C174" s="59" t="s">
        <v>16</v>
      </c>
      <c r="D174" s="54"/>
      <c r="E174" s="6"/>
      <c r="F174" s="19"/>
      <c r="G174" s="24"/>
      <c r="H174" s="24"/>
      <c r="I174" s="31"/>
      <c r="J174" s="31"/>
      <c r="K174" s="35"/>
    </row>
    <row r="175" spans="2:11" x14ac:dyDescent="0.25">
      <c r="B175" s="8" t="s">
        <v>1646</v>
      </c>
      <c r="C175" s="60" t="s">
        <v>1647</v>
      </c>
      <c r="D175" s="54" t="s">
        <v>1648</v>
      </c>
      <c r="E175" s="6" t="s">
        <v>205</v>
      </c>
      <c r="F175" s="19">
        <v>600000000</v>
      </c>
      <c r="G175" s="24">
        <v>596597.4</v>
      </c>
      <c r="H175" s="24">
        <v>7.1</v>
      </c>
      <c r="I175" s="31">
        <v>5.2047999999999996</v>
      </c>
      <c r="J175" s="31"/>
      <c r="K175" s="35"/>
    </row>
    <row r="176" spans="2:11" x14ac:dyDescent="0.25">
      <c r="B176" s="8" t="s">
        <v>1649</v>
      </c>
      <c r="C176" s="60" t="s">
        <v>1650</v>
      </c>
      <c r="D176" s="54" t="s">
        <v>1651</v>
      </c>
      <c r="E176" s="6" t="s">
        <v>205</v>
      </c>
      <c r="F176" s="19">
        <v>175000000</v>
      </c>
      <c r="G176" s="24">
        <v>173114.73</v>
      </c>
      <c r="H176" s="24">
        <v>2.06</v>
      </c>
      <c r="I176" s="31">
        <v>5.3</v>
      </c>
      <c r="J176" s="31"/>
      <c r="K176" s="35"/>
    </row>
    <row r="177" spans="2:11" x14ac:dyDescent="0.25">
      <c r="B177" s="8" t="s">
        <v>1257</v>
      </c>
      <c r="C177" s="60" t="s">
        <v>1258</v>
      </c>
      <c r="D177" s="54" t="s">
        <v>1259</v>
      </c>
      <c r="E177" s="6" t="s">
        <v>205</v>
      </c>
      <c r="F177" s="19">
        <v>165250000</v>
      </c>
      <c r="G177" s="24">
        <v>164642.54</v>
      </c>
      <c r="H177" s="24">
        <v>1.96</v>
      </c>
      <c r="I177" s="31">
        <v>5.1795999999999998</v>
      </c>
      <c r="J177" s="31"/>
      <c r="K177" s="35"/>
    </row>
    <row r="178" spans="2:11" x14ac:dyDescent="0.25">
      <c r="B178" s="8" t="s">
        <v>1652</v>
      </c>
      <c r="C178" s="60" t="s">
        <v>1653</v>
      </c>
      <c r="D178" s="54" t="s">
        <v>1654</v>
      </c>
      <c r="E178" s="6" t="s">
        <v>205</v>
      </c>
      <c r="F178" s="19">
        <v>150000000</v>
      </c>
      <c r="G178" s="24">
        <v>148846.79999999999</v>
      </c>
      <c r="H178" s="24">
        <v>1.77</v>
      </c>
      <c r="I178" s="31">
        <v>5.2367999999999997</v>
      </c>
      <c r="J178" s="31"/>
      <c r="K178" s="35"/>
    </row>
    <row r="179" spans="2:11" x14ac:dyDescent="0.25">
      <c r="B179" s="8" t="s">
        <v>1164</v>
      </c>
      <c r="C179" s="60" t="s">
        <v>1165</v>
      </c>
      <c r="D179" s="54" t="s">
        <v>1166</v>
      </c>
      <c r="E179" s="6" t="s">
        <v>205</v>
      </c>
      <c r="F179" s="19">
        <v>105500000</v>
      </c>
      <c r="G179" s="24">
        <v>105320.02</v>
      </c>
      <c r="H179" s="24">
        <v>1.25</v>
      </c>
      <c r="I179" s="31">
        <v>5.1994999999999996</v>
      </c>
      <c r="J179" s="31"/>
      <c r="K179" s="35"/>
    </row>
    <row r="180" spans="2:11" x14ac:dyDescent="0.25">
      <c r="B180" s="8" t="s">
        <v>1251</v>
      </c>
      <c r="C180" s="60" t="s">
        <v>1252</v>
      </c>
      <c r="D180" s="54" t="s">
        <v>1253</v>
      </c>
      <c r="E180" s="6" t="s">
        <v>205</v>
      </c>
      <c r="F180" s="19">
        <v>97500000</v>
      </c>
      <c r="G180" s="24">
        <v>97431.26</v>
      </c>
      <c r="H180" s="24">
        <v>1.1599999999999999</v>
      </c>
      <c r="I180" s="31">
        <v>5.1501000000000001</v>
      </c>
      <c r="J180" s="31"/>
      <c r="K180" s="35"/>
    </row>
    <row r="181" spans="2:11" x14ac:dyDescent="0.25">
      <c r="B181" s="8" t="s">
        <v>1260</v>
      </c>
      <c r="C181" s="60" t="s">
        <v>1261</v>
      </c>
      <c r="D181" s="54" t="s">
        <v>1262</v>
      </c>
      <c r="E181" s="6" t="s">
        <v>205</v>
      </c>
      <c r="F181" s="19">
        <v>80000000</v>
      </c>
      <c r="G181" s="24">
        <v>79784.240000000005</v>
      </c>
      <c r="H181" s="24">
        <v>0.95</v>
      </c>
      <c r="I181" s="31">
        <v>5.1951000000000001</v>
      </c>
      <c r="J181" s="31"/>
      <c r="K181" s="35"/>
    </row>
    <row r="182" spans="2:11" x14ac:dyDescent="0.25">
      <c r="B182" s="8" t="s">
        <v>1655</v>
      </c>
      <c r="C182" s="60" t="s">
        <v>1656</v>
      </c>
      <c r="D182" s="54" t="s">
        <v>1657</v>
      </c>
      <c r="E182" s="6" t="s">
        <v>205</v>
      </c>
      <c r="F182" s="19">
        <v>75000000</v>
      </c>
      <c r="G182" s="24">
        <v>74498.63</v>
      </c>
      <c r="H182" s="24">
        <v>0.89</v>
      </c>
      <c r="I182" s="31">
        <v>5.2268999999999997</v>
      </c>
      <c r="J182" s="31"/>
      <c r="K182" s="35"/>
    </row>
    <row r="183" spans="2:11" x14ac:dyDescent="0.25">
      <c r="B183" s="8" t="s">
        <v>1658</v>
      </c>
      <c r="C183" s="60" t="s">
        <v>1659</v>
      </c>
      <c r="D183" s="54" t="s">
        <v>1660</v>
      </c>
      <c r="E183" s="6" t="s">
        <v>205</v>
      </c>
      <c r="F183" s="19">
        <v>48000000</v>
      </c>
      <c r="G183" s="24">
        <v>47679.12</v>
      </c>
      <c r="H183" s="24">
        <v>0.56999999999999995</v>
      </c>
      <c r="I183" s="31">
        <v>5.2268999999999997</v>
      </c>
      <c r="J183" s="31"/>
      <c r="K183" s="35"/>
    </row>
    <row r="184" spans="2:11" x14ac:dyDescent="0.25">
      <c r="B184" s="8" t="s">
        <v>427</v>
      </c>
      <c r="C184" s="60" t="s">
        <v>428</v>
      </c>
      <c r="D184" s="54" t="s">
        <v>429</v>
      </c>
      <c r="E184" s="6" t="s">
        <v>205</v>
      </c>
      <c r="F184" s="19">
        <v>30000000</v>
      </c>
      <c r="G184" s="24">
        <v>29885.22</v>
      </c>
      <c r="H184" s="24">
        <v>0.36</v>
      </c>
      <c r="I184" s="31">
        <v>5.1927000000000003</v>
      </c>
      <c r="J184" s="31"/>
      <c r="K184" s="35"/>
    </row>
    <row r="185" spans="2:11" x14ac:dyDescent="0.25">
      <c r="B185" s="8" t="s">
        <v>1661</v>
      </c>
      <c r="C185" s="60" t="s">
        <v>1662</v>
      </c>
      <c r="D185" s="54" t="s">
        <v>1663</v>
      </c>
      <c r="E185" s="6" t="s">
        <v>205</v>
      </c>
      <c r="F185" s="19">
        <v>20000000</v>
      </c>
      <c r="G185" s="24">
        <v>19906.32</v>
      </c>
      <c r="H185" s="24">
        <v>0.24</v>
      </c>
      <c r="I185" s="31">
        <v>5.2057000000000002</v>
      </c>
      <c r="J185" s="31"/>
      <c r="K185" s="35"/>
    </row>
    <row r="186" spans="2:11" x14ac:dyDescent="0.25">
      <c r="B186" s="8" t="s">
        <v>1664</v>
      </c>
      <c r="C186" s="60" t="s">
        <v>1665</v>
      </c>
      <c r="D186" s="54" t="s">
        <v>1666</v>
      </c>
      <c r="E186" s="6" t="s">
        <v>205</v>
      </c>
      <c r="F186" s="19">
        <v>10000000</v>
      </c>
      <c r="G186" s="24">
        <v>9982.94</v>
      </c>
      <c r="H186" s="24">
        <v>0.12</v>
      </c>
      <c r="I186" s="31">
        <v>5.1994999999999996</v>
      </c>
      <c r="J186" s="31"/>
      <c r="K186" s="35"/>
    </row>
    <row r="187" spans="2:11" x14ac:dyDescent="0.25">
      <c r="C187" s="58" t="s">
        <v>194</v>
      </c>
      <c r="D187" s="54"/>
      <c r="E187" s="6"/>
      <c r="F187" s="19"/>
      <c r="G187" s="25">
        <v>1547689.22</v>
      </c>
      <c r="H187" s="25">
        <v>18.43</v>
      </c>
      <c r="I187" s="31"/>
      <c r="J187" s="31"/>
      <c r="K187" s="35"/>
    </row>
    <row r="188" spans="2:11" x14ac:dyDescent="0.25">
      <c r="C188" s="57"/>
      <c r="D188" s="54"/>
      <c r="E188" s="6"/>
      <c r="F188" s="19"/>
      <c r="G188" s="24"/>
      <c r="H188" s="24"/>
      <c r="I188" s="31"/>
      <c r="J188" s="31"/>
      <c r="K188" s="35"/>
    </row>
    <row r="189" spans="2:11" x14ac:dyDescent="0.25">
      <c r="C189" s="59" t="s">
        <v>17</v>
      </c>
      <c r="D189" s="54"/>
      <c r="E189" s="6"/>
      <c r="F189" s="19"/>
      <c r="G189" s="24"/>
      <c r="H189" s="24"/>
      <c r="I189" s="31"/>
      <c r="J189" s="31"/>
      <c r="K189" s="35"/>
    </row>
    <row r="190" spans="2:11" x14ac:dyDescent="0.25">
      <c r="B190" s="8" t="s">
        <v>850</v>
      </c>
      <c r="C190" s="60" t="s">
        <v>851</v>
      </c>
      <c r="D190" s="54" t="s">
        <v>852</v>
      </c>
      <c r="E190" s="6" t="s">
        <v>205</v>
      </c>
      <c r="F190" s="19">
        <v>4500000</v>
      </c>
      <c r="G190" s="24">
        <v>4485.88</v>
      </c>
      <c r="H190" s="24">
        <v>0.05</v>
      </c>
      <c r="I190" s="31">
        <v>5.4703499999999998</v>
      </c>
      <c r="J190" s="31"/>
      <c r="K190" s="35"/>
    </row>
    <row r="191" spans="2:11" x14ac:dyDescent="0.25">
      <c r="B191" s="8" t="s">
        <v>1667</v>
      </c>
      <c r="C191" s="60" t="s">
        <v>1668</v>
      </c>
      <c r="D191" s="54" t="s">
        <v>1669</v>
      </c>
      <c r="E191" s="6" t="s">
        <v>205</v>
      </c>
      <c r="F191" s="19">
        <v>1500000</v>
      </c>
      <c r="G191" s="24">
        <v>1499.09</v>
      </c>
      <c r="H191" s="24">
        <v>0.02</v>
      </c>
      <c r="I191" s="31">
        <v>5.5420999999999996</v>
      </c>
      <c r="J191" s="31"/>
      <c r="K191" s="35"/>
    </row>
    <row r="192" spans="2:11" x14ac:dyDescent="0.25">
      <c r="C192" s="58" t="s">
        <v>194</v>
      </c>
      <c r="D192" s="54"/>
      <c r="E192" s="6"/>
      <c r="F192" s="19"/>
      <c r="G192" s="25">
        <v>5984.97</v>
      </c>
      <c r="H192" s="25">
        <v>7.0000000000000007E-2</v>
      </c>
      <c r="I192" s="31"/>
      <c r="J192" s="31"/>
      <c r="K192" s="35"/>
    </row>
    <row r="193" spans="1:11" x14ac:dyDescent="0.25">
      <c r="C193" s="57"/>
      <c r="D193" s="54"/>
      <c r="E193" s="6"/>
      <c r="F193" s="19"/>
      <c r="G193" s="24"/>
      <c r="H193" s="24"/>
      <c r="I193" s="31"/>
      <c r="J193" s="31"/>
      <c r="K193" s="35"/>
    </row>
    <row r="194" spans="1:11" x14ac:dyDescent="0.25">
      <c r="C194" s="58" t="s">
        <v>18</v>
      </c>
      <c r="D194" s="54"/>
      <c r="E194" s="6"/>
      <c r="F194" s="19"/>
      <c r="G194" s="24" t="s">
        <v>2</v>
      </c>
      <c r="H194" s="24" t="s">
        <v>2</v>
      </c>
      <c r="I194" s="31"/>
      <c r="J194" s="31"/>
      <c r="K194" s="35"/>
    </row>
    <row r="195" spans="1:11" x14ac:dyDescent="0.25">
      <c r="C195" s="57"/>
      <c r="D195" s="54"/>
      <c r="E195" s="6"/>
      <c r="F195" s="19"/>
      <c r="G195" s="24"/>
      <c r="H195" s="24"/>
      <c r="I195" s="31"/>
      <c r="J195" s="31"/>
      <c r="K195" s="35"/>
    </row>
    <row r="196" spans="1:11" x14ac:dyDescent="0.25">
      <c r="A196" s="10"/>
      <c r="B196" s="28"/>
      <c r="C196" s="58" t="s">
        <v>19</v>
      </c>
      <c r="D196" s="54"/>
      <c r="E196" s="6"/>
      <c r="F196" s="19"/>
      <c r="G196" s="24"/>
      <c r="H196" s="24"/>
      <c r="I196" s="31"/>
      <c r="J196" s="31"/>
      <c r="K196" s="35"/>
    </row>
    <row r="197" spans="1:11" x14ac:dyDescent="0.25">
      <c r="A197" s="28"/>
      <c r="B197" s="28"/>
      <c r="C197" s="58" t="s">
        <v>20</v>
      </c>
      <c r="D197" s="54"/>
      <c r="E197" s="6"/>
      <c r="F197" s="19"/>
      <c r="G197" s="24" t="s">
        <v>2</v>
      </c>
      <c r="H197" s="24" t="s">
        <v>2</v>
      </c>
      <c r="I197" s="31"/>
      <c r="J197" s="31"/>
      <c r="K197" s="35"/>
    </row>
    <row r="198" spans="1:11" x14ac:dyDescent="0.25">
      <c r="A198" s="28"/>
      <c r="B198" s="28"/>
      <c r="C198" s="58"/>
      <c r="D198" s="54"/>
      <c r="E198" s="6"/>
      <c r="F198" s="19"/>
      <c r="G198" s="24"/>
      <c r="H198" s="24"/>
      <c r="I198" s="31"/>
      <c r="J198" s="31"/>
      <c r="K198" s="35"/>
    </row>
    <row r="199" spans="1:11" x14ac:dyDescent="0.25">
      <c r="C199" s="59" t="s">
        <v>21</v>
      </c>
      <c r="D199" s="54"/>
      <c r="E199" s="6"/>
      <c r="F199" s="19"/>
      <c r="G199" s="24"/>
      <c r="H199" s="24"/>
      <c r="I199" s="31"/>
      <c r="J199" s="31"/>
      <c r="K199" s="35"/>
    </row>
    <row r="200" spans="1:11" x14ac:dyDescent="0.25">
      <c r="B200" s="8" t="s">
        <v>920</v>
      </c>
      <c r="C200" s="60" t="s">
        <v>4895</v>
      </c>
      <c r="D200" s="54" t="s">
        <v>921</v>
      </c>
      <c r="E200" s="6" t="s">
        <v>922</v>
      </c>
      <c r="F200" s="19">
        <v>169786.288</v>
      </c>
      <c r="G200" s="24">
        <v>20239.66</v>
      </c>
      <c r="H200" s="24">
        <v>0.24</v>
      </c>
      <c r="I200" s="31">
        <v>5.59</v>
      </c>
      <c r="J200" s="31"/>
      <c r="K200" s="35"/>
    </row>
    <row r="201" spans="1:11" x14ac:dyDescent="0.25">
      <c r="C201" s="58" t="s">
        <v>194</v>
      </c>
      <c r="D201" s="54"/>
      <c r="E201" s="6"/>
      <c r="F201" s="19"/>
      <c r="G201" s="25">
        <v>20239.66</v>
      </c>
      <c r="H201" s="25">
        <v>0.24</v>
      </c>
      <c r="I201" s="31"/>
      <c r="J201" s="31"/>
      <c r="K201" s="35"/>
    </row>
    <row r="202" spans="1:11" x14ac:dyDescent="0.25">
      <c r="C202" s="57"/>
      <c r="D202" s="54"/>
      <c r="E202" s="6"/>
      <c r="F202" s="19"/>
      <c r="G202" s="24"/>
      <c r="H202" s="24"/>
      <c r="I202" s="31"/>
      <c r="J202" s="31"/>
      <c r="K202" s="35"/>
    </row>
    <row r="203" spans="1:11" x14ac:dyDescent="0.25">
      <c r="C203" s="58" t="s">
        <v>22</v>
      </c>
      <c r="D203" s="54"/>
      <c r="E203" s="6"/>
      <c r="F203" s="19"/>
      <c r="G203" s="24" t="s">
        <v>2</v>
      </c>
      <c r="H203" s="24" t="s">
        <v>2</v>
      </c>
      <c r="I203" s="31"/>
      <c r="J203" s="31"/>
      <c r="K203" s="35"/>
    </row>
    <row r="204" spans="1:11" x14ac:dyDescent="0.25">
      <c r="C204" s="57"/>
      <c r="D204" s="54"/>
      <c r="E204" s="6"/>
      <c r="F204" s="19"/>
      <c r="G204" s="24"/>
      <c r="H204" s="24"/>
      <c r="I204" s="31"/>
      <c r="J204" s="31"/>
      <c r="K204" s="35"/>
    </row>
    <row r="205" spans="1:11" x14ac:dyDescent="0.25">
      <c r="C205" s="58" t="s">
        <v>23</v>
      </c>
      <c r="D205" s="54"/>
      <c r="E205" s="6"/>
      <c r="F205" s="19"/>
      <c r="G205" s="24" t="s">
        <v>2</v>
      </c>
      <c r="H205" s="24" t="s">
        <v>2</v>
      </c>
      <c r="I205" s="31"/>
      <c r="J205" s="31"/>
      <c r="K205" s="35"/>
    </row>
    <row r="206" spans="1:11" x14ac:dyDescent="0.25">
      <c r="C206" s="57"/>
      <c r="D206" s="54"/>
      <c r="E206" s="6"/>
      <c r="F206" s="19"/>
      <c r="G206" s="24"/>
      <c r="H206" s="24"/>
      <c r="I206" s="31"/>
      <c r="J206" s="31"/>
      <c r="K206" s="35"/>
    </row>
    <row r="207" spans="1:11" x14ac:dyDescent="0.25">
      <c r="C207" s="59" t="s">
        <v>24</v>
      </c>
      <c r="D207" s="54"/>
      <c r="E207" s="6"/>
      <c r="F207" s="19"/>
      <c r="G207" s="24"/>
      <c r="H207" s="24"/>
      <c r="I207" s="31"/>
      <c r="J207" s="31"/>
      <c r="K207" s="35"/>
    </row>
    <row r="208" spans="1:11" x14ac:dyDescent="0.25">
      <c r="B208" s="8" t="s">
        <v>1670</v>
      </c>
      <c r="C208" s="60" t="s">
        <v>4888</v>
      </c>
      <c r="D208" s="54" t="s">
        <v>4889</v>
      </c>
      <c r="E208" s="6" t="s">
        <v>205</v>
      </c>
      <c r="F208" s="19"/>
      <c r="G208" s="24">
        <v>14860.76</v>
      </c>
      <c r="H208" s="24">
        <v>0.18</v>
      </c>
      <c r="I208" s="31">
        <v>5.7</v>
      </c>
      <c r="J208" s="31"/>
      <c r="K208" s="35"/>
    </row>
    <row r="209" spans="1:54" x14ac:dyDescent="0.25">
      <c r="C209" s="58" t="s">
        <v>194</v>
      </c>
      <c r="D209" s="54"/>
      <c r="E209" s="6"/>
      <c r="F209" s="19"/>
      <c r="G209" s="25">
        <v>14860.76</v>
      </c>
      <c r="H209" s="25">
        <v>0.18</v>
      </c>
      <c r="I209" s="31"/>
      <c r="J209" s="31"/>
      <c r="K209" s="35"/>
    </row>
    <row r="210" spans="1:54" x14ac:dyDescent="0.25">
      <c r="C210" s="57"/>
      <c r="D210" s="54"/>
      <c r="E210" s="6"/>
      <c r="F210" s="19"/>
      <c r="G210" s="24"/>
      <c r="H210" s="24"/>
      <c r="I210" s="31"/>
      <c r="J210" s="31"/>
      <c r="K210" s="35"/>
    </row>
    <row r="211" spans="1:54" x14ac:dyDescent="0.25">
      <c r="A211" s="10"/>
      <c r="B211" s="28"/>
      <c r="C211" s="58" t="s">
        <v>25</v>
      </c>
      <c r="D211" s="54"/>
      <c r="E211" s="6"/>
      <c r="F211" s="19"/>
      <c r="G211" s="24"/>
      <c r="H211" s="24"/>
      <c r="I211" s="31"/>
      <c r="J211" s="31"/>
      <c r="K211" s="35"/>
    </row>
    <row r="212" spans="1:54" s="2" customFormat="1" ht="13.5" x14ac:dyDescent="0.25">
      <c r="A212" s="28"/>
      <c r="B212" s="28"/>
      <c r="C212" s="57" t="s">
        <v>4845</v>
      </c>
      <c r="D212" s="54"/>
      <c r="E212" s="6"/>
      <c r="F212" s="19"/>
      <c r="G212" s="24" t="s">
        <v>2</v>
      </c>
      <c r="H212" s="24" t="s">
        <v>2</v>
      </c>
      <c r="I212" s="31"/>
      <c r="J212" s="31"/>
      <c r="K212" s="35"/>
      <c r="L212" s="3"/>
      <c r="AI212" s="3"/>
      <c r="AV212" s="3"/>
      <c r="AX212" s="3"/>
      <c r="BB212" s="3"/>
    </row>
    <row r="213" spans="1:54" x14ac:dyDescent="0.25">
      <c r="B213" s="8"/>
      <c r="C213" s="60" t="s">
        <v>208</v>
      </c>
      <c r="D213" s="54"/>
      <c r="E213" s="6"/>
      <c r="F213" s="19"/>
      <c r="G213" s="24">
        <v>-562399.85</v>
      </c>
      <c r="H213" s="24">
        <v>-6.75</v>
      </c>
      <c r="I213" s="31"/>
      <c r="J213" s="31"/>
      <c r="K213" s="35"/>
    </row>
    <row r="214" spans="1:54" x14ac:dyDescent="0.25">
      <c r="C214" s="58" t="s">
        <v>194</v>
      </c>
      <c r="D214" s="54"/>
      <c r="E214" s="6"/>
      <c r="F214" s="19"/>
      <c r="G214" s="25">
        <v>-562399.85</v>
      </c>
      <c r="H214" s="25">
        <v>-6.75</v>
      </c>
      <c r="I214" s="31"/>
      <c r="J214" s="31"/>
      <c r="K214" s="35"/>
    </row>
    <row r="215" spans="1:54" x14ac:dyDescent="0.25">
      <c r="C215" s="57"/>
      <c r="D215" s="54"/>
      <c r="E215" s="6"/>
      <c r="F215" s="19"/>
      <c r="G215" s="24"/>
      <c r="H215" s="24"/>
      <c r="I215" s="31"/>
      <c r="J215" s="31"/>
      <c r="K215" s="35"/>
    </row>
    <row r="216" spans="1:54" x14ac:dyDescent="0.25">
      <c r="C216" s="61" t="s">
        <v>209</v>
      </c>
      <c r="D216" s="55"/>
      <c r="E216" s="5"/>
      <c r="F216" s="20"/>
      <c r="G216" s="26">
        <v>8405458.8200000003</v>
      </c>
      <c r="H216" s="26">
        <v>99.999999999999986</v>
      </c>
      <c r="I216" s="32"/>
      <c r="J216" s="32"/>
      <c r="K216" s="36"/>
    </row>
    <row r="219" spans="1:54" x14ac:dyDescent="0.25">
      <c r="C219" s="1" t="s">
        <v>210</v>
      </c>
    </row>
    <row r="220" spans="1:54" x14ac:dyDescent="0.25">
      <c r="C220" s="37" t="s">
        <v>211</v>
      </c>
      <c r="D220" s="37"/>
      <c r="E220" s="37"/>
      <c r="F220" s="37"/>
      <c r="G220" s="37"/>
      <c r="H220" s="37"/>
      <c r="I220" s="37"/>
      <c r="J220" s="37"/>
      <c r="K220" s="37"/>
    </row>
    <row r="221" spans="1:54" x14ac:dyDescent="0.25">
      <c r="C221" s="2" t="s">
        <v>212</v>
      </c>
    </row>
    <row r="222" spans="1:54" x14ac:dyDescent="0.25">
      <c r="C222" s="2" t="s">
        <v>213</v>
      </c>
    </row>
    <row r="223" spans="1:54" ht="30" customHeight="1" x14ac:dyDescent="0.25">
      <c r="C223" s="252" t="s">
        <v>214</v>
      </c>
      <c r="D223" s="253"/>
      <c r="E223" s="253"/>
      <c r="F223" s="253"/>
      <c r="G223" s="253"/>
      <c r="H223" s="253"/>
      <c r="I223" s="253"/>
      <c r="J223" s="253"/>
      <c r="K223" s="253"/>
    </row>
    <row r="224" spans="1:54" x14ac:dyDescent="0.25">
      <c r="C224" s="2" t="s">
        <v>215</v>
      </c>
    </row>
    <row r="225" spans="1:256" x14ac:dyDescent="0.25">
      <c r="C225" s="2" t="s">
        <v>4872</v>
      </c>
    </row>
    <row r="227" spans="1:256" x14ac:dyDescent="0.25">
      <c r="C227" s="2" t="s">
        <v>5016</v>
      </c>
      <c r="E227" s="2" t="s">
        <v>2</v>
      </c>
    </row>
    <row r="229" spans="1:256" x14ac:dyDescent="0.25">
      <c r="C229" s="2" t="s">
        <v>5017</v>
      </c>
      <c r="E229" s="2" t="s">
        <v>2</v>
      </c>
    </row>
    <row r="231" spans="1:256" x14ac:dyDescent="0.25">
      <c r="C231" s="2" t="s">
        <v>5125</v>
      </c>
    </row>
    <row r="233" spans="1:256" x14ac:dyDescent="0.25">
      <c r="C233" s="2" t="s">
        <v>5126</v>
      </c>
    </row>
    <row r="234" spans="1:256" s="83" customFormat="1" ht="35.25" customHeight="1" x14ac:dyDescent="0.25">
      <c r="A234" s="79"/>
      <c r="B234" s="79"/>
      <c r="C234" s="84" t="s">
        <v>5023</v>
      </c>
      <c r="D234" s="88" t="s">
        <v>5024</v>
      </c>
      <c r="E234" s="88" t="s">
        <v>5025</v>
      </c>
      <c r="F234" s="80"/>
      <c r="G234" s="81"/>
      <c r="H234" s="81"/>
      <c r="I234" s="81"/>
      <c r="J234" s="81"/>
      <c r="K234" s="82"/>
      <c r="L234" s="82"/>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82"/>
      <c r="AJ234" s="79"/>
      <c r="AK234" s="79"/>
      <c r="AL234" s="79"/>
      <c r="AM234" s="79"/>
      <c r="AN234" s="79"/>
      <c r="AO234" s="79"/>
      <c r="AP234" s="79"/>
      <c r="AQ234" s="79"/>
      <c r="AR234" s="79"/>
      <c r="AS234" s="79"/>
      <c r="AT234" s="79"/>
      <c r="AU234" s="79"/>
      <c r="AV234" s="82"/>
      <c r="AW234" s="79"/>
      <c r="AX234" s="82"/>
      <c r="AY234" s="79"/>
      <c r="AZ234" s="79"/>
      <c r="BA234" s="79"/>
      <c r="BB234" s="82"/>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c r="CB234" s="79"/>
      <c r="CC234" s="79"/>
      <c r="CD234" s="79"/>
      <c r="CE234" s="79"/>
      <c r="CF234" s="79"/>
      <c r="CG234" s="79"/>
      <c r="CH234" s="79"/>
      <c r="CI234" s="79"/>
      <c r="CJ234" s="79"/>
      <c r="CK234" s="79"/>
      <c r="CL234" s="79"/>
      <c r="CM234" s="79"/>
      <c r="CN234" s="79"/>
      <c r="CO234" s="79"/>
      <c r="CP234" s="79"/>
      <c r="CQ234" s="79"/>
      <c r="CR234" s="79"/>
      <c r="CS234" s="79"/>
      <c r="CT234" s="79"/>
      <c r="CU234" s="79"/>
      <c r="CV234" s="79"/>
      <c r="CW234" s="79"/>
      <c r="CX234" s="79"/>
      <c r="CY234" s="79"/>
      <c r="CZ234" s="79"/>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79"/>
      <c r="DW234" s="79"/>
      <c r="DX234" s="79"/>
      <c r="DY234" s="79"/>
      <c r="DZ234" s="79"/>
      <c r="EA234" s="79"/>
      <c r="EB234" s="79"/>
      <c r="EC234" s="79"/>
      <c r="ED234" s="79"/>
      <c r="EE234" s="79"/>
      <c r="EF234" s="79"/>
      <c r="EG234" s="79"/>
      <c r="EH234" s="79"/>
      <c r="EI234" s="79"/>
      <c r="EJ234" s="79"/>
      <c r="EK234" s="79"/>
      <c r="EL234" s="79"/>
      <c r="EM234" s="79"/>
      <c r="EN234" s="79"/>
      <c r="EO234" s="79"/>
      <c r="EP234" s="79"/>
      <c r="EQ234" s="79"/>
      <c r="ER234" s="79"/>
      <c r="ES234" s="79"/>
      <c r="ET234" s="79"/>
      <c r="EU234" s="79"/>
      <c r="EV234" s="79"/>
      <c r="EW234" s="79"/>
      <c r="EX234" s="79"/>
      <c r="EY234" s="79"/>
      <c r="EZ234" s="79"/>
      <c r="FA234" s="79"/>
      <c r="FB234" s="79"/>
      <c r="FC234" s="79"/>
      <c r="FD234" s="79"/>
      <c r="FE234" s="79"/>
      <c r="FF234" s="79"/>
      <c r="FG234" s="79"/>
      <c r="FH234" s="79"/>
      <c r="FI234" s="79"/>
      <c r="FJ234" s="79"/>
      <c r="FK234" s="79"/>
      <c r="FL234" s="79"/>
      <c r="FM234" s="79"/>
      <c r="FN234" s="79"/>
      <c r="FO234" s="79"/>
      <c r="FP234" s="79"/>
      <c r="FQ234" s="79"/>
      <c r="FR234" s="79"/>
      <c r="FS234" s="79"/>
      <c r="FT234" s="79"/>
      <c r="FU234" s="79"/>
      <c r="FV234" s="79"/>
      <c r="FW234" s="79"/>
      <c r="FX234" s="79"/>
      <c r="FY234" s="79"/>
      <c r="FZ234" s="79"/>
      <c r="GA234" s="79"/>
      <c r="GB234" s="79"/>
      <c r="GC234" s="79"/>
      <c r="GD234" s="79"/>
      <c r="GE234" s="79"/>
      <c r="GF234" s="79"/>
      <c r="GG234" s="79"/>
      <c r="GH234" s="79"/>
      <c r="GI234" s="79"/>
      <c r="GJ234" s="79"/>
      <c r="GK234" s="79"/>
      <c r="GL234" s="79"/>
      <c r="GM234" s="79"/>
      <c r="GN234" s="79"/>
      <c r="GO234" s="79"/>
      <c r="GP234" s="79"/>
      <c r="GQ234" s="79"/>
      <c r="GR234" s="79"/>
      <c r="GS234" s="79"/>
      <c r="GT234" s="79"/>
      <c r="GU234" s="79"/>
      <c r="GV234" s="79"/>
      <c r="GW234" s="79"/>
      <c r="GX234" s="79"/>
      <c r="GY234" s="79"/>
      <c r="GZ234" s="79"/>
      <c r="HA234" s="79"/>
      <c r="HB234" s="79"/>
      <c r="HC234" s="79"/>
      <c r="HD234" s="79"/>
      <c r="HE234" s="79"/>
      <c r="HF234" s="79"/>
      <c r="HG234" s="79"/>
      <c r="HH234" s="79"/>
      <c r="HI234" s="79"/>
      <c r="HJ234" s="79"/>
      <c r="HK234" s="79"/>
      <c r="HL234" s="79"/>
      <c r="HM234" s="79"/>
      <c r="HN234" s="79"/>
      <c r="HO234" s="79"/>
      <c r="HP234" s="79"/>
      <c r="HQ234" s="79"/>
      <c r="HR234" s="79"/>
      <c r="HS234" s="79"/>
      <c r="HT234" s="79"/>
      <c r="HU234" s="79"/>
      <c r="HV234" s="79"/>
      <c r="HW234" s="79"/>
      <c r="HX234" s="79"/>
      <c r="HY234" s="79"/>
      <c r="HZ234" s="79"/>
      <c r="IA234" s="79"/>
      <c r="IB234" s="79"/>
      <c r="IC234" s="79"/>
      <c r="ID234" s="79"/>
      <c r="IE234" s="79"/>
      <c r="IF234" s="79"/>
      <c r="IG234" s="79"/>
      <c r="IH234" s="79"/>
      <c r="II234" s="79"/>
      <c r="IJ234" s="79"/>
      <c r="IK234" s="79"/>
      <c r="IL234" s="79"/>
      <c r="IM234" s="79"/>
      <c r="IN234" s="79"/>
      <c r="IO234" s="79"/>
      <c r="IP234" s="79"/>
      <c r="IQ234" s="79"/>
      <c r="IR234" s="79"/>
      <c r="IS234" s="79"/>
      <c r="IT234" s="79"/>
      <c r="IU234" s="79"/>
      <c r="IV234" s="79"/>
    </row>
    <row r="235" spans="1:256" s="83" customFormat="1" x14ac:dyDescent="0.25">
      <c r="A235" s="79"/>
      <c r="B235" s="79"/>
      <c r="C235" s="86" t="s">
        <v>5040</v>
      </c>
      <c r="D235" s="89">
        <v>1406.327</v>
      </c>
      <c r="E235" s="89">
        <v>1413.4565</v>
      </c>
      <c r="F235" s="80"/>
      <c r="G235" s="81"/>
      <c r="H235" s="81"/>
      <c r="I235" s="81"/>
      <c r="J235" s="81"/>
      <c r="K235" s="82"/>
      <c r="L235" s="82"/>
      <c r="M235" s="79"/>
      <c r="N235" s="79"/>
      <c r="O235" s="79"/>
      <c r="P235" s="79"/>
      <c r="Q235" s="79"/>
      <c r="R235" s="79"/>
      <c r="S235" s="79"/>
      <c r="T235" s="79"/>
      <c r="U235" s="79"/>
      <c r="V235" s="79"/>
      <c r="W235" s="79"/>
      <c r="X235" s="79"/>
      <c r="Y235" s="79"/>
      <c r="Z235" s="79"/>
      <c r="AA235" s="79"/>
      <c r="AB235" s="79"/>
      <c r="AC235" s="79"/>
      <c r="AD235" s="79"/>
      <c r="AE235" s="79"/>
      <c r="AF235" s="79"/>
      <c r="AG235" s="79"/>
      <c r="AH235" s="79"/>
      <c r="AI235" s="82"/>
      <c r="AJ235" s="79"/>
      <c r="AK235" s="79"/>
      <c r="AL235" s="79"/>
      <c r="AM235" s="79"/>
      <c r="AN235" s="79"/>
      <c r="AO235" s="79"/>
      <c r="AP235" s="79"/>
      <c r="AQ235" s="79"/>
      <c r="AR235" s="79"/>
      <c r="AS235" s="79"/>
      <c r="AT235" s="79"/>
      <c r="AU235" s="79"/>
      <c r="AV235" s="82"/>
      <c r="AW235" s="79"/>
      <c r="AX235" s="82"/>
      <c r="AY235" s="79"/>
      <c r="AZ235" s="79"/>
      <c r="BA235" s="79"/>
      <c r="BB235" s="82"/>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c r="CA235" s="79"/>
      <c r="CB235" s="79"/>
      <c r="CC235" s="79"/>
      <c r="CD235" s="79"/>
      <c r="CE235" s="79"/>
      <c r="CF235" s="79"/>
      <c r="CG235" s="79"/>
      <c r="CH235" s="79"/>
      <c r="CI235" s="79"/>
      <c r="CJ235" s="79"/>
      <c r="CK235" s="79"/>
      <c r="CL235" s="79"/>
      <c r="CM235" s="79"/>
      <c r="CN235" s="79"/>
      <c r="CO235" s="79"/>
      <c r="CP235" s="79"/>
      <c r="CQ235" s="79"/>
      <c r="CR235" s="79"/>
      <c r="CS235" s="79"/>
      <c r="CT235" s="79"/>
      <c r="CU235" s="79"/>
      <c r="CV235" s="79"/>
      <c r="CW235" s="79"/>
      <c r="CX235" s="79"/>
      <c r="CY235" s="79"/>
      <c r="CZ235" s="79"/>
      <c r="DA235" s="79"/>
      <c r="DB235" s="79"/>
      <c r="DC235" s="79"/>
      <c r="DD235" s="79"/>
      <c r="DE235" s="79"/>
      <c r="DF235" s="79"/>
      <c r="DG235" s="79"/>
      <c r="DH235" s="79"/>
      <c r="DI235" s="79"/>
      <c r="DJ235" s="79"/>
      <c r="DK235" s="79"/>
      <c r="DL235" s="79"/>
      <c r="DM235" s="79"/>
      <c r="DN235" s="79"/>
      <c r="DO235" s="79"/>
      <c r="DP235" s="79"/>
      <c r="DQ235" s="79"/>
      <c r="DR235" s="79"/>
      <c r="DS235" s="79"/>
      <c r="DT235" s="79"/>
      <c r="DU235" s="79"/>
      <c r="DV235" s="79"/>
      <c r="DW235" s="79"/>
      <c r="DX235" s="79"/>
      <c r="DY235" s="79"/>
      <c r="DZ235" s="79"/>
      <c r="EA235" s="79"/>
      <c r="EB235" s="79"/>
      <c r="EC235" s="79"/>
      <c r="ED235" s="79"/>
      <c r="EE235" s="79"/>
      <c r="EF235" s="79"/>
      <c r="EG235" s="79"/>
      <c r="EH235" s="79"/>
      <c r="EI235" s="79"/>
      <c r="EJ235" s="79"/>
      <c r="EK235" s="79"/>
      <c r="EL235" s="79"/>
      <c r="EM235" s="79"/>
      <c r="EN235" s="79"/>
      <c r="EO235" s="79"/>
      <c r="EP235" s="79"/>
      <c r="EQ235" s="79"/>
      <c r="ER235" s="79"/>
      <c r="ES235" s="79"/>
      <c r="ET235" s="79"/>
      <c r="EU235" s="79"/>
      <c r="EV235" s="79"/>
      <c r="EW235" s="79"/>
      <c r="EX235" s="79"/>
      <c r="EY235" s="79"/>
      <c r="EZ235" s="79"/>
      <c r="FA235" s="79"/>
      <c r="FB235" s="79"/>
      <c r="FC235" s="79"/>
      <c r="FD235" s="79"/>
      <c r="FE235" s="79"/>
      <c r="FF235" s="79"/>
      <c r="FG235" s="79"/>
      <c r="FH235" s="79"/>
      <c r="FI235" s="79"/>
      <c r="FJ235" s="79"/>
      <c r="FK235" s="79"/>
      <c r="FL235" s="79"/>
      <c r="FM235" s="79"/>
      <c r="FN235" s="79"/>
      <c r="FO235" s="79"/>
      <c r="FP235" s="79"/>
      <c r="FQ235" s="79"/>
      <c r="FR235" s="79"/>
      <c r="FS235" s="79"/>
      <c r="FT235" s="79"/>
      <c r="FU235" s="79"/>
      <c r="FV235" s="79"/>
      <c r="FW235" s="79"/>
      <c r="FX235" s="79"/>
      <c r="FY235" s="79"/>
      <c r="FZ235" s="79"/>
      <c r="GA235" s="79"/>
      <c r="GB235" s="79"/>
      <c r="GC235" s="79"/>
      <c r="GD235" s="79"/>
      <c r="GE235" s="79"/>
      <c r="GF235" s="79"/>
      <c r="GG235" s="79"/>
      <c r="GH235" s="79"/>
      <c r="GI235" s="79"/>
      <c r="GJ235" s="79"/>
      <c r="GK235" s="79"/>
      <c r="GL235" s="79"/>
      <c r="GM235" s="79"/>
      <c r="GN235" s="79"/>
      <c r="GO235" s="79"/>
      <c r="GP235" s="79"/>
      <c r="GQ235" s="79"/>
      <c r="GR235" s="79"/>
      <c r="GS235" s="79"/>
      <c r="GT235" s="79"/>
      <c r="GU235" s="79"/>
      <c r="GV235" s="79"/>
      <c r="GW235" s="79"/>
      <c r="GX235" s="79"/>
      <c r="GY235" s="79"/>
      <c r="GZ235" s="79"/>
      <c r="HA235" s="79"/>
      <c r="HB235" s="79"/>
      <c r="HC235" s="79"/>
      <c r="HD235" s="79"/>
      <c r="HE235" s="79"/>
      <c r="HF235" s="79"/>
      <c r="HG235" s="79"/>
      <c r="HH235" s="79"/>
      <c r="HI235" s="79"/>
      <c r="HJ235" s="79"/>
      <c r="HK235" s="79"/>
      <c r="HL235" s="79"/>
      <c r="HM235" s="79"/>
      <c r="HN235" s="79"/>
      <c r="HO235" s="79"/>
      <c r="HP235" s="79"/>
      <c r="HQ235" s="79"/>
      <c r="HR235" s="79"/>
      <c r="HS235" s="79"/>
      <c r="HT235" s="79"/>
      <c r="HU235" s="79"/>
      <c r="HV235" s="79"/>
      <c r="HW235" s="79"/>
      <c r="HX235" s="79"/>
      <c r="HY235" s="79"/>
      <c r="HZ235" s="79"/>
      <c r="IA235" s="79"/>
      <c r="IB235" s="79"/>
      <c r="IC235" s="79"/>
      <c r="ID235" s="79"/>
      <c r="IE235" s="79"/>
      <c r="IF235" s="79"/>
      <c r="IG235" s="79"/>
      <c r="IH235" s="79"/>
      <c r="II235" s="79"/>
      <c r="IJ235" s="79"/>
      <c r="IK235" s="79"/>
      <c r="IL235" s="79"/>
      <c r="IM235" s="79"/>
      <c r="IN235" s="79"/>
      <c r="IO235" s="79"/>
      <c r="IP235" s="79"/>
      <c r="IQ235" s="79"/>
      <c r="IR235" s="79"/>
      <c r="IS235" s="79"/>
      <c r="IT235" s="79"/>
      <c r="IU235" s="79"/>
      <c r="IV235" s="79"/>
    </row>
    <row r="236" spans="1:256" s="83" customFormat="1" x14ac:dyDescent="0.25">
      <c r="A236" s="79"/>
      <c r="B236" s="79"/>
      <c r="C236" s="86" t="s">
        <v>5041</v>
      </c>
      <c r="D236" s="89">
        <v>4377.4835999999996</v>
      </c>
      <c r="E236" s="89">
        <v>4399.6750000000002</v>
      </c>
      <c r="F236" s="80"/>
      <c r="G236" s="81"/>
      <c r="H236" s="81"/>
      <c r="I236" s="81"/>
      <c r="J236" s="81"/>
      <c r="K236" s="82"/>
      <c r="L236" s="82"/>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82"/>
      <c r="AJ236" s="79"/>
      <c r="AK236" s="79"/>
      <c r="AL236" s="79"/>
      <c r="AM236" s="79"/>
      <c r="AN236" s="79"/>
      <c r="AO236" s="79"/>
      <c r="AP236" s="79"/>
      <c r="AQ236" s="79"/>
      <c r="AR236" s="79"/>
      <c r="AS236" s="79"/>
      <c r="AT236" s="79"/>
      <c r="AU236" s="79"/>
      <c r="AV236" s="82"/>
      <c r="AW236" s="79"/>
      <c r="AX236" s="82"/>
      <c r="AY236" s="79"/>
      <c r="AZ236" s="79"/>
      <c r="BA236" s="79"/>
      <c r="BB236" s="82"/>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c r="CF236" s="79"/>
      <c r="CG236" s="79"/>
      <c r="CH236" s="79"/>
      <c r="CI236" s="79"/>
      <c r="CJ236" s="79"/>
      <c r="CK236" s="79"/>
      <c r="CL236" s="79"/>
      <c r="CM236" s="79"/>
      <c r="CN236" s="79"/>
      <c r="CO236" s="79"/>
      <c r="CP236" s="79"/>
      <c r="CQ236" s="79"/>
      <c r="CR236" s="79"/>
      <c r="CS236" s="79"/>
      <c r="CT236" s="79"/>
      <c r="CU236" s="79"/>
      <c r="CV236" s="79"/>
      <c r="CW236" s="79"/>
      <c r="CX236" s="79"/>
      <c r="CY236" s="79"/>
      <c r="CZ236" s="79"/>
      <c r="DA236" s="79"/>
      <c r="DB236" s="79"/>
      <c r="DC236" s="79"/>
      <c r="DD236" s="79"/>
      <c r="DE236" s="79"/>
      <c r="DF236" s="79"/>
      <c r="DG236" s="79"/>
      <c r="DH236" s="79"/>
      <c r="DI236" s="79"/>
      <c r="DJ236" s="79"/>
      <c r="DK236" s="79"/>
      <c r="DL236" s="79"/>
      <c r="DM236" s="79"/>
      <c r="DN236" s="79"/>
      <c r="DO236" s="79"/>
      <c r="DP236" s="79"/>
      <c r="DQ236" s="79"/>
      <c r="DR236" s="79"/>
      <c r="DS236" s="79"/>
      <c r="DT236" s="79"/>
      <c r="DU236" s="79"/>
      <c r="DV236" s="79"/>
      <c r="DW236" s="79"/>
      <c r="DX236" s="79"/>
      <c r="DY236" s="79"/>
      <c r="DZ236" s="79"/>
      <c r="EA236" s="79"/>
      <c r="EB236" s="79"/>
      <c r="EC236" s="79"/>
      <c r="ED236" s="79"/>
      <c r="EE236" s="79"/>
      <c r="EF236" s="79"/>
      <c r="EG236" s="79"/>
      <c r="EH236" s="79"/>
      <c r="EI236" s="79"/>
      <c r="EJ236" s="79"/>
      <c r="EK236" s="79"/>
      <c r="EL236" s="79"/>
      <c r="EM236" s="79"/>
      <c r="EN236" s="79"/>
      <c r="EO236" s="79"/>
      <c r="EP236" s="79"/>
      <c r="EQ236" s="79"/>
      <c r="ER236" s="79"/>
      <c r="ES236" s="79"/>
      <c r="ET236" s="79"/>
      <c r="EU236" s="79"/>
      <c r="EV236" s="79"/>
      <c r="EW236" s="79"/>
      <c r="EX236" s="79"/>
      <c r="EY236" s="79"/>
      <c r="EZ236" s="79"/>
      <c r="FA236" s="79"/>
      <c r="FB236" s="79"/>
      <c r="FC236" s="79"/>
      <c r="FD236" s="79"/>
      <c r="FE236" s="79"/>
      <c r="FF236" s="79"/>
      <c r="FG236" s="79"/>
      <c r="FH236" s="79"/>
      <c r="FI236" s="79"/>
      <c r="FJ236" s="79"/>
      <c r="FK236" s="79"/>
      <c r="FL236" s="79"/>
      <c r="FM236" s="79"/>
      <c r="FN236" s="79"/>
      <c r="FO236" s="79"/>
      <c r="FP236" s="79"/>
      <c r="FQ236" s="79"/>
      <c r="FR236" s="79"/>
      <c r="FS236" s="79"/>
      <c r="FT236" s="79"/>
      <c r="FU236" s="79"/>
      <c r="FV236" s="79"/>
      <c r="FW236" s="79"/>
      <c r="FX236" s="79"/>
      <c r="FY236" s="79"/>
      <c r="FZ236" s="79"/>
      <c r="GA236" s="79"/>
      <c r="GB236" s="79"/>
      <c r="GC236" s="79"/>
      <c r="GD236" s="79"/>
      <c r="GE236" s="79"/>
      <c r="GF236" s="79"/>
      <c r="GG236" s="79"/>
      <c r="GH236" s="79"/>
      <c r="GI236" s="79"/>
      <c r="GJ236" s="79"/>
      <c r="GK236" s="79"/>
      <c r="GL236" s="79"/>
      <c r="GM236" s="79"/>
      <c r="GN236" s="79"/>
      <c r="GO236" s="79"/>
      <c r="GP236" s="79"/>
      <c r="GQ236" s="79"/>
      <c r="GR236" s="79"/>
      <c r="GS236" s="79"/>
      <c r="GT236" s="79"/>
      <c r="GU236" s="79"/>
      <c r="GV236" s="79"/>
      <c r="GW236" s="79"/>
      <c r="GX236" s="79"/>
      <c r="GY236" s="79"/>
      <c r="GZ236" s="79"/>
      <c r="HA236" s="79"/>
      <c r="HB236" s="79"/>
      <c r="HC236" s="79"/>
      <c r="HD236" s="79"/>
      <c r="HE236" s="79"/>
      <c r="HF236" s="79"/>
      <c r="HG236" s="79"/>
      <c r="HH236" s="79"/>
      <c r="HI236" s="79"/>
      <c r="HJ236" s="79"/>
      <c r="HK236" s="79"/>
      <c r="HL236" s="79"/>
      <c r="HM236" s="79"/>
      <c r="HN236" s="79"/>
      <c r="HO236" s="79"/>
      <c r="HP236" s="79"/>
      <c r="HQ236" s="79"/>
      <c r="HR236" s="79"/>
      <c r="HS236" s="79"/>
      <c r="HT236" s="79"/>
      <c r="HU236" s="79"/>
      <c r="HV236" s="79"/>
      <c r="HW236" s="79"/>
      <c r="HX236" s="79"/>
      <c r="HY236" s="79"/>
      <c r="HZ236" s="79"/>
      <c r="IA236" s="79"/>
      <c r="IB236" s="79"/>
      <c r="IC236" s="79"/>
      <c r="ID236" s="79"/>
      <c r="IE236" s="79"/>
      <c r="IF236" s="79"/>
      <c r="IG236" s="79"/>
      <c r="IH236" s="79"/>
      <c r="II236" s="79"/>
      <c r="IJ236" s="79"/>
      <c r="IK236" s="79"/>
      <c r="IL236" s="79"/>
      <c r="IM236" s="79"/>
      <c r="IN236" s="79"/>
      <c r="IO236" s="79"/>
      <c r="IP236" s="79"/>
      <c r="IQ236" s="79"/>
      <c r="IR236" s="79"/>
      <c r="IS236" s="79"/>
      <c r="IT236" s="79"/>
      <c r="IU236" s="79"/>
      <c r="IV236" s="79"/>
    </row>
    <row r="237" spans="1:256" s="83" customFormat="1" x14ac:dyDescent="0.25">
      <c r="A237" s="79"/>
      <c r="B237" s="79"/>
      <c r="C237" s="86" t="s">
        <v>5036</v>
      </c>
      <c r="D237" s="89">
        <v>1140.7391</v>
      </c>
      <c r="E237" s="89">
        <v>1140.7391</v>
      </c>
      <c r="F237" s="80"/>
      <c r="G237" s="81"/>
      <c r="H237" s="81"/>
      <c r="I237" s="81"/>
      <c r="J237" s="81"/>
      <c r="K237" s="82"/>
      <c r="L237" s="82"/>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82"/>
      <c r="AJ237" s="79"/>
      <c r="AK237" s="79"/>
      <c r="AL237" s="79"/>
      <c r="AM237" s="79"/>
      <c r="AN237" s="79"/>
      <c r="AO237" s="79"/>
      <c r="AP237" s="79"/>
      <c r="AQ237" s="79"/>
      <c r="AR237" s="79"/>
      <c r="AS237" s="79"/>
      <c r="AT237" s="79"/>
      <c r="AU237" s="79"/>
      <c r="AV237" s="82"/>
      <c r="AW237" s="79"/>
      <c r="AX237" s="82"/>
      <c r="AY237" s="79"/>
      <c r="AZ237" s="79"/>
      <c r="BA237" s="79"/>
      <c r="BB237" s="82"/>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c r="CF237" s="79"/>
      <c r="CG237" s="79"/>
      <c r="CH237" s="79"/>
      <c r="CI237" s="79"/>
      <c r="CJ237" s="79"/>
      <c r="CK237" s="79"/>
      <c r="CL237" s="79"/>
      <c r="CM237" s="79"/>
      <c r="CN237" s="79"/>
      <c r="CO237" s="79"/>
      <c r="CP237" s="79"/>
      <c r="CQ237" s="79"/>
      <c r="CR237" s="79"/>
      <c r="CS237" s="79"/>
      <c r="CT237" s="79"/>
      <c r="CU237" s="79"/>
      <c r="CV237" s="79"/>
      <c r="CW237" s="79"/>
      <c r="CX237" s="79"/>
      <c r="CY237" s="79"/>
      <c r="CZ237" s="79"/>
      <c r="DA237" s="79"/>
      <c r="DB237" s="79"/>
      <c r="DC237" s="79"/>
      <c r="DD237" s="79"/>
      <c r="DE237" s="79"/>
      <c r="DF237" s="79"/>
      <c r="DG237" s="79"/>
      <c r="DH237" s="79"/>
      <c r="DI237" s="79"/>
      <c r="DJ237" s="79"/>
      <c r="DK237" s="79"/>
      <c r="DL237" s="79"/>
      <c r="DM237" s="79"/>
      <c r="DN237" s="79"/>
      <c r="DO237" s="79"/>
      <c r="DP237" s="79"/>
      <c r="DQ237" s="79"/>
      <c r="DR237" s="79"/>
      <c r="DS237" s="79"/>
      <c r="DT237" s="79"/>
      <c r="DU237" s="79"/>
      <c r="DV237" s="79"/>
      <c r="DW237" s="79"/>
      <c r="DX237" s="79"/>
      <c r="DY237" s="79"/>
      <c r="DZ237" s="79"/>
      <c r="EA237" s="79"/>
      <c r="EB237" s="79"/>
      <c r="EC237" s="79"/>
      <c r="ED237" s="79"/>
      <c r="EE237" s="79"/>
      <c r="EF237" s="79"/>
      <c r="EG237" s="79"/>
      <c r="EH237" s="79"/>
      <c r="EI237" s="79"/>
      <c r="EJ237" s="79"/>
      <c r="EK237" s="79"/>
      <c r="EL237" s="79"/>
      <c r="EM237" s="79"/>
      <c r="EN237" s="79"/>
      <c r="EO237" s="79"/>
      <c r="EP237" s="79"/>
      <c r="EQ237" s="79"/>
      <c r="ER237" s="79"/>
      <c r="ES237" s="79"/>
      <c r="ET237" s="79"/>
      <c r="EU237" s="79"/>
      <c r="EV237" s="79"/>
      <c r="EW237" s="79"/>
      <c r="EX237" s="79"/>
      <c r="EY237" s="79"/>
      <c r="EZ237" s="79"/>
      <c r="FA237" s="79"/>
      <c r="FB237" s="79"/>
      <c r="FC237" s="79"/>
      <c r="FD237" s="79"/>
      <c r="FE237" s="79"/>
      <c r="FF237" s="79"/>
      <c r="FG237" s="79"/>
      <c r="FH237" s="79"/>
      <c r="FI237" s="79"/>
      <c r="FJ237" s="79"/>
      <c r="FK237" s="79"/>
      <c r="FL237" s="79"/>
      <c r="FM237" s="79"/>
      <c r="FN237" s="79"/>
      <c r="FO237" s="79"/>
      <c r="FP237" s="79"/>
      <c r="FQ237" s="79"/>
      <c r="FR237" s="79"/>
      <c r="FS237" s="79"/>
      <c r="FT237" s="79"/>
      <c r="FU237" s="79"/>
      <c r="FV237" s="79"/>
      <c r="FW237" s="79"/>
      <c r="FX237" s="79"/>
      <c r="FY237" s="79"/>
      <c r="FZ237" s="79"/>
      <c r="GA237" s="79"/>
      <c r="GB237" s="79"/>
      <c r="GC237" s="79"/>
      <c r="GD237" s="79"/>
      <c r="GE237" s="79"/>
      <c r="GF237" s="79"/>
      <c r="GG237" s="79"/>
      <c r="GH237" s="79"/>
      <c r="GI237" s="79"/>
      <c r="GJ237" s="79"/>
      <c r="GK237" s="79"/>
      <c r="GL237" s="79"/>
      <c r="GM237" s="79"/>
      <c r="GN237" s="79"/>
      <c r="GO237" s="79"/>
      <c r="GP237" s="79"/>
      <c r="GQ237" s="79"/>
      <c r="GR237" s="79"/>
      <c r="GS237" s="79"/>
      <c r="GT237" s="79"/>
      <c r="GU237" s="79"/>
      <c r="GV237" s="79"/>
      <c r="GW237" s="79"/>
      <c r="GX237" s="79"/>
      <c r="GY237" s="79"/>
      <c r="GZ237" s="79"/>
      <c r="HA237" s="79"/>
      <c r="HB237" s="79"/>
      <c r="HC237" s="79"/>
      <c r="HD237" s="79"/>
      <c r="HE237" s="79"/>
      <c r="HF237" s="79"/>
      <c r="HG237" s="79"/>
      <c r="HH237" s="79"/>
      <c r="HI237" s="79"/>
      <c r="HJ237" s="79"/>
      <c r="HK237" s="79"/>
      <c r="HL237" s="79"/>
      <c r="HM237" s="79"/>
      <c r="HN237" s="79"/>
      <c r="HO237" s="79"/>
      <c r="HP237" s="79"/>
      <c r="HQ237" s="79"/>
      <c r="HR237" s="79"/>
      <c r="HS237" s="79"/>
      <c r="HT237" s="79"/>
      <c r="HU237" s="79"/>
      <c r="HV237" s="79"/>
      <c r="HW237" s="79"/>
      <c r="HX237" s="79"/>
      <c r="HY237" s="79"/>
      <c r="HZ237" s="79"/>
      <c r="IA237" s="79"/>
      <c r="IB237" s="79"/>
      <c r="IC237" s="79"/>
      <c r="ID237" s="79"/>
      <c r="IE237" s="79"/>
      <c r="IF237" s="79"/>
      <c r="IG237" s="79"/>
      <c r="IH237" s="79"/>
      <c r="II237" s="79"/>
      <c r="IJ237" s="79"/>
      <c r="IK237" s="79"/>
      <c r="IL237" s="79"/>
      <c r="IM237" s="79"/>
      <c r="IN237" s="79"/>
      <c r="IO237" s="79"/>
      <c r="IP237" s="79"/>
      <c r="IQ237" s="79"/>
      <c r="IR237" s="79"/>
      <c r="IS237" s="79"/>
      <c r="IT237" s="79"/>
      <c r="IU237" s="79"/>
      <c r="IV237" s="79"/>
    </row>
    <row r="238" spans="1:256" s="83" customFormat="1" x14ac:dyDescent="0.25">
      <c r="A238" s="79"/>
      <c r="B238" s="79"/>
      <c r="C238" s="86" t="s">
        <v>5042</v>
      </c>
      <c r="D238" s="89">
        <v>1423.1511</v>
      </c>
      <c r="E238" s="89">
        <v>1430.3668</v>
      </c>
      <c r="F238" s="80"/>
      <c r="G238" s="81"/>
      <c r="H238" s="81"/>
      <c r="I238" s="81"/>
      <c r="J238" s="81"/>
      <c r="K238" s="82"/>
      <c r="L238" s="82"/>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82"/>
      <c r="AJ238" s="79"/>
      <c r="AK238" s="79"/>
      <c r="AL238" s="79"/>
      <c r="AM238" s="79"/>
      <c r="AN238" s="79"/>
      <c r="AO238" s="79"/>
      <c r="AP238" s="79"/>
      <c r="AQ238" s="79"/>
      <c r="AR238" s="79"/>
      <c r="AS238" s="79"/>
      <c r="AT238" s="79"/>
      <c r="AU238" s="79"/>
      <c r="AV238" s="82"/>
      <c r="AW238" s="79"/>
      <c r="AX238" s="82"/>
      <c r="AY238" s="79"/>
      <c r="AZ238" s="79"/>
      <c r="BA238" s="79"/>
      <c r="BB238" s="82"/>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c r="CB238" s="79"/>
      <c r="CC238" s="79"/>
      <c r="CD238" s="79"/>
      <c r="CE238" s="79"/>
      <c r="CF238" s="79"/>
      <c r="CG238" s="79"/>
      <c r="CH238" s="79"/>
      <c r="CI238" s="79"/>
      <c r="CJ238" s="79"/>
      <c r="CK238" s="79"/>
      <c r="CL238" s="79"/>
      <c r="CM238" s="79"/>
      <c r="CN238" s="79"/>
      <c r="CO238" s="79"/>
      <c r="CP238" s="79"/>
      <c r="CQ238" s="79"/>
      <c r="CR238" s="79"/>
      <c r="CS238" s="79"/>
      <c r="CT238" s="79"/>
      <c r="CU238" s="79"/>
      <c r="CV238" s="79"/>
      <c r="CW238" s="79"/>
      <c r="CX238" s="79"/>
      <c r="CY238" s="79"/>
      <c r="CZ238" s="79"/>
      <c r="DA238" s="79"/>
      <c r="DB238" s="79"/>
      <c r="DC238" s="79"/>
      <c r="DD238" s="79"/>
      <c r="DE238" s="79"/>
      <c r="DF238" s="79"/>
      <c r="DG238" s="79"/>
      <c r="DH238" s="79"/>
      <c r="DI238" s="79"/>
      <c r="DJ238" s="79"/>
      <c r="DK238" s="79"/>
      <c r="DL238" s="79"/>
      <c r="DM238" s="79"/>
      <c r="DN238" s="79"/>
      <c r="DO238" s="79"/>
      <c r="DP238" s="79"/>
      <c r="DQ238" s="79"/>
      <c r="DR238" s="79"/>
      <c r="DS238" s="79"/>
      <c r="DT238" s="79"/>
      <c r="DU238" s="79"/>
      <c r="DV238" s="79"/>
      <c r="DW238" s="79"/>
      <c r="DX238" s="79"/>
      <c r="DY238" s="79"/>
      <c r="DZ238" s="79"/>
      <c r="EA238" s="79"/>
      <c r="EB238" s="79"/>
      <c r="EC238" s="79"/>
      <c r="ED238" s="79"/>
      <c r="EE238" s="79"/>
      <c r="EF238" s="79"/>
      <c r="EG238" s="79"/>
      <c r="EH238" s="79"/>
      <c r="EI238" s="79"/>
      <c r="EJ238" s="79"/>
      <c r="EK238" s="79"/>
      <c r="EL238" s="79"/>
      <c r="EM238" s="79"/>
      <c r="EN238" s="79"/>
      <c r="EO238" s="79"/>
      <c r="EP238" s="79"/>
      <c r="EQ238" s="79"/>
      <c r="ER238" s="79"/>
      <c r="ES238" s="79"/>
      <c r="ET238" s="79"/>
      <c r="EU238" s="79"/>
      <c r="EV238" s="79"/>
      <c r="EW238" s="79"/>
      <c r="EX238" s="79"/>
      <c r="EY238" s="79"/>
      <c r="EZ238" s="79"/>
      <c r="FA238" s="79"/>
      <c r="FB238" s="79"/>
      <c r="FC238" s="79"/>
      <c r="FD238" s="79"/>
      <c r="FE238" s="79"/>
      <c r="FF238" s="79"/>
      <c r="FG238" s="79"/>
      <c r="FH238" s="79"/>
      <c r="FI238" s="79"/>
      <c r="FJ238" s="79"/>
      <c r="FK238" s="79"/>
      <c r="FL238" s="79"/>
      <c r="FM238" s="79"/>
      <c r="FN238" s="79"/>
      <c r="FO238" s="79"/>
      <c r="FP238" s="79"/>
      <c r="FQ238" s="79"/>
      <c r="FR238" s="79"/>
      <c r="FS238" s="79"/>
      <c r="FT238" s="79"/>
      <c r="FU238" s="79"/>
      <c r="FV238" s="79"/>
      <c r="FW238" s="79"/>
      <c r="FX238" s="79"/>
      <c r="FY238" s="79"/>
      <c r="FZ238" s="79"/>
      <c r="GA238" s="79"/>
      <c r="GB238" s="79"/>
      <c r="GC238" s="79"/>
      <c r="GD238" s="79"/>
      <c r="GE238" s="79"/>
      <c r="GF238" s="79"/>
      <c r="GG238" s="79"/>
      <c r="GH238" s="79"/>
      <c r="GI238" s="79"/>
      <c r="GJ238" s="79"/>
      <c r="GK238" s="79"/>
      <c r="GL238" s="79"/>
      <c r="GM238" s="79"/>
      <c r="GN238" s="79"/>
      <c r="GO238" s="79"/>
      <c r="GP238" s="79"/>
      <c r="GQ238" s="79"/>
      <c r="GR238" s="79"/>
      <c r="GS238" s="79"/>
      <c r="GT238" s="79"/>
      <c r="GU238" s="79"/>
      <c r="GV238" s="79"/>
      <c r="GW238" s="79"/>
      <c r="GX238" s="79"/>
      <c r="GY238" s="79"/>
      <c r="GZ238" s="79"/>
      <c r="HA238" s="79"/>
      <c r="HB238" s="79"/>
      <c r="HC238" s="79"/>
      <c r="HD238" s="79"/>
      <c r="HE238" s="79"/>
      <c r="HF238" s="79"/>
      <c r="HG238" s="79"/>
      <c r="HH238" s="79"/>
      <c r="HI238" s="79"/>
      <c r="HJ238" s="79"/>
      <c r="HK238" s="79"/>
      <c r="HL238" s="79"/>
      <c r="HM238" s="79"/>
      <c r="HN238" s="79"/>
      <c r="HO238" s="79"/>
      <c r="HP238" s="79"/>
      <c r="HQ238" s="79"/>
      <c r="HR238" s="79"/>
      <c r="HS238" s="79"/>
      <c r="HT238" s="79"/>
      <c r="HU238" s="79"/>
      <c r="HV238" s="79"/>
      <c r="HW238" s="79"/>
      <c r="HX238" s="79"/>
      <c r="HY238" s="79"/>
      <c r="HZ238" s="79"/>
      <c r="IA238" s="79"/>
      <c r="IB238" s="79"/>
      <c r="IC238" s="79"/>
      <c r="ID238" s="79"/>
      <c r="IE238" s="79"/>
      <c r="IF238" s="79"/>
      <c r="IG238" s="79"/>
      <c r="IH238" s="79"/>
      <c r="II238" s="79"/>
      <c r="IJ238" s="79"/>
      <c r="IK238" s="79"/>
      <c r="IL238" s="79"/>
      <c r="IM238" s="79"/>
      <c r="IN238" s="79"/>
      <c r="IO238" s="79"/>
      <c r="IP238" s="79"/>
      <c r="IQ238" s="79"/>
      <c r="IR238" s="79"/>
      <c r="IS238" s="79"/>
      <c r="IT238" s="79"/>
      <c r="IU238" s="79"/>
      <c r="IV238" s="79"/>
    </row>
    <row r="239" spans="1:256" s="83" customFormat="1" x14ac:dyDescent="0.25">
      <c r="A239" s="79"/>
      <c r="B239" s="79"/>
      <c r="C239" s="86" t="s">
        <v>5027</v>
      </c>
      <c r="D239" s="89">
        <v>4336.4789000000001</v>
      </c>
      <c r="E239" s="89">
        <v>4358.4655000000002</v>
      </c>
      <c r="F239" s="80"/>
      <c r="G239" s="81"/>
      <c r="H239" s="81"/>
      <c r="I239" s="81"/>
      <c r="J239" s="81"/>
      <c r="K239" s="82"/>
      <c r="L239" s="82"/>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82"/>
      <c r="AJ239" s="79"/>
      <c r="AK239" s="79"/>
      <c r="AL239" s="79"/>
      <c r="AM239" s="79"/>
      <c r="AN239" s="79"/>
      <c r="AO239" s="79"/>
      <c r="AP239" s="79"/>
      <c r="AQ239" s="79"/>
      <c r="AR239" s="79"/>
      <c r="AS239" s="79"/>
      <c r="AT239" s="79"/>
      <c r="AU239" s="79"/>
      <c r="AV239" s="82"/>
      <c r="AW239" s="79"/>
      <c r="AX239" s="82"/>
      <c r="AY239" s="79"/>
      <c r="AZ239" s="79"/>
      <c r="BA239" s="79"/>
      <c r="BB239" s="82"/>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c r="CA239" s="79"/>
      <c r="CB239" s="79"/>
      <c r="CC239" s="79"/>
      <c r="CD239" s="79"/>
      <c r="CE239" s="79"/>
      <c r="CF239" s="79"/>
      <c r="CG239" s="79"/>
      <c r="CH239" s="79"/>
      <c r="CI239" s="79"/>
      <c r="CJ239" s="79"/>
      <c r="CK239" s="79"/>
      <c r="CL239" s="79"/>
      <c r="CM239" s="79"/>
      <c r="CN239" s="79"/>
      <c r="CO239" s="79"/>
      <c r="CP239" s="79"/>
      <c r="CQ239" s="79"/>
      <c r="CR239" s="79"/>
      <c r="CS239" s="79"/>
      <c r="CT239" s="79"/>
      <c r="CU239" s="79"/>
      <c r="CV239" s="79"/>
      <c r="CW239" s="79"/>
      <c r="CX239" s="79"/>
      <c r="CY239" s="79"/>
      <c r="CZ239" s="79"/>
      <c r="DA239" s="79"/>
      <c r="DB239" s="79"/>
      <c r="DC239" s="79"/>
      <c r="DD239" s="79"/>
      <c r="DE239" s="79"/>
      <c r="DF239" s="79"/>
      <c r="DG239" s="79"/>
      <c r="DH239" s="79"/>
      <c r="DI239" s="79"/>
      <c r="DJ239" s="79"/>
      <c r="DK239" s="79"/>
      <c r="DL239" s="79"/>
      <c r="DM239" s="79"/>
      <c r="DN239" s="79"/>
      <c r="DO239" s="79"/>
      <c r="DP239" s="79"/>
      <c r="DQ239" s="79"/>
      <c r="DR239" s="79"/>
      <c r="DS239" s="79"/>
      <c r="DT239" s="79"/>
      <c r="DU239" s="79"/>
      <c r="DV239" s="79"/>
      <c r="DW239" s="79"/>
      <c r="DX239" s="79"/>
      <c r="DY239" s="79"/>
      <c r="DZ239" s="79"/>
      <c r="EA239" s="79"/>
      <c r="EB239" s="79"/>
      <c r="EC239" s="79"/>
      <c r="ED239" s="79"/>
      <c r="EE239" s="79"/>
      <c r="EF239" s="79"/>
      <c r="EG239" s="79"/>
      <c r="EH239" s="79"/>
      <c r="EI239" s="79"/>
      <c r="EJ239" s="79"/>
      <c r="EK239" s="79"/>
      <c r="EL239" s="79"/>
      <c r="EM239" s="79"/>
      <c r="EN239" s="79"/>
      <c r="EO239" s="79"/>
      <c r="EP239" s="79"/>
      <c r="EQ239" s="79"/>
      <c r="ER239" s="79"/>
      <c r="ES239" s="79"/>
      <c r="ET239" s="79"/>
      <c r="EU239" s="79"/>
      <c r="EV239" s="79"/>
      <c r="EW239" s="79"/>
      <c r="EX239" s="79"/>
      <c r="EY239" s="79"/>
      <c r="EZ239" s="79"/>
      <c r="FA239" s="79"/>
      <c r="FB239" s="79"/>
      <c r="FC239" s="79"/>
      <c r="FD239" s="79"/>
      <c r="FE239" s="79"/>
      <c r="FF239" s="79"/>
      <c r="FG239" s="79"/>
      <c r="FH239" s="79"/>
      <c r="FI239" s="79"/>
      <c r="FJ239" s="79"/>
      <c r="FK239" s="79"/>
      <c r="FL239" s="79"/>
      <c r="FM239" s="79"/>
      <c r="FN239" s="79"/>
      <c r="FO239" s="79"/>
      <c r="FP239" s="79"/>
      <c r="FQ239" s="79"/>
      <c r="FR239" s="79"/>
      <c r="FS239" s="79"/>
      <c r="FT239" s="79"/>
      <c r="FU239" s="79"/>
      <c r="FV239" s="79"/>
      <c r="FW239" s="79"/>
      <c r="FX239" s="79"/>
      <c r="FY239" s="79"/>
      <c r="FZ239" s="79"/>
      <c r="GA239" s="79"/>
      <c r="GB239" s="79"/>
      <c r="GC239" s="79"/>
      <c r="GD239" s="79"/>
      <c r="GE239" s="79"/>
      <c r="GF239" s="79"/>
      <c r="GG239" s="79"/>
      <c r="GH239" s="79"/>
      <c r="GI239" s="79"/>
      <c r="GJ239" s="79"/>
      <c r="GK239" s="79"/>
      <c r="GL239" s="79"/>
      <c r="GM239" s="79"/>
      <c r="GN239" s="79"/>
      <c r="GO239" s="79"/>
      <c r="GP239" s="79"/>
      <c r="GQ239" s="79"/>
      <c r="GR239" s="79"/>
      <c r="GS239" s="79"/>
      <c r="GT239" s="79"/>
      <c r="GU239" s="79"/>
      <c r="GV239" s="79"/>
      <c r="GW239" s="79"/>
      <c r="GX239" s="79"/>
      <c r="GY239" s="79"/>
      <c r="GZ239" s="79"/>
      <c r="HA239" s="79"/>
      <c r="HB239" s="79"/>
      <c r="HC239" s="79"/>
      <c r="HD239" s="79"/>
      <c r="HE239" s="79"/>
      <c r="HF239" s="79"/>
      <c r="HG239" s="79"/>
      <c r="HH239" s="79"/>
      <c r="HI239" s="79"/>
      <c r="HJ239" s="79"/>
      <c r="HK239" s="79"/>
      <c r="HL239" s="79"/>
      <c r="HM239" s="79"/>
      <c r="HN239" s="79"/>
      <c r="HO239" s="79"/>
      <c r="HP239" s="79"/>
      <c r="HQ239" s="79"/>
      <c r="HR239" s="79"/>
      <c r="HS239" s="79"/>
      <c r="HT239" s="79"/>
      <c r="HU239" s="79"/>
      <c r="HV239" s="79"/>
      <c r="HW239" s="79"/>
      <c r="HX239" s="79"/>
      <c r="HY239" s="79"/>
      <c r="HZ239" s="79"/>
      <c r="IA239" s="79"/>
      <c r="IB239" s="79"/>
      <c r="IC239" s="79"/>
      <c r="ID239" s="79"/>
      <c r="IE239" s="79"/>
      <c r="IF239" s="79"/>
      <c r="IG239" s="79"/>
      <c r="IH239" s="79"/>
      <c r="II239" s="79"/>
      <c r="IJ239" s="79"/>
      <c r="IK239" s="79"/>
      <c r="IL239" s="79"/>
      <c r="IM239" s="79"/>
      <c r="IN239" s="79"/>
      <c r="IO239" s="79"/>
      <c r="IP239" s="79"/>
      <c r="IQ239" s="79"/>
      <c r="IR239" s="79"/>
      <c r="IS239" s="79"/>
      <c r="IT239" s="79"/>
      <c r="IU239" s="79"/>
      <c r="IV239" s="79"/>
    </row>
    <row r="240" spans="1:256" s="83" customFormat="1" x14ac:dyDescent="0.25">
      <c r="A240" s="79"/>
      <c r="B240" s="79"/>
      <c r="C240" s="86" t="s">
        <v>5037</v>
      </c>
      <c r="D240" s="89">
        <v>1380.3719000000001</v>
      </c>
      <c r="E240" s="89">
        <v>1378.6058</v>
      </c>
      <c r="F240" s="80"/>
      <c r="G240" s="81"/>
      <c r="H240" s="81"/>
      <c r="I240" s="81"/>
      <c r="J240" s="81"/>
      <c r="K240" s="82"/>
      <c r="L240" s="82"/>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82"/>
      <c r="AJ240" s="79"/>
      <c r="AK240" s="79"/>
      <c r="AL240" s="79"/>
      <c r="AM240" s="79"/>
      <c r="AN240" s="79"/>
      <c r="AO240" s="79"/>
      <c r="AP240" s="79"/>
      <c r="AQ240" s="79"/>
      <c r="AR240" s="79"/>
      <c r="AS240" s="79"/>
      <c r="AT240" s="79"/>
      <c r="AU240" s="79"/>
      <c r="AV240" s="82"/>
      <c r="AW240" s="79"/>
      <c r="AX240" s="82"/>
      <c r="AY240" s="79"/>
      <c r="AZ240" s="79"/>
      <c r="BA240" s="79"/>
      <c r="BB240" s="82"/>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c r="CA240" s="79"/>
      <c r="CB240" s="79"/>
      <c r="CC240" s="79"/>
      <c r="CD240" s="79"/>
      <c r="CE240" s="79"/>
      <c r="CF240" s="79"/>
      <c r="CG240" s="79"/>
      <c r="CH240" s="79"/>
      <c r="CI240" s="79"/>
      <c r="CJ240" s="79"/>
      <c r="CK240" s="79"/>
      <c r="CL240" s="79"/>
      <c r="CM240" s="79"/>
      <c r="CN240" s="79"/>
      <c r="CO240" s="79"/>
      <c r="CP240" s="79"/>
      <c r="CQ240" s="79"/>
      <c r="CR240" s="79"/>
      <c r="CS240" s="79"/>
      <c r="CT240" s="79"/>
      <c r="CU240" s="79"/>
      <c r="CV240" s="79"/>
      <c r="CW240" s="79"/>
      <c r="CX240" s="79"/>
      <c r="CY240" s="79"/>
      <c r="CZ240" s="79"/>
      <c r="DA240" s="79"/>
      <c r="DB240" s="79"/>
      <c r="DC240" s="79"/>
      <c r="DD240" s="79"/>
      <c r="DE240" s="79"/>
      <c r="DF240" s="79"/>
      <c r="DG240" s="79"/>
      <c r="DH240" s="79"/>
      <c r="DI240" s="79"/>
      <c r="DJ240" s="79"/>
      <c r="DK240" s="79"/>
      <c r="DL240" s="79"/>
      <c r="DM240" s="79"/>
      <c r="DN240" s="79"/>
      <c r="DO240" s="79"/>
      <c r="DP240" s="79"/>
      <c r="DQ240" s="79"/>
      <c r="DR240" s="79"/>
      <c r="DS240" s="79"/>
      <c r="DT240" s="79"/>
      <c r="DU240" s="79"/>
      <c r="DV240" s="79"/>
      <c r="DW240" s="79"/>
      <c r="DX240" s="79"/>
      <c r="DY240" s="79"/>
      <c r="DZ240" s="79"/>
      <c r="EA240" s="79"/>
      <c r="EB240" s="79"/>
      <c r="EC240" s="79"/>
      <c r="ED240" s="79"/>
      <c r="EE240" s="79"/>
      <c r="EF240" s="79"/>
      <c r="EG240" s="79"/>
      <c r="EH240" s="79"/>
      <c r="EI240" s="79"/>
      <c r="EJ240" s="79"/>
      <c r="EK240" s="79"/>
      <c r="EL240" s="79"/>
      <c r="EM240" s="79"/>
      <c r="EN240" s="79"/>
      <c r="EO240" s="79"/>
      <c r="EP240" s="79"/>
      <c r="EQ240" s="79"/>
      <c r="ER240" s="79"/>
      <c r="ES240" s="79"/>
      <c r="ET240" s="79"/>
      <c r="EU240" s="79"/>
      <c r="EV240" s="79"/>
      <c r="EW240" s="79"/>
      <c r="EX240" s="79"/>
      <c r="EY240" s="79"/>
      <c r="EZ240" s="79"/>
      <c r="FA240" s="79"/>
      <c r="FB240" s="79"/>
      <c r="FC240" s="79"/>
      <c r="FD240" s="79"/>
      <c r="FE240" s="79"/>
      <c r="FF240" s="79"/>
      <c r="FG240" s="79"/>
      <c r="FH240" s="79"/>
      <c r="FI240" s="79"/>
      <c r="FJ240" s="79"/>
      <c r="FK240" s="79"/>
      <c r="FL240" s="79"/>
      <c r="FM240" s="79"/>
      <c r="FN240" s="79"/>
      <c r="FO240" s="79"/>
      <c r="FP240" s="79"/>
      <c r="FQ240" s="79"/>
      <c r="FR240" s="79"/>
      <c r="FS240" s="79"/>
      <c r="FT240" s="79"/>
      <c r="FU240" s="79"/>
      <c r="FV240" s="79"/>
      <c r="FW240" s="79"/>
      <c r="FX240" s="79"/>
      <c r="FY240" s="79"/>
      <c r="FZ240" s="79"/>
      <c r="GA240" s="79"/>
      <c r="GB240" s="79"/>
      <c r="GC240" s="79"/>
      <c r="GD240" s="79"/>
      <c r="GE240" s="79"/>
      <c r="GF240" s="79"/>
      <c r="GG240" s="79"/>
      <c r="GH240" s="79"/>
      <c r="GI240" s="79"/>
      <c r="GJ240" s="79"/>
      <c r="GK240" s="79"/>
      <c r="GL240" s="79"/>
      <c r="GM240" s="79"/>
      <c r="GN240" s="79"/>
      <c r="GO240" s="79"/>
      <c r="GP240" s="79"/>
      <c r="GQ240" s="79"/>
      <c r="GR240" s="79"/>
      <c r="GS240" s="79"/>
      <c r="GT240" s="79"/>
      <c r="GU240" s="79"/>
      <c r="GV240" s="79"/>
      <c r="GW240" s="79"/>
      <c r="GX240" s="79"/>
      <c r="GY240" s="79"/>
      <c r="GZ240" s="79"/>
      <c r="HA240" s="79"/>
      <c r="HB240" s="79"/>
      <c r="HC240" s="79"/>
      <c r="HD240" s="79"/>
      <c r="HE240" s="79"/>
      <c r="HF240" s="79"/>
      <c r="HG240" s="79"/>
      <c r="HH240" s="79"/>
      <c r="HI240" s="79"/>
      <c r="HJ240" s="79"/>
      <c r="HK240" s="79"/>
      <c r="HL240" s="79"/>
      <c r="HM240" s="79"/>
      <c r="HN240" s="79"/>
      <c r="HO240" s="79"/>
      <c r="HP240" s="79"/>
      <c r="HQ240" s="79"/>
      <c r="HR240" s="79"/>
      <c r="HS240" s="79"/>
      <c r="HT240" s="79"/>
      <c r="HU240" s="79"/>
      <c r="HV240" s="79"/>
      <c r="HW240" s="79"/>
      <c r="HX240" s="79"/>
      <c r="HY240" s="79"/>
      <c r="HZ240" s="79"/>
      <c r="IA240" s="79"/>
      <c r="IB240" s="79"/>
      <c r="IC240" s="79"/>
      <c r="ID240" s="79"/>
      <c r="IE240" s="79"/>
      <c r="IF240" s="79"/>
      <c r="IG240" s="79"/>
      <c r="IH240" s="79"/>
      <c r="II240" s="79"/>
      <c r="IJ240" s="79"/>
      <c r="IK240" s="79"/>
      <c r="IL240" s="79"/>
      <c r="IM240" s="79"/>
      <c r="IN240" s="79"/>
      <c r="IO240" s="79"/>
      <c r="IP240" s="79"/>
      <c r="IQ240" s="79"/>
      <c r="IR240" s="79"/>
      <c r="IS240" s="79"/>
      <c r="IT240" s="79"/>
      <c r="IU240" s="79"/>
      <c r="IV240" s="79"/>
    </row>
    <row r="241" spans="1:256" s="83" customFormat="1" x14ac:dyDescent="0.25">
      <c r="A241" s="79"/>
      <c r="B241" s="79"/>
      <c r="C241" s="86" t="s">
        <v>5038</v>
      </c>
      <c r="D241" s="89">
        <v>1144.0483999999999</v>
      </c>
      <c r="E241" s="89">
        <v>1144.0483999999999</v>
      </c>
      <c r="F241" s="80"/>
      <c r="G241" s="81"/>
      <c r="H241" s="81"/>
      <c r="I241" s="81"/>
      <c r="J241" s="81"/>
      <c r="K241" s="82"/>
      <c r="L241" s="82"/>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82"/>
      <c r="AJ241" s="79"/>
      <c r="AK241" s="79"/>
      <c r="AL241" s="79"/>
      <c r="AM241" s="79"/>
      <c r="AN241" s="79"/>
      <c r="AO241" s="79"/>
      <c r="AP241" s="79"/>
      <c r="AQ241" s="79"/>
      <c r="AR241" s="79"/>
      <c r="AS241" s="79"/>
      <c r="AT241" s="79"/>
      <c r="AU241" s="79"/>
      <c r="AV241" s="82"/>
      <c r="AW241" s="79"/>
      <c r="AX241" s="82"/>
      <c r="AY241" s="79"/>
      <c r="AZ241" s="79"/>
      <c r="BA241" s="79"/>
      <c r="BB241" s="82"/>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c r="CA241" s="79"/>
      <c r="CB241" s="79"/>
      <c r="CC241" s="79"/>
      <c r="CD241" s="79"/>
      <c r="CE241" s="79"/>
      <c r="CF241" s="79"/>
      <c r="CG241" s="79"/>
      <c r="CH241" s="79"/>
      <c r="CI241" s="79"/>
      <c r="CJ241" s="79"/>
      <c r="CK241" s="79"/>
      <c r="CL241" s="79"/>
      <c r="CM241" s="79"/>
      <c r="CN241" s="79"/>
      <c r="CO241" s="79"/>
      <c r="CP241" s="79"/>
      <c r="CQ241" s="79"/>
      <c r="CR241" s="79"/>
      <c r="CS241" s="79"/>
      <c r="CT241" s="79"/>
      <c r="CU241" s="79"/>
      <c r="CV241" s="79"/>
      <c r="CW241" s="79"/>
      <c r="CX241" s="79"/>
      <c r="CY241" s="79"/>
      <c r="CZ241" s="79"/>
      <c r="DA241" s="79"/>
      <c r="DB241" s="79"/>
      <c r="DC241" s="79"/>
      <c r="DD241" s="79"/>
      <c r="DE241" s="79"/>
      <c r="DF241" s="79"/>
      <c r="DG241" s="79"/>
      <c r="DH241" s="79"/>
      <c r="DI241" s="79"/>
      <c r="DJ241" s="79"/>
      <c r="DK241" s="79"/>
      <c r="DL241" s="79"/>
      <c r="DM241" s="79"/>
      <c r="DN241" s="79"/>
      <c r="DO241" s="79"/>
      <c r="DP241" s="79"/>
      <c r="DQ241" s="79"/>
      <c r="DR241" s="79"/>
      <c r="DS241" s="79"/>
      <c r="DT241" s="79"/>
      <c r="DU241" s="79"/>
      <c r="DV241" s="79"/>
      <c r="DW241" s="79"/>
      <c r="DX241" s="79"/>
      <c r="DY241" s="79"/>
      <c r="DZ241" s="79"/>
      <c r="EA241" s="79"/>
      <c r="EB241" s="79"/>
      <c r="EC241" s="79"/>
      <c r="ED241" s="79"/>
      <c r="EE241" s="79"/>
      <c r="EF241" s="79"/>
      <c r="EG241" s="79"/>
      <c r="EH241" s="79"/>
      <c r="EI241" s="79"/>
      <c r="EJ241" s="79"/>
      <c r="EK241" s="79"/>
      <c r="EL241" s="79"/>
      <c r="EM241" s="79"/>
      <c r="EN241" s="79"/>
      <c r="EO241" s="79"/>
      <c r="EP241" s="79"/>
      <c r="EQ241" s="79"/>
      <c r="ER241" s="79"/>
      <c r="ES241" s="79"/>
      <c r="ET241" s="79"/>
      <c r="EU241" s="79"/>
      <c r="EV241" s="79"/>
      <c r="EW241" s="79"/>
      <c r="EX241" s="79"/>
      <c r="EY241" s="79"/>
      <c r="EZ241" s="79"/>
      <c r="FA241" s="79"/>
      <c r="FB241" s="79"/>
      <c r="FC241" s="79"/>
      <c r="FD241" s="79"/>
      <c r="FE241" s="79"/>
      <c r="FF241" s="79"/>
      <c r="FG241" s="79"/>
      <c r="FH241" s="79"/>
      <c r="FI241" s="79"/>
      <c r="FJ241" s="79"/>
      <c r="FK241" s="79"/>
      <c r="FL241" s="79"/>
      <c r="FM241" s="79"/>
      <c r="FN241" s="79"/>
      <c r="FO241" s="79"/>
      <c r="FP241" s="79"/>
      <c r="FQ241" s="79"/>
      <c r="FR241" s="79"/>
      <c r="FS241" s="79"/>
      <c r="FT241" s="79"/>
      <c r="FU241" s="79"/>
      <c r="FV241" s="79"/>
      <c r="FW241" s="79"/>
      <c r="FX241" s="79"/>
      <c r="FY241" s="79"/>
      <c r="FZ241" s="79"/>
      <c r="GA241" s="79"/>
      <c r="GB241" s="79"/>
      <c r="GC241" s="79"/>
      <c r="GD241" s="79"/>
      <c r="GE241" s="79"/>
      <c r="GF241" s="79"/>
      <c r="GG241" s="79"/>
      <c r="GH241" s="79"/>
      <c r="GI241" s="79"/>
      <c r="GJ241" s="79"/>
      <c r="GK241" s="79"/>
      <c r="GL241" s="79"/>
      <c r="GM241" s="79"/>
      <c r="GN241" s="79"/>
      <c r="GO241" s="79"/>
      <c r="GP241" s="79"/>
      <c r="GQ241" s="79"/>
      <c r="GR241" s="79"/>
      <c r="GS241" s="79"/>
      <c r="GT241" s="79"/>
      <c r="GU241" s="79"/>
      <c r="GV241" s="79"/>
      <c r="GW241" s="79"/>
      <c r="GX241" s="79"/>
      <c r="GY241" s="79"/>
      <c r="GZ241" s="79"/>
      <c r="HA241" s="79"/>
      <c r="HB241" s="79"/>
      <c r="HC241" s="79"/>
      <c r="HD241" s="79"/>
      <c r="HE241" s="79"/>
      <c r="HF241" s="79"/>
      <c r="HG241" s="79"/>
      <c r="HH241" s="79"/>
      <c r="HI241" s="79"/>
      <c r="HJ241" s="79"/>
      <c r="HK241" s="79"/>
      <c r="HL241" s="79"/>
      <c r="HM241" s="79"/>
      <c r="HN241" s="79"/>
      <c r="HO241" s="79"/>
      <c r="HP241" s="79"/>
      <c r="HQ241" s="79"/>
      <c r="HR241" s="79"/>
      <c r="HS241" s="79"/>
      <c r="HT241" s="79"/>
      <c r="HU241" s="79"/>
      <c r="HV241" s="79"/>
      <c r="HW241" s="79"/>
      <c r="HX241" s="79"/>
      <c r="HY241" s="79"/>
      <c r="HZ241" s="79"/>
      <c r="IA241" s="79"/>
      <c r="IB241" s="79"/>
      <c r="IC241" s="79"/>
      <c r="ID241" s="79"/>
      <c r="IE241" s="79"/>
      <c r="IF241" s="79"/>
      <c r="IG241" s="79"/>
      <c r="IH241" s="79"/>
      <c r="II241" s="79"/>
      <c r="IJ241" s="79"/>
      <c r="IK241" s="79"/>
      <c r="IL241" s="79"/>
      <c r="IM241" s="79"/>
      <c r="IN241" s="79"/>
      <c r="IO241" s="79"/>
      <c r="IP241" s="79"/>
      <c r="IQ241" s="79"/>
      <c r="IR241" s="79"/>
      <c r="IS241" s="79"/>
      <c r="IT241" s="79"/>
      <c r="IU241" s="79"/>
      <c r="IV241" s="79"/>
    </row>
    <row r="242" spans="1:256" s="83" customFormat="1" x14ac:dyDescent="0.25">
      <c r="A242" s="79"/>
      <c r="B242" s="79"/>
      <c r="C242" s="86" t="s">
        <v>5043</v>
      </c>
      <c r="D242" s="89">
        <v>1431.97</v>
      </c>
      <c r="E242" s="89">
        <v>1439.345</v>
      </c>
      <c r="F242" s="80"/>
      <c r="G242" s="81"/>
      <c r="H242" s="81"/>
      <c r="I242" s="81"/>
      <c r="J242" s="81"/>
      <c r="K242" s="82"/>
      <c r="L242" s="82"/>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82"/>
      <c r="AJ242" s="79"/>
      <c r="AK242" s="79"/>
      <c r="AL242" s="79"/>
      <c r="AM242" s="79"/>
      <c r="AN242" s="79"/>
      <c r="AO242" s="79"/>
      <c r="AP242" s="79"/>
      <c r="AQ242" s="79"/>
      <c r="AR242" s="79"/>
      <c r="AS242" s="79"/>
      <c r="AT242" s="79"/>
      <c r="AU242" s="79"/>
      <c r="AV242" s="82"/>
      <c r="AW242" s="79"/>
      <c r="AX242" s="82"/>
      <c r="AY242" s="79"/>
      <c r="AZ242" s="79"/>
      <c r="BA242" s="79"/>
      <c r="BB242" s="82"/>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c r="DA242" s="79"/>
      <c r="DB242" s="79"/>
      <c r="DC242" s="79"/>
      <c r="DD242" s="79"/>
      <c r="DE242" s="79"/>
      <c r="DF242" s="79"/>
      <c r="DG242" s="79"/>
      <c r="DH242" s="79"/>
      <c r="DI242" s="79"/>
      <c r="DJ242" s="79"/>
      <c r="DK242" s="79"/>
      <c r="DL242" s="79"/>
      <c r="DM242" s="79"/>
      <c r="DN242" s="79"/>
      <c r="DO242" s="79"/>
      <c r="DP242" s="79"/>
      <c r="DQ242" s="79"/>
      <c r="DR242" s="79"/>
      <c r="DS242" s="79"/>
      <c r="DT242" s="79"/>
      <c r="DU242" s="79"/>
      <c r="DV242" s="79"/>
      <c r="DW242" s="79"/>
      <c r="DX242" s="79"/>
      <c r="DY242" s="79"/>
      <c r="DZ242" s="79"/>
      <c r="EA242" s="79"/>
      <c r="EB242" s="79"/>
      <c r="EC242" s="79"/>
      <c r="ED242" s="79"/>
      <c r="EE242" s="79"/>
      <c r="EF242" s="79"/>
      <c r="EG242" s="79"/>
      <c r="EH242" s="79"/>
      <c r="EI242" s="79"/>
      <c r="EJ242" s="79"/>
      <c r="EK242" s="79"/>
      <c r="EL242" s="79"/>
      <c r="EM242" s="79"/>
      <c r="EN242" s="79"/>
      <c r="EO242" s="79"/>
      <c r="EP242" s="79"/>
      <c r="EQ242" s="79"/>
      <c r="ER242" s="79"/>
      <c r="ES242" s="79"/>
      <c r="ET242" s="79"/>
      <c r="EU242" s="79"/>
      <c r="EV242" s="79"/>
      <c r="EW242" s="79"/>
      <c r="EX242" s="79"/>
      <c r="EY242" s="79"/>
      <c r="EZ242" s="79"/>
      <c r="FA242" s="79"/>
      <c r="FB242" s="79"/>
      <c r="FC242" s="79"/>
      <c r="FD242" s="79"/>
      <c r="FE242" s="79"/>
      <c r="FF242" s="79"/>
      <c r="FG242" s="79"/>
      <c r="FH242" s="79"/>
      <c r="FI242" s="79"/>
      <c r="FJ242" s="79"/>
      <c r="FK242" s="79"/>
      <c r="FL242" s="79"/>
      <c r="FM242" s="79"/>
      <c r="FN242" s="79"/>
      <c r="FO242" s="79"/>
      <c r="FP242" s="79"/>
      <c r="FQ242" s="79"/>
      <c r="FR242" s="79"/>
      <c r="FS242" s="79"/>
      <c r="FT242" s="79"/>
      <c r="FU242" s="79"/>
      <c r="FV242" s="79"/>
      <c r="FW242" s="79"/>
      <c r="FX242" s="79"/>
      <c r="FY242" s="79"/>
      <c r="FZ242" s="79"/>
      <c r="GA242" s="79"/>
      <c r="GB242" s="79"/>
      <c r="GC242" s="79"/>
      <c r="GD242" s="79"/>
      <c r="GE242" s="79"/>
      <c r="GF242" s="79"/>
      <c r="GG242" s="79"/>
      <c r="GH242" s="79"/>
      <c r="GI242" s="79"/>
      <c r="GJ242" s="79"/>
      <c r="GK242" s="79"/>
      <c r="GL242" s="79"/>
      <c r="GM242" s="79"/>
      <c r="GN242" s="79"/>
      <c r="GO242" s="79"/>
      <c r="GP242" s="79"/>
      <c r="GQ242" s="79"/>
      <c r="GR242" s="79"/>
      <c r="GS242" s="79"/>
      <c r="GT242" s="79"/>
      <c r="GU242" s="79"/>
      <c r="GV242" s="79"/>
      <c r="GW242" s="79"/>
      <c r="GX242" s="79"/>
      <c r="GY242" s="79"/>
      <c r="GZ242" s="79"/>
      <c r="HA242" s="79"/>
      <c r="HB242" s="79"/>
      <c r="HC242" s="79"/>
      <c r="HD242" s="79"/>
      <c r="HE242" s="79"/>
      <c r="HF242" s="79"/>
      <c r="HG242" s="79"/>
      <c r="HH242" s="79"/>
      <c r="HI242" s="79"/>
      <c r="HJ242" s="79"/>
      <c r="HK242" s="79"/>
      <c r="HL242" s="79"/>
      <c r="HM242" s="79"/>
      <c r="HN242" s="79"/>
      <c r="HO242" s="79"/>
      <c r="HP242" s="79"/>
      <c r="HQ242" s="79"/>
      <c r="HR242" s="79"/>
      <c r="HS242" s="79"/>
      <c r="HT242" s="79"/>
      <c r="HU242" s="79"/>
      <c r="HV242" s="79"/>
      <c r="HW242" s="79"/>
      <c r="HX242" s="79"/>
      <c r="HY242" s="79"/>
      <c r="HZ242" s="79"/>
      <c r="IA242" s="79"/>
      <c r="IB242" s="79"/>
      <c r="IC242" s="79"/>
      <c r="ID242" s="79"/>
      <c r="IE242" s="79"/>
      <c r="IF242" s="79"/>
      <c r="IG242" s="79"/>
      <c r="IH242" s="79"/>
      <c r="II242" s="79"/>
      <c r="IJ242" s="79"/>
      <c r="IK242" s="79"/>
      <c r="IL242" s="79"/>
      <c r="IM242" s="79"/>
      <c r="IN242" s="79"/>
      <c r="IO242" s="79"/>
      <c r="IP242" s="79"/>
      <c r="IQ242" s="79"/>
      <c r="IR242" s="79"/>
      <c r="IS242" s="79"/>
      <c r="IT242" s="79"/>
      <c r="IU242" s="79"/>
      <c r="IV242" s="79"/>
    </row>
    <row r="243" spans="1:256" s="83" customFormat="1" x14ac:dyDescent="0.25">
      <c r="A243" s="79"/>
      <c r="B243" s="79"/>
      <c r="C243" s="86" t="s">
        <v>5029</v>
      </c>
      <c r="D243" s="89">
        <v>4385.1436000000003</v>
      </c>
      <c r="E243" s="89">
        <v>4407.7284</v>
      </c>
      <c r="F243" s="80"/>
      <c r="G243" s="81"/>
      <c r="H243" s="81"/>
      <c r="I243" s="81"/>
      <c r="J243" s="81"/>
      <c r="K243" s="82"/>
      <c r="L243" s="82"/>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82"/>
      <c r="AJ243" s="79"/>
      <c r="AK243" s="79"/>
      <c r="AL243" s="79"/>
      <c r="AM243" s="79"/>
      <c r="AN243" s="79"/>
      <c r="AO243" s="79"/>
      <c r="AP243" s="79"/>
      <c r="AQ243" s="79"/>
      <c r="AR243" s="79"/>
      <c r="AS243" s="79"/>
      <c r="AT243" s="79"/>
      <c r="AU243" s="79"/>
      <c r="AV243" s="82"/>
      <c r="AW243" s="79"/>
      <c r="AX243" s="82"/>
      <c r="AY243" s="79"/>
      <c r="AZ243" s="79"/>
      <c r="BA243" s="79"/>
      <c r="BB243" s="82"/>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79"/>
      <c r="CZ243" s="79"/>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79"/>
      <c r="DW243" s="79"/>
      <c r="DX243" s="79"/>
      <c r="DY243" s="79"/>
      <c r="DZ243" s="79"/>
      <c r="EA243" s="79"/>
      <c r="EB243" s="79"/>
      <c r="EC243" s="79"/>
      <c r="ED243" s="79"/>
      <c r="EE243" s="79"/>
      <c r="EF243" s="79"/>
      <c r="EG243" s="79"/>
      <c r="EH243" s="79"/>
      <c r="EI243" s="79"/>
      <c r="EJ243" s="79"/>
      <c r="EK243" s="79"/>
      <c r="EL243" s="79"/>
      <c r="EM243" s="79"/>
      <c r="EN243" s="79"/>
      <c r="EO243" s="79"/>
      <c r="EP243" s="79"/>
      <c r="EQ243" s="79"/>
      <c r="ER243" s="79"/>
      <c r="ES243" s="79"/>
      <c r="ET243" s="79"/>
      <c r="EU243" s="79"/>
      <c r="EV243" s="79"/>
      <c r="EW243" s="79"/>
      <c r="EX243" s="79"/>
      <c r="EY243" s="79"/>
      <c r="EZ243" s="79"/>
      <c r="FA243" s="79"/>
      <c r="FB243" s="79"/>
      <c r="FC243" s="79"/>
      <c r="FD243" s="79"/>
      <c r="FE243" s="79"/>
      <c r="FF243" s="79"/>
      <c r="FG243" s="79"/>
      <c r="FH243" s="79"/>
      <c r="FI243" s="79"/>
      <c r="FJ243" s="79"/>
      <c r="FK243" s="79"/>
      <c r="FL243" s="79"/>
      <c r="FM243" s="79"/>
      <c r="FN243" s="79"/>
      <c r="FO243" s="79"/>
      <c r="FP243" s="79"/>
      <c r="FQ243" s="79"/>
      <c r="FR243" s="79"/>
      <c r="FS243" s="79"/>
      <c r="FT243" s="79"/>
      <c r="FU243" s="79"/>
      <c r="FV243" s="79"/>
      <c r="FW243" s="79"/>
      <c r="FX243" s="79"/>
      <c r="FY243" s="79"/>
      <c r="FZ243" s="79"/>
      <c r="GA243" s="79"/>
      <c r="GB243" s="79"/>
      <c r="GC243" s="79"/>
      <c r="GD243" s="79"/>
      <c r="GE243" s="79"/>
      <c r="GF243" s="79"/>
      <c r="GG243" s="79"/>
      <c r="GH243" s="79"/>
      <c r="GI243" s="79"/>
      <c r="GJ243" s="79"/>
      <c r="GK243" s="79"/>
      <c r="GL243" s="79"/>
      <c r="GM243" s="79"/>
      <c r="GN243" s="79"/>
      <c r="GO243" s="79"/>
      <c r="GP243" s="79"/>
      <c r="GQ243" s="79"/>
      <c r="GR243" s="79"/>
      <c r="GS243" s="79"/>
      <c r="GT243" s="79"/>
      <c r="GU243" s="79"/>
      <c r="GV243" s="79"/>
      <c r="GW243" s="79"/>
      <c r="GX243" s="79"/>
      <c r="GY243" s="79"/>
      <c r="GZ243" s="79"/>
      <c r="HA243" s="79"/>
      <c r="HB243" s="79"/>
      <c r="HC243" s="79"/>
      <c r="HD243" s="79"/>
      <c r="HE243" s="79"/>
      <c r="HF243" s="79"/>
      <c r="HG243" s="79"/>
      <c r="HH243" s="79"/>
      <c r="HI243" s="79"/>
      <c r="HJ243" s="79"/>
      <c r="HK243" s="79"/>
      <c r="HL243" s="79"/>
      <c r="HM243" s="79"/>
      <c r="HN243" s="79"/>
      <c r="HO243" s="79"/>
      <c r="HP243" s="79"/>
      <c r="HQ243" s="79"/>
      <c r="HR243" s="79"/>
      <c r="HS243" s="79"/>
      <c r="HT243" s="79"/>
      <c r="HU243" s="79"/>
      <c r="HV243" s="79"/>
      <c r="HW243" s="79"/>
      <c r="HX243" s="79"/>
      <c r="HY243" s="79"/>
      <c r="HZ243" s="79"/>
      <c r="IA243" s="79"/>
      <c r="IB243" s="79"/>
      <c r="IC243" s="79"/>
      <c r="ID243" s="79"/>
      <c r="IE243" s="79"/>
      <c r="IF243" s="79"/>
      <c r="IG243" s="79"/>
      <c r="IH243" s="79"/>
      <c r="II243" s="79"/>
      <c r="IJ243" s="79"/>
      <c r="IK243" s="79"/>
      <c r="IL243" s="79"/>
      <c r="IM243" s="79"/>
      <c r="IN243" s="79"/>
      <c r="IO243" s="79"/>
      <c r="IP243" s="79"/>
      <c r="IQ243" s="79"/>
      <c r="IR243" s="79"/>
      <c r="IS243" s="79"/>
      <c r="IT243" s="79"/>
      <c r="IU243" s="79"/>
      <c r="IV243" s="79"/>
    </row>
    <row r="244" spans="1:256" s="83" customFormat="1" x14ac:dyDescent="0.25">
      <c r="A244" s="79"/>
      <c r="B244" s="79"/>
      <c r="C244" s="86" t="s">
        <v>5039</v>
      </c>
      <c r="D244" s="89">
        <v>1387.2900999999999</v>
      </c>
      <c r="E244" s="89">
        <v>1385.4972</v>
      </c>
      <c r="F244" s="80"/>
      <c r="G244" s="81"/>
      <c r="H244" s="81"/>
      <c r="I244" s="81"/>
      <c r="J244" s="81"/>
      <c r="K244" s="82"/>
      <c r="L244" s="82"/>
      <c r="M244" s="79"/>
      <c r="N244" s="79"/>
      <c r="O244" s="79"/>
      <c r="P244" s="79"/>
      <c r="Q244" s="79"/>
      <c r="R244" s="79"/>
      <c r="S244" s="79"/>
      <c r="T244" s="79"/>
      <c r="U244" s="79"/>
      <c r="V244" s="79"/>
      <c r="W244" s="79"/>
      <c r="X244" s="79"/>
      <c r="Y244" s="79"/>
      <c r="Z244" s="79"/>
      <c r="AA244" s="79"/>
      <c r="AB244" s="79"/>
      <c r="AC244" s="79"/>
      <c r="AD244" s="79"/>
      <c r="AE244" s="79"/>
      <c r="AF244" s="79"/>
      <c r="AG244" s="79"/>
      <c r="AH244" s="79"/>
      <c r="AI244" s="82"/>
      <c r="AJ244" s="79"/>
      <c r="AK244" s="79"/>
      <c r="AL244" s="79"/>
      <c r="AM244" s="79"/>
      <c r="AN244" s="79"/>
      <c r="AO244" s="79"/>
      <c r="AP244" s="79"/>
      <c r="AQ244" s="79"/>
      <c r="AR244" s="79"/>
      <c r="AS244" s="79"/>
      <c r="AT244" s="79"/>
      <c r="AU244" s="79"/>
      <c r="AV244" s="82"/>
      <c r="AW244" s="79"/>
      <c r="AX244" s="82"/>
      <c r="AY244" s="79"/>
      <c r="AZ244" s="79"/>
      <c r="BA244" s="79"/>
      <c r="BB244" s="82"/>
      <c r="BC244" s="79"/>
      <c r="BD244" s="79"/>
      <c r="BE244" s="79"/>
      <c r="BF244" s="79"/>
      <c r="BG244" s="79"/>
      <c r="BH244" s="79"/>
      <c r="BI244" s="79"/>
      <c r="BJ244" s="79"/>
      <c r="BK244" s="79"/>
      <c r="BL244" s="79"/>
      <c r="BM244" s="79"/>
      <c r="BN244" s="79"/>
      <c r="BO244" s="79"/>
      <c r="BP244" s="79"/>
      <c r="BQ244" s="79"/>
      <c r="BR244" s="79"/>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79"/>
      <c r="CZ244" s="79"/>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79"/>
      <c r="DW244" s="79"/>
      <c r="DX244" s="79"/>
      <c r="DY244" s="79"/>
      <c r="DZ244" s="79"/>
      <c r="EA244" s="79"/>
      <c r="EB244" s="79"/>
      <c r="EC244" s="79"/>
      <c r="ED244" s="79"/>
      <c r="EE244" s="79"/>
      <c r="EF244" s="79"/>
      <c r="EG244" s="79"/>
      <c r="EH244" s="79"/>
      <c r="EI244" s="79"/>
      <c r="EJ244" s="79"/>
      <c r="EK244" s="79"/>
      <c r="EL244" s="79"/>
      <c r="EM244" s="79"/>
      <c r="EN244" s="79"/>
      <c r="EO244" s="79"/>
      <c r="EP244" s="79"/>
      <c r="EQ244" s="79"/>
      <c r="ER244" s="79"/>
      <c r="ES244" s="79"/>
      <c r="ET244" s="79"/>
      <c r="EU244" s="79"/>
      <c r="EV244" s="79"/>
      <c r="EW244" s="79"/>
      <c r="EX244" s="79"/>
      <c r="EY244" s="79"/>
      <c r="EZ244" s="79"/>
      <c r="FA244" s="79"/>
      <c r="FB244" s="79"/>
      <c r="FC244" s="79"/>
      <c r="FD244" s="79"/>
      <c r="FE244" s="79"/>
      <c r="FF244" s="79"/>
      <c r="FG244" s="79"/>
      <c r="FH244" s="79"/>
      <c r="FI244" s="79"/>
      <c r="FJ244" s="79"/>
      <c r="FK244" s="79"/>
      <c r="FL244" s="79"/>
      <c r="FM244" s="79"/>
      <c r="FN244" s="79"/>
      <c r="FO244" s="79"/>
      <c r="FP244" s="79"/>
      <c r="FQ244" s="79"/>
      <c r="FR244" s="79"/>
      <c r="FS244" s="79"/>
      <c r="FT244" s="79"/>
      <c r="FU244" s="79"/>
      <c r="FV244" s="79"/>
      <c r="FW244" s="79"/>
      <c r="FX244" s="79"/>
      <c r="FY244" s="79"/>
      <c r="FZ244" s="79"/>
      <c r="GA244" s="79"/>
      <c r="GB244" s="79"/>
      <c r="GC244" s="79"/>
      <c r="GD244" s="79"/>
      <c r="GE244" s="79"/>
      <c r="GF244" s="79"/>
      <c r="GG244" s="79"/>
      <c r="GH244" s="79"/>
      <c r="GI244" s="79"/>
      <c r="GJ244" s="79"/>
      <c r="GK244" s="79"/>
      <c r="GL244" s="79"/>
      <c r="GM244" s="79"/>
      <c r="GN244" s="79"/>
      <c r="GO244" s="79"/>
      <c r="GP244" s="79"/>
      <c r="GQ244" s="79"/>
      <c r="GR244" s="79"/>
      <c r="GS244" s="79"/>
      <c r="GT244" s="79"/>
      <c r="GU244" s="79"/>
      <c r="GV244" s="79"/>
      <c r="GW244" s="79"/>
      <c r="GX244" s="79"/>
      <c r="GY244" s="79"/>
      <c r="GZ244" s="79"/>
      <c r="HA244" s="79"/>
      <c r="HB244" s="79"/>
      <c r="HC244" s="79"/>
      <c r="HD244" s="79"/>
      <c r="HE244" s="79"/>
      <c r="HF244" s="79"/>
      <c r="HG244" s="79"/>
      <c r="HH244" s="79"/>
      <c r="HI244" s="79"/>
      <c r="HJ244" s="79"/>
      <c r="HK244" s="79"/>
      <c r="HL244" s="79"/>
      <c r="HM244" s="79"/>
      <c r="HN244" s="79"/>
      <c r="HO244" s="79"/>
      <c r="HP244" s="79"/>
      <c r="HQ244" s="79"/>
      <c r="HR244" s="79"/>
      <c r="HS244" s="79"/>
      <c r="HT244" s="79"/>
      <c r="HU244" s="79"/>
      <c r="HV244" s="79"/>
      <c r="HW244" s="79"/>
      <c r="HX244" s="79"/>
      <c r="HY244" s="79"/>
      <c r="HZ244" s="79"/>
      <c r="IA244" s="79"/>
      <c r="IB244" s="79"/>
      <c r="IC244" s="79"/>
      <c r="ID244" s="79"/>
      <c r="IE244" s="79"/>
      <c r="IF244" s="79"/>
      <c r="IG244" s="79"/>
      <c r="IH244" s="79"/>
      <c r="II244" s="79"/>
      <c r="IJ244" s="79"/>
      <c r="IK244" s="79"/>
      <c r="IL244" s="79"/>
      <c r="IM244" s="79"/>
      <c r="IN244" s="79"/>
      <c r="IO244" s="79"/>
      <c r="IP244" s="79"/>
      <c r="IQ244" s="79"/>
      <c r="IR244" s="79"/>
      <c r="IS244" s="79"/>
      <c r="IT244" s="79"/>
      <c r="IU244" s="79"/>
      <c r="IV244" s="79"/>
    </row>
    <row r="245" spans="1:256" s="83" customFormat="1" ht="84.95" customHeight="1" x14ac:dyDescent="0.25">
      <c r="A245" s="79"/>
      <c r="B245" s="79"/>
      <c r="C245" s="254" t="s">
        <v>5061</v>
      </c>
      <c r="D245" s="255"/>
      <c r="E245" s="256"/>
      <c r="F245" s="80"/>
      <c r="G245" s="81"/>
      <c r="H245" s="81"/>
      <c r="I245" s="81"/>
      <c r="J245" s="81"/>
      <c r="K245" s="82"/>
      <c r="L245" s="82"/>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82"/>
      <c r="AJ245" s="79"/>
      <c r="AK245" s="79"/>
      <c r="AL245" s="79"/>
      <c r="AM245" s="79"/>
      <c r="AN245" s="79"/>
      <c r="AO245" s="79"/>
      <c r="AP245" s="79"/>
      <c r="AQ245" s="79"/>
      <c r="AR245" s="79"/>
      <c r="AS245" s="79"/>
      <c r="AT245" s="79"/>
      <c r="AU245" s="79"/>
      <c r="AV245" s="82"/>
      <c r="AW245" s="79"/>
      <c r="AX245" s="82"/>
      <c r="AY245" s="79"/>
      <c r="AZ245" s="79"/>
      <c r="BA245" s="79"/>
      <c r="BB245" s="82"/>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79"/>
      <c r="DW245" s="79"/>
      <c r="DX245" s="79"/>
      <c r="DY245" s="79"/>
      <c r="DZ245" s="79"/>
      <c r="EA245" s="79"/>
      <c r="EB245" s="79"/>
      <c r="EC245" s="79"/>
      <c r="ED245" s="79"/>
      <c r="EE245" s="79"/>
      <c r="EF245" s="79"/>
      <c r="EG245" s="79"/>
      <c r="EH245" s="79"/>
      <c r="EI245" s="79"/>
      <c r="EJ245" s="79"/>
      <c r="EK245" s="79"/>
      <c r="EL245" s="79"/>
      <c r="EM245" s="79"/>
      <c r="EN245" s="79"/>
      <c r="EO245" s="79"/>
      <c r="EP245" s="79"/>
      <c r="EQ245" s="79"/>
      <c r="ER245" s="79"/>
      <c r="ES245" s="79"/>
      <c r="ET245" s="79"/>
      <c r="EU245" s="79"/>
      <c r="EV245" s="79"/>
      <c r="EW245" s="79"/>
      <c r="EX245" s="79"/>
      <c r="EY245" s="79"/>
      <c r="EZ245" s="79"/>
      <c r="FA245" s="79"/>
      <c r="FB245" s="79"/>
      <c r="FC245" s="79"/>
      <c r="FD245" s="79"/>
      <c r="FE245" s="79"/>
      <c r="FF245" s="79"/>
      <c r="FG245" s="79"/>
      <c r="FH245" s="79"/>
      <c r="FI245" s="79"/>
      <c r="FJ245" s="79"/>
      <c r="FK245" s="79"/>
      <c r="FL245" s="79"/>
      <c r="FM245" s="79"/>
      <c r="FN245" s="79"/>
      <c r="FO245" s="79"/>
      <c r="FP245" s="79"/>
      <c r="FQ245" s="79"/>
      <c r="FR245" s="79"/>
      <c r="FS245" s="79"/>
      <c r="FT245" s="79"/>
      <c r="FU245" s="79"/>
      <c r="FV245" s="79"/>
      <c r="FW245" s="79"/>
      <c r="FX245" s="79"/>
      <c r="FY245" s="79"/>
      <c r="FZ245" s="79"/>
      <c r="GA245" s="79"/>
      <c r="GB245" s="79"/>
      <c r="GC245" s="79"/>
      <c r="GD245" s="79"/>
      <c r="GE245" s="79"/>
      <c r="GF245" s="79"/>
      <c r="GG245" s="79"/>
      <c r="GH245" s="79"/>
      <c r="GI245" s="79"/>
      <c r="GJ245" s="79"/>
      <c r="GK245" s="79"/>
      <c r="GL245" s="79"/>
      <c r="GM245" s="79"/>
      <c r="GN245" s="79"/>
      <c r="GO245" s="79"/>
      <c r="GP245" s="79"/>
      <c r="GQ245" s="79"/>
      <c r="GR245" s="79"/>
      <c r="GS245" s="79"/>
      <c r="GT245" s="79"/>
      <c r="GU245" s="79"/>
      <c r="GV245" s="79"/>
      <c r="GW245" s="79"/>
      <c r="GX245" s="79"/>
      <c r="GY245" s="79"/>
      <c r="GZ245" s="79"/>
      <c r="HA245" s="79"/>
      <c r="HB245" s="79"/>
      <c r="HC245" s="79"/>
      <c r="HD245" s="79"/>
      <c r="HE245" s="79"/>
      <c r="HF245" s="79"/>
      <c r="HG245" s="79"/>
      <c r="HH245" s="79"/>
      <c r="HI245" s="79"/>
      <c r="HJ245" s="79"/>
      <c r="HK245" s="79"/>
      <c r="HL245" s="79"/>
      <c r="HM245" s="79"/>
      <c r="HN245" s="79"/>
      <c r="HO245" s="79"/>
      <c r="HP245" s="79"/>
      <c r="HQ245" s="79"/>
      <c r="HR245" s="79"/>
      <c r="HS245" s="79"/>
      <c r="HT245" s="79"/>
      <c r="HU245" s="79"/>
      <c r="HV245" s="79"/>
      <c r="HW245" s="79"/>
      <c r="HX245" s="79"/>
      <c r="HY245" s="79"/>
      <c r="HZ245" s="79"/>
      <c r="IA245" s="79"/>
      <c r="IB245" s="79"/>
      <c r="IC245" s="79"/>
      <c r="ID245" s="79"/>
      <c r="IE245" s="79"/>
      <c r="IF245" s="79"/>
      <c r="IG245" s="79"/>
      <c r="IH245" s="79"/>
      <c r="II245" s="79"/>
      <c r="IJ245" s="79"/>
      <c r="IK245" s="79"/>
      <c r="IL245" s="79"/>
      <c r="IM245" s="79"/>
      <c r="IN245" s="79"/>
      <c r="IO245" s="79"/>
      <c r="IP245" s="79"/>
      <c r="IQ245" s="79"/>
      <c r="IR245" s="79"/>
      <c r="IS245" s="79"/>
      <c r="IT245" s="79"/>
      <c r="IU245" s="79"/>
      <c r="IV245" s="79"/>
    </row>
    <row r="247" spans="1:256" x14ac:dyDescent="0.25">
      <c r="C247" s="2" t="s">
        <v>5127</v>
      </c>
    </row>
    <row r="248" spans="1:256" x14ac:dyDescent="0.25">
      <c r="C248" s="277" t="s">
        <v>5036</v>
      </c>
      <c r="D248" s="277"/>
      <c r="E248" s="277"/>
    </row>
    <row r="249" spans="1:256" s="83" customFormat="1" ht="40.5" x14ac:dyDescent="0.25">
      <c r="A249" s="79"/>
      <c r="B249" s="79"/>
      <c r="C249" s="87" t="s">
        <v>5062</v>
      </c>
      <c r="D249" s="87" t="s">
        <v>5063</v>
      </c>
      <c r="E249" s="87" t="s">
        <v>5064</v>
      </c>
      <c r="F249" s="80"/>
      <c r="G249" s="81"/>
      <c r="H249" s="81"/>
      <c r="I249" s="81"/>
      <c r="J249" s="81"/>
      <c r="K249" s="82"/>
      <c r="L249" s="82"/>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82"/>
      <c r="AJ249" s="79"/>
      <c r="AK249" s="79"/>
      <c r="AL249" s="79"/>
      <c r="AM249" s="79"/>
      <c r="AN249" s="79"/>
      <c r="AO249" s="79"/>
      <c r="AP249" s="79"/>
      <c r="AQ249" s="79"/>
      <c r="AR249" s="79"/>
      <c r="AS249" s="79"/>
      <c r="AT249" s="79"/>
      <c r="AU249" s="79"/>
      <c r="AV249" s="82"/>
      <c r="AW249" s="79"/>
      <c r="AX249" s="82"/>
      <c r="AY249" s="79"/>
      <c r="AZ249" s="79"/>
      <c r="BA249" s="79"/>
      <c r="BB249" s="82"/>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c r="DA249" s="79"/>
      <c r="DB249" s="79"/>
      <c r="DC249" s="79"/>
      <c r="DD249" s="79"/>
      <c r="DE249" s="79"/>
      <c r="DF249" s="79"/>
      <c r="DG249" s="79"/>
      <c r="DH249" s="79"/>
      <c r="DI249" s="79"/>
      <c r="DJ249" s="79"/>
      <c r="DK249" s="79"/>
      <c r="DL249" s="79"/>
      <c r="DM249" s="79"/>
      <c r="DN249" s="79"/>
      <c r="DO249" s="79"/>
      <c r="DP249" s="79"/>
      <c r="DQ249" s="79"/>
      <c r="DR249" s="79"/>
      <c r="DS249" s="79"/>
      <c r="DT249" s="79"/>
      <c r="DU249" s="79"/>
      <c r="DV249" s="79"/>
      <c r="DW249" s="79"/>
      <c r="DX249" s="79"/>
      <c r="DY249" s="79"/>
      <c r="DZ249" s="79"/>
      <c r="EA249" s="79"/>
      <c r="EB249" s="79"/>
      <c r="EC249" s="79"/>
      <c r="ED249" s="79"/>
      <c r="EE249" s="79"/>
      <c r="EF249" s="79"/>
      <c r="EG249" s="79"/>
      <c r="EH249" s="79"/>
      <c r="EI249" s="79"/>
      <c r="EJ249" s="79"/>
      <c r="EK249" s="79"/>
      <c r="EL249" s="79"/>
      <c r="EM249" s="79"/>
      <c r="EN249" s="79"/>
      <c r="EO249" s="79"/>
      <c r="EP249" s="79"/>
      <c r="EQ249" s="79"/>
      <c r="ER249" s="79"/>
      <c r="ES249" s="79"/>
      <c r="ET249" s="79"/>
      <c r="EU249" s="79"/>
      <c r="EV249" s="79"/>
      <c r="EW249" s="79"/>
      <c r="EX249" s="79"/>
      <c r="EY249" s="79"/>
      <c r="EZ249" s="79"/>
      <c r="FA249" s="79"/>
      <c r="FB249" s="79"/>
      <c r="FC249" s="79"/>
      <c r="FD249" s="79"/>
      <c r="FE249" s="79"/>
      <c r="FF249" s="79"/>
      <c r="FG249" s="79"/>
      <c r="FH249" s="79"/>
      <c r="FI249" s="79"/>
      <c r="FJ249" s="79"/>
      <c r="FK249" s="79"/>
      <c r="FL249" s="79"/>
      <c r="FM249" s="79"/>
      <c r="FN249" s="79"/>
      <c r="FO249" s="79"/>
      <c r="FP249" s="79"/>
      <c r="FQ249" s="79"/>
      <c r="FR249" s="79"/>
      <c r="FS249" s="79"/>
      <c r="FT249" s="79"/>
      <c r="FU249" s="79"/>
      <c r="FV249" s="79"/>
      <c r="FW249" s="79"/>
      <c r="FX249" s="79"/>
      <c r="FY249" s="79"/>
      <c r="FZ249" s="79"/>
      <c r="GA249" s="79"/>
      <c r="GB249" s="79"/>
      <c r="GC249" s="79"/>
      <c r="GD249" s="79"/>
      <c r="GE249" s="79"/>
      <c r="GF249" s="79"/>
      <c r="GG249" s="79"/>
      <c r="GH249" s="79"/>
      <c r="GI249" s="79"/>
      <c r="GJ249" s="79"/>
      <c r="GK249" s="79"/>
      <c r="GL249" s="79"/>
      <c r="GM249" s="79"/>
      <c r="GN249" s="79"/>
      <c r="GO249" s="79"/>
      <c r="GP249" s="79"/>
      <c r="GQ249" s="79"/>
      <c r="GR249" s="79"/>
      <c r="GS249" s="79"/>
      <c r="GT249" s="79"/>
      <c r="GU249" s="79"/>
      <c r="GV249" s="79"/>
      <c r="GW249" s="79"/>
      <c r="GX249" s="79"/>
      <c r="GY249" s="79"/>
      <c r="GZ249" s="79"/>
      <c r="HA249" s="79"/>
      <c r="HB249" s="79"/>
      <c r="HC249" s="79"/>
      <c r="HD249" s="79"/>
      <c r="HE249" s="79"/>
      <c r="HF249" s="79"/>
      <c r="HG249" s="79"/>
      <c r="HH249" s="79"/>
      <c r="HI249" s="79"/>
      <c r="HJ249" s="79"/>
      <c r="HK249" s="79"/>
      <c r="HL249" s="79"/>
      <c r="HM249" s="79"/>
      <c r="HN249" s="79"/>
      <c r="HO249" s="79"/>
      <c r="HP249" s="79"/>
      <c r="HQ249" s="79"/>
      <c r="HR249" s="79"/>
      <c r="HS249" s="79"/>
      <c r="HT249" s="79"/>
      <c r="HU249" s="79"/>
      <c r="HV249" s="79"/>
      <c r="HW249" s="79"/>
      <c r="HX249" s="79"/>
      <c r="HY249" s="79"/>
      <c r="HZ249" s="79"/>
      <c r="IA249" s="79"/>
      <c r="IB249" s="79"/>
      <c r="IC249" s="79"/>
      <c r="ID249" s="79"/>
      <c r="IE249" s="79"/>
      <c r="IF249" s="79"/>
      <c r="IG249" s="79"/>
      <c r="IH249" s="79"/>
      <c r="II249" s="79"/>
      <c r="IJ249" s="79"/>
      <c r="IK249" s="79"/>
      <c r="IL249" s="79"/>
      <c r="IM249" s="79"/>
      <c r="IN249" s="79"/>
      <c r="IO249" s="79"/>
      <c r="IP249" s="79"/>
      <c r="IQ249" s="79"/>
      <c r="IR249" s="79"/>
      <c r="IS249" s="79"/>
      <c r="IT249" s="79"/>
      <c r="IU249" s="79"/>
      <c r="IV249" s="79"/>
    </row>
    <row r="250" spans="1:256" ht="13.5" customHeight="1" x14ac:dyDescent="0.25">
      <c r="A250"/>
      <c r="B250"/>
      <c r="C250" s="93">
        <v>46204</v>
      </c>
      <c r="D250" s="94">
        <v>0.50539999999999996</v>
      </c>
      <c r="E250" s="94">
        <v>0.50539999999999996</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row>
    <row r="251" spans="1:256" ht="13.5" customHeight="1" x14ac:dyDescent="0.25">
      <c r="A251"/>
      <c r="B251"/>
      <c r="C251" s="93">
        <v>46205</v>
      </c>
      <c r="D251" s="94">
        <v>0.22950999999999999</v>
      </c>
      <c r="E251" s="94">
        <v>0.22950999999999999</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row>
    <row r="252" spans="1:256" ht="13.5" customHeight="1" x14ac:dyDescent="0.25">
      <c r="A252"/>
      <c r="B252"/>
      <c r="C252" s="93">
        <v>46206</v>
      </c>
      <c r="D252" s="94">
        <v>0.18653</v>
      </c>
      <c r="E252" s="94">
        <v>0.18653</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row>
    <row r="253" spans="1:256" ht="13.5" customHeight="1" x14ac:dyDescent="0.25">
      <c r="A253"/>
      <c r="B253"/>
      <c r="C253" s="93">
        <v>46208</v>
      </c>
      <c r="D253" s="94">
        <v>0.35796</v>
      </c>
      <c r="E253" s="94">
        <v>0.35796</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row>
    <row r="254" spans="1:256" ht="13.5" customHeight="1" x14ac:dyDescent="0.25">
      <c r="A254"/>
      <c r="B254"/>
      <c r="C254" s="93">
        <v>46212</v>
      </c>
      <c r="D254" s="94">
        <v>0.26529999999999998</v>
      </c>
      <c r="E254" s="94">
        <v>0.26529999999999998</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row>
    <row r="255" spans="1:256" ht="13.5" customHeight="1" x14ac:dyDescent="0.25">
      <c r="A255"/>
      <c r="B255"/>
      <c r="C255" s="93">
        <v>46213</v>
      </c>
      <c r="D255" s="94">
        <v>0.34816999999999998</v>
      </c>
      <c r="E255" s="94">
        <v>0.34816999999999998</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row>
    <row r="256" spans="1:256" ht="13.5" customHeight="1" x14ac:dyDescent="0.25">
      <c r="A256"/>
      <c r="B256"/>
      <c r="C256" s="93">
        <v>46215</v>
      </c>
      <c r="D256" s="94">
        <v>0.36910999999999999</v>
      </c>
      <c r="E256" s="94">
        <v>0.36910999999999999</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row>
    <row r="257" spans="3:5" customFormat="1" ht="13.5" customHeight="1" x14ac:dyDescent="0.25">
      <c r="C257" s="93">
        <v>46216</v>
      </c>
      <c r="D257" s="94">
        <v>0.17877000000000001</v>
      </c>
      <c r="E257" s="94">
        <v>0.17877000000000001</v>
      </c>
    </row>
    <row r="258" spans="3:5" customFormat="1" ht="13.5" customHeight="1" x14ac:dyDescent="0.25">
      <c r="C258" s="93">
        <v>46217</v>
      </c>
      <c r="D258" s="94">
        <v>2.613E-2</v>
      </c>
      <c r="E258" s="94">
        <v>2.613E-2</v>
      </c>
    </row>
    <row r="259" spans="3:5" customFormat="1" ht="13.5" customHeight="1" x14ac:dyDescent="0.25">
      <c r="C259" s="93">
        <v>46218</v>
      </c>
      <c r="D259" s="94">
        <v>0.12493</v>
      </c>
      <c r="E259" s="94">
        <v>0.12493</v>
      </c>
    </row>
    <row r="260" spans="3:5" customFormat="1" ht="13.5" customHeight="1" x14ac:dyDescent="0.25">
      <c r="C260" s="93">
        <v>46219</v>
      </c>
      <c r="D260" s="94">
        <v>0.23555000000000001</v>
      </c>
      <c r="E260" s="94">
        <v>0.23555000000000001</v>
      </c>
    </row>
    <row r="261" spans="3:5" customFormat="1" ht="13.5" customHeight="1" x14ac:dyDescent="0.25">
      <c r="C261" s="93">
        <v>46220</v>
      </c>
      <c r="D261" s="94">
        <v>0.32119999999999999</v>
      </c>
      <c r="E261" s="94">
        <v>0.32119999999999999</v>
      </c>
    </row>
    <row r="262" spans="3:5" customFormat="1" ht="13.5" customHeight="1" x14ac:dyDescent="0.25">
      <c r="C262" s="93">
        <v>46222</v>
      </c>
      <c r="D262" s="94">
        <v>0.37073</v>
      </c>
      <c r="E262" s="94">
        <v>0.37073</v>
      </c>
    </row>
    <row r="263" spans="3:5" customFormat="1" ht="13.5" customHeight="1" x14ac:dyDescent="0.25">
      <c r="C263" s="93">
        <v>46223</v>
      </c>
      <c r="D263" s="94">
        <v>0.12472</v>
      </c>
      <c r="E263" s="94">
        <v>0.12472</v>
      </c>
    </row>
    <row r="264" spans="3:5" customFormat="1" ht="13.5" customHeight="1" x14ac:dyDescent="0.25">
      <c r="C264" s="93">
        <v>46224</v>
      </c>
      <c r="D264" s="94">
        <v>0.17902000000000001</v>
      </c>
      <c r="E264" s="94">
        <v>0.17902000000000001</v>
      </c>
    </row>
    <row r="265" spans="3:5" customFormat="1" ht="13.5" customHeight="1" x14ac:dyDescent="0.25">
      <c r="C265" s="93">
        <v>46225</v>
      </c>
      <c r="D265" s="94">
        <v>9.5039999999999999E-2</v>
      </c>
      <c r="E265" s="94">
        <v>9.5039999999999999E-2</v>
      </c>
    </row>
    <row r="266" spans="3:5" customFormat="1" ht="13.5" customHeight="1" x14ac:dyDescent="0.25">
      <c r="C266" s="93">
        <v>46226</v>
      </c>
      <c r="D266" s="94">
        <v>0.23386000000000001</v>
      </c>
      <c r="E266" s="94">
        <v>0.23386000000000001</v>
      </c>
    </row>
    <row r="267" spans="3:5" customFormat="1" ht="13.5" customHeight="1" x14ac:dyDescent="0.25">
      <c r="C267" s="93">
        <v>46227</v>
      </c>
      <c r="D267" s="94">
        <v>0.27232000000000001</v>
      </c>
      <c r="E267" s="94">
        <v>0.27232000000000001</v>
      </c>
    </row>
    <row r="268" spans="3:5" customFormat="1" ht="13.5" customHeight="1" x14ac:dyDescent="0.25">
      <c r="C268" s="93">
        <v>46229</v>
      </c>
      <c r="D268" s="94">
        <v>0.37730999999999998</v>
      </c>
      <c r="E268" s="94">
        <v>0.37730999999999998</v>
      </c>
    </row>
    <row r="269" spans="3:5" customFormat="1" ht="13.5" customHeight="1" x14ac:dyDescent="0.25">
      <c r="C269" s="93">
        <v>46230</v>
      </c>
      <c r="D269" s="94">
        <v>0.15783</v>
      </c>
      <c r="E269" s="94">
        <v>0.15783</v>
      </c>
    </row>
    <row r="270" spans="3:5" customFormat="1" ht="13.5" customHeight="1" x14ac:dyDescent="0.25">
      <c r="C270" s="93">
        <v>46231</v>
      </c>
      <c r="D270" s="94">
        <v>0.13711999999999999</v>
      </c>
      <c r="E270" s="94">
        <v>0.13711999999999999</v>
      </c>
    </row>
    <row r="271" spans="3:5" customFormat="1" ht="13.5" customHeight="1" x14ac:dyDescent="0.25">
      <c r="C271" s="93">
        <v>46232</v>
      </c>
      <c r="D271" s="94">
        <v>0.19788</v>
      </c>
      <c r="E271" s="94">
        <v>0.19788</v>
      </c>
    </row>
    <row r="272" spans="3:5" customFormat="1" ht="13.5" customHeight="1" x14ac:dyDescent="0.25">
      <c r="C272" s="93">
        <v>46233</v>
      </c>
      <c r="D272" s="94">
        <v>0.18748999999999999</v>
      </c>
      <c r="E272" s="94">
        <v>0.18748999999999999</v>
      </c>
    </row>
    <row r="273" spans="3:5" customFormat="1" ht="13.5" customHeight="1" x14ac:dyDescent="0.25">
      <c r="C273" s="93">
        <v>46234</v>
      </c>
      <c r="D273" s="94">
        <v>0.28893000000000002</v>
      </c>
      <c r="E273" s="94">
        <v>0.28893000000000002</v>
      </c>
    </row>
    <row r="274" spans="3:5" customFormat="1" ht="13.5" customHeight="1" x14ac:dyDescent="0.25">
      <c r="C274" s="276" t="s">
        <v>5037</v>
      </c>
      <c r="D274" s="276"/>
      <c r="E274" s="276"/>
    </row>
    <row r="275" spans="3:5" s="83" customFormat="1" ht="45" x14ac:dyDescent="0.25">
      <c r="C275" s="95" t="s">
        <v>5062</v>
      </c>
      <c r="D275" s="95" t="s">
        <v>5063</v>
      </c>
      <c r="E275" s="95" t="s">
        <v>5064</v>
      </c>
    </row>
    <row r="276" spans="3:5" customFormat="1" ht="13.5" customHeight="1" x14ac:dyDescent="0.25">
      <c r="C276" s="93">
        <v>46206</v>
      </c>
      <c r="D276" s="94">
        <v>2.88123</v>
      </c>
      <c r="E276" s="94">
        <v>2.88123</v>
      </c>
    </row>
    <row r="277" spans="3:5" customFormat="1" ht="13.5" customHeight="1" x14ac:dyDescent="0.25">
      <c r="C277" s="93">
        <v>46213</v>
      </c>
      <c r="D277" s="94">
        <v>1.1741299999999999</v>
      </c>
      <c r="E277" s="94">
        <v>1.1741299999999999</v>
      </c>
    </row>
    <row r="278" spans="3:5" customFormat="1" ht="13.5" customHeight="1" x14ac:dyDescent="0.25">
      <c r="C278" s="93">
        <v>46220</v>
      </c>
      <c r="D278" s="94">
        <v>1.5178400000000001</v>
      </c>
      <c r="E278" s="94">
        <v>1.5178400000000001</v>
      </c>
    </row>
    <row r="279" spans="3:5" customFormat="1" ht="13.5" customHeight="1" x14ac:dyDescent="0.25">
      <c r="C279" s="93">
        <v>46227</v>
      </c>
      <c r="D279" s="94">
        <v>1.5432900000000001</v>
      </c>
      <c r="E279" s="94">
        <v>1.5432900000000001</v>
      </c>
    </row>
    <row r="280" spans="3:5" customFormat="1" ht="13.5" customHeight="1" x14ac:dyDescent="0.25">
      <c r="C280" s="93">
        <v>46234</v>
      </c>
      <c r="D280" s="94">
        <v>1.6281000000000001</v>
      </c>
      <c r="E280" s="94">
        <v>1.6281000000000001</v>
      </c>
    </row>
    <row r="281" spans="3:5" customFormat="1" ht="13.5" customHeight="1" x14ac:dyDescent="0.25">
      <c r="C281" s="276" t="s">
        <v>5038</v>
      </c>
      <c r="D281" s="276"/>
      <c r="E281" s="276"/>
    </row>
    <row r="282" spans="3:5" s="83" customFormat="1" ht="45" x14ac:dyDescent="0.25">
      <c r="C282" s="95" t="s">
        <v>5062</v>
      </c>
      <c r="D282" s="95" t="s">
        <v>5063</v>
      </c>
      <c r="E282" s="95" t="s">
        <v>5064</v>
      </c>
    </row>
    <row r="283" spans="3:5" customFormat="1" ht="13.5" customHeight="1" x14ac:dyDescent="0.25">
      <c r="C283" s="93">
        <v>46204</v>
      </c>
      <c r="D283" s="94">
        <v>0.50980000000000003</v>
      </c>
      <c r="E283" s="94">
        <v>0.50980000000000003</v>
      </c>
    </row>
    <row r="284" spans="3:5" customFormat="1" ht="13.5" customHeight="1" x14ac:dyDescent="0.25">
      <c r="C284" s="93">
        <v>46205</v>
      </c>
      <c r="D284" s="94">
        <v>0.23308999999999999</v>
      </c>
      <c r="E284" s="94">
        <v>0.23308999999999999</v>
      </c>
    </row>
    <row r="285" spans="3:5" customFormat="1" ht="13.5" customHeight="1" x14ac:dyDescent="0.25">
      <c r="C285" s="93">
        <v>46206</v>
      </c>
      <c r="D285" s="94">
        <v>0.18995999999999999</v>
      </c>
      <c r="E285" s="94">
        <v>0.18995999999999999</v>
      </c>
    </row>
    <row r="286" spans="3:5" customFormat="1" ht="13.5" customHeight="1" x14ac:dyDescent="0.25">
      <c r="C286" s="93">
        <v>46208</v>
      </c>
      <c r="D286" s="94">
        <v>0.36482999999999999</v>
      </c>
      <c r="E286" s="94">
        <v>0.36482999999999999</v>
      </c>
    </row>
    <row r="287" spans="3:5" customFormat="1" ht="13.5" customHeight="1" x14ac:dyDescent="0.25">
      <c r="C287" s="93">
        <v>46211</v>
      </c>
      <c r="D287" s="94">
        <v>2.0300000000000001E-3</v>
      </c>
      <c r="E287" s="94">
        <v>2.0300000000000001E-3</v>
      </c>
    </row>
    <row r="288" spans="3:5" customFormat="1" ht="13.5" customHeight="1" x14ac:dyDescent="0.25">
      <c r="C288" s="93">
        <v>46212</v>
      </c>
      <c r="D288" s="94">
        <v>0.27572999999999998</v>
      </c>
      <c r="E288" s="94">
        <v>0.27572999999999998</v>
      </c>
    </row>
    <row r="289" spans="3:5" customFormat="1" ht="13.5" customHeight="1" x14ac:dyDescent="0.25">
      <c r="C289" s="93">
        <v>46213</v>
      </c>
      <c r="D289" s="94">
        <v>0.35210000000000002</v>
      </c>
      <c r="E289" s="94">
        <v>0.35210000000000002</v>
      </c>
    </row>
    <row r="290" spans="3:5" customFormat="1" ht="13.5" customHeight="1" x14ac:dyDescent="0.25">
      <c r="C290" s="93">
        <v>46215</v>
      </c>
      <c r="D290" s="94">
        <v>0.37602000000000002</v>
      </c>
      <c r="E290" s="94">
        <v>0.37602000000000002</v>
      </c>
    </row>
    <row r="291" spans="3:5" customFormat="1" ht="13.5" customHeight="1" x14ac:dyDescent="0.25">
      <c r="C291" s="93">
        <v>46216</v>
      </c>
      <c r="D291" s="94">
        <v>0.1822</v>
      </c>
      <c r="E291" s="94">
        <v>0.1822</v>
      </c>
    </row>
    <row r="292" spans="3:5" customFormat="1" ht="13.5" customHeight="1" x14ac:dyDescent="0.25">
      <c r="C292" s="93">
        <v>46217</v>
      </c>
      <c r="D292" s="94">
        <v>2.8899999999999999E-2</v>
      </c>
      <c r="E292" s="94">
        <v>2.8899999999999999E-2</v>
      </c>
    </row>
    <row r="293" spans="3:5" customFormat="1" ht="13.5" customHeight="1" x14ac:dyDescent="0.25">
      <c r="C293" s="93">
        <v>46218</v>
      </c>
      <c r="D293" s="94">
        <v>0.12834000000000001</v>
      </c>
      <c r="E293" s="94">
        <v>0.12834000000000001</v>
      </c>
    </row>
    <row r="294" spans="3:5" customFormat="1" ht="13.5" customHeight="1" x14ac:dyDescent="0.25">
      <c r="C294" s="93">
        <v>46219</v>
      </c>
      <c r="D294" s="94">
        <v>0.23915</v>
      </c>
      <c r="E294" s="94">
        <v>0.23915</v>
      </c>
    </row>
    <row r="295" spans="3:5" customFormat="1" ht="13.5" customHeight="1" x14ac:dyDescent="0.25">
      <c r="C295" s="93">
        <v>46220</v>
      </c>
      <c r="D295" s="94">
        <v>0.32502999999999999</v>
      </c>
      <c r="E295" s="94">
        <v>0.32502999999999999</v>
      </c>
    </row>
    <row r="296" spans="3:5" customFormat="1" ht="13.5" customHeight="1" x14ac:dyDescent="0.25">
      <c r="C296" s="93">
        <v>46222</v>
      </c>
      <c r="D296" s="94">
        <v>0.37766</v>
      </c>
      <c r="E296" s="94">
        <v>0.37766</v>
      </c>
    </row>
    <row r="297" spans="3:5" customFormat="1" ht="13.5" customHeight="1" x14ac:dyDescent="0.25">
      <c r="C297" s="93">
        <v>46223</v>
      </c>
      <c r="D297" s="94">
        <v>0.12801999999999999</v>
      </c>
      <c r="E297" s="94">
        <v>0.12801999999999999</v>
      </c>
    </row>
    <row r="298" spans="3:5" customFormat="1" ht="13.5" customHeight="1" x14ac:dyDescent="0.25">
      <c r="C298" s="93">
        <v>46224</v>
      </c>
      <c r="D298" s="94">
        <v>0.18246000000000001</v>
      </c>
      <c r="E298" s="94">
        <v>0.18246000000000001</v>
      </c>
    </row>
    <row r="299" spans="3:5" customFormat="1" ht="13.5" customHeight="1" x14ac:dyDescent="0.25">
      <c r="C299" s="93">
        <v>46225</v>
      </c>
      <c r="D299" s="94">
        <v>9.8210000000000006E-2</v>
      </c>
      <c r="E299" s="94">
        <v>9.8210000000000006E-2</v>
      </c>
    </row>
    <row r="300" spans="3:5" customFormat="1" ht="13.5" customHeight="1" x14ac:dyDescent="0.25">
      <c r="C300" s="93">
        <v>46226</v>
      </c>
      <c r="D300" s="94">
        <v>0.23746</v>
      </c>
      <c r="E300" s="94">
        <v>0.23746</v>
      </c>
    </row>
    <row r="301" spans="3:5" customFormat="1" ht="13.5" customHeight="1" x14ac:dyDescent="0.25">
      <c r="C301" s="93">
        <v>46227</v>
      </c>
      <c r="D301" s="94">
        <v>0.27599000000000001</v>
      </c>
      <c r="E301" s="94">
        <v>0.27599000000000001</v>
      </c>
    </row>
    <row r="302" spans="3:5" customFormat="1" ht="13.5" customHeight="1" x14ac:dyDescent="0.25">
      <c r="C302" s="93">
        <v>46229</v>
      </c>
      <c r="D302" s="94">
        <v>0.38424999999999998</v>
      </c>
      <c r="E302" s="94">
        <v>0.38424999999999998</v>
      </c>
    </row>
    <row r="303" spans="3:5" customFormat="1" ht="13.5" customHeight="1" x14ac:dyDescent="0.25">
      <c r="C303" s="93">
        <v>46230</v>
      </c>
      <c r="D303" s="94">
        <v>0.16120000000000001</v>
      </c>
      <c r="E303" s="94">
        <v>0.16120000000000001</v>
      </c>
    </row>
    <row r="304" spans="3:5" customFormat="1" ht="13.5" customHeight="1" x14ac:dyDescent="0.25">
      <c r="C304" s="93">
        <v>46231</v>
      </c>
      <c r="D304" s="94">
        <v>0.14043</v>
      </c>
      <c r="E304" s="94">
        <v>0.14043</v>
      </c>
    </row>
    <row r="305" spans="1:256" ht="13.5" customHeight="1" x14ac:dyDescent="0.25">
      <c r="A305"/>
      <c r="B305"/>
      <c r="C305" s="93">
        <v>46232</v>
      </c>
      <c r="D305" s="94">
        <v>0.20139000000000001</v>
      </c>
      <c r="E305" s="94">
        <v>0.20139000000000001</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row>
    <row r="306" spans="1:256" ht="13.5" customHeight="1" x14ac:dyDescent="0.25">
      <c r="A306"/>
      <c r="B306"/>
      <c r="C306" s="93">
        <v>46233</v>
      </c>
      <c r="D306" s="94">
        <v>0.19095000000000001</v>
      </c>
      <c r="E306" s="94">
        <v>0.19095000000000001</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row>
    <row r="307" spans="1:256" ht="13.5" customHeight="1" x14ac:dyDescent="0.25">
      <c r="A307"/>
      <c r="B307"/>
      <c r="C307" s="93">
        <v>46234</v>
      </c>
      <c r="D307" s="94">
        <v>0.29266999999999999</v>
      </c>
      <c r="E307" s="94">
        <v>0.29266999999999999</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row>
    <row r="308" spans="1:256" ht="13.5" customHeight="1" x14ac:dyDescent="0.25">
      <c r="A308"/>
      <c r="B308"/>
      <c r="C308" s="276" t="s">
        <v>5039</v>
      </c>
      <c r="D308" s="276"/>
      <c r="E308" s="276"/>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row>
    <row r="309" spans="1:256" s="83" customFormat="1" ht="45" x14ac:dyDescent="0.25">
      <c r="C309" s="95" t="s">
        <v>5062</v>
      </c>
      <c r="D309" s="95" t="s">
        <v>5063</v>
      </c>
      <c r="E309" s="95" t="s">
        <v>5064</v>
      </c>
    </row>
    <row r="310" spans="1:256" ht="13.5" customHeight="1" x14ac:dyDescent="0.25">
      <c r="A310"/>
      <c r="B310"/>
      <c r="C310" s="93">
        <v>46206</v>
      </c>
      <c r="D310" s="94">
        <v>2.9243399999999999</v>
      </c>
      <c r="E310" s="94">
        <v>2.9243399999999999</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row>
    <row r="311" spans="1:256" ht="13.5" customHeight="1" x14ac:dyDescent="0.25">
      <c r="A311"/>
      <c r="B311"/>
      <c r="C311" s="93">
        <v>46213</v>
      </c>
      <c r="D311" s="94">
        <v>1.2137899999999999</v>
      </c>
      <c r="E311" s="94">
        <v>1.2137899999999999</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row>
    <row r="312" spans="1:256" ht="13.5" customHeight="1" x14ac:dyDescent="0.25">
      <c r="A312"/>
      <c r="B312"/>
      <c r="C312" s="93">
        <v>46220</v>
      </c>
      <c r="D312" s="94">
        <v>1.55061</v>
      </c>
      <c r="E312" s="94">
        <v>1.55061</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row>
    <row r="313" spans="1:256" ht="13.5" customHeight="1" x14ac:dyDescent="0.25">
      <c r="A313"/>
      <c r="B313"/>
      <c r="C313" s="93">
        <v>46227</v>
      </c>
      <c r="D313" s="94">
        <v>1.57483</v>
      </c>
      <c r="E313" s="94">
        <v>1.57483</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row>
    <row r="314" spans="1:256" ht="13.5" customHeight="1" x14ac:dyDescent="0.25">
      <c r="A314"/>
      <c r="B314"/>
      <c r="C314" s="91">
        <v>46234</v>
      </c>
      <c r="D314" s="92">
        <v>1.6611400000000001</v>
      </c>
      <c r="E314" s="92">
        <v>1.6611400000000001</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row>
    <row r="316" spans="1:256" x14ac:dyDescent="0.25">
      <c r="C316" s="2" t="s">
        <v>5128</v>
      </c>
      <c r="E316" s="2" t="s">
        <v>2</v>
      </c>
    </row>
    <row r="318" spans="1:256" x14ac:dyDescent="0.25">
      <c r="C318" s="2" t="s">
        <v>5018</v>
      </c>
      <c r="E318" s="2" t="s">
        <v>2</v>
      </c>
    </row>
    <row r="320" spans="1:256" x14ac:dyDescent="0.25">
      <c r="C320" s="2" t="s">
        <v>5019</v>
      </c>
      <c r="E320" s="2" t="s">
        <v>2</v>
      </c>
    </row>
    <row r="322" spans="3:5" x14ac:dyDescent="0.25">
      <c r="C322" s="2" t="s">
        <v>5020</v>
      </c>
      <c r="E322" s="96" t="s">
        <v>5021</v>
      </c>
    </row>
    <row r="324" spans="3:5" x14ac:dyDescent="0.25">
      <c r="C324" s="2" t="s">
        <v>5022</v>
      </c>
      <c r="E324" s="97" t="s">
        <v>5074</v>
      </c>
    </row>
    <row r="326" spans="3:5" x14ac:dyDescent="0.25">
      <c r="C326" s="2" t="s">
        <v>5129</v>
      </c>
      <c r="E326" s="2" t="s">
        <v>2</v>
      </c>
    </row>
    <row r="328" spans="3:5" x14ac:dyDescent="0.25">
      <c r="C328" s="1" t="s">
        <v>5258</v>
      </c>
      <c r="E328" s="149" t="s">
        <v>5259</v>
      </c>
    </row>
    <row r="329" spans="3:5" x14ac:dyDescent="0.25">
      <c r="E329" s="2" t="s">
        <v>5273</v>
      </c>
    </row>
  </sheetData>
  <mergeCells count="6">
    <mergeCell ref="C308:E308"/>
    <mergeCell ref="C223:K223"/>
    <mergeCell ref="C245:E245"/>
    <mergeCell ref="C248:E248"/>
    <mergeCell ref="C274:E274"/>
    <mergeCell ref="C281:E281"/>
  </mergeCells>
  <hyperlinks>
    <hyperlink ref="J2" location="'Index'!A1" display="'Index'!A1" xr:uid="{6CCF3BCC-6996-4DA1-9FE7-03CC48A874D6}"/>
  </hyperlinks>
  <pageMargins left="0.7" right="0.7" top="0.75" bottom="0.75" header="0.3" footer="0.3"/>
  <pageSetup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BB4D4-4A34-4B21-B2F8-CF8662D3E28C}">
  <sheetPr codeName="Sheet1"/>
  <dimension ref="A1:IV220"/>
  <sheetViews>
    <sheetView showGridLines="0" zoomScale="90" zoomScaleNormal="90" workbookViewId="0">
      <pane ySplit="6" topLeftCell="A19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1671</v>
      </c>
      <c r="J2" s="38" t="s">
        <v>4521</v>
      </c>
    </row>
    <row r="3" spans="1:54" ht="16.5" x14ac:dyDescent="0.3">
      <c r="C3" s="1" t="s">
        <v>28</v>
      </c>
      <c r="D3" s="21" t="s">
        <v>1672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1673</v>
      </c>
      <c r="C19" s="60" t="s">
        <v>835</v>
      </c>
      <c r="D19" s="54" t="s">
        <v>1674</v>
      </c>
      <c r="E19" s="6" t="s">
        <v>1213</v>
      </c>
      <c r="F19" s="19">
        <v>22500</v>
      </c>
      <c r="G19" s="24">
        <v>22334.63</v>
      </c>
      <c r="H19" s="24">
        <v>6.07</v>
      </c>
      <c r="I19" s="31">
        <v>7.43</v>
      </c>
      <c r="J19" s="31"/>
      <c r="K19" s="35" t="s">
        <v>679</v>
      </c>
    </row>
    <row r="20" spans="2:11" x14ac:dyDescent="0.25">
      <c r="B20" s="8" t="s">
        <v>1675</v>
      </c>
      <c r="C20" s="60" t="s">
        <v>738</v>
      </c>
      <c r="D20" s="54" t="s">
        <v>1676</v>
      </c>
      <c r="E20" s="6" t="s">
        <v>690</v>
      </c>
      <c r="F20" s="19">
        <v>1500</v>
      </c>
      <c r="G20" s="24">
        <v>15689.72</v>
      </c>
      <c r="H20" s="24">
        <v>4.26</v>
      </c>
      <c r="I20" s="31">
        <v>7.7257999999999996</v>
      </c>
      <c r="J20" s="31"/>
      <c r="K20" s="35" t="s">
        <v>679</v>
      </c>
    </row>
    <row r="21" spans="2:11" x14ac:dyDescent="0.25">
      <c r="B21" s="8" t="s">
        <v>795</v>
      </c>
      <c r="C21" s="60" t="s">
        <v>760</v>
      </c>
      <c r="D21" s="54" t="s">
        <v>796</v>
      </c>
      <c r="E21" s="6" t="s">
        <v>690</v>
      </c>
      <c r="F21" s="19">
        <v>12500</v>
      </c>
      <c r="G21" s="24">
        <v>12522.51</v>
      </c>
      <c r="H21" s="24">
        <v>3.4</v>
      </c>
      <c r="I21" s="31">
        <v>7.15</v>
      </c>
      <c r="J21" s="31"/>
      <c r="K21" s="35" t="s">
        <v>679</v>
      </c>
    </row>
    <row r="22" spans="2:11" x14ac:dyDescent="0.25">
      <c r="B22" s="8" t="s">
        <v>723</v>
      </c>
      <c r="C22" s="60" t="s">
        <v>724</v>
      </c>
      <c r="D22" s="54" t="s">
        <v>725</v>
      </c>
      <c r="E22" s="6" t="s">
        <v>690</v>
      </c>
      <c r="F22" s="19">
        <v>10000</v>
      </c>
      <c r="G22" s="24">
        <v>9995.9599999999991</v>
      </c>
      <c r="H22" s="24">
        <v>2.71</v>
      </c>
      <c r="I22" s="31">
        <v>7.6199000000000003</v>
      </c>
      <c r="J22" s="31"/>
      <c r="K22" s="35" t="s">
        <v>679</v>
      </c>
    </row>
    <row r="23" spans="2:11" x14ac:dyDescent="0.25">
      <c r="B23" s="8" t="s">
        <v>1677</v>
      </c>
      <c r="C23" s="60" t="s">
        <v>1678</v>
      </c>
      <c r="D23" s="54" t="s">
        <v>1679</v>
      </c>
      <c r="E23" s="6" t="s">
        <v>690</v>
      </c>
      <c r="F23" s="19">
        <v>10000</v>
      </c>
      <c r="G23" s="24">
        <v>9965.4699999999993</v>
      </c>
      <c r="H23" s="24">
        <v>2.71</v>
      </c>
      <c r="I23" s="31">
        <v>8.2449999999999992</v>
      </c>
      <c r="J23" s="31"/>
      <c r="K23" s="35" t="s">
        <v>679</v>
      </c>
    </row>
    <row r="24" spans="2:11" x14ac:dyDescent="0.25">
      <c r="C24" s="58" t="s">
        <v>194</v>
      </c>
      <c r="D24" s="54"/>
      <c r="E24" s="6"/>
      <c r="F24" s="19"/>
      <c r="G24" s="25">
        <v>70508.289999999994</v>
      </c>
      <c r="H24" s="25">
        <v>19.149999999999999</v>
      </c>
      <c r="I24" s="31"/>
      <c r="J24" s="31"/>
      <c r="K24" s="35"/>
    </row>
    <row r="25" spans="2:11" x14ac:dyDescent="0.25">
      <c r="C25" s="57"/>
      <c r="D25" s="54"/>
      <c r="E25" s="6"/>
      <c r="F25" s="19"/>
      <c r="G25" s="24"/>
      <c r="H25" s="24"/>
      <c r="I25" s="31"/>
      <c r="J25" s="31"/>
      <c r="K25" s="35"/>
    </row>
    <row r="26" spans="2:11" x14ac:dyDescent="0.25">
      <c r="C26" s="59" t="s">
        <v>797</v>
      </c>
      <c r="D26" s="54"/>
      <c r="E26" s="6"/>
      <c r="F26" s="19"/>
      <c r="G26" s="24"/>
      <c r="H26" s="24"/>
      <c r="I26" s="31"/>
      <c r="J26" s="31"/>
      <c r="K26" s="35"/>
    </row>
    <row r="27" spans="2:11" x14ac:dyDescent="0.25">
      <c r="B27" s="8" t="s">
        <v>804</v>
      </c>
      <c r="C27" s="60" t="s">
        <v>805</v>
      </c>
      <c r="D27" s="54" t="s">
        <v>806</v>
      </c>
      <c r="E27" s="6" t="s">
        <v>722</v>
      </c>
      <c r="F27" s="19">
        <v>22500</v>
      </c>
      <c r="G27" s="24">
        <v>11917.13</v>
      </c>
      <c r="H27" s="24">
        <v>3.24</v>
      </c>
      <c r="I27" s="31">
        <v>7.7648999999999999</v>
      </c>
      <c r="J27" s="31"/>
      <c r="K27" s="35" t="s">
        <v>679</v>
      </c>
    </row>
    <row r="28" spans="2:11" x14ac:dyDescent="0.25">
      <c r="C28" s="58" t="s">
        <v>194</v>
      </c>
      <c r="D28" s="54"/>
      <c r="E28" s="6"/>
      <c r="F28" s="19"/>
      <c r="G28" s="25">
        <v>11917.13</v>
      </c>
      <c r="H28" s="25">
        <v>3.24</v>
      </c>
      <c r="I28" s="31"/>
      <c r="J28" s="31"/>
      <c r="K28" s="35"/>
    </row>
    <row r="29" spans="2:11" x14ac:dyDescent="0.25">
      <c r="C29" s="57"/>
      <c r="D29" s="54"/>
      <c r="E29" s="6"/>
      <c r="F29" s="19"/>
      <c r="G29" s="24"/>
      <c r="H29" s="24"/>
      <c r="I29" s="31"/>
      <c r="J29" s="31"/>
      <c r="K29" s="35"/>
    </row>
    <row r="30" spans="2:11" x14ac:dyDescent="0.25">
      <c r="C30" s="58" t="s">
        <v>7</v>
      </c>
      <c r="D30" s="54"/>
      <c r="E30" s="6"/>
      <c r="F30" s="19"/>
      <c r="G30" s="24" t="s">
        <v>2</v>
      </c>
      <c r="H30" s="24" t="s">
        <v>2</v>
      </c>
      <c r="I30" s="31"/>
      <c r="J30" s="31"/>
      <c r="K30" s="35"/>
    </row>
    <row r="31" spans="2:11" x14ac:dyDescent="0.25">
      <c r="C31" s="57"/>
      <c r="D31" s="54"/>
      <c r="E31" s="6"/>
      <c r="F31" s="19"/>
      <c r="G31" s="24"/>
      <c r="H31" s="24"/>
      <c r="I31" s="31"/>
      <c r="J31" s="31"/>
      <c r="K31" s="35"/>
    </row>
    <row r="32" spans="2:11" x14ac:dyDescent="0.25">
      <c r="C32" s="59" t="s">
        <v>8</v>
      </c>
      <c r="D32" s="54"/>
      <c r="E32" s="6"/>
      <c r="F32" s="19"/>
      <c r="G32" s="24"/>
      <c r="H32" s="24"/>
      <c r="I32" s="31"/>
      <c r="J32" s="31"/>
      <c r="K32" s="35"/>
    </row>
    <row r="33" spans="2:11" x14ac:dyDescent="0.25">
      <c r="B33" s="8" t="s">
        <v>907</v>
      </c>
      <c r="C33" s="60" t="s">
        <v>4891</v>
      </c>
      <c r="D33" s="54" t="s">
        <v>908</v>
      </c>
      <c r="E33" s="6" t="s">
        <v>809</v>
      </c>
      <c r="F33" s="19">
        <v>100</v>
      </c>
      <c r="G33" s="24">
        <v>9824.64</v>
      </c>
      <c r="H33" s="24">
        <v>2.67</v>
      </c>
      <c r="I33" s="31">
        <v>7.6950000000000003</v>
      </c>
      <c r="J33" s="31"/>
      <c r="K33" s="35" t="s">
        <v>679</v>
      </c>
    </row>
    <row r="34" spans="2:11" x14ac:dyDescent="0.25">
      <c r="B34" s="8" t="s">
        <v>807</v>
      </c>
      <c r="C34" s="60" t="s">
        <v>4890</v>
      </c>
      <c r="D34" s="54" t="s">
        <v>808</v>
      </c>
      <c r="E34" s="6" t="s">
        <v>809</v>
      </c>
      <c r="F34" s="19">
        <v>147</v>
      </c>
      <c r="G34" s="24">
        <v>8943.42</v>
      </c>
      <c r="H34" s="24">
        <v>2.4300000000000002</v>
      </c>
      <c r="I34" s="31">
        <v>8.2100000000000009</v>
      </c>
      <c r="J34" s="31"/>
      <c r="K34" s="35" t="s">
        <v>679</v>
      </c>
    </row>
    <row r="35" spans="2:11" x14ac:dyDescent="0.25">
      <c r="B35" s="8" t="s">
        <v>909</v>
      </c>
      <c r="C35" s="60" t="s">
        <v>4892</v>
      </c>
      <c r="D35" s="54" t="s">
        <v>910</v>
      </c>
      <c r="E35" s="6" t="s">
        <v>809</v>
      </c>
      <c r="F35" s="19">
        <v>75</v>
      </c>
      <c r="G35" s="24">
        <v>7325.89</v>
      </c>
      <c r="H35" s="24">
        <v>1.99</v>
      </c>
      <c r="I35" s="31">
        <v>7.7350000000000003</v>
      </c>
      <c r="J35" s="31"/>
      <c r="K35" s="35" t="s">
        <v>679</v>
      </c>
    </row>
    <row r="36" spans="2:11" x14ac:dyDescent="0.25">
      <c r="C36" s="58" t="s">
        <v>194</v>
      </c>
      <c r="D36" s="54"/>
      <c r="E36" s="6"/>
      <c r="F36" s="19"/>
      <c r="G36" s="25">
        <v>26093.95</v>
      </c>
      <c r="H36" s="25">
        <v>7.09</v>
      </c>
      <c r="I36" s="31"/>
      <c r="J36" s="31"/>
      <c r="K36" s="35"/>
    </row>
    <row r="37" spans="2:11" x14ac:dyDescent="0.25">
      <c r="C37" s="57"/>
      <c r="D37" s="54"/>
      <c r="E37" s="6"/>
      <c r="F37" s="19"/>
      <c r="G37" s="24"/>
      <c r="H37" s="24"/>
      <c r="I37" s="31"/>
      <c r="J37" s="31"/>
      <c r="K37" s="35"/>
    </row>
    <row r="38" spans="2:11" x14ac:dyDescent="0.25">
      <c r="C38" s="59" t="s">
        <v>9</v>
      </c>
      <c r="D38" s="54"/>
      <c r="E38" s="6"/>
      <c r="F38" s="19"/>
      <c r="G38" s="24"/>
      <c r="H38" s="24"/>
      <c r="I38" s="31"/>
      <c r="J38" s="31"/>
      <c r="K38" s="35"/>
    </row>
    <row r="39" spans="2:11" x14ac:dyDescent="0.25">
      <c r="B39" s="8" t="s">
        <v>810</v>
      </c>
      <c r="C39" s="60" t="s">
        <v>811</v>
      </c>
      <c r="D39" s="54" t="s">
        <v>812</v>
      </c>
      <c r="E39" s="6" t="s">
        <v>205</v>
      </c>
      <c r="F39" s="19">
        <v>90000000</v>
      </c>
      <c r="G39" s="24">
        <v>90692.55</v>
      </c>
      <c r="H39" s="24">
        <v>24.63</v>
      </c>
      <c r="I39" s="31">
        <v>6.945390637</v>
      </c>
      <c r="J39" s="31"/>
      <c r="K39" s="35"/>
    </row>
    <row r="40" spans="2:11" x14ac:dyDescent="0.25">
      <c r="B40" s="8" t="s">
        <v>1681</v>
      </c>
      <c r="C40" s="60" t="s">
        <v>1682</v>
      </c>
      <c r="D40" s="54" t="s">
        <v>1683</v>
      </c>
      <c r="E40" s="6" t="s">
        <v>205</v>
      </c>
      <c r="F40" s="19">
        <v>47500000</v>
      </c>
      <c r="G40" s="24">
        <v>48393.57</v>
      </c>
      <c r="H40" s="24">
        <v>13.14</v>
      </c>
      <c r="I40" s="31">
        <v>7.7015223600000002</v>
      </c>
      <c r="J40" s="31"/>
      <c r="K40" s="35"/>
    </row>
    <row r="41" spans="2:11" x14ac:dyDescent="0.25">
      <c r="C41" s="58" t="s">
        <v>194</v>
      </c>
      <c r="D41" s="54"/>
      <c r="E41" s="6"/>
      <c r="F41" s="19"/>
      <c r="G41" s="25">
        <v>139086.12</v>
      </c>
      <c r="H41" s="25">
        <v>37.770000000000003</v>
      </c>
      <c r="I41" s="31"/>
      <c r="J41" s="31"/>
      <c r="K41" s="35"/>
    </row>
    <row r="42" spans="2:11" x14ac:dyDescent="0.25">
      <c r="C42" s="57"/>
      <c r="D42" s="54"/>
      <c r="E42" s="6"/>
      <c r="F42" s="19"/>
      <c r="G42" s="24"/>
      <c r="H42" s="24"/>
      <c r="I42" s="31"/>
      <c r="J42" s="31"/>
      <c r="K42" s="35"/>
    </row>
    <row r="43" spans="2:11" x14ac:dyDescent="0.25">
      <c r="C43" s="59" t="s">
        <v>10</v>
      </c>
      <c r="D43" s="54"/>
      <c r="E43" s="6"/>
      <c r="F43" s="19"/>
      <c r="G43" s="24"/>
      <c r="H43" s="24"/>
      <c r="I43" s="31"/>
      <c r="J43" s="31"/>
      <c r="K43" s="35"/>
    </row>
    <row r="44" spans="2:11" x14ac:dyDescent="0.25">
      <c r="B44" s="8" t="s">
        <v>1684</v>
      </c>
      <c r="C44" s="60" t="s">
        <v>1685</v>
      </c>
      <c r="D44" s="54" t="s">
        <v>1686</v>
      </c>
      <c r="E44" s="6" t="s">
        <v>205</v>
      </c>
      <c r="F44" s="19">
        <v>25000000</v>
      </c>
      <c r="G44" s="24">
        <v>25126.9</v>
      </c>
      <c r="H44" s="24">
        <v>6.82</v>
      </c>
      <c r="I44" s="31">
        <v>7.2986927850000001</v>
      </c>
      <c r="J44" s="31"/>
      <c r="K44" s="35"/>
    </row>
    <row r="45" spans="2:11" x14ac:dyDescent="0.25">
      <c r="B45" s="8" t="s">
        <v>1687</v>
      </c>
      <c r="C45" s="60" t="s">
        <v>1688</v>
      </c>
      <c r="D45" s="54" t="s">
        <v>1689</v>
      </c>
      <c r="E45" s="6" t="s">
        <v>205</v>
      </c>
      <c r="F45" s="19">
        <v>15000000</v>
      </c>
      <c r="G45" s="24">
        <v>15405.57</v>
      </c>
      <c r="H45" s="24">
        <v>4.18</v>
      </c>
      <c r="I45" s="31">
        <v>7.2475982649999997</v>
      </c>
      <c r="J45" s="31"/>
      <c r="K45" s="35"/>
    </row>
    <row r="46" spans="2:11" x14ac:dyDescent="0.25">
      <c r="B46" s="8" t="s">
        <v>1690</v>
      </c>
      <c r="C46" s="60" t="s">
        <v>1691</v>
      </c>
      <c r="D46" s="54" t="s">
        <v>1692</v>
      </c>
      <c r="E46" s="6" t="s">
        <v>205</v>
      </c>
      <c r="F46" s="19">
        <v>10000000</v>
      </c>
      <c r="G46" s="24">
        <v>10315.74</v>
      </c>
      <c r="H46" s="24">
        <v>2.8</v>
      </c>
      <c r="I46" s="31">
        <v>7.2700215300000002</v>
      </c>
      <c r="J46" s="31"/>
      <c r="K46" s="35"/>
    </row>
    <row r="47" spans="2:11" x14ac:dyDescent="0.25">
      <c r="B47" s="8" t="s">
        <v>1693</v>
      </c>
      <c r="C47" s="60" t="s">
        <v>1694</v>
      </c>
      <c r="D47" s="54" t="s">
        <v>1695</v>
      </c>
      <c r="E47" s="6" t="s">
        <v>205</v>
      </c>
      <c r="F47" s="19">
        <v>5000000</v>
      </c>
      <c r="G47" s="24">
        <v>5099.79</v>
      </c>
      <c r="H47" s="24">
        <v>1.39</v>
      </c>
      <c r="I47" s="31">
        <v>7.7543848000000004</v>
      </c>
      <c r="J47" s="31"/>
      <c r="K47" s="35"/>
    </row>
    <row r="48" spans="2:11" x14ac:dyDescent="0.25">
      <c r="C48" s="58" t="s">
        <v>194</v>
      </c>
      <c r="D48" s="54"/>
      <c r="E48" s="6"/>
      <c r="F48" s="19"/>
      <c r="G48" s="25">
        <v>55948</v>
      </c>
      <c r="H48" s="25">
        <v>15.19</v>
      </c>
      <c r="I48" s="31"/>
      <c r="J48" s="31"/>
      <c r="K48" s="35"/>
    </row>
    <row r="49" spans="1:11" x14ac:dyDescent="0.25">
      <c r="C49" s="57"/>
      <c r="D49" s="54"/>
      <c r="E49" s="6"/>
      <c r="F49" s="19"/>
      <c r="G49" s="24"/>
      <c r="H49" s="24"/>
      <c r="I49" s="31"/>
      <c r="J49" s="31"/>
      <c r="K49" s="35"/>
    </row>
    <row r="50" spans="1:11" x14ac:dyDescent="0.25">
      <c r="C50" s="58" t="s">
        <v>11</v>
      </c>
      <c r="D50" s="54"/>
      <c r="E50" s="6"/>
      <c r="F50" s="19"/>
      <c r="G50" s="24" t="s">
        <v>2</v>
      </c>
      <c r="H50" s="24" t="s">
        <v>2</v>
      </c>
      <c r="I50" s="31"/>
      <c r="J50" s="31"/>
      <c r="K50" s="35"/>
    </row>
    <row r="51" spans="1:11" x14ac:dyDescent="0.25">
      <c r="C51" s="57"/>
      <c r="D51" s="54"/>
      <c r="E51" s="6"/>
      <c r="F51" s="19"/>
      <c r="G51" s="24"/>
      <c r="H51" s="24"/>
      <c r="I51" s="31"/>
      <c r="J51" s="31"/>
      <c r="K51" s="35"/>
    </row>
    <row r="52" spans="1:11" x14ac:dyDescent="0.25">
      <c r="A52" s="10"/>
      <c r="B52" s="28"/>
      <c r="C52" s="58" t="s">
        <v>13</v>
      </c>
      <c r="D52" s="54"/>
      <c r="E52" s="6"/>
      <c r="F52" s="19"/>
      <c r="G52" s="24"/>
      <c r="H52" s="24"/>
      <c r="I52" s="31"/>
      <c r="J52" s="31"/>
      <c r="K52" s="35"/>
    </row>
    <row r="53" spans="1:11" x14ac:dyDescent="0.25">
      <c r="A53" s="28"/>
      <c r="B53" s="28"/>
      <c r="C53" s="58" t="s">
        <v>14</v>
      </c>
      <c r="D53" s="54"/>
      <c r="E53" s="6"/>
      <c r="F53" s="19"/>
      <c r="G53" s="24" t="s">
        <v>2</v>
      </c>
      <c r="H53" s="24" t="s">
        <v>2</v>
      </c>
      <c r="I53" s="31"/>
      <c r="J53" s="31"/>
      <c r="K53" s="35"/>
    </row>
    <row r="54" spans="1:11" x14ac:dyDescent="0.25">
      <c r="A54" s="28"/>
      <c r="B54" s="28"/>
      <c r="C54" s="58"/>
      <c r="D54" s="54"/>
      <c r="E54" s="6"/>
      <c r="F54" s="19"/>
      <c r="G54" s="24"/>
      <c r="H54" s="24"/>
      <c r="I54" s="31"/>
      <c r="J54" s="31"/>
      <c r="K54" s="35"/>
    </row>
    <row r="55" spans="1:11" x14ac:dyDescent="0.25">
      <c r="C55" s="59" t="s">
        <v>15</v>
      </c>
      <c r="D55" s="54"/>
      <c r="E55" s="6"/>
      <c r="F55" s="19"/>
      <c r="G55" s="24"/>
      <c r="H55" s="24"/>
      <c r="I55" s="31"/>
      <c r="J55" s="31"/>
      <c r="K55" s="35"/>
    </row>
    <row r="56" spans="1:11" x14ac:dyDescent="0.25">
      <c r="B56" s="8" t="s">
        <v>1696</v>
      </c>
      <c r="C56" s="60" t="s">
        <v>49</v>
      </c>
      <c r="D56" s="54" t="s">
        <v>1697</v>
      </c>
      <c r="E56" s="6" t="s">
        <v>837</v>
      </c>
      <c r="F56" s="19">
        <v>5000</v>
      </c>
      <c r="G56" s="24">
        <v>24047.15</v>
      </c>
      <c r="H56" s="24">
        <v>6.53</v>
      </c>
      <c r="I56" s="31">
        <v>6.92</v>
      </c>
      <c r="J56" s="31"/>
      <c r="K56" s="35"/>
    </row>
    <row r="57" spans="1:11" x14ac:dyDescent="0.25">
      <c r="B57" s="8" t="s">
        <v>1698</v>
      </c>
      <c r="C57" s="60" t="s">
        <v>1574</v>
      </c>
      <c r="D57" s="54" t="s">
        <v>1699</v>
      </c>
      <c r="E57" s="6" t="s">
        <v>1371</v>
      </c>
      <c r="F57" s="19">
        <v>2000</v>
      </c>
      <c r="G57" s="24">
        <v>9589.1299999999992</v>
      </c>
      <c r="H57" s="24">
        <v>2.6</v>
      </c>
      <c r="I57" s="31">
        <v>6.9200999999999997</v>
      </c>
      <c r="J57" s="31"/>
      <c r="K57" s="35"/>
    </row>
    <row r="58" spans="1:11" x14ac:dyDescent="0.25">
      <c r="B58" s="8" t="s">
        <v>1700</v>
      </c>
      <c r="C58" s="60" t="s">
        <v>717</v>
      </c>
      <c r="D58" s="54" t="s">
        <v>1701</v>
      </c>
      <c r="E58" s="6" t="s">
        <v>837</v>
      </c>
      <c r="F58" s="19">
        <v>200</v>
      </c>
      <c r="G58" s="24">
        <v>962.63</v>
      </c>
      <c r="H58" s="24">
        <v>0.26</v>
      </c>
      <c r="I58" s="31">
        <v>7.0499000000000001</v>
      </c>
      <c r="J58" s="31"/>
      <c r="K58" s="35"/>
    </row>
    <row r="59" spans="1:11" x14ac:dyDescent="0.25">
      <c r="C59" s="58" t="s">
        <v>194</v>
      </c>
      <c r="D59" s="54"/>
      <c r="E59" s="6"/>
      <c r="F59" s="19"/>
      <c r="G59" s="25">
        <v>34598.910000000003</v>
      </c>
      <c r="H59" s="25">
        <v>9.39</v>
      </c>
      <c r="I59" s="31"/>
      <c r="J59" s="31"/>
      <c r="K59" s="35"/>
    </row>
    <row r="60" spans="1:11" x14ac:dyDescent="0.25">
      <c r="C60" s="57"/>
      <c r="D60" s="54"/>
      <c r="E60" s="6"/>
      <c r="F60" s="19"/>
      <c r="G60" s="24"/>
      <c r="H60" s="24"/>
      <c r="I60" s="31"/>
      <c r="J60" s="31"/>
      <c r="K60" s="35"/>
    </row>
    <row r="61" spans="1:11" x14ac:dyDescent="0.25">
      <c r="C61" s="59" t="s">
        <v>16</v>
      </c>
      <c r="D61" s="54"/>
      <c r="E61" s="6"/>
      <c r="F61" s="19"/>
      <c r="G61" s="24"/>
      <c r="H61" s="24"/>
      <c r="I61" s="31"/>
      <c r="J61" s="31"/>
      <c r="K61" s="35"/>
    </row>
    <row r="62" spans="1:11" x14ac:dyDescent="0.25">
      <c r="B62" s="8" t="s">
        <v>1655</v>
      </c>
      <c r="C62" s="60" t="s">
        <v>1656</v>
      </c>
      <c r="D62" s="54" t="s">
        <v>1657</v>
      </c>
      <c r="E62" s="6" t="s">
        <v>205</v>
      </c>
      <c r="F62" s="19">
        <v>12500000</v>
      </c>
      <c r="G62" s="24">
        <v>12416.44</v>
      </c>
      <c r="H62" s="24">
        <v>3.37</v>
      </c>
      <c r="I62" s="31">
        <v>5.2268999999999997</v>
      </c>
      <c r="J62" s="31"/>
      <c r="K62" s="35"/>
    </row>
    <row r="63" spans="1:11" x14ac:dyDescent="0.25">
      <c r="C63" s="58" t="s">
        <v>194</v>
      </c>
      <c r="D63" s="54"/>
      <c r="E63" s="6"/>
      <c r="F63" s="19"/>
      <c r="G63" s="25">
        <v>12416.44</v>
      </c>
      <c r="H63" s="25">
        <v>3.37</v>
      </c>
      <c r="I63" s="31"/>
      <c r="J63" s="31"/>
      <c r="K63" s="35"/>
    </row>
    <row r="64" spans="1:11" x14ac:dyDescent="0.25">
      <c r="C64" s="57"/>
      <c r="D64" s="54"/>
      <c r="E64" s="6"/>
      <c r="F64" s="19"/>
      <c r="G64" s="24"/>
      <c r="H64" s="24"/>
      <c r="I64" s="31"/>
      <c r="J64" s="31"/>
      <c r="K64" s="35"/>
    </row>
    <row r="65" spans="1:11" x14ac:dyDescent="0.25">
      <c r="C65" s="58" t="s">
        <v>17</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18</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A69" s="10"/>
      <c r="B69" s="28"/>
      <c r="C69" s="58" t="s">
        <v>19</v>
      </c>
      <c r="D69" s="54"/>
      <c r="E69" s="6"/>
      <c r="F69" s="19"/>
      <c r="G69" s="24"/>
      <c r="H69" s="24"/>
      <c r="I69" s="31"/>
      <c r="J69" s="31"/>
      <c r="K69" s="35"/>
    </row>
    <row r="70" spans="1:11" x14ac:dyDescent="0.25">
      <c r="A70" s="28"/>
      <c r="B70" s="28"/>
      <c r="C70" s="58" t="s">
        <v>20</v>
      </c>
      <c r="D70" s="54"/>
      <c r="E70" s="6"/>
      <c r="F70" s="19"/>
      <c r="G70" s="24" t="s">
        <v>2</v>
      </c>
      <c r="H70" s="24" t="s">
        <v>2</v>
      </c>
      <c r="I70" s="31"/>
      <c r="J70" s="31"/>
      <c r="K70" s="35"/>
    </row>
    <row r="71" spans="1:11" x14ac:dyDescent="0.25">
      <c r="A71" s="28"/>
      <c r="B71" s="28"/>
      <c r="C71" s="58"/>
      <c r="D71" s="54"/>
      <c r="E71" s="6"/>
      <c r="F71" s="19"/>
      <c r="G71" s="24"/>
      <c r="H71" s="24"/>
      <c r="I71" s="31"/>
      <c r="J71" s="31"/>
      <c r="K71" s="35"/>
    </row>
    <row r="72" spans="1:11" x14ac:dyDescent="0.25">
      <c r="C72" s="59" t="s">
        <v>21</v>
      </c>
      <c r="D72" s="54"/>
      <c r="E72" s="6"/>
      <c r="F72" s="19"/>
      <c r="G72" s="24"/>
      <c r="H72" s="24"/>
      <c r="I72" s="31"/>
      <c r="J72" s="31"/>
      <c r="K72" s="35"/>
    </row>
    <row r="73" spans="1:11" x14ac:dyDescent="0.25">
      <c r="B73" s="8" t="s">
        <v>920</v>
      </c>
      <c r="C73" s="60" t="s">
        <v>4895</v>
      </c>
      <c r="D73" s="54" t="s">
        <v>921</v>
      </c>
      <c r="E73" s="6" t="s">
        <v>922</v>
      </c>
      <c r="F73" s="19">
        <v>10712.037</v>
      </c>
      <c r="G73" s="24">
        <v>1276.95</v>
      </c>
      <c r="H73" s="24">
        <v>0.35</v>
      </c>
      <c r="I73" s="31">
        <v>5.59</v>
      </c>
      <c r="J73" s="31"/>
      <c r="K73" s="35"/>
    </row>
    <row r="74" spans="1:11" x14ac:dyDescent="0.25">
      <c r="C74" s="58" t="s">
        <v>194</v>
      </c>
      <c r="D74" s="54"/>
      <c r="E74" s="6"/>
      <c r="F74" s="19"/>
      <c r="G74" s="25">
        <v>1276.95</v>
      </c>
      <c r="H74" s="25">
        <v>0.35</v>
      </c>
      <c r="I74" s="31"/>
      <c r="J74" s="31"/>
      <c r="K74" s="35"/>
    </row>
    <row r="75" spans="1:11" x14ac:dyDescent="0.25">
      <c r="C75" s="57"/>
      <c r="D75" s="54"/>
      <c r="E75" s="6"/>
      <c r="F75" s="19"/>
      <c r="G75" s="24"/>
      <c r="H75" s="24"/>
      <c r="I75" s="31"/>
      <c r="J75" s="31"/>
      <c r="K75" s="35"/>
    </row>
    <row r="76" spans="1:11" x14ac:dyDescent="0.25">
      <c r="C76" s="58" t="s">
        <v>22</v>
      </c>
      <c r="D76" s="54"/>
      <c r="E76" s="6"/>
      <c r="F76" s="19"/>
      <c r="G76" s="24" t="s">
        <v>2</v>
      </c>
      <c r="H76" s="24" t="s">
        <v>2</v>
      </c>
      <c r="I76" s="31"/>
      <c r="J76" s="31"/>
      <c r="K76" s="35"/>
    </row>
    <row r="77" spans="1:11" x14ac:dyDescent="0.25">
      <c r="C77" s="57"/>
      <c r="D77" s="54"/>
      <c r="E77" s="6"/>
      <c r="F77" s="19"/>
      <c r="G77" s="24"/>
      <c r="H77" s="24"/>
      <c r="I77" s="31"/>
      <c r="J77" s="31"/>
      <c r="K77" s="35"/>
    </row>
    <row r="78" spans="1:11" x14ac:dyDescent="0.25">
      <c r="C78" s="58" t="s">
        <v>23</v>
      </c>
      <c r="D78" s="54"/>
      <c r="E78" s="6"/>
      <c r="F78" s="19"/>
      <c r="G78" s="24" t="s">
        <v>2</v>
      </c>
      <c r="H78" s="24" t="s">
        <v>2</v>
      </c>
      <c r="I78" s="31"/>
      <c r="J78" s="31"/>
      <c r="K78" s="35"/>
    </row>
    <row r="79" spans="1:11" x14ac:dyDescent="0.25">
      <c r="C79" s="57"/>
      <c r="D79" s="54"/>
      <c r="E79" s="6"/>
      <c r="F79" s="19"/>
      <c r="G79" s="24"/>
      <c r="H79" s="24"/>
      <c r="I79" s="31"/>
      <c r="J79" s="31"/>
      <c r="K79" s="35"/>
    </row>
    <row r="80" spans="1:11" x14ac:dyDescent="0.25">
      <c r="C80" s="59" t="s">
        <v>24</v>
      </c>
      <c r="D80" s="54"/>
      <c r="E80" s="6"/>
      <c r="F80" s="19"/>
      <c r="G80" s="24"/>
      <c r="H80" s="24"/>
      <c r="I80" s="31"/>
      <c r="J80" s="31"/>
      <c r="K80" s="35"/>
    </row>
    <row r="81" spans="1:54" x14ac:dyDescent="0.25">
      <c r="B81" s="8" t="s">
        <v>206</v>
      </c>
      <c r="C81" s="60" t="s">
        <v>207</v>
      </c>
      <c r="D81" s="54"/>
      <c r="E81" s="6"/>
      <c r="F81" s="19"/>
      <c r="G81" s="24">
        <v>103922.17</v>
      </c>
      <c r="H81" s="24">
        <v>28.22</v>
      </c>
      <c r="I81" s="31"/>
      <c r="J81" s="31"/>
      <c r="K81" s="35"/>
    </row>
    <row r="82" spans="1:54" x14ac:dyDescent="0.25">
      <c r="C82" s="58" t="s">
        <v>194</v>
      </c>
      <c r="D82" s="54"/>
      <c r="E82" s="6"/>
      <c r="F82" s="19"/>
      <c r="G82" s="25">
        <v>103922.17</v>
      </c>
      <c r="H82" s="25">
        <v>28.22</v>
      </c>
      <c r="I82" s="31"/>
      <c r="J82" s="31"/>
      <c r="K82" s="35"/>
    </row>
    <row r="83" spans="1:54" x14ac:dyDescent="0.25">
      <c r="C83" s="57"/>
      <c r="D83" s="54"/>
      <c r="E83" s="6"/>
      <c r="F83" s="19"/>
      <c r="G83" s="24"/>
      <c r="H83" s="24"/>
      <c r="I83" s="31"/>
      <c r="J83" s="31"/>
      <c r="K83" s="35"/>
    </row>
    <row r="84" spans="1:54" x14ac:dyDescent="0.25">
      <c r="A84" s="10"/>
      <c r="B84" s="28"/>
      <c r="C84" s="58" t="s">
        <v>25</v>
      </c>
      <c r="D84" s="54"/>
      <c r="E84" s="6"/>
      <c r="F84" s="19"/>
      <c r="G84" s="24"/>
      <c r="H84" s="24"/>
      <c r="I84" s="31"/>
      <c r="J84" s="31"/>
      <c r="K84" s="35"/>
    </row>
    <row r="85" spans="1:54" s="2" customFormat="1" ht="13.5" x14ac:dyDescent="0.25">
      <c r="A85" s="28"/>
      <c r="B85" s="28"/>
      <c r="C85" s="57" t="s">
        <v>4845</v>
      </c>
      <c r="D85" s="54"/>
      <c r="E85" s="6"/>
      <c r="F85" s="19"/>
      <c r="G85" s="24" t="s">
        <v>2</v>
      </c>
      <c r="H85" s="24" t="s">
        <v>2</v>
      </c>
      <c r="I85" s="31"/>
      <c r="J85" s="31"/>
      <c r="K85" s="35"/>
      <c r="L85" s="3"/>
      <c r="AI85" s="3"/>
      <c r="AV85" s="3"/>
      <c r="AX85" s="3"/>
      <c r="BB85" s="3"/>
    </row>
    <row r="86" spans="1:54" x14ac:dyDescent="0.25">
      <c r="B86" s="8"/>
      <c r="C86" s="60" t="s">
        <v>208</v>
      </c>
      <c r="D86" s="54"/>
      <c r="E86" s="6"/>
      <c r="F86" s="19"/>
      <c r="G86" s="24">
        <v>-87562.87</v>
      </c>
      <c r="H86" s="24">
        <v>-23.77</v>
      </c>
      <c r="I86" s="31"/>
      <c r="J86" s="31"/>
      <c r="K86" s="35"/>
    </row>
    <row r="87" spans="1:54" x14ac:dyDescent="0.25">
      <c r="C87" s="58" t="s">
        <v>194</v>
      </c>
      <c r="D87" s="54"/>
      <c r="E87" s="6"/>
      <c r="F87" s="19"/>
      <c r="G87" s="25">
        <v>-87562.87</v>
      </c>
      <c r="H87" s="25">
        <v>-23.77</v>
      </c>
      <c r="I87" s="31"/>
      <c r="J87" s="31"/>
      <c r="K87" s="35"/>
    </row>
    <row r="88" spans="1:54" x14ac:dyDescent="0.25">
      <c r="C88" s="57"/>
      <c r="D88" s="54"/>
      <c r="E88" s="6"/>
      <c r="F88" s="19"/>
      <c r="G88" s="24"/>
      <c r="H88" s="24"/>
      <c r="I88" s="31"/>
      <c r="J88" s="31"/>
      <c r="K88" s="35"/>
    </row>
    <row r="89" spans="1:54" x14ac:dyDescent="0.25">
      <c r="C89" s="61" t="s">
        <v>209</v>
      </c>
      <c r="D89" s="55"/>
      <c r="E89" s="5"/>
      <c r="F89" s="20"/>
      <c r="G89" s="26">
        <v>368205.09</v>
      </c>
      <c r="H89" s="26">
        <v>100</v>
      </c>
      <c r="I89" s="32"/>
      <c r="J89" s="32"/>
      <c r="K89" s="36"/>
    </row>
    <row r="91" spans="1:54" ht="15.75" x14ac:dyDescent="0.3">
      <c r="C91" s="50" t="s">
        <v>4538</v>
      </c>
      <c r="D91" s="50"/>
      <c r="E91" s="50"/>
      <c r="F91" s="50"/>
      <c r="G91" s="64"/>
      <c r="H91" s="64"/>
      <c r="I91" s="64"/>
      <c r="J91" s="50"/>
    </row>
    <row r="92" spans="1:54" ht="27" x14ac:dyDescent="0.25">
      <c r="C92" s="43" t="s">
        <v>4533</v>
      </c>
      <c r="D92" s="43" t="s">
        <v>4534</v>
      </c>
      <c r="E92" s="43" t="s">
        <v>4897</v>
      </c>
      <c r="F92" s="43" t="s">
        <v>4535</v>
      </c>
      <c r="G92" s="65" t="s">
        <v>34</v>
      </c>
      <c r="H92" s="66" t="s">
        <v>4898</v>
      </c>
      <c r="I92" s="65" t="s">
        <v>36</v>
      </c>
      <c r="J92" s="43" t="s">
        <v>39</v>
      </c>
    </row>
    <row r="93" spans="1:54" x14ac:dyDescent="0.25">
      <c r="C93" s="43" t="s">
        <v>4899</v>
      </c>
      <c r="D93" s="43"/>
      <c r="E93" s="43"/>
      <c r="F93" s="43"/>
      <c r="G93" s="65"/>
      <c r="H93" s="66"/>
      <c r="I93" s="65"/>
      <c r="J93" s="43"/>
    </row>
    <row r="94" spans="1:54" x14ac:dyDescent="0.25">
      <c r="C94" s="46" t="s">
        <v>4903</v>
      </c>
      <c r="D94" s="67"/>
      <c r="E94" s="67"/>
      <c r="F94" s="67"/>
      <c r="G94" s="68"/>
      <c r="H94" s="69">
        <v>-25000</v>
      </c>
      <c r="I94" s="70">
        <f>H94/$G$89*100</f>
        <v>-6.7896942978164692</v>
      </c>
      <c r="J94" s="43"/>
    </row>
    <row r="95" spans="1:54" x14ac:dyDescent="0.25">
      <c r="C95" s="46" t="s">
        <v>4904</v>
      </c>
      <c r="D95" s="67"/>
      <c r="E95" s="67"/>
      <c r="F95" s="67"/>
      <c r="G95" s="68"/>
      <c r="H95" s="69">
        <v>-25000</v>
      </c>
      <c r="I95" s="70">
        <f t="shared" ref="I95:I98" si="0">H95/$G$89*100</f>
        <v>-6.7896942978164692</v>
      </c>
      <c r="J95" s="43"/>
    </row>
    <row r="96" spans="1:54" x14ac:dyDescent="0.25">
      <c r="C96" s="46" t="s">
        <v>4905</v>
      </c>
      <c r="D96" s="67"/>
      <c r="E96" s="67"/>
      <c r="F96" s="67"/>
      <c r="G96" s="68"/>
      <c r="H96" s="69">
        <v>-30000</v>
      </c>
      <c r="I96" s="70">
        <f t="shared" si="0"/>
        <v>-8.1476331573797633</v>
      </c>
      <c r="J96" s="43"/>
    </row>
    <row r="97" spans="3:11" x14ac:dyDescent="0.25">
      <c r="C97" s="46" t="s">
        <v>4906</v>
      </c>
      <c r="D97" s="67"/>
      <c r="E97" s="67"/>
      <c r="F97" s="67"/>
      <c r="G97" s="68"/>
      <c r="H97" s="69">
        <v>-30000</v>
      </c>
      <c r="I97" s="70">
        <f t="shared" si="0"/>
        <v>-8.1476331573797633</v>
      </c>
      <c r="J97" s="43"/>
    </row>
    <row r="98" spans="3:11" x14ac:dyDescent="0.25">
      <c r="C98" s="46" t="s">
        <v>4907</v>
      </c>
      <c r="D98" s="67"/>
      <c r="E98" s="67"/>
      <c r="F98" s="67"/>
      <c r="G98" s="68"/>
      <c r="H98" s="69">
        <v>-30000</v>
      </c>
      <c r="I98" s="70">
        <f t="shared" si="0"/>
        <v>-8.1476331573797633</v>
      </c>
      <c r="J98" s="43"/>
    </row>
    <row r="99" spans="3:11" x14ac:dyDescent="0.25">
      <c r="C99" s="48" t="s">
        <v>4537</v>
      </c>
      <c r="D99" s="48"/>
      <c r="E99" s="48"/>
      <c r="F99" s="48"/>
      <c r="G99" s="71"/>
      <c r="H99" s="71">
        <f>SUM(H94:H98)</f>
        <v>-140000</v>
      </c>
      <c r="I99" s="71">
        <f>SUM(I94:I98)</f>
        <v>-38.02228806777223</v>
      </c>
      <c r="J99" s="48"/>
    </row>
    <row r="101" spans="3:11" x14ac:dyDescent="0.25">
      <c r="C101" s="1" t="s">
        <v>210</v>
      </c>
    </row>
    <row r="102" spans="3:11" x14ac:dyDescent="0.25">
      <c r="C102" s="37" t="s">
        <v>211</v>
      </c>
      <c r="D102" s="37"/>
      <c r="E102" s="37"/>
      <c r="F102" s="37"/>
      <c r="G102" s="37"/>
      <c r="H102" s="37"/>
      <c r="I102" s="37"/>
      <c r="J102" s="37"/>
      <c r="K102" s="37"/>
    </row>
    <row r="103" spans="3:11" x14ac:dyDescent="0.25">
      <c r="C103" s="2" t="s">
        <v>212</v>
      </c>
    </row>
    <row r="104" spans="3:11" x14ac:dyDescent="0.25">
      <c r="C104" s="2" t="s">
        <v>213</v>
      </c>
    </row>
    <row r="105" spans="3:11" ht="30" customHeight="1" x14ac:dyDescent="0.25">
      <c r="C105" s="252" t="s">
        <v>214</v>
      </c>
      <c r="D105" s="253"/>
      <c r="E105" s="253"/>
      <c r="F105" s="253"/>
      <c r="G105" s="253"/>
      <c r="H105" s="253"/>
      <c r="I105" s="253"/>
      <c r="J105" s="253"/>
      <c r="K105" s="253"/>
    </row>
    <row r="106" spans="3:11" x14ac:dyDescent="0.25">
      <c r="C106" s="2" t="s">
        <v>215</v>
      </c>
    </row>
    <row r="107" spans="3:11" x14ac:dyDescent="0.25">
      <c r="C107" s="2" t="s">
        <v>4873</v>
      </c>
    </row>
    <row r="108" spans="3:11" ht="46.9" customHeight="1" x14ac:dyDescent="0.25">
      <c r="C108" s="263" t="s">
        <v>4956</v>
      </c>
      <c r="D108" s="263"/>
      <c r="E108" s="263"/>
      <c r="F108" s="263"/>
      <c r="G108" s="263"/>
      <c r="H108" s="263"/>
      <c r="I108" s="263"/>
      <c r="J108" s="263"/>
      <c r="K108" s="263"/>
    </row>
    <row r="110" spans="3:11" x14ac:dyDescent="0.25">
      <c r="C110" s="2" t="s">
        <v>5016</v>
      </c>
      <c r="E110" s="2" t="s">
        <v>2</v>
      </c>
    </row>
    <row r="112" spans="3:11" x14ac:dyDescent="0.25">
      <c r="C112" s="2" t="s">
        <v>5017</v>
      </c>
      <c r="E112" s="2" t="s">
        <v>2</v>
      </c>
    </row>
    <row r="114" spans="1:256" x14ac:dyDescent="0.25">
      <c r="C114" s="2" t="s">
        <v>5125</v>
      </c>
    </row>
    <row r="116" spans="1:256" x14ac:dyDescent="0.25">
      <c r="C116" s="2" t="s">
        <v>5126</v>
      </c>
    </row>
    <row r="117" spans="1:256" s="83" customFormat="1" ht="35.25" customHeight="1" x14ac:dyDescent="0.25">
      <c r="A117" s="79"/>
      <c r="B117" s="79"/>
      <c r="C117" s="84" t="s">
        <v>5023</v>
      </c>
      <c r="D117" s="88" t="s">
        <v>5024</v>
      </c>
      <c r="E117" s="88" t="s">
        <v>5025</v>
      </c>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s="83" customFormat="1" x14ac:dyDescent="0.25">
      <c r="A118" s="79"/>
      <c r="B118" s="79"/>
      <c r="C118" s="86" t="s">
        <v>5026</v>
      </c>
      <c r="D118" s="89">
        <v>19.5793</v>
      </c>
      <c r="E118" s="89">
        <v>19.6511</v>
      </c>
      <c r="F118" s="80"/>
      <c r="G118" s="81"/>
      <c r="H118" s="81"/>
      <c r="I118" s="81"/>
      <c r="J118" s="81"/>
      <c r="K118" s="82"/>
      <c r="L118" s="82"/>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82"/>
      <c r="AJ118" s="79"/>
      <c r="AK118" s="79"/>
      <c r="AL118" s="79"/>
      <c r="AM118" s="79"/>
      <c r="AN118" s="79"/>
      <c r="AO118" s="79"/>
      <c r="AP118" s="79"/>
      <c r="AQ118" s="79"/>
      <c r="AR118" s="79"/>
      <c r="AS118" s="79"/>
      <c r="AT118" s="79"/>
      <c r="AU118" s="79"/>
      <c r="AV118" s="82"/>
      <c r="AW118" s="79"/>
      <c r="AX118" s="82"/>
      <c r="AY118" s="79"/>
      <c r="AZ118" s="79"/>
      <c r="BA118" s="79"/>
      <c r="BB118" s="82"/>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79"/>
      <c r="FZ118" s="79"/>
      <c r="GA118" s="79"/>
      <c r="GB118" s="79"/>
      <c r="GC118" s="79"/>
      <c r="GD118" s="79"/>
      <c r="GE118" s="79"/>
      <c r="GF118" s="79"/>
      <c r="GG118" s="79"/>
      <c r="GH118" s="79"/>
      <c r="GI118" s="79"/>
      <c r="GJ118" s="79"/>
      <c r="GK118" s="79"/>
      <c r="GL118" s="79"/>
      <c r="GM118" s="79"/>
      <c r="GN118" s="79"/>
      <c r="GO118" s="79"/>
      <c r="GP118" s="79"/>
      <c r="GQ118" s="79"/>
      <c r="GR118" s="79"/>
      <c r="GS118" s="79"/>
      <c r="GT118" s="79"/>
      <c r="GU118" s="79"/>
      <c r="GV118" s="79"/>
      <c r="GW118" s="79"/>
      <c r="GX118" s="79"/>
      <c r="GY118" s="79"/>
      <c r="GZ118" s="79"/>
      <c r="HA118" s="79"/>
      <c r="HB118" s="79"/>
      <c r="HC118" s="79"/>
      <c r="HD118" s="79"/>
      <c r="HE118" s="79"/>
      <c r="HF118" s="79"/>
      <c r="HG118" s="79"/>
      <c r="HH118" s="79"/>
      <c r="HI118" s="79"/>
      <c r="HJ118" s="79"/>
      <c r="HK118" s="79"/>
      <c r="HL118" s="79"/>
      <c r="HM118" s="79"/>
      <c r="HN118" s="79"/>
      <c r="HO118" s="79"/>
      <c r="HP118" s="79"/>
      <c r="HQ118" s="79"/>
      <c r="HR118" s="79"/>
      <c r="HS118" s="79"/>
      <c r="HT118" s="79"/>
      <c r="HU118" s="79"/>
      <c r="HV118" s="79"/>
      <c r="HW118" s="79"/>
      <c r="HX118" s="79"/>
      <c r="HY118" s="79"/>
      <c r="HZ118" s="79"/>
      <c r="IA118" s="79"/>
      <c r="IB118" s="79"/>
      <c r="IC118" s="79"/>
      <c r="ID118" s="79"/>
      <c r="IE118" s="79"/>
      <c r="IF118" s="79"/>
      <c r="IG118" s="79"/>
      <c r="IH118" s="79"/>
      <c r="II118" s="79"/>
      <c r="IJ118" s="79"/>
      <c r="IK118" s="79"/>
      <c r="IL118" s="79"/>
      <c r="IM118" s="79"/>
      <c r="IN118" s="79"/>
      <c r="IO118" s="79"/>
      <c r="IP118" s="79"/>
      <c r="IQ118" s="79"/>
      <c r="IR118" s="79"/>
      <c r="IS118" s="79"/>
      <c r="IT118" s="79"/>
      <c r="IU118" s="79"/>
      <c r="IV118" s="79"/>
    </row>
    <row r="119" spans="1:256" s="83" customFormat="1" x14ac:dyDescent="0.25">
      <c r="A119" s="79"/>
      <c r="B119" s="79"/>
      <c r="C119" s="86" t="s">
        <v>5027</v>
      </c>
      <c r="D119" s="89">
        <v>37.346899999999998</v>
      </c>
      <c r="E119" s="89">
        <v>37.483800000000002</v>
      </c>
      <c r="F119" s="80"/>
      <c r="G119" s="81"/>
      <c r="H119" s="81"/>
      <c r="I119" s="81"/>
      <c r="J119" s="81"/>
      <c r="K119" s="82"/>
      <c r="L119" s="82"/>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82"/>
      <c r="AJ119" s="79"/>
      <c r="AK119" s="79"/>
      <c r="AL119" s="79"/>
      <c r="AM119" s="79"/>
      <c r="AN119" s="79"/>
      <c r="AO119" s="79"/>
      <c r="AP119" s="79"/>
      <c r="AQ119" s="79"/>
      <c r="AR119" s="79"/>
      <c r="AS119" s="79"/>
      <c r="AT119" s="79"/>
      <c r="AU119" s="79"/>
      <c r="AV119" s="82"/>
      <c r="AW119" s="79"/>
      <c r="AX119" s="82"/>
      <c r="AY119" s="79"/>
      <c r="AZ119" s="79"/>
      <c r="BA119" s="79"/>
      <c r="BB119" s="82"/>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c r="EY119" s="79"/>
      <c r="EZ119" s="79"/>
      <c r="FA119" s="79"/>
      <c r="FB119" s="79"/>
      <c r="FC119" s="79"/>
      <c r="FD119" s="79"/>
      <c r="FE119" s="79"/>
      <c r="FF119" s="79"/>
      <c r="FG119" s="79"/>
      <c r="FH119" s="79"/>
      <c r="FI119" s="79"/>
      <c r="FJ119" s="79"/>
      <c r="FK119" s="79"/>
      <c r="FL119" s="79"/>
      <c r="FM119" s="79"/>
      <c r="FN119" s="79"/>
      <c r="FO119" s="79"/>
      <c r="FP119" s="79"/>
      <c r="FQ119" s="79"/>
      <c r="FR119" s="79"/>
      <c r="FS119" s="79"/>
      <c r="FT119" s="79"/>
      <c r="FU119" s="79"/>
      <c r="FV119" s="79"/>
      <c r="FW119" s="79"/>
      <c r="FX119" s="79"/>
      <c r="FY119" s="79"/>
      <c r="FZ119" s="79"/>
      <c r="GA119" s="79"/>
      <c r="GB119" s="79"/>
      <c r="GC119" s="79"/>
      <c r="GD119" s="79"/>
      <c r="GE119" s="79"/>
      <c r="GF119" s="79"/>
      <c r="GG119" s="79"/>
      <c r="GH119" s="79"/>
      <c r="GI119" s="79"/>
      <c r="GJ119" s="79"/>
      <c r="GK119" s="79"/>
      <c r="GL119" s="79"/>
      <c r="GM119" s="79"/>
      <c r="GN119" s="79"/>
      <c r="GO119" s="79"/>
      <c r="GP119" s="79"/>
      <c r="GQ119" s="79"/>
      <c r="GR119" s="79"/>
      <c r="GS119" s="79"/>
      <c r="GT119" s="79"/>
      <c r="GU119" s="79"/>
      <c r="GV119" s="79"/>
      <c r="GW119" s="79"/>
      <c r="GX119" s="79"/>
      <c r="GY119" s="79"/>
      <c r="GZ119" s="79"/>
      <c r="HA119" s="79"/>
      <c r="HB119" s="79"/>
      <c r="HC119" s="79"/>
      <c r="HD119" s="79"/>
      <c r="HE119" s="79"/>
      <c r="HF119" s="79"/>
      <c r="HG119" s="79"/>
      <c r="HH119" s="79"/>
      <c r="HI119" s="79"/>
      <c r="HJ119" s="79"/>
      <c r="HK119" s="79"/>
      <c r="HL119" s="79"/>
      <c r="HM119" s="79"/>
      <c r="HN119" s="79"/>
      <c r="HO119" s="79"/>
      <c r="HP119" s="79"/>
      <c r="HQ119" s="79"/>
      <c r="HR119" s="79"/>
      <c r="HS119" s="79"/>
      <c r="HT119" s="79"/>
      <c r="HU119" s="79"/>
      <c r="HV119" s="79"/>
      <c r="HW119" s="79"/>
      <c r="HX119" s="79"/>
      <c r="HY119" s="79"/>
      <c r="HZ119" s="79"/>
      <c r="IA119" s="79"/>
      <c r="IB119" s="79"/>
      <c r="IC119" s="79"/>
      <c r="ID119" s="79"/>
      <c r="IE119" s="79"/>
      <c r="IF119" s="79"/>
      <c r="IG119" s="79"/>
      <c r="IH119" s="79"/>
      <c r="II119" s="79"/>
      <c r="IJ119" s="79"/>
      <c r="IK119" s="79"/>
      <c r="IL119" s="79"/>
      <c r="IM119" s="79"/>
      <c r="IN119" s="79"/>
      <c r="IO119" s="79"/>
      <c r="IP119" s="79"/>
      <c r="IQ119" s="79"/>
      <c r="IR119" s="79"/>
      <c r="IS119" s="79"/>
      <c r="IT119" s="79"/>
      <c r="IU119" s="79"/>
      <c r="IV119" s="79"/>
    </row>
    <row r="120" spans="1:256" s="83" customFormat="1" x14ac:dyDescent="0.25">
      <c r="A120" s="79"/>
      <c r="B120" s="79"/>
      <c r="C120" s="86" t="s">
        <v>5028</v>
      </c>
      <c r="D120" s="89">
        <v>22.994399999999999</v>
      </c>
      <c r="E120" s="89">
        <v>23.0932</v>
      </c>
      <c r="F120" s="80"/>
      <c r="G120" s="81"/>
      <c r="H120" s="81"/>
      <c r="I120" s="81"/>
      <c r="J120" s="81"/>
      <c r="K120" s="82"/>
      <c r="L120" s="82"/>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82"/>
      <c r="AJ120" s="79"/>
      <c r="AK120" s="79"/>
      <c r="AL120" s="79"/>
      <c r="AM120" s="79"/>
      <c r="AN120" s="79"/>
      <c r="AO120" s="79"/>
      <c r="AP120" s="79"/>
      <c r="AQ120" s="79"/>
      <c r="AR120" s="79"/>
      <c r="AS120" s="79"/>
      <c r="AT120" s="79"/>
      <c r="AU120" s="79"/>
      <c r="AV120" s="82"/>
      <c r="AW120" s="79"/>
      <c r="AX120" s="82"/>
      <c r="AY120" s="79"/>
      <c r="AZ120" s="79"/>
      <c r="BA120" s="79"/>
      <c r="BB120" s="82"/>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c r="CL120" s="79"/>
      <c r="CM120" s="79"/>
      <c r="CN120" s="79"/>
      <c r="CO120" s="79"/>
      <c r="CP120" s="79"/>
      <c r="CQ120" s="79"/>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c r="EY120" s="79"/>
      <c r="EZ120" s="79"/>
      <c r="FA120" s="79"/>
      <c r="FB120" s="79"/>
      <c r="FC120" s="79"/>
      <c r="FD120" s="79"/>
      <c r="FE120" s="79"/>
      <c r="FF120" s="79"/>
      <c r="FG120" s="79"/>
      <c r="FH120" s="79"/>
      <c r="FI120" s="79"/>
      <c r="FJ120" s="79"/>
      <c r="FK120" s="79"/>
      <c r="FL120" s="79"/>
      <c r="FM120" s="79"/>
      <c r="FN120" s="79"/>
      <c r="FO120" s="79"/>
      <c r="FP120" s="79"/>
      <c r="FQ120" s="79"/>
      <c r="FR120" s="79"/>
      <c r="FS120" s="79"/>
      <c r="FT120" s="79"/>
      <c r="FU120" s="79"/>
      <c r="FV120" s="79"/>
      <c r="FW120" s="79"/>
      <c r="FX120" s="79"/>
      <c r="FY120" s="79"/>
      <c r="FZ120" s="79"/>
      <c r="GA120" s="79"/>
      <c r="GB120" s="79"/>
      <c r="GC120" s="79"/>
      <c r="GD120" s="79"/>
      <c r="GE120" s="79"/>
      <c r="GF120" s="79"/>
      <c r="GG120" s="79"/>
      <c r="GH120" s="79"/>
      <c r="GI120" s="79"/>
      <c r="GJ120" s="79"/>
      <c r="GK120" s="79"/>
      <c r="GL120" s="79"/>
      <c r="GM120" s="79"/>
      <c r="GN120" s="79"/>
      <c r="GO120" s="79"/>
      <c r="GP120" s="79"/>
      <c r="GQ120" s="79"/>
      <c r="GR120" s="79"/>
      <c r="GS120" s="79"/>
      <c r="GT120" s="79"/>
      <c r="GU120" s="79"/>
      <c r="GV120" s="79"/>
      <c r="GW120" s="79"/>
      <c r="GX120" s="79"/>
      <c r="GY120" s="79"/>
      <c r="GZ120" s="79"/>
      <c r="HA120" s="79"/>
      <c r="HB120" s="79"/>
      <c r="HC120" s="79"/>
      <c r="HD120" s="79"/>
      <c r="HE120" s="79"/>
      <c r="HF120" s="79"/>
      <c r="HG120" s="79"/>
      <c r="HH120" s="79"/>
      <c r="HI120" s="79"/>
      <c r="HJ120" s="79"/>
      <c r="HK120" s="79"/>
      <c r="HL120" s="79"/>
      <c r="HM120" s="79"/>
      <c r="HN120" s="79"/>
      <c r="HO120" s="79"/>
      <c r="HP120" s="79"/>
      <c r="HQ120" s="79"/>
      <c r="HR120" s="79"/>
      <c r="HS120" s="79"/>
      <c r="HT120" s="79"/>
      <c r="HU120" s="79"/>
      <c r="HV120" s="79"/>
      <c r="HW120" s="79"/>
      <c r="HX120" s="79"/>
      <c r="HY120" s="79"/>
      <c r="HZ120" s="79"/>
      <c r="IA120" s="79"/>
      <c r="IB120" s="79"/>
      <c r="IC120" s="79"/>
      <c r="ID120" s="79"/>
      <c r="IE120" s="79"/>
      <c r="IF120" s="79"/>
      <c r="IG120" s="79"/>
      <c r="IH120" s="79"/>
      <c r="II120" s="79"/>
      <c r="IJ120" s="79"/>
      <c r="IK120" s="79"/>
      <c r="IL120" s="79"/>
      <c r="IM120" s="79"/>
      <c r="IN120" s="79"/>
      <c r="IO120" s="79"/>
      <c r="IP120" s="79"/>
      <c r="IQ120" s="79"/>
      <c r="IR120" s="79"/>
      <c r="IS120" s="79"/>
      <c r="IT120" s="79"/>
      <c r="IU120" s="79"/>
      <c r="IV120" s="79"/>
    </row>
    <row r="121" spans="1:256" s="83" customFormat="1" x14ac:dyDescent="0.25">
      <c r="A121" s="79"/>
      <c r="B121" s="79"/>
      <c r="C121" s="86" t="s">
        <v>5029</v>
      </c>
      <c r="D121" s="89">
        <v>41.167299999999997</v>
      </c>
      <c r="E121" s="89">
        <v>41.344099999999997</v>
      </c>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2" spans="1:256" s="83" customFormat="1" ht="84.95" customHeight="1" x14ac:dyDescent="0.25">
      <c r="A122" s="79"/>
      <c r="B122" s="79"/>
      <c r="C122" s="254" t="s">
        <v>5061</v>
      </c>
      <c r="D122" s="255"/>
      <c r="E122" s="256"/>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4" spans="1:256" x14ac:dyDescent="0.25">
      <c r="C124" s="2" t="s">
        <v>5127</v>
      </c>
      <c r="E124" s="2" t="s">
        <v>2</v>
      </c>
    </row>
    <row r="126" spans="1:256" x14ac:dyDescent="0.25">
      <c r="C126" s="2" t="s">
        <v>5128</v>
      </c>
      <c r="E126" s="2" t="s">
        <v>2</v>
      </c>
    </row>
    <row r="128" spans="1:256" x14ac:dyDescent="0.25">
      <c r="C128" s="2" t="s">
        <v>5018</v>
      </c>
    </row>
    <row r="130" spans="3:8" s="99" customFormat="1" ht="13.5" x14ac:dyDescent="0.25">
      <c r="C130" s="117" t="s">
        <v>5131</v>
      </c>
      <c r="D130" s="117"/>
      <c r="E130" s="117"/>
      <c r="F130" s="118"/>
      <c r="G130" s="118"/>
      <c r="H130" s="119"/>
    </row>
    <row r="131" spans="3:8" s="99" customFormat="1" ht="40.5" x14ac:dyDescent="0.2">
      <c r="C131" s="100" t="s">
        <v>5132</v>
      </c>
      <c r="D131" s="100" t="s">
        <v>5133</v>
      </c>
      <c r="E131" s="100" t="s">
        <v>4534</v>
      </c>
      <c r="F131" s="100" t="s">
        <v>5134</v>
      </c>
      <c r="G131" s="100" t="s">
        <v>5135</v>
      </c>
      <c r="H131" s="133" t="s">
        <v>5136</v>
      </c>
    </row>
    <row r="132" spans="3:8" s="99" customFormat="1" ht="13.5" x14ac:dyDescent="0.2">
      <c r="C132" s="109" t="s">
        <v>5137</v>
      </c>
      <c r="D132" s="100"/>
      <c r="E132" s="100"/>
      <c r="F132" s="100"/>
      <c r="G132" s="100"/>
      <c r="H132" s="133"/>
    </row>
    <row r="133" spans="3:8" s="99" customFormat="1" ht="13.5" x14ac:dyDescent="0.25">
      <c r="C133" s="120"/>
      <c r="D133" s="120"/>
      <c r="E133" s="120"/>
      <c r="F133" s="120"/>
      <c r="G133" s="120"/>
      <c r="H133" s="119"/>
    </row>
    <row r="134" spans="3:8" s="99" customFormat="1" ht="13.5" x14ac:dyDescent="0.25">
      <c r="C134" s="118" t="s">
        <v>5138</v>
      </c>
      <c r="D134" s="118"/>
      <c r="E134" s="118"/>
      <c r="F134" s="118"/>
      <c r="G134" s="118"/>
      <c r="H134" s="119"/>
    </row>
    <row r="135" spans="3:8" s="99" customFormat="1" ht="13.5" x14ac:dyDescent="0.25">
      <c r="C135" s="115"/>
      <c r="D135" s="115"/>
      <c r="E135" s="115"/>
      <c r="F135" s="118"/>
      <c r="G135" s="118"/>
      <c r="H135" s="119"/>
    </row>
    <row r="136" spans="3:8" s="99" customFormat="1" ht="13.5" x14ac:dyDescent="0.25">
      <c r="C136" s="115" t="s">
        <v>5139</v>
      </c>
      <c r="D136" s="115"/>
      <c r="E136" s="1"/>
      <c r="F136" s="118"/>
      <c r="G136" s="118"/>
      <c r="H136" s="119"/>
    </row>
    <row r="137" spans="3:8" s="99" customFormat="1" ht="13.5" x14ac:dyDescent="0.25">
      <c r="C137" s="118" t="s">
        <v>5140</v>
      </c>
      <c r="D137" s="118"/>
      <c r="E137" s="118"/>
      <c r="F137" s="99" t="s">
        <v>5137</v>
      </c>
      <c r="G137" s="118"/>
      <c r="H137" s="119"/>
    </row>
    <row r="138" spans="3:8" s="99" customFormat="1" ht="13.5" x14ac:dyDescent="0.25">
      <c r="C138" s="118" t="s">
        <v>5141</v>
      </c>
      <c r="D138" s="118"/>
      <c r="E138" s="118"/>
      <c r="F138" s="99" t="s">
        <v>5137</v>
      </c>
      <c r="G138" s="118"/>
      <c r="H138" s="119"/>
    </row>
    <row r="139" spans="3:8" s="99" customFormat="1" ht="13.5" x14ac:dyDescent="0.25">
      <c r="C139" s="118" t="s">
        <v>5142</v>
      </c>
      <c r="D139" s="118"/>
      <c r="E139" s="118"/>
      <c r="F139" s="99" t="s">
        <v>5137</v>
      </c>
      <c r="G139" s="102"/>
      <c r="H139" s="122"/>
    </row>
    <row r="140" spans="3:8" s="99" customFormat="1" ht="13.5" x14ac:dyDescent="0.25">
      <c r="C140" s="118" t="s">
        <v>5143</v>
      </c>
      <c r="D140" s="118"/>
      <c r="E140" s="118"/>
      <c r="F140" s="99" t="s">
        <v>5137</v>
      </c>
      <c r="G140" s="102"/>
      <c r="H140" s="122"/>
    </row>
    <row r="141" spans="3:8" s="99" customFormat="1" ht="13.5" x14ac:dyDescent="0.25">
      <c r="C141" s="118" t="s">
        <v>5144</v>
      </c>
      <c r="D141" s="118"/>
      <c r="E141" s="118"/>
      <c r="F141" s="99" t="s">
        <v>5137</v>
      </c>
      <c r="G141" s="102"/>
      <c r="H141" s="122"/>
    </row>
    <row r="142" spans="3:8" s="99" customFormat="1" ht="13.5" x14ac:dyDescent="0.25">
      <c r="C142" s="118" t="s">
        <v>5145</v>
      </c>
      <c r="D142" s="118"/>
      <c r="E142" s="118"/>
      <c r="F142" s="99" t="s">
        <v>5137</v>
      </c>
      <c r="G142" s="102"/>
      <c r="H142" s="122"/>
    </row>
    <row r="143" spans="3:8" s="99" customFormat="1" ht="13.5" x14ac:dyDescent="0.25">
      <c r="C143" s="118" t="s">
        <v>5146</v>
      </c>
      <c r="D143" s="118"/>
      <c r="E143" s="118"/>
      <c r="F143" s="99" t="s">
        <v>5137</v>
      </c>
      <c r="G143" s="102"/>
      <c r="H143" s="122"/>
    </row>
    <row r="144" spans="3:8" s="99" customFormat="1" ht="13.5" x14ac:dyDescent="0.25">
      <c r="C144" s="118" t="s">
        <v>5147</v>
      </c>
      <c r="D144" s="118"/>
      <c r="E144" s="118"/>
      <c r="F144" s="99" t="s">
        <v>5137</v>
      </c>
      <c r="G144" s="102"/>
      <c r="H144" s="122"/>
    </row>
    <row r="145" spans="3:13" s="99" customFormat="1" ht="13.5" x14ac:dyDescent="0.25">
      <c r="C145" s="118" t="s">
        <v>5148</v>
      </c>
      <c r="D145" s="118"/>
      <c r="E145" s="118"/>
      <c r="F145" s="99" t="s">
        <v>5137</v>
      </c>
      <c r="G145" s="102"/>
      <c r="H145" s="122"/>
      <c r="J145" s="103"/>
      <c r="K145" s="104"/>
      <c r="L145" s="105"/>
      <c r="M145" s="105"/>
    </row>
    <row r="146" spans="3:13" s="99" customFormat="1" ht="13.5" x14ac:dyDescent="0.25">
      <c r="C146" s="106"/>
      <c r="D146" s="106"/>
      <c r="E146" s="106"/>
      <c r="F146" s="107"/>
      <c r="G146" s="102"/>
      <c r="H146" s="122"/>
    </row>
    <row r="147" spans="3:13" s="99" customFormat="1" ht="13.5" x14ac:dyDescent="0.25">
      <c r="C147" s="118"/>
      <c r="D147" s="118"/>
      <c r="E147" s="118"/>
      <c r="F147" s="107"/>
      <c r="G147" s="107"/>
      <c r="H147" s="122"/>
    </row>
    <row r="148" spans="3:13" s="99" customFormat="1" ht="13.5" x14ac:dyDescent="0.25">
      <c r="C148" s="115" t="s">
        <v>5149</v>
      </c>
      <c r="D148" s="115"/>
      <c r="E148" s="1"/>
      <c r="F148" s="118"/>
      <c r="G148" s="118"/>
      <c r="H148" s="119"/>
    </row>
    <row r="149" spans="3:13" s="99" customFormat="1" ht="40.5" x14ac:dyDescent="0.2">
      <c r="C149" s="100" t="s">
        <v>5132</v>
      </c>
      <c r="D149" s="100" t="s">
        <v>5133</v>
      </c>
      <c r="E149" s="100" t="s">
        <v>4534</v>
      </c>
      <c r="F149" s="100" t="s">
        <v>5134</v>
      </c>
      <c r="G149" s="100" t="s">
        <v>5135</v>
      </c>
      <c r="H149" s="133" t="s">
        <v>5136</v>
      </c>
    </row>
    <row r="150" spans="3:13" s="99" customFormat="1" ht="13.5" x14ac:dyDescent="0.25">
      <c r="C150" s="109" t="s">
        <v>5137</v>
      </c>
      <c r="D150" s="108"/>
      <c r="E150" s="109"/>
      <c r="F150" s="110"/>
      <c r="G150" s="110"/>
      <c r="H150" s="110"/>
    </row>
    <row r="151" spans="3:13" s="99" customFormat="1" ht="13.5" x14ac:dyDescent="0.2">
      <c r="C151" s="121"/>
      <c r="D151" s="121"/>
      <c r="E151" s="121"/>
      <c r="F151" s="121"/>
      <c r="G151" s="121"/>
      <c r="H151" s="121"/>
    </row>
    <row r="152" spans="3:13" s="99" customFormat="1" ht="13.5" x14ac:dyDescent="0.25">
      <c r="C152" s="118" t="s">
        <v>5167</v>
      </c>
      <c r="D152" s="118"/>
      <c r="E152" s="118"/>
      <c r="F152" s="118"/>
      <c r="G152" s="118"/>
      <c r="H152" s="118"/>
    </row>
    <row r="153" spans="3:13" s="99" customFormat="1" ht="13.5" x14ac:dyDescent="0.25">
      <c r="C153" s="115"/>
      <c r="D153" s="115"/>
      <c r="E153" s="115"/>
      <c r="F153" s="118"/>
      <c r="G153" s="118"/>
      <c r="H153" s="119"/>
    </row>
    <row r="154" spans="3:13" s="99" customFormat="1" ht="13.5" x14ac:dyDescent="0.25">
      <c r="C154" s="115" t="s">
        <v>5151</v>
      </c>
      <c r="D154" s="115"/>
      <c r="E154" s="1"/>
      <c r="F154" s="118"/>
      <c r="G154" s="118"/>
      <c r="H154" s="119"/>
    </row>
    <row r="155" spans="3:13" s="99" customFormat="1" ht="13.5" x14ac:dyDescent="0.25">
      <c r="C155" s="118" t="s">
        <v>5140</v>
      </c>
      <c r="D155" s="118"/>
      <c r="E155" s="118"/>
      <c r="F155" s="111" t="s">
        <v>5137</v>
      </c>
      <c r="G155" s="118"/>
      <c r="H155" s="119"/>
    </row>
    <row r="156" spans="3:13" s="99" customFormat="1" ht="13.5" x14ac:dyDescent="0.25">
      <c r="C156" s="118" t="s">
        <v>5141</v>
      </c>
      <c r="D156" s="118"/>
      <c r="E156" s="118"/>
      <c r="F156" s="111" t="s">
        <v>5137</v>
      </c>
      <c r="G156" s="118"/>
      <c r="H156" s="119"/>
    </row>
    <row r="157" spans="3:13" s="99" customFormat="1" ht="13.5" x14ac:dyDescent="0.25">
      <c r="C157" s="118" t="s">
        <v>5142</v>
      </c>
      <c r="D157" s="118"/>
      <c r="E157" s="118"/>
      <c r="F157" s="111" t="s">
        <v>5137</v>
      </c>
      <c r="G157" s="102"/>
      <c r="H157" s="122"/>
    </row>
    <row r="158" spans="3:13" s="99" customFormat="1" ht="13.5" x14ac:dyDescent="0.25">
      <c r="C158" s="118" t="s">
        <v>5143</v>
      </c>
      <c r="D158" s="118"/>
      <c r="E158" s="118"/>
      <c r="F158" s="111" t="s">
        <v>5137</v>
      </c>
      <c r="G158" s="102"/>
      <c r="H158" s="122"/>
    </row>
    <row r="159" spans="3:13" s="99" customFormat="1" ht="13.5" x14ac:dyDescent="0.25">
      <c r="C159" s="118" t="s">
        <v>5144</v>
      </c>
      <c r="D159" s="118"/>
      <c r="E159" s="118"/>
      <c r="F159" s="111" t="s">
        <v>5137</v>
      </c>
      <c r="G159" s="102"/>
      <c r="H159" s="122"/>
    </row>
    <row r="160" spans="3:13" s="99" customFormat="1" ht="13.5" x14ac:dyDescent="0.25">
      <c r="C160" s="118" t="s">
        <v>5145</v>
      </c>
      <c r="D160" s="118"/>
      <c r="E160" s="118"/>
      <c r="F160" s="111" t="s">
        <v>5137</v>
      </c>
      <c r="G160" s="102"/>
      <c r="H160" s="122"/>
    </row>
    <row r="161" spans="3:9" s="99" customFormat="1" ht="13.5" x14ac:dyDescent="0.25">
      <c r="C161" s="118" t="s">
        <v>5146</v>
      </c>
      <c r="D161" s="118"/>
      <c r="E161" s="118"/>
      <c r="F161" s="111" t="s">
        <v>5137</v>
      </c>
      <c r="G161" s="102"/>
      <c r="H161" s="122"/>
    </row>
    <row r="162" spans="3:9" s="99" customFormat="1" ht="13.5" x14ac:dyDescent="0.25">
      <c r="C162" s="118" t="s">
        <v>5147</v>
      </c>
      <c r="D162" s="118"/>
      <c r="E162" s="118"/>
      <c r="F162" s="111" t="s">
        <v>5137</v>
      </c>
      <c r="G162" s="102"/>
      <c r="H162" s="122"/>
    </row>
    <row r="163" spans="3:9" s="99" customFormat="1" ht="13.5" x14ac:dyDescent="0.2">
      <c r="C163" s="37" t="s">
        <v>5148</v>
      </c>
      <c r="D163" s="37"/>
      <c r="E163" s="37"/>
      <c r="F163" s="37" t="s">
        <v>5137</v>
      </c>
      <c r="G163" s="126"/>
      <c r="H163" s="127"/>
    </row>
    <row r="164" spans="3:9" s="99" customFormat="1" ht="13.5" x14ac:dyDescent="0.25">
      <c r="C164" s="118"/>
      <c r="D164" s="118"/>
      <c r="E164" s="118"/>
      <c r="F164" s="128"/>
      <c r="G164" s="129"/>
      <c r="H164" s="119"/>
    </row>
    <row r="165" spans="3:9" s="99" customFormat="1" ht="13.5" x14ac:dyDescent="0.25">
      <c r="C165" s="115" t="s">
        <v>5152</v>
      </c>
      <c r="D165" s="115"/>
      <c r="E165" s="117"/>
      <c r="F165" s="118"/>
      <c r="G165" s="130"/>
      <c r="H165" s="119"/>
      <c r="I165" s="112"/>
    </row>
    <row r="166" spans="3:9" s="99" customFormat="1" ht="40.5" x14ac:dyDescent="0.25">
      <c r="C166" s="100" t="s">
        <v>5132</v>
      </c>
      <c r="D166" s="100" t="s">
        <v>5153</v>
      </c>
      <c r="E166" s="100" t="s">
        <v>5154</v>
      </c>
      <c r="F166" s="100" t="s">
        <v>5155</v>
      </c>
      <c r="G166" s="130"/>
      <c r="H166" s="119"/>
    </row>
    <row r="167" spans="3:9" s="99" customFormat="1" ht="13.5" x14ac:dyDescent="0.25">
      <c r="C167" s="257" t="s">
        <v>5137</v>
      </c>
      <c r="D167" s="257"/>
      <c r="E167" s="257"/>
      <c r="F167" s="257"/>
      <c r="G167" s="130"/>
      <c r="H167" s="119"/>
    </row>
    <row r="168" spans="3:9" s="99" customFormat="1" ht="13.5" x14ac:dyDescent="0.25">
      <c r="C168" s="118" t="s">
        <v>5156</v>
      </c>
      <c r="D168" s="118"/>
      <c r="E168" s="118"/>
      <c r="F168" s="118"/>
      <c r="G168" s="130"/>
      <c r="H168" s="119"/>
    </row>
    <row r="169" spans="3:9" s="99" customFormat="1" ht="13.5" x14ac:dyDescent="0.25">
      <c r="C169" s="131"/>
      <c r="D169" s="131"/>
      <c r="E169" s="131"/>
      <c r="F169" s="118"/>
      <c r="G169" s="130"/>
      <c r="H169" s="119"/>
    </row>
    <row r="170" spans="3:9" s="99" customFormat="1" ht="13.5" x14ac:dyDescent="0.25">
      <c r="C170" s="115" t="s">
        <v>5157</v>
      </c>
      <c r="D170" s="115"/>
      <c r="E170" s="1"/>
      <c r="F170" s="118"/>
      <c r="G170" s="118"/>
      <c r="H170" s="119"/>
    </row>
    <row r="171" spans="3:9" s="99" customFormat="1" ht="13.5" x14ac:dyDescent="0.25">
      <c r="C171" s="118" t="s">
        <v>5158</v>
      </c>
      <c r="D171" s="118"/>
      <c r="E171" s="118"/>
      <c r="F171" s="118" t="s">
        <v>5137</v>
      </c>
      <c r="G171" s="118"/>
      <c r="H171" s="119"/>
    </row>
    <row r="172" spans="3:9" s="99" customFormat="1" ht="13.5" x14ac:dyDescent="0.25">
      <c r="C172" s="118" t="s">
        <v>5159</v>
      </c>
      <c r="D172" s="118"/>
      <c r="E172" s="118"/>
      <c r="F172" s="118" t="s">
        <v>5137</v>
      </c>
      <c r="G172" s="118"/>
      <c r="H172" s="119"/>
    </row>
    <row r="173" spans="3:9" s="99" customFormat="1" ht="13.5" x14ac:dyDescent="0.25">
      <c r="C173" s="118" t="s">
        <v>5160</v>
      </c>
      <c r="D173" s="118"/>
      <c r="E173" s="118"/>
      <c r="F173" s="118" t="s">
        <v>5137</v>
      </c>
      <c r="G173" s="118"/>
      <c r="H173" s="119"/>
    </row>
    <row r="174" spans="3:9" s="99" customFormat="1" ht="13.5" x14ac:dyDescent="0.25">
      <c r="C174" s="106" t="s">
        <v>5161</v>
      </c>
      <c r="D174" s="106"/>
      <c r="E174" s="106"/>
      <c r="F174" s="118"/>
      <c r="G174" s="118"/>
      <c r="H174" s="119"/>
    </row>
    <row r="175" spans="3:9" s="99" customFormat="1" ht="13.5" x14ac:dyDescent="0.25">
      <c r="C175" s="106"/>
      <c r="D175" s="106"/>
      <c r="E175" s="106"/>
      <c r="F175" s="118"/>
      <c r="G175" s="118"/>
      <c r="H175" s="119"/>
    </row>
    <row r="176" spans="3:9" s="99" customFormat="1" ht="13.5" x14ac:dyDescent="0.25">
      <c r="C176" s="117" t="s">
        <v>5162</v>
      </c>
      <c r="D176" s="117"/>
      <c r="E176" s="117"/>
      <c r="F176" s="118"/>
      <c r="G176" s="130"/>
      <c r="H176" s="119"/>
    </row>
    <row r="177" spans="3:8" s="99" customFormat="1" ht="40.5" x14ac:dyDescent="0.25">
      <c r="C177" s="100" t="s">
        <v>5132</v>
      </c>
      <c r="D177" s="100" t="s">
        <v>4897</v>
      </c>
      <c r="E177" s="100" t="s">
        <v>5153</v>
      </c>
      <c r="F177" s="100" t="s">
        <v>5154</v>
      </c>
      <c r="G177" s="100" t="s">
        <v>5163</v>
      </c>
      <c r="H177" s="119"/>
    </row>
    <row r="178" spans="3:8" s="99" customFormat="1" ht="13.5" x14ac:dyDescent="0.25">
      <c r="C178" s="257" t="s">
        <v>5137</v>
      </c>
      <c r="D178" s="257"/>
      <c r="E178" s="257"/>
      <c r="F178" s="257"/>
      <c r="G178" s="257"/>
      <c r="H178" s="119"/>
    </row>
    <row r="179" spans="3:8" s="99" customFormat="1" ht="13.5" x14ac:dyDescent="0.25">
      <c r="C179" s="258" t="s">
        <v>5164</v>
      </c>
      <c r="D179" s="258"/>
      <c r="E179" s="258"/>
      <c r="F179" s="258"/>
      <c r="G179" s="258"/>
      <c r="H179" s="119"/>
    </row>
    <row r="180" spans="3:8" s="99" customFormat="1" ht="13.5" x14ac:dyDescent="0.25">
      <c r="C180" s="132"/>
      <c r="D180" s="113"/>
      <c r="E180" s="113"/>
      <c r="F180" s="113"/>
      <c r="G180" s="113"/>
      <c r="H180" s="119"/>
    </row>
    <row r="181" spans="3:8" s="99" customFormat="1" ht="13.5" x14ac:dyDescent="0.25">
      <c r="C181" s="1" t="s">
        <v>5165</v>
      </c>
      <c r="D181" s="1"/>
      <c r="E181" s="1"/>
      <c r="F181" s="118"/>
      <c r="G181" s="118"/>
      <c r="H181" s="119"/>
    </row>
    <row r="182" spans="3:8" s="99" customFormat="1" ht="13.5" x14ac:dyDescent="0.25">
      <c r="C182" s="118" t="s">
        <v>5158</v>
      </c>
      <c r="D182" s="118"/>
      <c r="E182" s="118"/>
      <c r="F182" s="118" t="s">
        <v>5137</v>
      </c>
      <c r="G182" s="118"/>
      <c r="H182" s="119"/>
    </row>
    <row r="183" spans="3:8" s="99" customFormat="1" ht="13.5" x14ac:dyDescent="0.25">
      <c r="C183" s="118" t="s">
        <v>5159</v>
      </c>
      <c r="D183" s="118"/>
      <c r="E183" s="118"/>
      <c r="F183" s="118" t="s">
        <v>5137</v>
      </c>
      <c r="G183" s="118"/>
      <c r="H183" s="119"/>
    </row>
    <row r="184" spans="3:8" s="99" customFormat="1" ht="13.5" x14ac:dyDescent="0.25">
      <c r="C184" s="118" t="s">
        <v>5160</v>
      </c>
      <c r="D184" s="118"/>
      <c r="E184" s="118"/>
      <c r="F184" s="118" t="s">
        <v>5137</v>
      </c>
      <c r="G184" s="118"/>
      <c r="H184" s="119"/>
    </row>
    <row r="185" spans="3:8" s="99" customFormat="1" ht="12.75" x14ac:dyDescent="0.2">
      <c r="H185" s="116"/>
    </row>
    <row r="186" spans="3:8" s="99" customFormat="1" ht="13.5" x14ac:dyDescent="0.25">
      <c r="C186" s="115" t="s">
        <v>5168</v>
      </c>
      <c r="H186" s="116"/>
    </row>
    <row r="187" spans="3:8" s="99" customFormat="1" x14ac:dyDescent="0.2">
      <c r="C187" s="261" t="s">
        <v>5169</v>
      </c>
      <c r="D187" s="261" t="s">
        <v>5170</v>
      </c>
      <c r="E187" s="261" t="s">
        <v>5171</v>
      </c>
      <c r="F187" s="262" t="s">
        <v>5172</v>
      </c>
      <c r="G187" s="135" t="s">
        <v>5173</v>
      </c>
      <c r="H187" s="116"/>
    </row>
    <row r="188" spans="3:8" s="99" customFormat="1" x14ac:dyDescent="0.2">
      <c r="C188" s="261"/>
      <c r="D188" s="261"/>
      <c r="E188" s="261"/>
      <c r="F188" s="262"/>
      <c r="G188" s="135" t="s">
        <v>5174</v>
      </c>
      <c r="H188" s="116"/>
    </row>
    <row r="189" spans="3:8" s="99" customFormat="1" x14ac:dyDescent="0.25">
      <c r="C189" s="278" t="s">
        <v>5185</v>
      </c>
      <c r="D189" s="40" t="s">
        <v>4525</v>
      </c>
      <c r="E189" s="40" t="s">
        <v>5177</v>
      </c>
      <c r="F189" s="136">
        <v>46401</v>
      </c>
      <c r="G189" s="40">
        <v>5000</v>
      </c>
      <c r="H189" s="116"/>
    </row>
    <row r="190" spans="3:8" s="99" customFormat="1" x14ac:dyDescent="0.25">
      <c r="C190" s="279"/>
      <c r="D190" s="40" t="s">
        <v>4528</v>
      </c>
      <c r="E190" s="40" t="s">
        <v>5176</v>
      </c>
      <c r="F190" s="136">
        <v>48043</v>
      </c>
      <c r="G190" s="40">
        <v>-5000</v>
      </c>
      <c r="H190" s="116"/>
    </row>
    <row r="191" spans="3:8" s="99" customFormat="1" x14ac:dyDescent="0.25">
      <c r="C191" s="278" t="s">
        <v>5186</v>
      </c>
      <c r="D191" s="40" t="s">
        <v>4525</v>
      </c>
      <c r="E191" s="40" t="s">
        <v>5177</v>
      </c>
      <c r="F191" s="136">
        <v>46401</v>
      </c>
      <c r="G191" s="40">
        <v>7500</v>
      </c>
      <c r="H191" s="116"/>
    </row>
    <row r="192" spans="3:8" s="99" customFormat="1" x14ac:dyDescent="0.25">
      <c r="C192" s="279"/>
      <c r="D192" s="40" t="s">
        <v>4528</v>
      </c>
      <c r="E192" s="40" t="s">
        <v>5176</v>
      </c>
      <c r="F192" s="136">
        <v>48043</v>
      </c>
      <c r="G192" s="40">
        <v>-7500</v>
      </c>
      <c r="H192" s="116"/>
    </row>
    <row r="193" spans="3:8" s="99" customFormat="1" x14ac:dyDescent="0.25">
      <c r="C193" s="278" t="s">
        <v>5187</v>
      </c>
      <c r="D193" s="40" t="s">
        <v>4525</v>
      </c>
      <c r="E193" s="40" t="s">
        <v>5177</v>
      </c>
      <c r="F193" s="136">
        <v>46401</v>
      </c>
      <c r="G193" s="40">
        <v>15000</v>
      </c>
      <c r="H193" s="116"/>
    </row>
    <row r="194" spans="3:8" s="99" customFormat="1" x14ac:dyDescent="0.25">
      <c r="C194" s="279"/>
      <c r="D194" s="40" t="s">
        <v>4528</v>
      </c>
      <c r="E194" s="40" t="s">
        <v>5176</v>
      </c>
      <c r="F194" s="136">
        <v>48043</v>
      </c>
      <c r="G194" s="40">
        <v>-15000</v>
      </c>
      <c r="H194" s="116"/>
    </row>
    <row r="195" spans="3:8" s="99" customFormat="1" x14ac:dyDescent="0.25">
      <c r="C195" s="278" t="s">
        <v>5188</v>
      </c>
      <c r="D195" s="40" t="s">
        <v>4525</v>
      </c>
      <c r="E195" s="40" t="s">
        <v>5177</v>
      </c>
      <c r="F195" s="136">
        <v>46401</v>
      </c>
      <c r="G195" s="40">
        <v>2500</v>
      </c>
      <c r="H195" s="116"/>
    </row>
    <row r="196" spans="3:8" s="99" customFormat="1" x14ac:dyDescent="0.25">
      <c r="C196" s="279"/>
      <c r="D196" s="40" t="s">
        <v>4528</v>
      </c>
      <c r="E196" s="40" t="s">
        <v>5176</v>
      </c>
      <c r="F196" s="136">
        <v>48043</v>
      </c>
      <c r="G196" s="40">
        <v>-2500</v>
      </c>
      <c r="H196" s="116"/>
    </row>
    <row r="197" spans="3:8" s="99" customFormat="1" x14ac:dyDescent="0.25">
      <c r="C197" s="278" t="s">
        <v>5188</v>
      </c>
      <c r="D197" s="40" t="s">
        <v>4525</v>
      </c>
      <c r="E197" s="40" t="s">
        <v>5177</v>
      </c>
      <c r="F197" s="136">
        <v>46401</v>
      </c>
      <c r="G197" s="40">
        <v>30000</v>
      </c>
      <c r="H197" s="116"/>
    </row>
    <row r="198" spans="3:8" s="99" customFormat="1" x14ac:dyDescent="0.25">
      <c r="C198" s="279"/>
      <c r="D198" s="40" t="s">
        <v>4528</v>
      </c>
      <c r="E198" s="40" t="s">
        <v>5176</v>
      </c>
      <c r="F198" s="136">
        <v>48043</v>
      </c>
      <c r="G198" s="40">
        <v>-30000</v>
      </c>
      <c r="H198" s="116"/>
    </row>
    <row r="199" spans="3:8" s="99" customFormat="1" x14ac:dyDescent="0.25">
      <c r="C199" s="278" t="s">
        <v>5189</v>
      </c>
      <c r="D199" s="40" t="s">
        <v>4525</v>
      </c>
      <c r="E199" s="40" t="s">
        <v>5177</v>
      </c>
      <c r="F199" s="136">
        <v>46396</v>
      </c>
      <c r="G199" s="40">
        <v>15000</v>
      </c>
      <c r="H199" s="116"/>
    </row>
    <row r="200" spans="3:8" s="99" customFormat="1" x14ac:dyDescent="0.25">
      <c r="C200" s="279"/>
      <c r="D200" s="40" t="s">
        <v>4528</v>
      </c>
      <c r="E200" s="40" t="s">
        <v>5176</v>
      </c>
      <c r="F200" s="136">
        <v>48038</v>
      </c>
      <c r="G200" s="40">
        <v>-15000</v>
      </c>
      <c r="H200" s="116"/>
    </row>
    <row r="201" spans="3:8" s="99" customFormat="1" x14ac:dyDescent="0.25">
      <c r="C201" s="278" t="s">
        <v>5190</v>
      </c>
      <c r="D201" s="40" t="s">
        <v>4525</v>
      </c>
      <c r="E201" s="40" t="s">
        <v>5177</v>
      </c>
      <c r="F201" s="136">
        <v>46396</v>
      </c>
      <c r="G201" s="40">
        <v>10000</v>
      </c>
      <c r="H201" s="116"/>
    </row>
    <row r="202" spans="3:8" s="99" customFormat="1" x14ac:dyDescent="0.25">
      <c r="C202" s="279"/>
      <c r="D202" s="40" t="s">
        <v>4528</v>
      </c>
      <c r="E202" s="40" t="s">
        <v>5176</v>
      </c>
      <c r="F202" s="136">
        <v>48038</v>
      </c>
      <c r="G202" s="40">
        <v>-10000</v>
      </c>
      <c r="H202" s="116"/>
    </row>
    <row r="203" spans="3:8" s="99" customFormat="1" x14ac:dyDescent="0.25">
      <c r="C203" s="278" t="s">
        <v>5188</v>
      </c>
      <c r="D203" s="40" t="s">
        <v>4525</v>
      </c>
      <c r="E203" s="40" t="s">
        <v>5177</v>
      </c>
      <c r="F203" s="136">
        <v>46401</v>
      </c>
      <c r="G203" s="40">
        <v>15000</v>
      </c>
      <c r="H203" s="116"/>
    </row>
    <row r="204" spans="3:8" s="99" customFormat="1" x14ac:dyDescent="0.25">
      <c r="C204" s="279"/>
      <c r="D204" s="40" t="s">
        <v>4528</v>
      </c>
      <c r="E204" s="40" t="s">
        <v>5176</v>
      </c>
      <c r="F204" s="136">
        <v>48043</v>
      </c>
      <c r="G204" s="40">
        <v>-15000</v>
      </c>
      <c r="H204" s="116"/>
    </row>
    <row r="205" spans="3:8" s="99" customFormat="1" x14ac:dyDescent="0.25">
      <c r="C205" s="278" t="s">
        <v>5186</v>
      </c>
      <c r="D205" s="40" t="s">
        <v>4525</v>
      </c>
      <c r="E205" s="40" t="s">
        <v>5177</v>
      </c>
      <c r="F205" s="136">
        <v>46401</v>
      </c>
      <c r="G205" s="40">
        <v>15000</v>
      </c>
      <c r="H205" s="116"/>
    </row>
    <row r="206" spans="3:8" s="99" customFormat="1" x14ac:dyDescent="0.25">
      <c r="C206" s="279"/>
      <c r="D206" s="40" t="s">
        <v>4528</v>
      </c>
      <c r="E206" s="40" t="s">
        <v>5176</v>
      </c>
      <c r="F206" s="136">
        <v>48043</v>
      </c>
      <c r="G206" s="40">
        <v>-15000</v>
      </c>
      <c r="H206" s="116"/>
    </row>
    <row r="207" spans="3:8" s="99" customFormat="1" x14ac:dyDescent="0.25">
      <c r="C207" s="278" t="s">
        <v>5191</v>
      </c>
      <c r="D207" s="40" t="s">
        <v>4525</v>
      </c>
      <c r="E207" s="40" t="s">
        <v>5177</v>
      </c>
      <c r="F207" s="136">
        <v>46395</v>
      </c>
      <c r="G207" s="40">
        <v>25000</v>
      </c>
      <c r="H207" s="116"/>
    </row>
    <row r="208" spans="3:8" s="99" customFormat="1" x14ac:dyDescent="0.25">
      <c r="C208" s="279"/>
      <c r="D208" s="40" t="s">
        <v>4528</v>
      </c>
      <c r="E208" s="40" t="s">
        <v>5176</v>
      </c>
      <c r="F208" s="136">
        <v>48037</v>
      </c>
      <c r="G208" s="40">
        <v>-25000</v>
      </c>
      <c r="H208" s="116"/>
    </row>
    <row r="209" spans="3:8" s="99" customFormat="1" x14ac:dyDescent="0.2">
      <c r="C209" s="138" t="s">
        <v>5179</v>
      </c>
      <c r="H209" s="116"/>
    </row>
    <row r="210" spans="3:8" s="99" customFormat="1" x14ac:dyDescent="0.2">
      <c r="C210" s="138"/>
      <c r="H210" s="116"/>
    </row>
    <row r="211" spans="3:8" x14ac:dyDescent="0.25">
      <c r="C211" s="2" t="s">
        <v>5019</v>
      </c>
      <c r="E211" s="2" t="s">
        <v>2</v>
      </c>
    </row>
    <row r="213" spans="3:8" x14ac:dyDescent="0.25">
      <c r="C213" s="2" t="s">
        <v>5020</v>
      </c>
      <c r="E213" s="96" t="s">
        <v>5021</v>
      </c>
    </row>
    <row r="215" spans="3:8" x14ac:dyDescent="0.25">
      <c r="C215" s="2" t="s">
        <v>5022</v>
      </c>
      <c r="E215" s="97" t="s">
        <v>5075</v>
      </c>
    </row>
    <row r="217" spans="3:8" x14ac:dyDescent="0.25">
      <c r="C217" s="2" t="s">
        <v>5129</v>
      </c>
      <c r="E217" s="2" t="s">
        <v>2</v>
      </c>
    </row>
    <row r="219" spans="3:8" x14ac:dyDescent="0.25">
      <c r="C219" s="1" t="s">
        <v>5258</v>
      </c>
      <c r="E219" s="149" t="s">
        <v>5259</v>
      </c>
    </row>
    <row r="220" spans="3:8" x14ac:dyDescent="0.25">
      <c r="E220" s="2" t="s">
        <v>5274</v>
      </c>
    </row>
  </sheetData>
  <mergeCells count="20">
    <mergeCell ref="C105:K105"/>
    <mergeCell ref="C108:K108"/>
    <mergeCell ref="C122:E122"/>
    <mergeCell ref="C167:F167"/>
    <mergeCell ref="C178:G178"/>
    <mergeCell ref="C179:G179"/>
    <mergeCell ref="C187:C188"/>
    <mergeCell ref="D187:D188"/>
    <mergeCell ref="E187:E188"/>
    <mergeCell ref="F187:F188"/>
    <mergeCell ref="C189:C190"/>
    <mergeCell ref="C191:C192"/>
    <mergeCell ref="C193:C194"/>
    <mergeCell ref="C195:C196"/>
    <mergeCell ref="C197:C198"/>
    <mergeCell ref="C199:C200"/>
    <mergeCell ref="C201:C202"/>
    <mergeCell ref="C203:C204"/>
    <mergeCell ref="C205:C206"/>
    <mergeCell ref="C207:C208"/>
  </mergeCells>
  <hyperlinks>
    <hyperlink ref="J2" location="'Index'!A1" display="'Index'!A1" xr:uid="{3F0A3339-639F-49DE-92BD-8D054F8B8A4E}"/>
  </hyperlinks>
  <pageMargins left="0.7" right="0.7" top="0.75" bottom="0.75" header="0.3" footer="0.3"/>
  <pageSetup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822DF-CFAA-44C7-BBAC-97F8DA5EEDF9}">
  <sheetPr codeName="Sheet1"/>
  <dimension ref="A1:IV215"/>
  <sheetViews>
    <sheetView showGridLines="0" zoomScale="90" zoomScaleNormal="90" workbookViewId="0">
      <pane ySplit="6" topLeftCell="A19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1702</v>
      </c>
      <c r="J2" s="38" t="s">
        <v>4521</v>
      </c>
    </row>
    <row r="3" spans="1:54" ht="16.5" x14ac:dyDescent="0.3">
      <c r="C3" s="1" t="s">
        <v>28</v>
      </c>
      <c r="D3" s="21" t="s">
        <v>1703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1704</v>
      </c>
      <c r="C24" s="60" t="s">
        <v>1705</v>
      </c>
      <c r="D24" s="54" t="s">
        <v>1706</v>
      </c>
      <c r="E24" s="6" t="s">
        <v>205</v>
      </c>
      <c r="F24" s="19">
        <v>50000000</v>
      </c>
      <c r="G24" s="24">
        <v>50400.45</v>
      </c>
      <c r="H24" s="24">
        <v>1.49</v>
      </c>
      <c r="I24" s="31">
        <v>5.803822394</v>
      </c>
      <c r="J24" s="31"/>
      <c r="K24" s="35"/>
    </row>
    <row r="25" spans="1:11" x14ac:dyDescent="0.25">
      <c r="C25" s="58" t="s">
        <v>194</v>
      </c>
      <c r="D25" s="54"/>
      <c r="E25" s="6"/>
      <c r="F25" s="19"/>
      <c r="G25" s="25">
        <v>50400.45</v>
      </c>
      <c r="H25" s="25">
        <v>1.49</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1707</v>
      </c>
      <c r="C28" s="60" t="s">
        <v>1708</v>
      </c>
      <c r="D28" s="54" t="s">
        <v>1709</v>
      </c>
      <c r="E28" s="6" t="s">
        <v>205</v>
      </c>
      <c r="F28" s="19">
        <v>32500000</v>
      </c>
      <c r="G28" s="24">
        <v>32885.68</v>
      </c>
      <c r="H28" s="24">
        <v>0.97</v>
      </c>
      <c r="I28" s="31">
        <v>6.0774855250000002</v>
      </c>
      <c r="J28" s="31"/>
      <c r="K28" s="35"/>
    </row>
    <row r="29" spans="1:11" x14ac:dyDescent="0.25">
      <c r="B29" s="8" t="s">
        <v>1710</v>
      </c>
      <c r="C29" s="60" t="s">
        <v>1711</v>
      </c>
      <c r="D29" s="54" t="s">
        <v>1712</v>
      </c>
      <c r="E29" s="6" t="s">
        <v>205</v>
      </c>
      <c r="F29" s="19">
        <v>6476000</v>
      </c>
      <c r="G29" s="24">
        <v>6504.84</v>
      </c>
      <c r="H29" s="24">
        <v>0.19</v>
      </c>
      <c r="I29" s="31">
        <v>5.60745</v>
      </c>
      <c r="J29" s="31"/>
      <c r="K29" s="35"/>
    </row>
    <row r="30" spans="1:11" x14ac:dyDescent="0.25">
      <c r="B30" s="8" t="s">
        <v>1353</v>
      </c>
      <c r="C30" s="60" t="s">
        <v>1354</v>
      </c>
      <c r="D30" s="54" t="s">
        <v>1355</v>
      </c>
      <c r="E30" s="6" t="s">
        <v>205</v>
      </c>
      <c r="F30" s="19">
        <v>5000000</v>
      </c>
      <c r="G30" s="24">
        <v>5005.01</v>
      </c>
      <c r="H30" s="24">
        <v>0.15</v>
      </c>
      <c r="I30" s="31">
        <v>5.4923999999999999</v>
      </c>
      <c r="J30" s="31"/>
      <c r="K30" s="35"/>
    </row>
    <row r="31" spans="1:11" x14ac:dyDescent="0.25">
      <c r="B31" s="8" t="s">
        <v>1713</v>
      </c>
      <c r="C31" s="60" t="s">
        <v>1714</v>
      </c>
      <c r="D31" s="54" t="s">
        <v>1715</v>
      </c>
      <c r="E31" s="6" t="s">
        <v>205</v>
      </c>
      <c r="F31" s="19">
        <v>5000000</v>
      </c>
      <c r="G31" s="24">
        <v>5002.37</v>
      </c>
      <c r="H31" s="24">
        <v>0.15</v>
      </c>
      <c r="I31" s="31">
        <v>5.3564999999999996</v>
      </c>
      <c r="J31" s="31"/>
      <c r="K31" s="35"/>
    </row>
    <row r="32" spans="1:11" x14ac:dyDescent="0.25">
      <c r="B32" s="8" t="s">
        <v>1716</v>
      </c>
      <c r="C32" s="60" t="s">
        <v>1717</v>
      </c>
      <c r="D32" s="54" t="s">
        <v>1718</v>
      </c>
      <c r="E32" s="6" t="s">
        <v>205</v>
      </c>
      <c r="F32" s="19">
        <v>4533200</v>
      </c>
      <c r="G32" s="24">
        <v>4553.3</v>
      </c>
      <c r="H32" s="24">
        <v>0.13</v>
      </c>
      <c r="I32" s="31">
        <v>5.6147999999999998</v>
      </c>
      <c r="J32" s="31"/>
      <c r="K32" s="35"/>
    </row>
    <row r="33" spans="1:11" x14ac:dyDescent="0.25">
      <c r="B33" s="8" t="s">
        <v>1719</v>
      </c>
      <c r="C33" s="60" t="s">
        <v>1720</v>
      </c>
      <c r="D33" s="54" t="s">
        <v>1721</v>
      </c>
      <c r="E33" s="6" t="s">
        <v>205</v>
      </c>
      <c r="F33" s="19">
        <v>4274100</v>
      </c>
      <c r="G33" s="24">
        <v>4293.1400000000003</v>
      </c>
      <c r="H33" s="24">
        <v>0.13</v>
      </c>
      <c r="I33" s="31">
        <v>5.5978500000000002</v>
      </c>
      <c r="J33" s="31"/>
      <c r="K33" s="35"/>
    </row>
    <row r="34" spans="1:11" x14ac:dyDescent="0.25">
      <c r="B34" s="8" t="s">
        <v>1722</v>
      </c>
      <c r="C34" s="60" t="s">
        <v>1723</v>
      </c>
      <c r="D34" s="54" t="s">
        <v>1724</v>
      </c>
      <c r="E34" s="6" t="s">
        <v>205</v>
      </c>
      <c r="F34" s="19">
        <v>3885600</v>
      </c>
      <c r="G34" s="24">
        <v>3902.5</v>
      </c>
      <c r="H34" s="24">
        <v>0.12</v>
      </c>
      <c r="I34" s="31">
        <v>5.665</v>
      </c>
      <c r="J34" s="31"/>
      <c r="K34" s="35"/>
    </row>
    <row r="35" spans="1:11" x14ac:dyDescent="0.25">
      <c r="B35" s="8" t="s">
        <v>1725</v>
      </c>
      <c r="C35" s="60" t="s">
        <v>1726</v>
      </c>
      <c r="D35" s="54" t="s">
        <v>1727</v>
      </c>
      <c r="E35" s="6" t="s">
        <v>205</v>
      </c>
      <c r="F35" s="19">
        <v>2611300</v>
      </c>
      <c r="G35" s="24">
        <v>2627.28</v>
      </c>
      <c r="H35" s="24">
        <v>0.08</v>
      </c>
      <c r="I35" s="31">
        <v>5.6807499999999997</v>
      </c>
      <c r="J35" s="31"/>
      <c r="K35" s="35"/>
    </row>
    <row r="36" spans="1:11" x14ac:dyDescent="0.25">
      <c r="B36" s="8" t="s">
        <v>1728</v>
      </c>
      <c r="C36" s="60" t="s">
        <v>1729</v>
      </c>
      <c r="D36" s="54" t="s">
        <v>1730</v>
      </c>
      <c r="E36" s="6" t="s">
        <v>205</v>
      </c>
      <c r="F36" s="19">
        <v>2590400</v>
      </c>
      <c r="G36" s="24">
        <v>2600.1</v>
      </c>
      <c r="H36" s="24">
        <v>0.08</v>
      </c>
      <c r="I36" s="31">
        <v>5.5486000000000004</v>
      </c>
      <c r="J36" s="31"/>
      <c r="K36" s="35"/>
    </row>
    <row r="37" spans="1:11" x14ac:dyDescent="0.25">
      <c r="B37" s="8" t="s">
        <v>1731</v>
      </c>
      <c r="C37" s="60" t="s">
        <v>1732</v>
      </c>
      <c r="D37" s="54" t="s">
        <v>1733</v>
      </c>
      <c r="E37" s="6" t="s">
        <v>205</v>
      </c>
      <c r="F37" s="19">
        <v>2590400</v>
      </c>
      <c r="G37" s="24">
        <v>2595.98</v>
      </c>
      <c r="H37" s="24">
        <v>0.08</v>
      </c>
      <c r="I37" s="31">
        <v>5.3735499999999998</v>
      </c>
      <c r="J37" s="31"/>
      <c r="K37" s="35"/>
    </row>
    <row r="38" spans="1:11" x14ac:dyDescent="0.25">
      <c r="B38" s="8" t="s">
        <v>1734</v>
      </c>
      <c r="C38" s="60" t="s">
        <v>1735</v>
      </c>
      <c r="D38" s="54" t="s">
        <v>1736</v>
      </c>
      <c r="E38" s="6" t="s">
        <v>205</v>
      </c>
      <c r="F38" s="19">
        <v>2500000</v>
      </c>
      <c r="G38" s="24">
        <v>2505.31</v>
      </c>
      <c r="H38" s="24">
        <v>7.0000000000000007E-2</v>
      </c>
      <c r="I38" s="31">
        <v>5.3895499999999998</v>
      </c>
      <c r="J38" s="31"/>
      <c r="K38" s="35"/>
    </row>
    <row r="39" spans="1:11" x14ac:dyDescent="0.25">
      <c r="C39" s="58" t="s">
        <v>194</v>
      </c>
      <c r="D39" s="54"/>
      <c r="E39" s="6"/>
      <c r="F39" s="19"/>
      <c r="G39" s="25">
        <v>72475.509999999995</v>
      </c>
      <c r="H39" s="25">
        <v>2.15</v>
      </c>
      <c r="I39" s="31"/>
      <c r="J39" s="31"/>
      <c r="K39" s="35"/>
    </row>
    <row r="40" spans="1:11" x14ac:dyDescent="0.25">
      <c r="C40" s="57"/>
      <c r="D40" s="54"/>
      <c r="E40" s="6"/>
      <c r="F40" s="19"/>
      <c r="G40" s="24"/>
      <c r="H40" s="24"/>
      <c r="I40" s="31"/>
      <c r="J40" s="31"/>
      <c r="K40" s="35"/>
    </row>
    <row r="41" spans="1:11" x14ac:dyDescent="0.25">
      <c r="C41" s="58" t="s">
        <v>11</v>
      </c>
      <c r="D41" s="54"/>
      <c r="E41" s="6"/>
      <c r="F41" s="19"/>
      <c r="G41" s="24" t="s">
        <v>2</v>
      </c>
      <c r="H41" s="24" t="s">
        <v>2</v>
      </c>
      <c r="I41" s="31"/>
      <c r="J41" s="31"/>
      <c r="K41" s="35"/>
    </row>
    <row r="42" spans="1:11" x14ac:dyDescent="0.25">
      <c r="C42" s="57"/>
      <c r="D42" s="54"/>
      <c r="E42" s="6"/>
      <c r="F42" s="19"/>
      <c r="G42" s="24"/>
      <c r="H42" s="24"/>
      <c r="I42" s="31"/>
      <c r="J42" s="31"/>
      <c r="K42" s="35"/>
    </row>
    <row r="43" spans="1:11" x14ac:dyDescent="0.25">
      <c r="A43" s="10"/>
      <c r="B43" s="28"/>
      <c r="C43" s="58" t="s">
        <v>13</v>
      </c>
      <c r="D43" s="54"/>
      <c r="E43" s="6"/>
      <c r="F43" s="19"/>
      <c r="G43" s="24"/>
      <c r="H43" s="24"/>
      <c r="I43" s="31"/>
      <c r="J43" s="31"/>
      <c r="K43" s="35"/>
    </row>
    <row r="44" spans="1:11" x14ac:dyDescent="0.25">
      <c r="C44" s="59" t="s">
        <v>14</v>
      </c>
      <c r="D44" s="54"/>
      <c r="E44" s="6"/>
      <c r="F44" s="19"/>
      <c r="G44" s="24"/>
      <c r="H44" s="24"/>
      <c r="I44" s="31"/>
      <c r="J44" s="31"/>
      <c r="K44" s="35"/>
    </row>
    <row r="45" spans="1:11" x14ac:dyDescent="0.25">
      <c r="B45" s="8" t="s">
        <v>1737</v>
      </c>
      <c r="C45" s="60" t="s">
        <v>724</v>
      </c>
      <c r="D45" s="54" t="s">
        <v>1738</v>
      </c>
      <c r="E45" s="6" t="s">
        <v>837</v>
      </c>
      <c r="F45" s="19">
        <v>30000</v>
      </c>
      <c r="G45" s="24">
        <v>144623.25</v>
      </c>
      <c r="H45" s="24">
        <v>4.2699999999999996</v>
      </c>
      <c r="I45" s="31">
        <v>6.9949000000000003</v>
      </c>
      <c r="J45" s="31"/>
      <c r="K45" s="35" t="s">
        <v>679</v>
      </c>
    </row>
    <row r="46" spans="1:11" x14ac:dyDescent="0.25">
      <c r="B46" s="8" t="s">
        <v>1739</v>
      </c>
      <c r="C46" s="60" t="s">
        <v>770</v>
      </c>
      <c r="D46" s="54" t="s">
        <v>1740</v>
      </c>
      <c r="E46" s="6" t="s">
        <v>837</v>
      </c>
      <c r="F46" s="19">
        <v>20000</v>
      </c>
      <c r="G46" s="24">
        <v>95590.8</v>
      </c>
      <c r="H46" s="24">
        <v>2.82</v>
      </c>
      <c r="I46" s="31">
        <v>7.32</v>
      </c>
      <c r="J46" s="31"/>
      <c r="K46" s="35" t="s">
        <v>679</v>
      </c>
    </row>
    <row r="47" spans="1:11" x14ac:dyDescent="0.25">
      <c r="B47" s="8" t="s">
        <v>1741</v>
      </c>
      <c r="C47" s="60" t="s">
        <v>449</v>
      </c>
      <c r="D47" s="54" t="s">
        <v>1742</v>
      </c>
      <c r="E47" s="6" t="s">
        <v>837</v>
      </c>
      <c r="F47" s="19">
        <v>10000</v>
      </c>
      <c r="G47" s="24">
        <v>47933.25</v>
      </c>
      <c r="H47" s="24">
        <v>1.41</v>
      </c>
      <c r="I47" s="31">
        <v>7.53</v>
      </c>
      <c r="J47" s="31"/>
      <c r="K47" s="35" t="s">
        <v>679</v>
      </c>
    </row>
    <row r="48" spans="1:11" x14ac:dyDescent="0.25">
      <c r="B48" s="8" t="s">
        <v>1743</v>
      </c>
      <c r="C48" s="60" t="s">
        <v>770</v>
      </c>
      <c r="D48" s="54" t="s">
        <v>1744</v>
      </c>
      <c r="E48" s="6" t="s">
        <v>837</v>
      </c>
      <c r="F48" s="19">
        <v>10000</v>
      </c>
      <c r="G48" s="24">
        <v>47859.6</v>
      </c>
      <c r="H48" s="24">
        <v>1.41</v>
      </c>
      <c r="I48" s="31">
        <v>7.32</v>
      </c>
      <c r="J48" s="31"/>
      <c r="K48" s="35" t="s">
        <v>679</v>
      </c>
    </row>
    <row r="49" spans="2:11" x14ac:dyDescent="0.25">
      <c r="B49" s="8" t="s">
        <v>1745</v>
      </c>
      <c r="C49" s="60" t="s">
        <v>1746</v>
      </c>
      <c r="D49" s="54" t="s">
        <v>1747</v>
      </c>
      <c r="E49" s="6" t="s">
        <v>837</v>
      </c>
      <c r="F49" s="19">
        <v>10000</v>
      </c>
      <c r="G49" s="24">
        <v>47799.7</v>
      </c>
      <c r="H49" s="24">
        <v>1.41</v>
      </c>
      <c r="I49" s="31">
        <v>7.3049999999999997</v>
      </c>
      <c r="J49" s="31"/>
      <c r="K49" s="35" t="s">
        <v>679</v>
      </c>
    </row>
    <row r="50" spans="2:11" x14ac:dyDescent="0.25">
      <c r="B50" s="8" t="s">
        <v>1748</v>
      </c>
      <c r="C50" s="60" t="s">
        <v>1749</v>
      </c>
      <c r="D50" s="54" t="s">
        <v>1750</v>
      </c>
      <c r="E50" s="6" t="s">
        <v>837</v>
      </c>
      <c r="F50" s="19">
        <v>7000</v>
      </c>
      <c r="G50" s="24">
        <v>33927.74</v>
      </c>
      <c r="H50" s="24">
        <v>1</v>
      </c>
      <c r="I50" s="31">
        <v>8.4200999999999997</v>
      </c>
      <c r="J50" s="31"/>
      <c r="K50" s="35" t="s">
        <v>679</v>
      </c>
    </row>
    <row r="51" spans="2:11" x14ac:dyDescent="0.25">
      <c r="B51" s="8" t="s">
        <v>1751</v>
      </c>
      <c r="C51" s="60" t="s">
        <v>473</v>
      </c>
      <c r="D51" s="54" t="s">
        <v>1752</v>
      </c>
      <c r="E51" s="6" t="s">
        <v>837</v>
      </c>
      <c r="F51" s="19">
        <v>7000</v>
      </c>
      <c r="G51" s="24">
        <v>33447.19</v>
      </c>
      <c r="H51" s="24">
        <v>0.99</v>
      </c>
      <c r="I51" s="31">
        <v>7.7023999999999999</v>
      </c>
      <c r="J51" s="31"/>
      <c r="K51" s="35" t="s">
        <v>679</v>
      </c>
    </row>
    <row r="52" spans="2:11" x14ac:dyDescent="0.25">
      <c r="B52" s="8" t="s">
        <v>1753</v>
      </c>
      <c r="C52" s="60" t="s">
        <v>888</v>
      </c>
      <c r="D52" s="54" t="s">
        <v>1754</v>
      </c>
      <c r="E52" s="6" t="s">
        <v>837</v>
      </c>
      <c r="F52" s="19">
        <v>6000</v>
      </c>
      <c r="G52" s="24">
        <v>29773.95</v>
      </c>
      <c r="H52" s="24">
        <v>0.88</v>
      </c>
      <c r="I52" s="31">
        <v>8.1504999999999992</v>
      </c>
      <c r="J52" s="31"/>
      <c r="K52" s="35" t="s">
        <v>679</v>
      </c>
    </row>
    <row r="53" spans="2:11" x14ac:dyDescent="0.25">
      <c r="B53" s="8" t="s">
        <v>1755</v>
      </c>
      <c r="C53" s="60" t="s">
        <v>449</v>
      </c>
      <c r="D53" s="54" t="s">
        <v>1756</v>
      </c>
      <c r="E53" s="6" t="s">
        <v>837</v>
      </c>
      <c r="F53" s="19">
        <v>6000</v>
      </c>
      <c r="G53" s="24">
        <v>29703.15</v>
      </c>
      <c r="H53" s="24">
        <v>0.88</v>
      </c>
      <c r="I53" s="31">
        <v>7.0148999999999999</v>
      </c>
      <c r="J53" s="31"/>
      <c r="K53" s="35" t="s">
        <v>679</v>
      </c>
    </row>
    <row r="54" spans="2:11" x14ac:dyDescent="0.25">
      <c r="B54" s="8" t="s">
        <v>1757</v>
      </c>
      <c r="C54" s="60" t="s">
        <v>696</v>
      </c>
      <c r="D54" s="54" t="s">
        <v>1758</v>
      </c>
      <c r="E54" s="6" t="s">
        <v>837</v>
      </c>
      <c r="F54" s="19">
        <v>6000</v>
      </c>
      <c r="G54" s="24">
        <v>28860.27</v>
      </c>
      <c r="H54" s="24">
        <v>0.85</v>
      </c>
      <c r="I54" s="31">
        <v>7.2801</v>
      </c>
      <c r="J54" s="31"/>
      <c r="K54" s="35" t="s">
        <v>679</v>
      </c>
    </row>
    <row r="55" spans="2:11" x14ac:dyDescent="0.25">
      <c r="B55" s="8" t="s">
        <v>1759</v>
      </c>
      <c r="C55" s="60" t="s">
        <v>340</v>
      </c>
      <c r="D55" s="54" t="s">
        <v>1760</v>
      </c>
      <c r="E55" s="6" t="s">
        <v>837</v>
      </c>
      <c r="F55" s="19">
        <v>5000</v>
      </c>
      <c r="G55" s="24">
        <v>24928</v>
      </c>
      <c r="H55" s="24">
        <v>0.74</v>
      </c>
      <c r="I55" s="31">
        <v>6.5900999999999996</v>
      </c>
      <c r="J55" s="31"/>
      <c r="K55" s="35" t="s">
        <v>679</v>
      </c>
    </row>
    <row r="56" spans="2:11" x14ac:dyDescent="0.25">
      <c r="B56" s="8" t="s">
        <v>1761</v>
      </c>
      <c r="C56" s="60" t="s">
        <v>1749</v>
      </c>
      <c r="D56" s="54" t="s">
        <v>1762</v>
      </c>
      <c r="E56" s="6" t="s">
        <v>837</v>
      </c>
      <c r="F56" s="19">
        <v>5000</v>
      </c>
      <c r="G56" s="24">
        <v>24261.23</v>
      </c>
      <c r="H56" s="24">
        <v>0.72</v>
      </c>
      <c r="I56" s="31">
        <v>8.4200999999999997</v>
      </c>
      <c r="J56" s="31"/>
      <c r="K56" s="35" t="s">
        <v>679</v>
      </c>
    </row>
    <row r="57" spans="2:11" x14ac:dyDescent="0.25">
      <c r="B57" s="8" t="s">
        <v>1763</v>
      </c>
      <c r="C57" s="60" t="s">
        <v>1764</v>
      </c>
      <c r="D57" s="54" t="s">
        <v>1765</v>
      </c>
      <c r="E57" s="6" t="s">
        <v>837</v>
      </c>
      <c r="F57" s="19">
        <v>5000</v>
      </c>
      <c r="G57" s="24">
        <v>23899.08</v>
      </c>
      <c r="H57" s="24">
        <v>0.71</v>
      </c>
      <c r="I57" s="31">
        <v>7.54</v>
      </c>
      <c r="J57" s="31"/>
      <c r="K57" s="35" t="s">
        <v>679</v>
      </c>
    </row>
    <row r="58" spans="2:11" x14ac:dyDescent="0.25">
      <c r="B58" s="8" t="s">
        <v>1766</v>
      </c>
      <c r="C58" s="60" t="s">
        <v>1038</v>
      </c>
      <c r="D58" s="54" t="s">
        <v>1767</v>
      </c>
      <c r="E58" s="6" t="s">
        <v>1371</v>
      </c>
      <c r="F58" s="19">
        <v>4500</v>
      </c>
      <c r="G58" s="24">
        <v>21887.73</v>
      </c>
      <c r="H58" s="24">
        <v>0.65</v>
      </c>
      <c r="I58" s="31">
        <v>7.14</v>
      </c>
      <c r="J58" s="31"/>
      <c r="K58" s="35" t="s">
        <v>679</v>
      </c>
    </row>
    <row r="59" spans="2:11" x14ac:dyDescent="0.25">
      <c r="B59" s="8" t="s">
        <v>1768</v>
      </c>
      <c r="C59" s="60" t="s">
        <v>888</v>
      </c>
      <c r="D59" s="54" t="s">
        <v>1769</v>
      </c>
      <c r="E59" s="6" t="s">
        <v>837</v>
      </c>
      <c r="F59" s="19">
        <v>4000</v>
      </c>
      <c r="G59" s="24">
        <v>19886.68</v>
      </c>
      <c r="H59" s="24">
        <v>0.59</v>
      </c>
      <c r="I59" s="31">
        <v>8.0001999999999995</v>
      </c>
      <c r="J59" s="31"/>
      <c r="K59" s="35" t="s">
        <v>679</v>
      </c>
    </row>
    <row r="60" spans="2:11" x14ac:dyDescent="0.25">
      <c r="B60" s="8" t="s">
        <v>1770</v>
      </c>
      <c r="C60" s="60" t="s">
        <v>1749</v>
      </c>
      <c r="D60" s="54" t="s">
        <v>1771</v>
      </c>
      <c r="E60" s="6" t="s">
        <v>837</v>
      </c>
      <c r="F60" s="19">
        <v>4000</v>
      </c>
      <c r="G60" s="24">
        <v>19796.96</v>
      </c>
      <c r="H60" s="24">
        <v>0.57999999999999996</v>
      </c>
      <c r="I60" s="31">
        <v>7.9649000000000001</v>
      </c>
      <c r="J60" s="31"/>
      <c r="K60" s="35" t="s">
        <v>679</v>
      </c>
    </row>
    <row r="61" spans="2:11" x14ac:dyDescent="0.25">
      <c r="B61" s="8" t="s">
        <v>1772</v>
      </c>
      <c r="C61" s="60" t="s">
        <v>1431</v>
      </c>
      <c r="D61" s="54" t="s">
        <v>1773</v>
      </c>
      <c r="E61" s="6" t="s">
        <v>837</v>
      </c>
      <c r="F61" s="19">
        <v>4000</v>
      </c>
      <c r="G61" s="24">
        <v>19781.54</v>
      </c>
      <c r="H61" s="24">
        <v>0.57999999999999996</v>
      </c>
      <c r="I61" s="31">
        <v>6.9501999999999997</v>
      </c>
      <c r="J61" s="31"/>
      <c r="K61" s="35" t="s">
        <v>679</v>
      </c>
    </row>
    <row r="62" spans="2:11" x14ac:dyDescent="0.25">
      <c r="B62" s="8" t="s">
        <v>1774</v>
      </c>
      <c r="C62" s="60" t="s">
        <v>1540</v>
      </c>
      <c r="D62" s="54" t="s">
        <v>1775</v>
      </c>
      <c r="E62" s="6" t="s">
        <v>837</v>
      </c>
      <c r="F62" s="19">
        <v>4000</v>
      </c>
      <c r="G62" s="24">
        <v>19483.580000000002</v>
      </c>
      <c r="H62" s="24">
        <v>0.56999999999999995</v>
      </c>
      <c r="I62" s="31">
        <v>7.9298999999999999</v>
      </c>
      <c r="J62" s="31"/>
      <c r="K62" s="35" t="s">
        <v>679</v>
      </c>
    </row>
    <row r="63" spans="2:11" x14ac:dyDescent="0.25">
      <c r="B63" s="8" t="s">
        <v>1776</v>
      </c>
      <c r="C63" s="60" t="s">
        <v>1540</v>
      </c>
      <c r="D63" s="54" t="s">
        <v>1777</v>
      </c>
      <c r="E63" s="6" t="s">
        <v>837</v>
      </c>
      <c r="F63" s="19">
        <v>4000</v>
      </c>
      <c r="G63" s="24">
        <v>19479.46</v>
      </c>
      <c r="H63" s="24">
        <v>0.56999999999999995</v>
      </c>
      <c r="I63" s="31">
        <v>7.93</v>
      </c>
      <c r="J63" s="31"/>
      <c r="K63" s="35" t="s">
        <v>679</v>
      </c>
    </row>
    <row r="64" spans="2:11" x14ac:dyDescent="0.25">
      <c r="B64" s="8" t="s">
        <v>1778</v>
      </c>
      <c r="C64" s="60" t="s">
        <v>1779</v>
      </c>
      <c r="D64" s="54" t="s">
        <v>1780</v>
      </c>
      <c r="E64" s="6" t="s">
        <v>837</v>
      </c>
      <c r="F64" s="19">
        <v>4000</v>
      </c>
      <c r="G64" s="24">
        <v>19194.38</v>
      </c>
      <c r="H64" s="24">
        <v>0.56999999999999995</v>
      </c>
      <c r="I64" s="31">
        <v>7.33</v>
      </c>
      <c r="J64" s="31"/>
      <c r="K64" s="35" t="s">
        <v>679</v>
      </c>
    </row>
    <row r="65" spans="2:11" x14ac:dyDescent="0.25">
      <c r="B65" s="8" t="s">
        <v>1781</v>
      </c>
      <c r="C65" s="60" t="s">
        <v>473</v>
      </c>
      <c r="D65" s="54" t="s">
        <v>1782</v>
      </c>
      <c r="E65" s="6" t="s">
        <v>837</v>
      </c>
      <c r="F65" s="19">
        <v>4000</v>
      </c>
      <c r="G65" s="24">
        <v>19159.28</v>
      </c>
      <c r="H65" s="24">
        <v>0.56999999999999995</v>
      </c>
      <c r="I65" s="31">
        <v>7.7001999999999997</v>
      </c>
      <c r="J65" s="31"/>
      <c r="K65" s="35"/>
    </row>
    <row r="66" spans="2:11" x14ac:dyDescent="0.25">
      <c r="B66" s="8" t="s">
        <v>1783</v>
      </c>
      <c r="C66" s="60" t="s">
        <v>1345</v>
      </c>
      <c r="D66" s="54" t="s">
        <v>1784</v>
      </c>
      <c r="E66" s="6" t="s">
        <v>837</v>
      </c>
      <c r="F66" s="19">
        <v>4000</v>
      </c>
      <c r="G66" s="24">
        <v>19132.900000000001</v>
      </c>
      <c r="H66" s="24">
        <v>0.56000000000000005</v>
      </c>
      <c r="I66" s="31">
        <v>7.4850000000000003</v>
      </c>
      <c r="J66" s="31"/>
      <c r="K66" s="35" t="s">
        <v>679</v>
      </c>
    </row>
    <row r="67" spans="2:11" x14ac:dyDescent="0.25">
      <c r="B67" s="8" t="s">
        <v>1785</v>
      </c>
      <c r="C67" s="60" t="s">
        <v>1381</v>
      </c>
      <c r="D67" s="54" t="s">
        <v>1786</v>
      </c>
      <c r="E67" s="6" t="s">
        <v>837</v>
      </c>
      <c r="F67" s="19">
        <v>4000</v>
      </c>
      <c r="G67" s="24">
        <v>19086.18</v>
      </c>
      <c r="H67" s="24">
        <v>0.56000000000000005</v>
      </c>
      <c r="I67" s="31">
        <v>7.4050000000000002</v>
      </c>
      <c r="J67" s="31"/>
      <c r="K67" s="35" t="s">
        <v>679</v>
      </c>
    </row>
    <row r="68" spans="2:11" x14ac:dyDescent="0.25">
      <c r="B68" s="8" t="s">
        <v>1787</v>
      </c>
      <c r="C68" s="60" t="s">
        <v>546</v>
      </c>
      <c r="D68" s="54" t="s">
        <v>1788</v>
      </c>
      <c r="E68" s="6" t="s">
        <v>837</v>
      </c>
      <c r="F68" s="19">
        <v>3000</v>
      </c>
      <c r="G68" s="24">
        <v>14359.14</v>
      </c>
      <c r="H68" s="24">
        <v>0.42</v>
      </c>
      <c r="I68" s="31">
        <v>7.3049999999999997</v>
      </c>
      <c r="J68" s="31"/>
      <c r="K68" s="35" t="s">
        <v>679</v>
      </c>
    </row>
    <row r="69" spans="2:11" x14ac:dyDescent="0.25">
      <c r="B69" s="8" t="s">
        <v>1789</v>
      </c>
      <c r="C69" s="60" t="s">
        <v>1790</v>
      </c>
      <c r="D69" s="54" t="s">
        <v>1791</v>
      </c>
      <c r="E69" s="6" t="s">
        <v>837</v>
      </c>
      <c r="F69" s="19">
        <v>3000</v>
      </c>
      <c r="G69" s="24">
        <v>14331.59</v>
      </c>
      <c r="H69" s="24">
        <v>0.42</v>
      </c>
      <c r="I69" s="31">
        <v>7.2750000000000004</v>
      </c>
      <c r="J69" s="31"/>
      <c r="K69" s="35" t="s">
        <v>679</v>
      </c>
    </row>
    <row r="70" spans="2:11" x14ac:dyDescent="0.25">
      <c r="B70" s="8" t="s">
        <v>1792</v>
      </c>
      <c r="C70" s="60" t="s">
        <v>1408</v>
      </c>
      <c r="D70" s="54" t="s">
        <v>1793</v>
      </c>
      <c r="E70" s="6" t="s">
        <v>837</v>
      </c>
      <c r="F70" s="19">
        <v>3000</v>
      </c>
      <c r="G70" s="24">
        <v>14330.88</v>
      </c>
      <c r="H70" s="24">
        <v>0.42</v>
      </c>
      <c r="I70" s="31">
        <v>7.89</v>
      </c>
      <c r="J70" s="31"/>
      <c r="K70" s="35" t="s">
        <v>679</v>
      </c>
    </row>
    <row r="71" spans="2:11" x14ac:dyDescent="0.25">
      <c r="B71" s="8" t="s">
        <v>1794</v>
      </c>
      <c r="C71" s="60" t="s">
        <v>340</v>
      </c>
      <c r="D71" s="54" t="s">
        <v>1795</v>
      </c>
      <c r="E71" s="6" t="s">
        <v>837</v>
      </c>
      <c r="F71" s="19">
        <v>2000</v>
      </c>
      <c r="G71" s="24">
        <v>9969.4</v>
      </c>
      <c r="H71" s="24">
        <v>0.28999999999999998</v>
      </c>
      <c r="I71" s="31">
        <v>6.5902000000000003</v>
      </c>
      <c r="J71" s="31"/>
      <c r="K71" s="35" t="s">
        <v>679</v>
      </c>
    </row>
    <row r="72" spans="2:11" x14ac:dyDescent="0.25">
      <c r="B72" s="8" t="s">
        <v>1796</v>
      </c>
      <c r="C72" s="60" t="s">
        <v>1266</v>
      </c>
      <c r="D72" s="54" t="s">
        <v>1797</v>
      </c>
      <c r="E72" s="6" t="s">
        <v>1371</v>
      </c>
      <c r="F72" s="19">
        <v>2000</v>
      </c>
      <c r="G72" s="24">
        <v>9917.65</v>
      </c>
      <c r="H72" s="24">
        <v>0.28999999999999998</v>
      </c>
      <c r="I72" s="31">
        <v>6.7350000000000003</v>
      </c>
      <c r="J72" s="31"/>
      <c r="K72" s="35" t="s">
        <v>679</v>
      </c>
    </row>
    <row r="73" spans="2:11" x14ac:dyDescent="0.25">
      <c r="B73" s="8" t="s">
        <v>1798</v>
      </c>
      <c r="C73" s="60" t="s">
        <v>1799</v>
      </c>
      <c r="D73" s="54" t="s">
        <v>1800</v>
      </c>
      <c r="E73" s="6" t="s">
        <v>837</v>
      </c>
      <c r="F73" s="19">
        <v>2000</v>
      </c>
      <c r="G73" s="24">
        <v>9810.5499999999993</v>
      </c>
      <c r="H73" s="24">
        <v>0.28999999999999998</v>
      </c>
      <c r="I73" s="31">
        <v>7.9198000000000004</v>
      </c>
      <c r="J73" s="31"/>
      <c r="K73" s="35" t="s">
        <v>679</v>
      </c>
    </row>
    <row r="74" spans="2:11" x14ac:dyDescent="0.25">
      <c r="B74" s="8" t="s">
        <v>1801</v>
      </c>
      <c r="C74" s="60" t="s">
        <v>473</v>
      </c>
      <c r="D74" s="54" t="s">
        <v>1802</v>
      </c>
      <c r="E74" s="6" t="s">
        <v>837</v>
      </c>
      <c r="F74" s="19">
        <v>2000</v>
      </c>
      <c r="G74" s="24">
        <v>9565.85</v>
      </c>
      <c r="H74" s="24">
        <v>0.28000000000000003</v>
      </c>
      <c r="I74" s="31">
        <v>7.7050000000000001</v>
      </c>
      <c r="J74" s="31"/>
      <c r="K74" s="35"/>
    </row>
    <row r="75" spans="2:11" x14ac:dyDescent="0.25">
      <c r="C75" s="58" t="s">
        <v>194</v>
      </c>
      <c r="D75" s="54"/>
      <c r="E75" s="6"/>
      <c r="F75" s="19"/>
      <c r="G75" s="25">
        <v>891780.96</v>
      </c>
      <c r="H75" s="25">
        <v>26.3</v>
      </c>
      <c r="I75" s="31"/>
      <c r="J75" s="31"/>
      <c r="K75" s="35"/>
    </row>
    <row r="76" spans="2:11" x14ac:dyDescent="0.25">
      <c r="C76" s="57"/>
      <c r="D76" s="54"/>
      <c r="E76" s="6"/>
      <c r="F76" s="19"/>
      <c r="G76" s="24"/>
      <c r="H76" s="24"/>
      <c r="I76" s="31"/>
      <c r="J76" s="31"/>
      <c r="K76" s="35"/>
    </row>
    <row r="77" spans="2:11" x14ac:dyDescent="0.25">
      <c r="C77" s="59" t="s">
        <v>15</v>
      </c>
      <c r="D77" s="54"/>
      <c r="E77" s="6"/>
      <c r="F77" s="19"/>
      <c r="G77" s="24"/>
      <c r="H77" s="24"/>
      <c r="I77" s="31"/>
      <c r="J77" s="31"/>
      <c r="K77" s="35"/>
    </row>
    <row r="78" spans="2:11" x14ac:dyDescent="0.25">
      <c r="B78" s="8" t="s">
        <v>1803</v>
      </c>
      <c r="C78" s="60" t="s">
        <v>42</v>
      </c>
      <c r="D78" s="54" t="s">
        <v>1804</v>
      </c>
      <c r="E78" s="6" t="s">
        <v>1371</v>
      </c>
      <c r="F78" s="19">
        <v>30000</v>
      </c>
      <c r="G78" s="24">
        <v>143775.9</v>
      </c>
      <c r="H78" s="24">
        <v>4.24</v>
      </c>
      <c r="I78" s="31">
        <v>6.87</v>
      </c>
      <c r="J78" s="31"/>
      <c r="K78" s="35" t="s">
        <v>679</v>
      </c>
    </row>
    <row r="79" spans="2:11" x14ac:dyDescent="0.25">
      <c r="B79" s="8" t="s">
        <v>1805</v>
      </c>
      <c r="C79" s="60" t="s">
        <v>1806</v>
      </c>
      <c r="D79" s="54" t="s">
        <v>1807</v>
      </c>
      <c r="E79" s="6" t="s">
        <v>840</v>
      </c>
      <c r="F79" s="19">
        <v>29000</v>
      </c>
      <c r="G79" s="24">
        <v>139242.20000000001</v>
      </c>
      <c r="H79" s="24">
        <v>4.1100000000000003</v>
      </c>
      <c r="I79" s="31">
        <v>7.0201000000000002</v>
      </c>
      <c r="J79" s="31"/>
      <c r="K79" s="35" t="s">
        <v>679</v>
      </c>
    </row>
    <row r="80" spans="2:11" x14ac:dyDescent="0.25">
      <c r="B80" s="8" t="s">
        <v>1808</v>
      </c>
      <c r="C80" s="60" t="s">
        <v>1563</v>
      </c>
      <c r="D80" s="54" t="s">
        <v>1809</v>
      </c>
      <c r="E80" s="6" t="s">
        <v>837</v>
      </c>
      <c r="F80" s="19">
        <v>28000</v>
      </c>
      <c r="G80" s="24">
        <v>134336.85999999999</v>
      </c>
      <c r="H80" s="24">
        <v>3.96</v>
      </c>
      <c r="I80" s="31">
        <v>6.9</v>
      </c>
      <c r="J80" s="31"/>
      <c r="K80" s="35" t="s">
        <v>679</v>
      </c>
    </row>
    <row r="81" spans="2:11" x14ac:dyDescent="0.25">
      <c r="B81" s="8" t="s">
        <v>1810</v>
      </c>
      <c r="C81" s="60" t="s">
        <v>1574</v>
      </c>
      <c r="D81" s="54" t="s">
        <v>1811</v>
      </c>
      <c r="E81" s="6" t="s">
        <v>1371</v>
      </c>
      <c r="F81" s="19">
        <v>20000</v>
      </c>
      <c r="G81" s="24">
        <v>97602.2</v>
      </c>
      <c r="H81" s="24">
        <v>2.88</v>
      </c>
      <c r="I81" s="31">
        <v>6.8449999999999998</v>
      </c>
      <c r="J81" s="31"/>
      <c r="K81" s="35" t="s">
        <v>679</v>
      </c>
    </row>
    <row r="82" spans="2:11" x14ac:dyDescent="0.25">
      <c r="B82" s="8" t="s">
        <v>1812</v>
      </c>
      <c r="C82" s="60" t="s">
        <v>71</v>
      </c>
      <c r="D82" s="54" t="s">
        <v>1813</v>
      </c>
      <c r="E82" s="6" t="s">
        <v>837</v>
      </c>
      <c r="F82" s="19">
        <v>20000</v>
      </c>
      <c r="G82" s="24">
        <v>96001.7</v>
      </c>
      <c r="H82" s="24">
        <v>2.83</v>
      </c>
      <c r="I82" s="31">
        <v>6.9099000000000004</v>
      </c>
      <c r="J82" s="31"/>
      <c r="K82" s="35" t="s">
        <v>679</v>
      </c>
    </row>
    <row r="83" spans="2:11" x14ac:dyDescent="0.25">
      <c r="B83" s="8" t="s">
        <v>1814</v>
      </c>
      <c r="C83" s="60" t="s">
        <v>1079</v>
      </c>
      <c r="D83" s="54" t="s">
        <v>1815</v>
      </c>
      <c r="E83" s="6" t="s">
        <v>837</v>
      </c>
      <c r="F83" s="19">
        <v>20000</v>
      </c>
      <c r="G83" s="24">
        <v>96001.600000000006</v>
      </c>
      <c r="H83" s="24">
        <v>2.83</v>
      </c>
      <c r="I83" s="31">
        <v>6.91</v>
      </c>
      <c r="J83" s="31"/>
      <c r="K83" s="35" t="s">
        <v>679</v>
      </c>
    </row>
    <row r="84" spans="2:11" x14ac:dyDescent="0.25">
      <c r="B84" s="8" t="s">
        <v>1816</v>
      </c>
      <c r="C84" s="60" t="s">
        <v>1079</v>
      </c>
      <c r="D84" s="54" t="s">
        <v>1817</v>
      </c>
      <c r="E84" s="6" t="s">
        <v>837</v>
      </c>
      <c r="F84" s="19">
        <v>17500</v>
      </c>
      <c r="G84" s="24">
        <v>84508.29</v>
      </c>
      <c r="H84" s="24">
        <v>2.4900000000000002</v>
      </c>
      <c r="I84" s="31">
        <v>6.9099000000000004</v>
      </c>
      <c r="J84" s="31"/>
      <c r="K84" s="35" t="s">
        <v>679</v>
      </c>
    </row>
    <row r="85" spans="2:11" x14ac:dyDescent="0.25">
      <c r="B85" s="8" t="s">
        <v>1818</v>
      </c>
      <c r="C85" s="60" t="s">
        <v>717</v>
      </c>
      <c r="D85" s="54" t="s">
        <v>1819</v>
      </c>
      <c r="E85" s="6" t="s">
        <v>837</v>
      </c>
      <c r="F85" s="19">
        <v>17000</v>
      </c>
      <c r="G85" s="24">
        <v>81960.490000000005</v>
      </c>
      <c r="H85" s="24">
        <v>2.42</v>
      </c>
      <c r="I85" s="31">
        <v>7.05</v>
      </c>
      <c r="J85" s="31"/>
      <c r="K85" s="35" t="s">
        <v>679</v>
      </c>
    </row>
    <row r="86" spans="2:11" x14ac:dyDescent="0.25">
      <c r="B86" s="8" t="s">
        <v>1820</v>
      </c>
      <c r="C86" s="60" t="s">
        <v>835</v>
      </c>
      <c r="D86" s="54" t="s">
        <v>1821</v>
      </c>
      <c r="E86" s="6" t="s">
        <v>837</v>
      </c>
      <c r="F86" s="19">
        <v>17100</v>
      </c>
      <c r="G86" s="24">
        <v>81878.39</v>
      </c>
      <c r="H86" s="24">
        <v>2.42</v>
      </c>
      <c r="I86" s="31">
        <v>7.05</v>
      </c>
      <c r="J86" s="31"/>
      <c r="K86" s="35" t="s">
        <v>679</v>
      </c>
    </row>
    <row r="87" spans="2:11" x14ac:dyDescent="0.25">
      <c r="B87" s="8" t="s">
        <v>1822</v>
      </c>
      <c r="C87" s="60" t="s">
        <v>1563</v>
      </c>
      <c r="D87" s="54" t="s">
        <v>1823</v>
      </c>
      <c r="E87" s="6" t="s">
        <v>837</v>
      </c>
      <c r="F87" s="19">
        <v>16900</v>
      </c>
      <c r="G87" s="24">
        <v>81199.77</v>
      </c>
      <c r="H87" s="24">
        <v>2.4</v>
      </c>
      <c r="I87" s="31">
        <v>6.8998999999999997</v>
      </c>
      <c r="J87" s="31"/>
      <c r="K87" s="35"/>
    </row>
    <row r="88" spans="2:11" x14ac:dyDescent="0.25">
      <c r="B88" s="8" t="s">
        <v>1824</v>
      </c>
      <c r="C88" s="60" t="s">
        <v>494</v>
      </c>
      <c r="D88" s="54" t="s">
        <v>1825</v>
      </c>
      <c r="E88" s="6" t="s">
        <v>840</v>
      </c>
      <c r="F88" s="19">
        <v>16000</v>
      </c>
      <c r="G88" s="24">
        <v>76857.119999999995</v>
      </c>
      <c r="H88" s="24">
        <v>2.27</v>
      </c>
      <c r="I88" s="31">
        <v>6.9100999999999999</v>
      </c>
      <c r="J88" s="31"/>
      <c r="K88" s="35"/>
    </row>
    <row r="89" spans="2:11" x14ac:dyDescent="0.25">
      <c r="B89" s="8" t="s">
        <v>1826</v>
      </c>
      <c r="C89" s="60" t="s">
        <v>46</v>
      </c>
      <c r="D89" s="54" t="s">
        <v>1827</v>
      </c>
      <c r="E89" s="6" t="s">
        <v>837</v>
      </c>
      <c r="F89" s="19">
        <v>15100</v>
      </c>
      <c r="G89" s="24">
        <v>72424.73</v>
      </c>
      <c r="H89" s="24">
        <v>2.14</v>
      </c>
      <c r="I89" s="31">
        <v>6.9500999999999999</v>
      </c>
      <c r="J89" s="31"/>
      <c r="K89" s="35" t="s">
        <v>679</v>
      </c>
    </row>
    <row r="90" spans="2:11" x14ac:dyDescent="0.25">
      <c r="B90" s="8" t="s">
        <v>1828</v>
      </c>
      <c r="C90" s="60" t="s">
        <v>1622</v>
      </c>
      <c r="D90" s="54" t="s">
        <v>1829</v>
      </c>
      <c r="E90" s="6" t="s">
        <v>837</v>
      </c>
      <c r="F90" s="19">
        <v>12000</v>
      </c>
      <c r="G90" s="24">
        <v>57487.74</v>
      </c>
      <c r="H90" s="24">
        <v>1.7</v>
      </c>
      <c r="I90" s="31">
        <v>7.1849999999999996</v>
      </c>
      <c r="J90" s="31"/>
      <c r="K90" s="35" t="s">
        <v>679</v>
      </c>
    </row>
    <row r="91" spans="2:11" x14ac:dyDescent="0.25">
      <c r="B91" s="8" t="s">
        <v>1830</v>
      </c>
      <c r="C91" s="60" t="s">
        <v>1831</v>
      </c>
      <c r="D91" s="54" t="s">
        <v>1832</v>
      </c>
      <c r="E91" s="6" t="s">
        <v>837</v>
      </c>
      <c r="F91" s="19">
        <v>10000</v>
      </c>
      <c r="G91" s="24">
        <v>48304</v>
      </c>
      <c r="H91" s="24">
        <v>1.43</v>
      </c>
      <c r="I91" s="31">
        <v>6.8901000000000003</v>
      </c>
      <c r="J91" s="31"/>
      <c r="K91" s="35" t="s">
        <v>679</v>
      </c>
    </row>
    <row r="92" spans="2:11" x14ac:dyDescent="0.25">
      <c r="B92" s="8" t="s">
        <v>1696</v>
      </c>
      <c r="C92" s="60" t="s">
        <v>49</v>
      </c>
      <c r="D92" s="54" t="s">
        <v>1697</v>
      </c>
      <c r="E92" s="6" t="s">
        <v>837</v>
      </c>
      <c r="F92" s="19">
        <v>10000</v>
      </c>
      <c r="G92" s="24">
        <v>48094.3</v>
      </c>
      <c r="H92" s="24">
        <v>1.42</v>
      </c>
      <c r="I92" s="31">
        <v>6.92</v>
      </c>
      <c r="J92" s="31"/>
      <c r="K92" s="35"/>
    </row>
    <row r="93" spans="2:11" x14ac:dyDescent="0.25">
      <c r="B93" s="8" t="s">
        <v>1833</v>
      </c>
      <c r="C93" s="60" t="s">
        <v>46</v>
      </c>
      <c r="D93" s="54" t="s">
        <v>1834</v>
      </c>
      <c r="E93" s="6" t="s">
        <v>837</v>
      </c>
      <c r="F93" s="19">
        <v>10000</v>
      </c>
      <c r="G93" s="24">
        <v>48051.15</v>
      </c>
      <c r="H93" s="24">
        <v>1.42</v>
      </c>
      <c r="I93" s="31">
        <v>6.95</v>
      </c>
      <c r="J93" s="31"/>
      <c r="K93" s="35" t="s">
        <v>679</v>
      </c>
    </row>
    <row r="94" spans="2:11" x14ac:dyDescent="0.25">
      <c r="B94" s="8" t="s">
        <v>845</v>
      </c>
      <c r="C94" s="60" t="s">
        <v>835</v>
      </c>
      <c r="D94" s="54" t="s">
        <v>846</v>
      </c>
      <c r="E94" s="6" t="s">
        <v>837</v>
      </c>
      <c r="F94" s="19">
        <v>10000</v>
      </c>
      <c r="G94" s="24">
        <v>47953.05</v>
      </c>
      <c r="H94" s="24">
        <v>1.41</v>
      </c>
      <c r="I94" s="31">
        <v>7.05</v>
      </c>
      <c r="J94" s="31"/>
      <c r="K94" s="35" t="s">
        <v>679</v>
      </c>
    </row>
    <row r="95" spans="2:11" x14ac:dyDescent="0.25">
      <c r="B95" s="8" t="s">
        <v>1835</v>
      </c>
      <c r="C95" s="60" t="s">
        <v>494</v>
      </c>
      <c r="D95" s="54" t="s">
        <v>1836</v>
      </c>
      <c r="E95" s="6" t="s">
        <v>840</v>
      </c>
      <c r="F95" s="19">
        <v>9000</v>
      </c>
      <c r="G95" s="24">
        <v>43401.24</v>
      </c>
      <c r="H95" s="24">
        <v>1.28</v>
      </c>
      <c r="I95" s="31">
        <v>6.8951000000000002</v>
      </c>
      <c r="J95" s="31"/>
      <c r="K95" s="35" t="s">
        <v>679</v>
      </c>
    </row>
    <row r="96" spans="2:11" x14ac:dyDescent="0.25">
      <c r="B96" s="8" t="s">
        <v>1837</v>
      </c>
      <c r="C96" s="60" t="s">
        <v>46</v>
      </c>
      <c r="D96" s="54" t="s">
        <v>1838</v>
      </c>
      <c r="E96" s="6" t="s">
        <v>837</v>
      </c>
      <c r="F96" s="19">
        <v>8000</v>
      </c>
      <c r="G96" s="24">
        <v>38483.199999999997</v>
      </c>
      <c r="H96" s="24">
        <v>1.1399999999999999</v>
      </c>
      <c r="I96" s="31">
        <v>6.95</v>
      </c>
      <c r="J96" s="31"/>
      <c r="K96" s="35" t="s">
        <v>679</v>
      </c>
    </row>
    <row r="97" spans="2:11" x14ac:dyDescent="0.25">
      <c r="B97" s="8" t="s">
        <v>1698</v>
      </c>
      <c r="C97" s="60" t="s">
        <v>1574</v>
      </c>
      <c r="D97" s="54" t="s">
        <v>1699</v>
      </c>
      <c r="E97" s="6" t="s">
        <v>1371</v>
      </c>
      <c r="F97" s="19">
        <v>7500</v>
      </c>
      <c r="G97" s="24">
        <v>35959.24</v>
      </c>
      <c r="H97" s="24">
        <v>1.06</v>
      </c>
      <c r="I97" s="31">
        <v>6.9200999999999997</v>
      </c>
      <c r="J97" s="31"/>
      <c r="K97" s="35"/>
    </row>
    <row r="98" spans="2:11" x14ac:dyDescent="0.25">
      <c r="B98" s="8" t="s">
        <v>1700</v>
      </c>
      <c r="C98" s="60" t="s">
        <v>717</v>
      </c>
      <c r="D98" s="54" t="s">
        <v>1701</v>
      </c>
      <c r="E98" s="6" t="s">
        <v>837</v>
      </c>
      <c r="F98" s="19">
        <v>7000</v>
      </c>
      <c r="G98" s="24">
        <v>33691.980000000003</v>
      </c>
      <c r="H98" s="24">
        <v>0.99</v>
      </c>
      <c r="I98" s="31">
        <v>7.0499000000000001</v>
      </c>
      <c r="J98" s="31"/>
      <c r="K98" s="35"/>
    </row>
    <row r="99" spans="2:11" x14ac:dyDescent="0.25">
      <c r="B99" s="8" t="s">
        <v>1839</v>
      </c>
      <c r="C99" s="60" t="s">
        <v>1079</v>
      </c>
      <c r="D99" s="54" t="s">
        <v>1840</v>
      </c>
      <c r="E99" s="6" t="s">
        <v>837</v>
      </c>
      <c r="F99" s="19">
        <v>7000</v>
      </c>
      <c r="G99" s="24">
        <v>33545.68</v>
      </c>
      <c r="H99" s="24">
        <v>0.99</v>
      </c>
      <c r="I99" s="31">
        <v>6.91</v>
      </c>
      <c r="J99" s="31"/>
      <c r="K99" s="35" t="s">
        <v>679</v>
      </c>
    </row>
    <row r="100" spans="2:11" x14ac:dyDescent="0.25">
      <c r="B100" s="8" t="s">
        <v>1841</v>
      </c>
      <c r="C100" s="60" t="s">
        <v>1842</v>
      </c>
      <c r="D100" s="54" t="s">
        <v>1843</v>
      </c>
      <c r="E100" s="6" t="s">
        <v>1844</v>
      </c>
      <c r="F100" s="19">
        <v>6000</v>
      </c>
      <c r="G100" s="24">
        <v>28850.76</v>
      </c>
      <c r="H100" s="24">
        <v>0.85</v>
      </c>
      <c r="I100" s="31">
        <v>6.9901</v>
      </c>
      <c r="J100" s="31"/>
      <c r="K100" s="35" t="s">
        <v>679</v>
      </c>
    </row>
    <row r="101" spans="2:11" x14ac:dyDescent="0.25">
      <c r="B101" s="8" t="s">
        <v>1845</v>
      </c>
      <c r="C101" s="60" t="s">
        <v>500</v>
      </c>
      <c r="D101" s="54" t="s">
        <v>1846</v>
      </c>
      <c r="E101" s="6" t="s">
        <v>837</v>
      </c>
      <c r="F101" s="19">
        <v>5000</v>
      </c>
      <c r="G101" s="24">
        <v>24319.55</v>
      </c>
      <c r="H101" s="24">
        <v>0.72</v>
      </c>
      <c r="I101" s="31">
        <v>7.5650000000000004</v>
      </c>
      <c r="J101" s="31"/>
      <c r="K101" s="35" t="s">
        <v>679</v>
      </c>
    </row>
    <row r="102" spans="2:11" x14ac:dyDescent="0.25">
      <c r="B102" s="8" t="s">
        <v>1847</v>
      </c>
      <c r="C102" s="60" t="s">
        <v>500</v>
      </c>
      <c r="D102" s="54" t="s">
        <v>1848</v>
      </c>
      <c r="E102" s="6" t="s">
        <v>837</v>
      </c>
      <c r="F102" s="19">
        <v>5000</v>
      </c>
      <c r="G102" s="24">
        <v>24314.63</v>
      </c>
      <c r="H102" s="24">
        <v>0.72</v>
      </c>
      <c r="I102" s="31">
        <v>7.5651000000000002</v>
      </c>
      <c r="J102" s="31"/>
      <c r="K102" s="35" t="s">
        <v>679</v>
      </c>
    </row>
    <row r="103" spans="2:11" x14ac:dyDescent="0.25">
      <c r="B103" s="8" t="s">
        <v>1849</v>
      </c>
      <c r="C103" s="60" t="s">
        <v>1563</v>
      </c>
      <c r="D103" s="54" t="s">
        <v>1850</v>
      </c>
      <c r="E103" s="6" t="s">
        <v>837</v>
      </c>
      <c r="F103" s="19">
        <v>5000</v>
      </c>
      <c r="G103" s="24">
        <v>24155.25</v>
      </c>
      <c r="H103" s="24">
        <v>0.71</v>
      </c>
      <c r="I103" s="31">
        <v>6.8997999999999999</v>
      </c>
      <c r="J103" s="31"/>
      <c r="K103" s="35"/>
    </row>
    <row r="104" spans="2:11" x14ac:dyDescent="0.25">
      <c r="B104" s="8" t="s">
        <v>1851</v>
      </c>
      <c r="C104" s="60" t="s">
        <v>494</v>
      </c>
      <c r="D104" s="54" t="s">
        <v>1852</v>
      </c>
      <c r="E104" s="6" t="s">
        <v>840</v>
      </c>
      <c r="F104" s="19">
        <v>5000</v>
      </c>
      <c r="G104" s="24">
        <v>23994.48</v>
      </c>
      <c r="H104" s="24">
        <v>0.71</v>
      </c>
      <c r="I104" s="31">
        <v>6.89</v>
      </c>
      <c r="J104" s="31"/>
      <c r="K104" s="35"/>
    </row>
    <row r="105" spans="2:11" x14ac:dyDescent="0.25">
      <c r="B105" s="8" t="s">
        <v>1853</v>
      </c>
      <c r="C105" s="60" t="s">
        <v>1563</v>
      </c>
      <c r="D105" s="54" t="s">
        <v>1854</v>
      </c>
      <c r="E105" s="6" t="s">
        <v>837</v>
      </c>
      <c r="F105" s="19">
        <v>5000</v>
      </c>
      <c r="G105" s="24">
        <v>23993.08</v>
      </c>
      <c r="H105" s="24">
        <v>0.71</v>
      </c>
      <c r="I105" s="31">
        <v>6.9</v>
      </c>
      <c r="J105" s="31"/>
      <c r="K105" s="35" t="s">
        <v>679</v>
      </c>
    </row>
    <row r="106" spans="2:11" x14ac:dyDescent="0.25">
      <c r="B106" s="8" t="s">
        <v>1855</v>
      </c>
      <c r="C106" s="60" t="s">
        <v>1606</v>
      </c>
      <c r="D106" s="54" t="s">
        <v>1856</v>
      </c>
      <c r="E106" s="6" t="s">
        <v>837</v>
      </c>
      <c r="F106" s="19">
        <v>5000</v>
      </c>
      <c r="G106" s="24">
        <v>23964.400000000001</v>
      </c>
      <c r="H106" s="24">
        <v>0.71</v>
      </c>
      <c r="I106" s="31">
        <v>7.62</v>
      </c>
      <c r="J106" s="31"/>
      <c r="K106" s="35" t="s">
        <v>679</v>
      </c>
    </row>
    <row r="107" spans="2:11" x14ac:dyDescent="0.25">
      <c r="B107" s="8" t="s">
        <v>1330</v>
      </c>
      <c r="C107" s="60" t="s">
        <v>717</v>
      </c>
      <c r="D107" s="54" t="s">
        <v>1331</v>
      </c>
      <c r="E107" s="6" t="s">
        <v>837</v>
      </c>
      <c r="F107" s="19">
        <v>5000</v>
      </c>
      <c r="G107" s="24">
        <v>23544.7</v>
      </c>
      <c r="H107" s="24">
        <v>0.69</v>
      </c>
      <c r="I107" s="31">
        <v>7.1849999999999996</v>
      </c>
      <c r="J107" s="31"/>
      <c r="K107" s="35" t="s">
        <v>679</v>
      </c>
    </row>
    <row r="108" spans="2:11" x14ac:dyDescent="0.25">
      <c r="B108" s="8" t="s">
        <v>843</v>
      </c>
      <c r="C108" s="60" t="s">
        <v>717</v>
      </c>
      <c r="D108" s="54" t="s">
        <v>844</v>
      </c>
      <c r="E108" s="6" t="s">
        <v>837</v>
      </c>
      <c r="F108" s="19">
        <v>4500</v>
      </c>
      <c r="G108" s="24">
        <v>21626.959999999999</v>
      </c>
      <c r="H108" s="24">
        <v>0.64</v>
      </c>
      <c r="I108" s="31">
        <v>7.05</v>
      </c>
      <c r="J108" s="31"/>
      <c r="K108" s="35" t="s">
        <v>679</v>
      </c>
    </row>
    <row r="109" spans="2:11" x14ac:dyDescent="0.25">
      <c r="B109" s="8" t="s">
        <v>1857</v>
      </c>
      <c r="C109" s="60" t="s">
        <v>42</v>
      </c>
      <c r="D109" s="54" t="s">
        <v>1858</v>
      </c>
      <c r="E109" s="6" t="s">
        <v>1371</v>
      </c>
      <c r="F109" s="19">
        <v>4000</v>
      </c>
      <c r="G109" s="24">
        <v>19348.14</v>
      </c>
      <c r="H109" s="24">
        <v>0.56999999999999995</v>
      </c>
      <c r="I109" s="31">
        <v>6.87</v>
      </c>
      <c r="J109" s="31"/>
      <c r="K109" s="35" t="s">
        <v>679</v>
      </c>
    </row>
    <row r="110" spans="2:11" x14ac:dyDescent="0.25">
      <c r="B110" s="8" t="s">
        <v>1859</v>
      </c>
      <c r="C110" s="60" t="s">
        <v>1574</v>
      </c>
      <c r="D110" s="54" t="s">
        <v>1860</v>
      </c>
      <c r="E110" s="6" t="s">
        <v>1371</v>
      </c>
      <c r="F110" s="19">
        <v>4000</v>
      </c>
      <c r="G110" s="24">
        <v>19226.14</v>
      </c>
      <c r="H110" s="24">
        <v>0.56999999999999995</v>
      </c>
      <c r="I110" s="31">
        <v>6.8975</v>
      </c>
      <c r="J110" s="31"/>
      <c r="K110" s="35" t="s">
        <v>679</v>
      </c>
    </row>
    <row r="111" spans="2:11" x14ac:dyDescent="0.25">
      <c r="B111" s="8" t="s">
        <v>1861</v>
      </c>
      <c r="C111" s="60" t="s">
        <v>494</v>
      </c>
      <c r="D111" s="54" t="s">
        <v>1862</v>
      </c>
      <c r="E111" s="6" t="s">
        <v>840</v>
      </c>
      <c r="F111" s="19">
        <v>2400</v>
      </c>
      <c r="G111" s="24">
        <v>11611.75</v>
      </c>
      <c r="H111" s="24">
        <v>0.34</v>
      </c>
      <c r="I111" s="31">
        <v>6.8951000000000002</v>
      </c>
      <c r="J111" s="31"/>
      <c r="K111" s="35" t="s">
        <v>679</v>
      </c>
    </row>
    <row r="112" spans="2:11" x14ac:dyDescent="0.25">
      <c r="B112" s="8" t="s">
        <v>1244</v>
      </c>
      <c r="C112" s="60" t="s">
        <v>1079</v>
      </c>
      <c r="D112" s="54" t="s">
        <v>1245</v>
      </c>
      <c r="E112" s="6" t="s">
        <v>837</v>
      </c>
      <c r="F112" s="19">
        <v>2400</v>
      </c>
      <c r="G112" s="24">
        <v>11579.11</v>
      </c>
      <c r="H112" s="24">
        <v>0.34</v>
      </c>
      <c r="I112" s="31">
        <v>6.9100999999999999</v>
      </c>
      <c r="J112" s="31"/>
      <c r="K112" s="35" t="s">
        <v>679</v>
      </c>
    </row>
    <row r="113" spans="2:11" x14ac:dyDescent="0.25">
      <c r="B113" s="8" t="s">
        <v>1863</v>
      </c>
      <c r="C113" s="60" t="s">
        <v>717</v>
      </c>
      <c r="D113" s="54" t="s">
        <v>1864</v>
      </c>
      <c r="E113" s="6" t="s">
        <v>837</v>
      </c>
      <c r="F113" s="19">
        <v>2300</v>
      </c>
      <c r="G113" s="24">
        <v>11205.8</v>
      </c>
      <c r="H113" s="24">
        <v>0.33</v>
      </c>
      <c r="I113" s="31">
        <v>6.9950000000000001</v>
      </c>
      <c r="J113" s="31"/>
      <c r="K113" s="35" t="s">
        <v>679</v>
      </c>
    </row>
    <row r="114" spans="2:11" x14ac:dyDescent="0.25">
      <c r="B114" s="8" t="s">
        <v>1865</v>
      </c>
      <c r="C114" s="60" t="s">
        <v>494</v>
      </c>
      <c r="D114" s="54" t="s">
        <v>1866</v>
      </c>
      <c r="E114" s="6" t="s">
        <v>840</v>
      </c>
      <c r="F114" s="19">
        <v>2000</v>
      </c>
      <c r="G114" s="24">
        <v>9787.2099999999991</v>
      </c>
      <c r="H114" s="24">
        <v>0.28999999999999998</v>
      </c>
      <c r="I114" s="31">
        <v>6.8413000000000004</v>
      </c>
      <c r="J114" s="31"/>
      <c r="K114" s="35" t="s">
        <v>679</v>
      </c>
    </row>
    <row r="115" spans="2:11" x14ac:dyDescent="0.25">
      <c r="B115" s="8" t="s">
        <v>1867</v>
      </c>
      <c r="C115" s="60" t="s">
        <v>1079</v>
      </c>
      <c r="D115" s="54" t="s">
        <v>1868</v>
      </c>
      <c r="E115" s="6" t="s">
        <v>837</v>
      </c>
      <c r="F115" s="19">
        <v>2000</v>
      </c>
      <c r="G115" s="24">
        <v>9751.1200000000008</v>
      </c>
      <c r="H115" s="24">
        <v>0.28999999999999998</v>
      </c>
      <c r="I115" s="31">
        <v>6.85</v>
      </c>
      <c r="J115" s="31"/>
      <c r="K115" s="35" t="s">
        <v>679</v>
      </c>
    </row>
    <row r="116" spans="2:11" x14ac:dyDescent="0.25">
      <c r="B116" s="8" t="s">
        <v>1869</v>
      </c>
      <c r="C116" s="60" t="s">
        <v>1563</v>
      </c>
      <c r="D116" s="54" t="s">
        <v>1870</v>
      </c>
      <c r="E116" s="6" t="s">
        <v>837</v>
      </c>
      <c r="F116" s="19">
        <v>2000</v>
      </c>
      <c r="G116" s="24">
        <v>9612.92</v>
      </c>
      <c r="H116" s="24">
        <v>0.28000000000000003</v>
      </c>
      <c r="I116" s="31">
        <v>6.9001999999999999</v>
      </c>
      <c r="J116" s="31"/>
      <c r="K116" s="35"/>
    </row>
    <row r="117" spans="2:11" x14ac:dyDescent="0.25">
      <c r="B117" s="8" t="s">
        <v>1871</v>
      </c>
      <c r="C117" s="60" t="s">
        <v>46</v>
      </c>
      <c r="D117" s="54" t="s">
        <v>1872</v>
      </c>
      <c r="E117" s="6" t="s">
        <v>837</v>
      </c>
      <c r="F117" s="19">
        <v>2000</v>
      </c>
      <c r="G117" s="24">
        <v>9604.9599999999991</v>
      </c>
      <c r="H117" s="24">
        <v>0.28000000000000003</v>
      </c>
      <c r="I117" s="31">
        <v>6.9500999999999999</v>
      </c>
      <c r="J117" s="31"/>
      <c r="K117" s="35" t="s">
        <v>679</v>
      </c>
    </row>
    <row r="118" spans="2:11" x14ac:dyDescent="0.25">
      <c r="B118" s="8" t="s">
        <v>1873</v>
      </c>
      <c r="C118" s="60" t="s">
        <v>494</v>
      </c>
      <c r="D118" s="54" t="s">
        <v>1874</v>
      </c>
      <c r="E118" s="6" t="s">
        <v>840</v>
      </c>
      <c r="F118" s="19">
        <v>2000</v>
      </c>
      <c r="G118" s="24">
        <v>9602.74</v>
      </c>
      <c r="H118" s="24">
        <v>0.28000000000000003</v>
      </c>
      <c r="I118" s="31">
        <v>6.8949999999999996</v>
      </c>
      <c r="J118" s="31"/>
      <c r="K118" s="35" t="s">
        <v>679</v>
      </c>
    </row>
    <row r="119" spans="2:11" x14ac:dyDescent="0.25">
      <c r="B119" s="8" t="s">
        <v>1875</v>
      </c>
      <c r="C119" s="60" t="s">
        <v>1079</v>
      </c>
      <c r="D119" s="54" t="s">
        <v>1876</v>
      </c>
      <c r="E119" s="6" t="s">
        <v>837</v>
      </c>
      <c r="F119" s="19">
        <v>2000</v>
      </c>
      <c r="G119" s="24">
        <v>9594.93</v>
      </c>
      <c r="H119" s="24">
        <v>0.28000000000000003</v>
      </c>
      <c r="I119" s="31">
        <v>6.91</v>
      </c>
      <c r="J119" s="31"/>
      <c r="K119" s="35" t="s">
        <v>679</v>
      </c>
    </row>
    <row r="120" spans="2:11" x14ac:dyDescent="0.25">
      <c r="B120" s="8" t="s">
        <v>1877</v>
      </c>
      <c r="C120" s="60" t="s">
        <v>717</v>
      </c>
      <c r="D120" s="54" t="s">
        <v>1878</v>
      </c>
      <c r="E120" s="6" t="s">
        <v>837</v>
      </c>
      <c r="F120" s="19">
        <v>1500</v>
      </c>
      <c r="G120" s="24">
        <v>7173.03</v>
      </c>
      <c r="H120" s="24">
        <v>0.21</v>
      </c>
      <c r="I120" s="31">
        <v>7.05</v>
      </c>
      <c r="J120" s="31"/>
      <c r="K120" s="35"/>
    </row>
    <row r="121" spans="2:11" x14ac:dyDescent="0.25">
      <c r="B121" s="8" t="s">
        <v>1879</v>
      </c>
      <c r="C121" s="60" t="s">
        <v>494</v>
      </c>
      <c r="D121" s="54" t="s">
        <v>1880</v>
      </c>
      <c r="E121" s="6" t="s">
        <v>840</v>
      </c>
      <c r="F121" s="19">
        <v>1000</v>
      </c>
      <c r="G121" s="24">
        <v>4910.72</v>
      </c>
      <c r="H121" s="24">
        <v>0.14000000000000001</v>
      </c>
      <c r="I121" s="31">
        <v>6.8411999999999997</v>
      </c>
      <c r="J121" s="31"/>
      <c r="K121" s="35" t="s">
        <v>679</v>
      </c>
    </row>
    <row r="122" spans="2:11" x14ac:dyDescent="0.25">
      <c r="B122" s="8" t="s">
        <v>1881</v>
      </c>
      <c r="C122" s="60" t="s">
        <v>494</v>
      </c>
      <c r="D122" s="54" t="s">
        <v>1882</v>
      </c>
      <c r="E122" s="6" t="s">
        <v>840</v>
      </c>
      <c r="F122" s="19">
        <v>1000</v>
      </c>
      <c r="G122" s="24">
        <v>4885.5200000000004</v>
      </c>
      <c r="H122" s="24">
        <v>0.14000000000000001</v>
      </c>
      <c r="I122" s="31">
        <v>6.8422999999999998</v>
      </c>
      <c r="J122" s="31"/>
      <c r="K122" s="35"/>
    </row>
    <row r="123" spans="2:11" x14ac:dyDescent="0.25">
      <c r="B123" s="8" t="s">
        <v>1883</v>
      </c>
      <c r="C123" s="60" t="s">
        <v>1563</v>
      </c>
      <c r="D123" s="54" t="s">
        <v>1884</v>
      </c>
      <c r="E123" s="6" t="s">
        <v>837</v>
      </c>
      <c r="F123" s="19">
        <v>1000</v>
      </c>
      <c r="G123" s="24">
        <v>4809.97</v>
      </c>
      <c r="H123" s="24">
        <v>0.14000000000000001</v>
      </c>
      <c r="I123" s="31">
        <v>6.8998999999999997</v>
      </c>
      <c r="J123" s="31"/>
      <c r="K123" s="35" t="s">
        <v>679</v>
      </c>
    </row>
    <row r="124" spans="2:11" x14ac:dyDescent="0.25">
      <c r="B124" s="8" t="s">
        <v>1885</v>
      </c>
      <c r="C124" s="60" t="s">
        <v>835</v>
      </c>
      <c r="D124" s="54" t="s">
        <v>1886</v>
      </c>
      <c r="E124" s="6" t="s">
        <v>837</v>
      </c>
      <c r="F124" s="19">
        <v>1000</v>
      </c>
      <c r="G124" s="24">
        <v>4802.43</v>
      </c>
      <c r="H124" s="24">
        <v>0.14000000000000001</v>
      </c>
      <c r="I124" s="31">
        <v>7.0499000000000001</v>
      </c>
      <c r="J124" s="31"/>
      <c r="K124" s="35" t="s">
        <v>679</v>
      </c>
    </row>
    <row r="125" spans="2:11" x14ac:dyDescent="0.25">
      <c r="B125" s="8" t="s">
        <v>1887</v>
      </c>
      <c r="C125" s="60" t="s">
        <v>717</v>
      </c>
      <c r="D125" s="54" t="s">
        <v>1888</v>
      </c>
      <c r="E125" s="6" t="s">
        <v>837</v>
      </c>
      <c r="F125" s="19">
        <v>500</v>
      </c>
      <c r="G125" s="24">
        <v>2454.38</v>
      </c>
      <c r="H125" s="24">
        <v>7.0000000000000007E-2</v>
      </c>
      <c r="I125" s="31">
        <v>6.9950999999999999</v>
      </c>
      <c r="J125" s="31"/>
      <c r="K125" s="35" t="s">
        <v>679</v>
      </c>
    </row>
    <row r="126" spans="2:11" x14ac:dyDescent="0.25">
      <c r="C126" s="58" t="s">
        <v>194</v>
      </c>
      <c r="D126" s="54"/>
      <c r="E126" s="6"/>
      <c r="F126" s="19"/>
      <c r="G126" s="25">
        <v>1999485.51</v>
      </c>
      <c r="H126" s="25">
        <v>58.98</v>
      </c>
      <c r="I126" s="31"/>
      <c r="J126" s="31"/>
      <c r="K126" s="35"/>
    </row>
    <row r="127" spans="2:11" x14ac:dyDescent="0.25">
      <c r="C127" s="57"/>
      <c r="D127" s="54"/>
      <c r="E127" s="6"/>
      <c r="F127" s="19"/>
      <c r="G127" s="24"/>
      <c r="H127" s="24"/>
      <c r="I127" s="31"/>
      <c r="J127" s="31"/>
      <c r="K127" s="35"/>
    </row>
    <row r="128" spans="2:11" x14ac:dyDescent="0.25">
      <c r="C128" s="59" t="s">
        <v>16</v>
      </c>
      <c r="D128" s="54"/>
      <c r="E128" s="6"/>
      <c r="F128" s="19"/>
      <c r="G128" s="24"/>
      <c r="H128" s="24"/>
      <c r="I128" s="31"/>
      <c r="J128" s="31"/>
      <c r="K128" s="35"/>
    </row>
    <row r="129" spans="1:11" x14ac:dyDescent="0.25">
      <c r="B129" s="8" t="s">
        <v>1889</v>
      </c>
      <c r="C129" s="60" t="s">
        <v>1890</v>
      </c>
      <c r="D129" s="54" t="s">
        <v>1891</v>
      </c>
      <c r="E129" s="6" t="s">
        <v>205</v>
      </c>
      <c r="F129" s="19">
        <v>130000000</v>
      </c>
      <c r="G129" s="24">
        <v>127236.85</v>
      </c>
      <c r="H129" s="24">
        <v>3.75</v>
      </c>
      <c r="I129" s="31">
        <v>5.4667000000000003</v>
      </c>
      <c r="J129" s="31"/>
      <c r="K129" s="35"/>
    </row>
    <row r="130" spans="1:11" x14ac:dyDescent="0.25">
      <c r="B130" s="8" t="s">
        <v>1892</v>
      </c>
      <c r="C130" s="60" t="s">
        <v>1893</v>
      </c>
      <c r="D130" s="54" t="s">
        <v>1894</v>
      </c>
      <c r="E130" s="6" t="s">
        <v>205</v>
      </c>
      <c r="F130" s="19">
        <v>130000000</v>
      </c>
      <c r="G130" s="24">
        <v>125862.62</v>
      </c>
      <c r="H130" s="24">
        <v>3.71</v>
      </c>
      <c r="I130" s="31">
        <v>5.5805999999999996</v>
      </c>
      <c r="J130" s="31"/>
      <c r="K130" s="35"/>
    </row>
    <row r="131" spans="1:11" x14ac:dyDescent="0.25">
      <c r="B131" s="8" t="s">
        <v>1895</v>
      </c>
      <c r="C131" s="60" t="s">
        <v>1896</v>
      </c>
      <c r="D131" s="54" t="s">
        <v>1897</v>
      </c>
      <c r="E131" s="6" t="s">
        <v>205</v>
      </c>
      <c r="F131" s="19">
        <v>75000000</v>
      </c>
      <c r="G131" s="24">
        <v>72685.649999999994</v>
      </c>
      <c r="H131" s="24">
        <v>2.14</v>
      </c>
      <c r="I131" s="31">
        <v>5.5875000000000004</v>
      </c>
      <c r="J131" s="31"/>
      <c r="K131" s="35"/>
    </row>
    <row r="132" spans="1:11" x14ac:dyDescent="0.25">
      <c r="B132" s="8" t="s">
        <v>1652</v>
      </c>
      <c r="C132" s="60" t="s">
        <v>1653</v>
      </c>
      <c r="D132" s="54" t="s">
        <v>1654</v>
      </c>
      <c r="E132" s="6" t="s">
        <v>205</v>
      </c>
      <c r="F132" s="19">
        <v>25000000</v>
      </c>
      <c r="G132" s="24">
        <v>24807.8</v>
      </c>
      <c r="H132" s="24">
        <v>0.73</v>
      </c>
      <c r="I132" s="31">
        <v>5.2367999999999997</v>
      </c>
      <c r="J132" s="31"/>
      <c r="K132" s="35"/>
    </row>
    <row r="133" spans="1:11" x14ac:dyDescent="0.25">
      <c r="C133" s="58" t="s">
        <v>194</v>
      </c>
      <c r="D133" s="54"/>
      <c r="E133" s="6"/>
      <c r="F133" s="19"/>
      <c r="G133" s="25">
        <v>350592.92</v>
      </c>
      <c r="H133" s="25">
        <v>10.33</v>
      </c>
      <c r="I133" s="31"/>
      <c r="J133" s="31"/>
      <c r="K133" s="35"/>
    </row>
    <row r="134" spans="1:11" x14ac:dyDescent="0.25">
      <c r="C134" s="57"/>
      <c r="D134" s="54"/>
      <c r="E134" s="6"/>
      <c r="F134" s="19"/>
      <c r="G134" s="24"/>
      <c r="H134" s="24"/>
      <c r="I134" s="31"/>
      <c r="J134" s="31"/>
      <c r="K134" s="35"/>
    </row>
    <row r="135" spans="1:11" x14ac:dyDescent="0.25">
      <c r="C135" s="58" t="s">
        <v>17</v>
      </c>
      <c r="D135" s="54"/>
      <c r="E135" s="6"/>
      <c r="F135" s="19"/>
      <c r="G135" s="24" t="s">
        <v>2</v>
      </c>
      <c r="H135" s="24" t="s">
        <v>2</v>
      </c>
      <c r="I135" s="31"/>
      <c r="J135" s="31"/>
      <c r="K135" s="35"/>
    </row>
    <row r="136" spans="1:11" x14ac:dyDescent="0.25">
      <c r="C136" s="57"/>
      <c r="D136" s="54"/>
      <c r="E136" s="6"/>
      <c r="F136" s="19"/>
      <c r="G136" s="24"/>
      <c r="H136" s="24"/>
      <c r="I136" s="31"/>
      <c r="J136" s="31"/>
      <c r="K136" s="35"/>
    </row>
    <row r="137" spans="1:11" x14ac:dyDescent="0.25">
      <c r="C137" s="58" t="s">
        <v>18</v>
      </c>
      <c r="D137" s="54"/>
      <c r="E137" s="6"/>
      <c r="F137" s="19"/>
      <c r="G137" s="24" t="s">
        <v>2</v>
      </c>
      <c r="H137" s="24" t="s">
        <v>2</v>
      </c>
      <c r="I137" s="31"/>
      <c r="J137" s="31"/>
      <c r="K137" s="35"/>
    </row>
    <row r="138" spans="1:11" x14ac:dyDescent="0.25">
      <c r="C138" s="57"/>
      <c r="D138" s="54"/>
      <c r="E138" s="6"/>
      <c r="F138" s="19"/>
      <c r="G138" s="24"/>
      <c r="H138" s="24"/>
      <c r="I138" s="31"/>
      <c r="J138" s="31"/>
      <c r="K138" s="35"/>
    </row>
    <row r="139" spans="1:11" x14ac:dyDescent="0.25">
      <c r="A139" s="10"/>
      <c r="B139" s="28"/>
      <c r="C139" s="58" t="s">
        <v>19</v>
      </c>
      <c r="D139" s="54"/>
      <c r="E139" s="6"/>
      <c r="F139" s="19"/>
      <c r="G139" s="24"/>
      <c r="H139" s="24"/>
      <c r="I139" s="31"/>
      <c r="J139" s="31"/>
      <c r="K139" s="35"/>
    </row>
    <row r="140" spans="1:11" x14ac:dyDescent="0.25">
      <c r="A140" s="28"/>
      <c r="B140" s="28"/>
      <c r="C140" s="58" t="s">
        <v>20</v>
      </c>
      <c r="D140" s="54"/>
      <c r="E140" s="6"/>
      <c r="F140" s="19"/>
      <c r="G140" s="24" t="s">
        <v>2</v>
      </c>
      <c r="H140" s="24" t="s">
        <v>2</v>
      </c>
      <c r="I140" s="31"/>
      <c r="J140" s="31"/>
      <c r="K140" s="35"/>
    </row>
    <row r="141" spans="1:11" x14ac:dyDescent="0.25">
      <c r="A141" s="28"/>
      <c r="B141" s="28"/>
      <c r="C141" s="58"/>
      <c r="D141" s="54"/>
      <c r="E141" s="6"/>
      <c r="F141" s="19"/>
      <c r="G141" s="24"/>
      <c r="H141" s="24"/>
      <c r="I141" s="31"/>
      <c r="J141" s="31"/>
      <c r="K141" s="35"/>
    </row>
    <row r="142" spans="1:11" x14ac:dyDescent="0.25">
      <c r="C142" s="59" t="s">
        <v>21</v>
      </c>
      <c r="D142" s="54"/>
      <c r="E142" s="6"/>
      <c r="F142" s="19"/>
      <c r="G142" s="24"/>
      <c r="H142" s="24"/>
      <c r="I142" s="31"/>
      <c r="J142" s="31"/>
      <c r="K142" s="35"/>
    </row>
    <row r="143" spans="1:11" x14ac:dyDescent="0.25">
      <c r="B143" s="8" t="s">
        <v>920</v>
      </c>
      <c r="C143" s="60" t="s">
        <v>4895</v>
      </c>
      <c r="D143" s="54" t="s">
        <v>921</v>
      </c>
      <c r="E143" s="6" t="s">
        <v>922</v>
      </c>
      <c r="F143" s="19">
        <v>81864.61</v>
      </c>
      <c r="G143" s="24">
        <v>9758.81</v>
      </c>
      <c r="H143" s="24">
        <v>0.28999999999999998</v>
      </c>
      <c r="I143" s="31">
        <v>5.59</v>
      </c>
      <c r="J143" s="31"/>
      <c r="K143" s="35"/>
    </row>
    <row r="144" spans="1:11" x14ac:dyDescent="0.25">
      <c r="C144" s="58" t="s">
        <v>194</v>
      </c>
      <c r="D144" s="54"/>
      <c r="E144" s="6"/>
      <c r="F144" s="19"/>
      <c r="G144" s="25">
        <v>9758.81</v>
      </c>
      <c r="H144" s="25">
        <v>0.28999999999999998</v>
      </c>
      <c r="I144" s="31"/>
      <c r="J144" s="31"/>
      <c r="K144" s="35"/>
    </row>
    <row r="145" spans="1:54" x14ac:dyDescent="0.25">
      <c r="C145" s="57"/>
      <c r="D145" s="54"/>
      <c r="E145" s="6"/>
      <c r="F145" s="19"/>
      <c r="G145" s="24"/>
      <c r="H145" s="24"/>
      <c r="I145" s="31"/>
      <c r="J145" s="31"/>
      <c r="K145" s="35"/>
    </row>
    <row r="146" spans="1:54" x14ac:dyDescent="0.25">
      <c r="C146" s="58" t="s">
        <v>22</v>
      </c>
      <c r="D146" s="54"/>
      <c r="E146" s="6"/>
      <c r="F146" s="19"/>
      <c r="G146" s="24" t="s">
        <v>2</v>
      </c>
      <c r="H146" s="24" t="s">
        <v>2</v>
      </c>
      <c r="I146" s="31"/>
      <c r="J146" s="31"/>
      <c r="K146" s="35"/>
    </row>
    <row r="147" spans="1:54" x14ac:dyDescent="0.25">
      <c r="C147" s="57"/>
      <c r="D147" s="54"/>
      <c r="E147" s="6"/>
      <c r="F147" s="19"/>
      <c r="G147" s="24"/>
      <c r="H147" s="24"/>
      <c r="I147" s="31"/>
      <c r="J147" s="31"/>
      <c r="K147" s="35"/>
    </row>
    <row r="148" spans="1:54" x14ac:dyDescent="0.25">
      <c r="C148" s="58" t="s">
        <v>23</v>
      </c>
      <c r="D148" s="54"/>
      <c r="E148" s="6"/>
      <c r="F148" s="19"/>
      <c r="G148" s="24" t="s">
        <v>2</v>
      </c>
      <c r="H148" s="24" t="s">
        <v>2</v>
      </c>
      <c r="I148" s="31"/>
      <c r="J148" s="31"/>
      <c r="K148" s="35"/>
    </row>
    <row r="149" spans="1:54" x14ac:dyDescent="0.25">
      <c r="C149" s="57"/>
      <c r="D149" s="54"/>
      <c r="E149" s="6"/>
      <c r="F149" s="19"/>
      <c r="G149" s="24"/>
      <c r="H149" s="24"/>
      <c r="I149" s="31"/>
      <c r="J149" s="31"/>
      <c r="K149" s="35"/>
    </row>
    <row r="150" spans="1:54" x14ac:dyDescent="0.25">
      <c r="C150" s="59" t="s">
        <v>24</v>
      </c>
      <c r="D150" s="54"/>
      <c r="E150" s="6"/>
      <c r="F150" s="19"/>
      <c r="G150" s="24"/>
      <c r="H150" s="24"/>
      <c r="I150" s="31"/>
      <c r="J150" s="31"/>
      <c r="K150" s="35"/>
    </row>
    <row r="151" spans="1:54" x14ac:dyDescent="0.25">
      <c r="B151" s="8" t="s">
        <v>206</v>
      </c>
      <c r="C151" s="60" t="s">
        <v>207</v>
      </c>
      <c r="D151" s="54"/>
      <c r="E151" s="6"/>
      <c r="F151" s="19"/>
      <c r="G151" s="24">
        <v>49311.45</v>
      </c>
      <c r="H151" s="24">
        <v>1.45</v>
      </c>
      <c r="I151" s="31"/>
      <c r="J151" s="31"/>
      <c r="K151" s="35"/>
    </row>
    <row r="152" spans="1:54" x14ac:dyDescent="0.25">
      <c r="C152" s="58" t="s">
        <v>194</v>
      </c>
      <c r="D152" s="54"/>
      <c r="E152" s="6"/>
      <c r="F152" s="19"/>
      <c r="G152" s="25">
        <v>49311.45</v>
      </c>
      <c r="H152" s="25">
        <v>1.45</v>
      </c>
      <c r="I152" s="31"/>
      <c r="J152" s="31"/>
      <c r="K152" s="35"/>
    </row>
    <row r="153" spans="1:54" x14ac:dyDescent="0.25">
      <c r="C153" s="57"/>
      <c r="D153" s="54"/>
      <c r="E153" s="6"/>
      <c r="F153" s="19"/>
      <c r="G153" s="24"/>
      <c r="H153" s="24"/>
      <c r="I153" s="31"/>
      <c r="J153" s="31"/>
      <c r="K153" s="35"/>
    </row>
    <row r="154" spans="1:54" x14ac:dyDescent="0.25">
      <c r="A154" s="10"/>
      <c r="B154" s="28"/>
      <c r="C154" s="58" t="s">
        <v>25</v>
      </c>
      <c r="D154" s="54"/>
      <c r="E154" s="6"/>
      <c r="F154" s="19"/>
      <c r="G154" s="24"/>
      <c r="H154" s="24"/>
      <c r="I154" s="31"/>
      <c r="J154" s="31"/>
      <c r="K154" s="35"/>
    </row>
    <row r="155" spans="1:54" s="2" customFormat="1" ht="13.5" x14ac:dyDescent="0.25">
      <c r="A155" s="28"/>
      <c r="B155" s="28"/>
      <c r="C155" s="57" t="s">
        <v>4845</v>
      </c>
      <c r="D155" s="54"/>
      <c r="E155" s="6"/>
      <c r="F155" s="19"/>
      <c r="G155" s="24" t="s">
        <v>2</v>
      </c>
      <c r="H155" s="24" t="s">
        <v>2</v>
      </c>
      <c r="I155" s="31"/>
      <c r="J155" s="31"/>
      <c r="K155" s="35"/>
      <c r="L155" s="3"/>
      <c r="AI155" s="3"/>
      <c r="AV155" s="3"/>
      <c r="AX155" s="3"/>
      <c r="BB155" s="3"/>
    </row>
    <row r="156" spans="1:54" x14ac:dyDescent="0.25">
      <c r="B156" s="8"/>
      <c r="C156" s="60" t="s">
        <v>208</v>
      </c>
      <c r="D156" s="54"/>
      <c r="E156" s="6"/>
      <c r="F156" s="19"/>
      <c r="G156" s="24">
        <v>-34351.769999999997</v>
      </c>
      <c r="H156" s="24">
        <v>-0.99</v>
      </c>
      <c r="I156" s="31"/>
      <c r="J156" s="31"/>
      <c r="K156" s="35"/>
    </row>
    <row r="157" spans="1:54" x14ac:dyDescent="0.25">
      <c r="C157" s="58" t="s">
        <v>194</v>
      </c>
      <c r="D157" s="54"/>
      <c r="E157" s="6"/>
      <c r="F157" s="19"/>
      <c r="G157" s="25">
        <v>-34351.769999999997</v>
      </c>
      <c r="H157" s="25">
        <v>-0.99</v>
      </c>
      <c r="I157" s="31"/>
      <c r="J157" s="31"/>
      <c r="K157" s="35"/>
    </row>
    <row r="158" spans="1:54" x14ac:dyDescent="0.25">
      <c r="C158" s="57"/>
      <c r="D158" s="54"/>
      <c r="E158" s="6"/>
      <c r="F158" s="19"/>
      <c r="G158" s="24"/>
      <c r="H158" s="24"/>
      <c r="I158" s="31"/>
      <c r="J158" s="31"/>
      <c r="K158" s="35"/>
    </row>
    <row r="159" spans="1:54" x14ac:dyDescent="0.25">
      <c r="C159" s="61" t="s">
        <v>209</v>
      </c>
      <c r="D159" s="55"/>
      <c r="E159" s="5"/>
      <c r="F159" s="20"/>
      <c r="G159" s="26">
        <v>3389453.84</v>
      </c>
      <c r="H159" s="26">
        <v>100.00000000000001</v>
      </c>
      <c r="I159" s="32"/>
      <c r="J159" s="32"/>
      <c r="K159" s="36"/>
    </row>
    <row r="162" spans="3:11" x14ac:dyDescent="0.25">
      <c r="C162" s="1" t="s">
        <v>210</v>
      </c>
    </row>
    <row r="163" spans="3:11" x14ac:dyDescent="0.25">
      <c r="C163" s="37" t="s">
        <v>211</v>
      </c>
      <c r="D163" s="37"/>
      <c r="E163" s="37"/>
      <c r="F163" s="37"/>
      <c r="G163" s="37"/>
      <c r="H163" s="37"/>
      <c r="I163" s="37"/>
      <c r="J163" s="37"/>
      <c r="K163" s="37"/>
    </row>
    <row r="164" spans="3:11" x14ac:dyDescent="0.25">
      <c r="C164" s="2" t="s">
        <v>212</v>
      </c>
    </row>
    <row r="165" spans="3:11" x14ac:dyDescent="0.25">
      <c r="C165" s="2" t="s">
        <v>213</v>
      </c>
    </row>
    <row r="166" spans="3:11" ht="30" customHeight="1" x14ac:dyDescent="0.25">
      <c r="C166" s="252" t="s">
        <v>214</v>
      </c>
      <c r="D166" s="253"/>
      <c r="E166" s="253"/>
      <c r="F166" s="253"/>
      <c r="G166" s="253"/>
      <c r="H166" s="253"/>
      <c r="I166" s="253"/>
      <c r="J166" s="253"/>
      <c r="K166" s="253"/>
    </row>
    <row r="167" spans="3:11" x14ac:dyDescent="0.25">
      <c r="C167" s="2" t="s">
        <v>215</v>
      </c>
    </row>
    <row r="168" spans="3:11" x14ac:dyDescent="0.25">
      <c r="C168" s="2" t="s">
        <v>4874</v>
      </c>
    </row>
    <row r="170" spans="3:11" x14ac:dyDescent="0.25">
      <c r="C170" s="2" t="s">
        <v>5016</v>
      </c>
      <c r="E170" s="2" t="s">
        <v>2</v>
      </c>
    </row>
    <row r="172" spans="3:11" x14ac:dyDescent="0.25">
      <c r="C172" s="2" t="s">
        <v>5017</v>
      </c>
      <c r="E172" s="2" t="s">
        <v>2</v>
      </c>
    </row>
    <row r="174" spans="3:11" x14ac:dyDescent="0.25">
      <c r="C174" s="2" t="s">
        <v>5125</v>
      </c>
    </row>
    <row r="176" spans="3:11" x14ac:dyDescent="0.25">
      <c r="C176" s="2" t="s">
        <v>5126</v>
      </c>
    </row>
    <row r="177" spans="1:256" s="83" customFormat="1" ht="35.25" customHeight="1" x14ac:dyDescent="0.25">
      <c r="A177" s="79"/>
      <c r="B177" s="79"/>
      <c r="C177" s="84" t="s">
        <v>5023</v>
      </c>
      <c r="D177" s="88" t="s">
        <v>5024</v>
      </c>
      <c r="E177" s="88" t="s">
        <v>5025</v>
      </c>
      <c r="F177" s="80"/>
      <c r="G177" s="81"/>
      <c r="H177" s="81"/>
      <c r="I177" s="81"/>
      <c r="J177" s="81"/>
      <c r="K177" s="82"/>
      <c r="L177" s="82"/>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82"/>
      <c r="AJ177" s="79"/>
      <c r="AK177" s="79"/>
      <c r="AL177" s="79"/>
      <c r="AM177" s="79"/>
      <c r="AN177" s="79"/>
      <c r="AO177" s="79"/>
      <c r="AP177" s="79"/>
      <c r="AQ177" s="79"/>
      <c r="AR177" s="79"/>
      <c r="AS177" s="79"/>
      <c r="AT177" s="79"/>
      <c r="AU177" s="79"/>
      <c r="AV177" s="82"/>
      <c r="AW177" s="79"/>
      <c r="AX177" s="82"/>
      <c r="AY177" s="79"/>
      <c r="AZ177" s="79"/>
      <c r="BA177" s="79"/>
      <c r="BB177" s="82"/>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79"/>
      <c r="DP177" s="79"/>
      <c r="DQ177" s="79"/>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79"/>
      <c r="EN177" s="79"/>
      <c r="EO177" s="79"/>
      <c r="EP177" s="79"/>
      <c r="EQ177" s="79"/>
      <c r="ER177" s="79"/>
      <c r="ES177" s="79"/>
      <c r="ET177" s="79"/>
      <c r="EU177" s="79"/>
      <c r="EV177" s="79"/>
      <c r="EW177" s="79"/>
      <c r="EX177" s="79"/>
      <c r="EY177" s="79"/>
      <c r="EZ177" s="79"/>
      <c r="FA177" s="79"/>
      <c r="FB177" s="79"/>
      <c r="FC177" s="79"/>
      <c r="FD177" s="79"/>
      <c r="FE177" s="79"/>
      <c r="FF177" s="79"/>
      <c r="FG177" s="79"/>
      <c r="FH177" s="79"/>
      <c r="FI177" s="79"/>
      <c r="FJ177" s="79"/>
      <c r="FK177" s="79"/>
      <c r="FL177" s="79"/>
      <c r="FM177" s="79"/>
      <c r="FN177" s="79"/>
      <c r="FO177" s="79"/>
      <c r="FP177" s="79"/>
      <c r="FQ177" s="79"/>
      <c r="FR177" s="79"/>
      <c r="FS177" s="79"/>
      <c r="FT177" s="79"/>
      <c r="FU177" s="79"/>
      <c r="FV177" s="79"/>
      <c r="FW177" s="79"/>
      <c r="FX177" s="79"/>
      <c r="FY177" s="79"/>
      <c r="FZ177" s="79"/>
      <c r="GA177" s="79"/>
      <c r="GB177" s="79"/>
      <c r="GC177" s="79"/>
      <c r="GD177" s="79"/>
      <c r="GE177" s="79"/>
      <c r="GF177" s="79"/>
      <c r="GG177" s="79"/>
      <c r="GH177" s="79"/>
      <c r="GI177" s="79"/>
      <c r="GJ177" s="79"/>
      <c r="GK177" s="79"/>
      <c r="GL177" s="79"/>
      <c r="GM177" s="79"/>
      <c r="GN177" s="79"/>
      <c r="GO177" s="79"/>
      <c r="GP177" s="79"/>
      <c r="GQ177" s="79"/>
      <c r="GR177" s="79"/>
      <c r="GS177" s="79"/>
      <c r="GT177" s="79"/>
      <c r="GU177" s="79"/>
      <c r="GV177" s="79"/>
      <c r="GW177" s="79"/>
      <c r="GX177" s="79"/>
      <c r="GY177" s="79"/>
      <c r="GZ177" s="79"/>
      <c r="HA177" s="79"/>
      <c r="HB177" s="79"/>
      <c r="HC177" s="79"/>
      <c r="HD177" s="79"/>
      <c r="HE177" s="79"/>
      <c r="HF177" s="79"/>
      <c r="HG177" s="79"/>
      <c r="HH177" s="79"/>
      <c r="HI177" s="79"/>
      <c r="HJ177" s="79"/>
      <c r="HK177" s="79"/>
      <c r="HL177" s="79"/>
      <c r="HM177" s="79"/>
      <c r="HN177" s="79"/>
      <c r="HO177" s="79"/>
      <c r="HP177" s="79"/>
      <c r="HQ177" s="79"/>
      <c r="HR177" s="79"/>
      <c r="HS177" s="79"/>
      <c r="HT177" s="79"/>
      <c r="HU177" s="79"/>
      <c r="HV177" s="79"/>
      <c r="HW177" s="79"/>
      <c r="HX177" s="79"/>
      <c r="HY177" s="79"/>
      <c r="HZ177" s="79"/>
      <c r="IA177" s="79"/>
      <c r="IB177" s="79"/>
      <c r="IC177" s="79"/>
      <c r="ID177" s="79"/>
      <c r="IE177" s="79"/>
      <c r="IF177" s="79"/>
      <c r="IG177" s="79"/>
      <c r="IH177" s="79"/>
      <c r="II177" s="79"/>
      <c r="IJ177" s="79"/>
      <c r="IK177" s="79"/>
      <c r="IL177" s="79"/>
      <c r="IM177" s="79"/>
      <c r="IN177" s="79"/>
      <c r="IO177" s="79"/>
      <c r="IP177" s="79"/>
      <c r="IQ177" s="79"/>
      <c r="IR177" s="79"/>
      <c r="IS177" s="79"/>
      <c r="IT177" s="79"/>
      <c r="IU177" s="79"/>
      <c r="IV177" s="79"/>
    </row>
    <row r="178" spans="1:256" s="83" customFormat="1" x14ac:dyDescent="0.25">
      <c r="A178" s="79"/>
      <c r="B178" s="79"/>
      <c r="C178" s="86" t="s">
        <v>5036</v>
      </c>
      <c r="D178" s="89">
        <v>14.3416</v>
      </c>
      <c r="E178" s="89">
        <v>14.4057</v>
      </c>
      <c r="F178" s="80"/>
      <c r="G178" s="81"/>
      <c r="H178" s="81"/>
      <c r="I178" s="81"/>
      <c r="J178" s="81"/>
      <c r="K178" s="82"/>
      <c r="L178" s="82"/>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82"/>
      <c r="AJ178" s="79"/>
      <c r="AK178" s="79"/>
      <c r="AL178" s="79"/>
      <c r="AM178" s="79"/>
      <c r="AN178" s="79"/>
      <c r="AO178" s="79"/>
      <c r="AP178" s="79"/>
      <c r="AQ178" s="79"/>
      <c r="AR178" s="79"/>
      <c r="AS178" s="79"/>
      <c r="AT178" s="79"/>
      <c r="AU178" s="79"/>
      <c r="AV178" s="82"/>
      <c r="AW178" s="79"/>
      <c r="AX178" s="82"/>
      <c r="AY178" s="79"/>
      <c r="AZ178" s="79"/>
      <c r="BA178" s="79"/>
      <c r="BB178" s="82"/>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79"/>
      <c r="EY178" s="79"/>
      <c r="EZ178" s="79"/>
      <c r="FA178" s="79"/>
      <c r="FB178" s="79"/>
      <c r="FC178" s="79"/>
      <c r="FD178" s="79"/>
      <c r="FE178" s="79"/>
      <c r="FF178" s="79"/>
      <c r="FG178" s="79"/>
      <c r="FH178" s="79"/>
      <c r="FI178" s="79"/>
      <c r="FJ178" s="79"/>
      <c r="FK178" s="79"/>
      <c r="FL178" s="79"/>
      <c r="FM178" s="79"/>
      <c r="FN178" s="79"/>
      <c r="FO178" s="79"/>
      <c r="FP178" s="79"/>
      <c r="FQ178" s="79"/>
      <c r="FR178" s="79"/>
      <c r="FS178" s="79"/>
      <c r="FT178" s="79"/>
      <c r="FU178" s="79"/>
      <c r="FV178" s="79"/>
      <c r="FW178" s="79"/>
      <c r="FX178" s="79"/>
      <c r="FY178" s="79"/>
      <c r="FZ178" s="79"/>
      <c r="GA178" s="79"/>
      <c r="GB178" s="79"/>
      <c r="GC178" s="79"/>
      <c r="GD178" s="79"/>
      <c r="GE178" s="79"/>
      <c r="GF178" s="79"/>
      <c r="GG178" s="79"/>
      <c r="GH178" s="79"/>
      <c r="GI178" s="79"/>
      <c r="GJ178" s="79"/>
      <c r="GK178" s="79"/>
      <c r="GL178" s="79"/>
      <c r="GM178" s="79"/>
      <c r="GN178" s="79"/>
      <c r="GO178" s="79"/>
      <c r="GP178" s="79"/>
      <c r="GQ178" s="79"/>
      <c r="GR178" s="79"/>
      <c r="GS178" s="79"/>
      <c r="GT178" s="79"/>
      <c r="GU178" s="79"/>
      <c r="GV178" s="79"/>
      <c r="GW178" s="79"/>
      <c r="GX178" s="79"/>
      <c r="GY178" s="79"/>
      <c r="GZ178" s="79"/>
      <c r="HA178" s="79"/>
      <c r="HB178" s="79"/>
      <c r="HC178" s="79"/>
      <c r="HD178" s="79"/>
      <c r="HE178" s="79"/>
      <c r="HF178" s="79"/>
      <c r="HG178" s="79"/>
      <c r="HH178" s="79"/>
      <c r="HI178" s="79"/>
      <c r="HJ178" s="79"/>
      <c r="HK178" s="79"/>
      <c r="HL178" s="79"/>
      <c r="HM178" s="79"/>
      <c r="HN178" s="79"/>
      <c r="HO178" s="79"/>
      <c r="HP178" s="79"/>
      <c r="HQ178" s="79"/>
      <c r="HR178" s="79"/>
      <c r="HS178" s="79"/>
      <c r="HT178" s="79"/>
      <c r="HU178" s="79"/>
      <c r="HV178" s="79"/>
      <c r="HW178" s="79"/>
      <c r="HX178" s="79"/>
      <c r="HY178" s="79"/>
      <c r="HZ178" s="79"/>
      <c r="IA178" s="79"/>
      <c r="IB178" s="79"/>
      <c r="IC178" s="79"/>
      <c r="ID178" s="79"/>
      <c r="IE178" s="79"/>
      <c r="IF178" s="79"/>
      <c r="IG178" s="79"/>
      <c r="IH178" s="79"/>
      <c r="II178" s="79"/>
      <c r="IJ178" s="79"/>
      <c r="IK178" s="79"/>
      <c r="IL178" s="79"/>
      <c r="IM178" s="79"/>
      <c r="IN178" s="79"/>
      <c r="IO178" s="79"/>
      <c r="IP178" s="79"/>
      <c r="IQ178" s="79"/>
      <c r="IR178" s="79"/>
      <c r="IS178" s="79"/>
      <c r="IT178" s="79"/>
      <c r="IU178" s="79"/>
      <c r="IV178" s="79"/>
    </row>
    <row r="179" spans="1:256" s="83" customFormat="1" x14ac:dyDescent="0.25">
      <c r="A179" s="79"/>
      <c r="B179" s="79"/>
      <c r="C179" s="86" t="s">
        <v>5027</v>
      </c>
      <c r="D179" s="89">
        <v>43.9968</v>
      </c>
      <c r="E179" s="89">
        <v>44.1935</v>
      </c>
      <c r="F179" s="80"/>
      <c r="G179" s="81"/>
      <c r="H179" s="81"/>
      <c r="I179" s="81"/>
      <c r="J179" s="81"/>
      <c r="K179" s="82"/>
      <c r="L179" s="82"/>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82"/>
      <c r="AJ179" s="79"/>
      <c r="AK179" s="79"/>
      <c r="AL179" s="79"/>
      <c r="AM179" s="79"/>
      <c r="AN179" s="79"/>
      <c r="AO179" s="79"/>
      <c r="AP179" s="79"/>
      <c r="AQ179" s="79"/>
      <c r="AR179" s="79"/>
      <c r="AS179" s="79"/>
      <c r="AT179" s="79"/>
      <c r="AU179" s="79"/>
      <c r="AV179" s="82"/>
      <c r="AW179" s="79"/>
      <c r="AX179" s="82"/>
      <c r="AY179" s="79"/>
      <c r="AZ179" s="79"/>
      <c r="BA179" s="79"/>
      <c r="BB179" s="82"/>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79"/>
      <c r="DP179" s="79"/>
      <c r="DQ179" s="79"/>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79"/>
      <c r="EN179" s="79"/>
      <c r="EO179" s="79"/>
      <c r="EP179" s="79"/>
      <c r="EQ179" s="79"/>
      <c r="ER179" s="79"/>
      <c r="ES179" s="79"/>
      <c r="ET179" s="79"/>
      <c r="EU179" s="79"/>
      <c r="EV179" s="79"/>
      <c r="EW179" s="79"/>
      <c r="EX179" s="79"/>
      <c r="EY179" s="79"/>
      <c r="EZ179" s="79"/>
      <c r="FA179" s="79"/>
      <c r="FB179" s="79"/>
      <c r="FC179" s="79"/>
      <c r="FD179" s="79"/>
      <c r="FE179" s="79"/>
      <c r="FF179" s="79"/>
      <c r="FG179" s="79"/>
      <c r="FH179" s="79"/>
      <c r="FI179" s="79"/>
      <c r="FJ179" s="79"/>
      <c r="FK179" s="79"/>
      <c r="FL179" s="79"/>
      <c r="FM179" s="79"/>
      <c r="FN179" s="79"/>
      <c r="FO179" s="79"/>
      <c r="FP179" s="79"/>
      <c r="FQ179" s="79"/>
      <c r="FR179" s="79"/>
      <c r="FS179" s="79"/>
      <c r="FT179" s="79"/>
      <c r="FU179" s="79"/>
      <c r="FV179" s="79"/>
      <c r="FW179" s="79"/>
      <c r="FX179" s="79"/>
      <c r="FY179" s="79"/>
      <c r="FZ179" s="79"/>
      <c r="GA179" s="79"/>
      <c r="GB179" s="79"/>
      <c r="GC179" s="79"/>
      <c r="GD179" s="79"/>
      <c r="GE179" s="79"/>
      <c r="GF179" s="79"/>
      <c r="GG179" s="79"/>
      <c r="GH179" s="79"/>
      <c r="GI179" s="79"/>
      <c r="GJ179" s="79"/>
      <c r="GK179" s="79"/>
      <c r="GL179" s="79"/>
      <c r="GM179" s="79"/>
      <c r="GN179" s="79"/>
      <c r="GO179" s="79"/>
      <c r="GP179" s="79"/>
      <c r="GQ179" s="79"/>
      <c r="GR179" s="79"/>
      <c r="GS179" s="79"/>
      <c r="GT179" s="79"/>
      <c r="GU179" s="79"/>
      <c r="GV179" s="79"/>
      <c r="GW179" s="79"/>
      <c r="GX179" s="79"/>
      <c r="GY179" s="79"/>
      <c r="GZ179" s="79"/>
      <c r="HA179" s="79"/>
      <c r="HB179" s="79"/>
      <c r="HC179" s="79"/>
      <c r="HD179" s="79"/>
      <c r="HE179" s="79"/>
      <c r="HF179" s="79"/>
      <c r="HG179" s="79"/>
      <c r="HH179" s="79"/>
      <c r="HI179" s="79"/>
      <c r="HJ179" s="79"/>
      <c r="HK179" s="79"/>
      <c r="HL179" s="79"/>
      <c r="HM179" s="79"/>
      <c r="HN179" s="79"/>
      <c r="HO179" s="79"/>
      <c r="HP179" s="79"/>
      <c r="HQ179" s="79"/>
      <c r="HR179" s="79"/>
      <c r="HS179" s="79"/>
      <c r="HT179" s="79"/>
      <c r="HU179" s="79"/>
      <c r="HV179" s="79"/>
      <c r="HW179" s="79"/>
      <c r="HX179" s="79"/>
      <c r="HY179" s="79"/>
      <c r="HZ179" s="79"/>
      <c r="IA179" s="79"/>
      <c r="IB179" s="79"/>
      <c r="IC179" s="79"/>
      <c r="ID179" s="79"/>
      <c r="IE179" s="79"/>
      <c r="IF179" s="79"/>
      <c r="IG179" s="79"/>
      <c r="IH179" s="79"/>
      <c r="II179" s="79"/>
      <c r="IJ179" s="79"/>
      <c r="IK179" s="79"/>
      <c r="IL179" s="79"/>
      <c r="IM179" s="79"/>
      <c r="IN179" s="79"/>
      <c r="IO179" s="79"/>
      <c r="IP179" s="79"/>
      <c r="IQ179" s="79"/>
      <c r="IR179" s="79"/>
      <c r="IS179" s="79"/>
      <c r="IT179" s="79"/>
      <c r="IU179" s="79"/>
      <c r="IV179" s="79"/>
    </row>
    <row r="180" spans="1:256" s="83" customFormat="1" x14ac:dyDescent="0.25">
      <c r="A180" s="79"/>
      <c r="B180" s="79"/>
      <c r="C180" s="86" t="s">
        <v>5044</v>
      </c>
      <c r="D180" s="89">
        <v>17.347999999999999</v>
      </c>
      <c r="E180" s="89">
        <v>17.425599999999999</v>
      </c>
      <c r="F180" s="80"/>
      <c r="G180" s="81"/>
      <c r="H180" s="81"/>
      <c r="I180" s="81"/>
      <c r="J180" s="81"/>
      <c r="K180" s="82"/>
      <c r="L180" s="82"/>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82"/>
      <c r="AJ180" s="79"/>
      <c r="AK180" s="79"/>
      <c r="AL180" s="79"/>
      <c r="AM180" s="79"/>
      <c r="AN180" s="79"/>
      <c r="AO180" s="79"/>
      <c r="AP180" s="79"/>
      <c r="AQ180" s="79"/>
      <c r="AR180" s="79"/>
      <c r="AS180" s="79"/>
      <c r="AT180" s="79"/>
      <c r="AU180" s="79"/>
      <c r="AV180" s="82"/>
      <c r="AW180" s="79"/>
      <c r="AX180" s="82"/>
      <c r="AY180" s="79"/>
      <c r="AZ180" s="79"/>
      <c r="BA180" s="79"/>
      <c r="BB180" s="82"/>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79"/>
      <c r="DP180" s="79"/>
      <c r="DQ180" s="79"/>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79"/>
      <c r="EN180" s="79"/>
      <c r="EO180" s="79"/>
      <c r="EP180" s="79"/>
      <c r="EQ180" s="79"/>
      <c r="ER180" s="79"/>
      <c r="ES180" s="79"/>
      <c r="ET180" s="79"/>
      <c r="EU180" s="79"/>
      <c r="EV180" s="79"/>
      <c r="EW180" s="79"/>
      <c r="EX180" s="79"/>
      <c r="EY180" s="79"/>
      <c r="EZ180" s="79"/>
      <c r="FA180" s="79"/>
      <c r="FB180" s="79"/>
      <c r="FC180" s="79"/>
      <c r="FD180" s="79"/>
      <c r="FE180" s="79"/>
      <c r="FF180" s="79"/>
      <c r="FG180" s="79"/>
      <c r="FH180" s="79"/>
      <c r="FI180" s="79"/>
      <c r="FJ180" s="79"/>
      <c r="FK180" s="79"/>
      <c r="FL180" s="79"/>
      <c r="FM180" s="79"/>
      <c r="FN180" s="79"/>
      <c r="FO180" s="79"/>
      <c r="FP180" s="79"/>
      <c r="FQ180" s="79"/>
      <c r="FR180" s="79"/>
      <c r="FS180" s="79"/>
      <c r="FT180" s="79"/>
      <c r="FU180" s="79"/>
      <c r="FV180" s="79"/>
      <c r="FW180" s="79"/>
      <c r="FX180" s="79"/>
      <c r="FY180" s="79"/>
      <c r="FZ180" s="79"/>
      <c r="GA180" s="79"/>
      <c r="GB180" s="79"/>
      <c r="GC180" s="79"/>
      <c r="GD180" s="79"/>
      <c r="GE180" s="79"/>
      <c r="GF180" s="79"/>
      <c r="GG180" s="79"/>
      <c r="GH180" s="79"/>
      <c r="GI180" s="79"/>
      <c r="GJ180" s="79"/>
      <c r="GK180" s="79"/>
      <c r="GL180" s="79"/>
      <c r="GM180" s="79"/>
      <c r="GN180" s="79"/>
      <c r="GO180" s="79"/>
      <c r="GP180" s="79"/>
      <c r="GQ180" s="79"/>
      <c r="GR180" s="79"/>
      <c r="GS180" s="79"/>
      <c r="GT180" s="79"/>
      <c r="GU180" s="79"/>
      <c r="GV180" s="79"/>
      <c r="GW180" s="79"/>
      <c r="GX180" s="79"/>
      <c r="GY180" s="79"/>
      <c r="GZ180" s="79"/>
      <c r="HA180" s="79"/>
      <c r="HB180" s="79"/>
      <c r="HC180" s="79"/>
      <c r="HD180" s="79"/>
      <c r="HE180" s="79"/>
      <c r="HF180" s="79"/>
      <c r="HG180" s="79"/>
      <c r="HH180" s="79"/>
      <c r="HI180" s="79"/>
      <c r="HJ180" s="79"/>
      <c r="HK180" s="79"/>
      <c r="HL180" s="79"/>
      <c r="HM180" s="79"/>
      <c r="HN180" s="79"/>
      <c r="HO180" s="79"/>
      <c r="HP180" s="79"/>
      <c r="HQ180" s="79"/>
      <c r="HR180" s="79"/>
      <c r="HS180" s="79"/>
      <c r="HT180" s="79"/>
      <c r="HU180" s="79"/>
      <c r="HV180" s="79"/>
      <c r="HW180" s="79"/>
      <c r="HX180" s="79"/>
      <c r="HY180" s="79"/>
      <c r="HZ180" s="79"/>
      <c r="IA180" s="79"/>
      <c r="IB180" s="79"/>
      <c r="IC180" s="79"/>
      <c r="ID180" s="79"/>
      <c r="IE180" s="79"/>
      <c r="IF180" s="79"/>
      <c r="IG180" s="79"/>
      <c r="IH180" s="79"/>
      <c r="II180" s="79"/>
      <c r="IJ180" s="79"/>
      <c r="IK180" s="79"/>
      <c r="IL180" s="79"/>
      <c r="IM180" s="79"/>
      <c r="IN180" s="79"/>
      <c r="IO180" s="79"/>
      <c r="IP180" s="79"/>
      <c r="IQ180" s="79"/>
      <c r="IR180" s="79"/>
      <c r="IS180" s="79"/>
      <c r="IT180" s="79"/>
      <c r="IU180" s="79"/>
      <c r="IV180" s="79"/>
    </row>
    <row r="181" spans="1:256" s="83" customFormat="1" x14ac:dyDescent="0.25">
      <c r="A181" s="79"/>
      <c r="B181" s="79"/>
      <c r="C181" s="86" t="s">
        <v>5037</v>
      </c>
      <c r="D181" s="89">
        <v>16.2227</v>
      </c>
      <c r="E181" s="89">
        <v>16.1938</v>
      </c>
      <c r="F181" s="80"/>
      <c r="G181" s="81"/>
      <c r="H181" s="81"/>
      <c r="I181" s="81"/>
      <c r="J181" s="81"/>
      <c r="K181" s="82"/>
      <c r="L181" s="82"/>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82"/>
      <c r="AJ181" s="79"/>
      <c r="AK181" s="79"/>
      <c r="AL181" s="79"/>
      <c r="AM181" s="79"/>
      <c r="AN181" s="79"/>
      <c r="AO181" s="79"/>
      <c r="AP181" s="79"/>
      <c r="AQ181" s="79"/>
      <c r="AR181" s="79"/>
      <c r="AS181" s="79"/>
      <c r="AT181" s="79"/>
      <c r="AU181" s="79"/>
      <c r="AV181" s="82"/>
      <c r="AW181" s="79"/>
      <c r="AX181" s="82"/>
      <c r="AY181" s="79"/>
      <c r="AZ181" s="79"/>
      <c r="BA181" s="79"/>
      <c r="BB181" s="82"/>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c r="ED181" s="79"/>
      <c r="EE181" s="79"/>
      <c r="EF181" s="79"/>
      <c r="EG181" s="79"/>
      <c r="EH181" s="79"/>
      <c r="EI181" s="79"/>
      <c r="EJ181" s="79"/>
      <c r="EK181" s="79"/>
      <c r="EL181" s="79"/>
      <c r="EM181" s="79"/>
      <c r="EN181" s="79"/>
      <c r="EO181" s="79"/>
      <c r="EP181" s="79"/>
      <c r="EQ181" s="79"/>
      <c r="ER181" s="79"/>
      <c r="ES181" s="79"/>
      <c r="ET181" s="79"/>
      <c r="EU181" s="79"/>
      <c r="EV181" s="79"/>
      <c r="EW181" s="79"/>
      <c r="EX181" s="79"/>
      <c r="EY181" s="79"/>
      <c r="EZ181" s="79"/>
      <c r="FA181" s="79"/>
      <c r="FB181" s="79"/>
      <c r="FC181" s="79"/>
      <c r="FD181" s="79"/>
      <c r="FE181" s="79"/>
      <c r="FF181" s="79"/>
      <c r="FG181" s="79"/>
      <c r="FH181" s="79"/>
      <c r="FI181" s="79"/>
      <c r="FJ181" s="79"/>
      <c r="FK181" s="79"/>
      <c r="FL181" s="79"/>
      <c r="FM181" s="79"/>
      <c r="FN181" s="79"/>
      <c r="FO181" s="79"/>
      <c r="FP181" s="79"/>
      <c r="FQ181" s="79"/>
      <c r="FR181" s="79"/>
      <c r="FS181" s="79"/>
      <c r="FT181" s="79"/>
      <c r="FU181" s="79"/>
      <c r="FV181" s="79"/>
      <c r="FW181" s="79"/>
      <c r="FX181" s="79"/>
      <c r="FY181" s="79"/>
      <c r="FZ181" s="79"/>
      <c r="GA181" s="79"/>
      <c r="GB181" s="79"/>
      <c r="GC181" s="79"/>
      <c r="GD181" s="79"/>
      <c r="GE181" s="79"/>
      <c r="GF181" s="79"/>
      <c r="GG181" s="79"/>
      <c r="GH181" s="79"/>
      <c r="GI181" s="79"/>
      <c r="GJ181" s="79"/>
      <c r="GK181" s="79"/>
      <c r="GL181" s="79"/>
      <c r="GM181" s="79"/>
      <c r="GN181" s="79"/>
      <c r="GO181" s="79"/>
      <c r="GP181" s="79"/>
      <c r="GQ181" s="79"/>
      <c r="GR181" s="79"/>
      <c r="GS181" s="79"/>
      <c r="GT181" s="79"/>
      <c r="GU181" s="79"/>
      <c r="GV181" s="79"/>
      <c r="GW181" s="79"/>
      <c r="GX181" s="79"/>
      <c r="GY181" s="79"/>
      <c r="GZ181" s="79"/>
      <c r="HA181" s="79"/>
      <c r="HB181" s="79"/>
      <c r="HC181" s="79"/>
      <c r="HD181" s="79"/>
      <c r="HE181" s="79"/>
      <c r="HF181" s="79"/>
      <c r="HG181" s="79"/>
      <c r="HH181" s="79"/>
      <c r="HI181" s="79"/>
      <c r="HJ181" s="79"/>
      <c r="HK181" s="79"/>
      <c r="HL181" s="79"/>
      <c r="HM181" s="79"/>
      <c r="HN181" s="79"/>
      <c r="HO181" s="79"/>
      <c r="HP181" s="79"/>
      <c r="HQ181" s="79"/>
      <c r="HR181" s="79"/>
      <c r="HS181" s="79"/>
      <c r="HT181" s="79"/>
      <c r="HU181" s="79"/>
      <c r="HV181" s="79"/>
      <c r="HW181" s="79"/>
      <c r="HX181" s="79"/>
      <c r="HY181" s="79"/>
      <c r="HZ181" s="79"/>
      <c r="IA181" s="79"/>
      <c r="IB181" s="79"/>
      <c r="IC181" s="79"/>
      <c r="ID181" s="79"/>
      <c r="IE181" s="79"/>
      <c r="IF181" s="79"/>
      <c r="IG181" s="79"/>
      <c r="IH181" s="79"/>
      <c r="II181" s="79"/>
      <c r="IJ181" s="79"/>
      <c r="IK181" s="79"/>
      <c r="IL181" s="79"/>
      <c r="IM181" s="79"/>
      <c r="IN181" s="79"/>
      <c r="IO181" s="79"/>
      <c r="IP181" s="79"/>
      <c r="IQ181" s="79"/>
      <c r="IR181" s="79"/>
      <c r="IS181" s="79"/>
      <c r="IT181" s="79"/>
      <c r="IU181" s="79"/>
      <c r="IV181" s="79"/>
    </row>
    <row r="182" spans="1:256" s="83" customFormat="1" x14ac:dyDescent="0.25">
      <c r="A182" s="79"/>
      <c r="B182" s="79"/>
      <c r="C182" s="86" t="s">
        <v>5038</v>
      </c>
      <c r="D182" s="89">
        <v>14.7988</v>
      </c>
      <c r="E182" s="89">
        <v>14.87</v>
      </c>
      <c r="F182" s="80"/>
      <c r="G182" s="81"/>
      <c r="H182" s="81"/>
      <c r="I182" s="81"/>
      <c r="J182" s="81"/>
      <c r="K182" s="82"/>
      <c r="L182" s="82"/>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82"/>
      <c r="AJ182" s="79"/>
      <c r="AK182" s="79"/>
      <c r="AL182" s="79"/>
      <c r="AM182" s="79"/>
      <c r="AN182" s="79"/>
      <c r="AO182" s="79"/>
      <c r="AP182" s="79"/>
      <c r="AQ182" s="79"/>
      <c r="AR182" s="79"/>
      <c r="AS182" s="79"/>
      <c r="AT182" s="79"/>
      <c r="AU182" s="79"/>
      <c r="AV182" s="82"/>
      <c r="AW182" s="79"/>
      <c r="AX182" s="82"/>
      <c r="AY182" s="79"/>
      <c r="AZ182" s="79"/>
      <c r="BA182" s="79"/>
      <c r="BB182" s="82"/>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c r="CS182" s="79"/>
      <c r="CT182" s="79"/>
      <c r="CU182" s="79"/>
      <c r="CV182" s="79"/>
      <c r="CW182" s="79"/>
      <c r="CX182" s="79"/>
      <c r="CY182" s="79"/>
      <c r="CZ182" s="79"/>
      <c r="DA182" s="79"/>
      <c r="DB182" s="79"/>
      <c r="DC182" s="79"/>
      <c r="DD182" s="79"/>
      <c r="DE182" s="79"/>
      <c r="DF182" s="79"/>
      <c r="DG182" s="79"/>
      <c r="DH182" s="79"/>
      <c r="DI182" s="79"/>
      <c r="DJ182" s="79"/>
      <c r="DK182" s="79"/>
      <c r="DL182" s="79"/>
      <c r="DM182" s="79"/>
      <c r="DN182" s="79"/>
      <c r="DO182" s="79"/>
      <c r="DP182" s="79"/>
      <c r="DQ182" s="79"/>
      <c r="DR182" s="79"/>
      <c r="DS182" s="79"/>
      <c r="DT182" s="79"/>
      <c r="DU182" s="79"/>
      <c r="DV182" s="79"/>
      <c r="DW182" s="79"/>
      <c r="DX182" s="79"/>
      <c r="DY182" s="79"/>
      <c r="DZ182" s="79"/>
      <c r="EA182" s="79"/>
      <c r="EB182" s="79"/>
      <c r="EC182" s="79"/>
      <c r="ED182" s="79"/>
      <c r="EE182" s="79"/>
      <c r="EF182" s="79"/>
      <c r="EG182" s="79"/>
      <c r="EH182" s="79"/>
      <c r="EI182" s="79"/>
      <c r="EJ182" s="79"/>
      <c r="EK182" s="79"/>
      <c r="EL182" s="79"/>
      <c r="EM182" s="79"/>
      <c r="EN182" s="79"/>
      <c r="EO182" s="79"/>
      <c r="EP182" s="79"/>
      <c r="EQ182" s="79"/>
      <c r="ER182" s="79"/>
      <c r="ES182" s="79"/>
      <c r="ET182" s="79"/>
      <c r="EU182" s="79"/>
      <c r="EV182" s="79"/>
      <c r="EW182" s="79"/>
      <c r="EX182" s="79"/>
      <c r="EY182" s="79"/>
      <c r="EZ182" s="79"/>
      <c r="FA182" s="79"/>
      <c r="FB182" s="79"/>
      <c r="FC182" s="79"/>
      <c r="FD182" s="79"/>
      <c r="FE182" s="79"/>
      <c r="FF182" s="79"/>
      <c r="FG182" s="79"/>
      <c r="FH182" s="79"/>
      <c r="FI182" s="79"/>
      <c r="FJ182" s="79"/>
      <c r="FK182" s="79"/>
      <c r="FL182" s="79"/>
      <c r="FM182" s="79"/>
      <c r="FN182" s="79"/>
      <c r="FO182" s="79"/>
      <c r="FP182" s="79"/>
      <c r="FQ182" s="79"/>
      <c r="FR182" s="79"/>
      <c r="FS182" s="79"/>
      <c r="FT182" s="79"/>
      <c r="FU182" s="79"/>
      <c r="FV182" s="79"/>
      <c r="FW182" s="79"/>
      <c r="FX182" s="79"/>
      <c r="FY182" s="79"/>
      <c r="FZ182" s="79"/>
      <c r="GA182" s="79"/>
      <c r="GB182" s="79"/>
      <c r="GC182" s="79"/>
      <c r="GD182" s="79"/>
      <c r="GE182" s="79"/>
      <c r="GF182" s="79"/>
      <c r="GG182" s="79"/>
      <c r="GH182" s="79"/>
      <c r="GI182" s="79"/>
      <c r="GJ182" s="79"/>
      <c r="GK182" s="79"/>
      <c r="GL182" s="79"/>
      <c r="GM182" s="79"/>
      <c r="GN182" s="79"/>
      <c r="GO182" s="79"/>
      <c r="GP182" s="79"/>
      <c r="GQ182" s="79"/>
      <c r="GR182" s="79"/>
      <c r="GS182" s="79"/>
      <c r="GT182" s="79"/>
      <c r="GU182" s="79"/>
      <c r="GV182" s="79"/>
      <c r="GW182" s="79"/>
      <c r="GX182" s="79"/>
      <c r="GY182" s="79"/>
      <c r="GZ182" s="79"/>
      <c r="HA182" s="79"/>
      <c r="HB182" s="79"/>
      <c r="HC182" s="79"/>
      <c r="HD182" s="79"/>
      <c r="HE182" s="79"/>
      <c r="HF182" s="79"/>
      <c r="HG182" s="79"/>
      <c r="HH182" s="79"/>
      <c r="HI182" s="79"/>
      <c r="HJ182" s="79"/>
      <c r="HK182" s="79"/>
      <c r="HL182" s="79"/>
      <c r="HM182" s="79"/>
      <c r="HN182" s="79"/>
      <c r="HO182" s="79"/>
      <c r="HP182" s="79"/>
      <c r="HQ182" s="79"/>
      <c r="HR182" s="79"/>
      <c r="HS182" s="79"/>
      <c r="HT182" s="79"/>
      <c r="HU182" s="79"/>
      <c r="HV182" s="79"/>
      <c r="HW182" s="79"/>
      <c r="HX182" s="79"/>
      <c r="HY182" s="79"/>
      <c r="HZ182" s="79"/>
      <c r="IA182" s="79"/>
      <c r="IB182" s="79"/>
      <c r="IC182" s="79"/>
      <c r="ID182" s="79"/>
      <c r="IE182" s="79"/>
      <c r="IF182" s="79"/>
      <c r="IG182" s="79"/>
      <c r="IH182" s="79"/>
      <c r="II182" s="79"/>
      <c r="IJ182" s="79"/>
      <c r="IK182" s="79"/>
      <c r="IL182" s="79"/>
      <c r="IM182" s="79"/>
      <c r="IN182" s="79"/>
      <c r="IO182" s="79"/>
      <c r="IP182" s="79"/>
      <c r="IQ182" s="79"/>
      <c r="IR182" s="79"/>
      <c r="IS182" s="79"/>
      <c r="IT182" s="79"/>
      <c r="IU182" s="79"/>
      <c r="IV182" s="79"/>
    </row>
    <row r="183" spans="1:256" s="83" customFormat="1" x14ac:dyDescent="0.25">
      <c r="A183" s="79"/>
      <c r="B183" s="79"/>
      <c r="C183" s="86" t="s">
        <v>5029</v>
      </c>
      <c r="D183" s="89">
        <v>47.393300000000004</v>
      </c>
      <c r="E183" s="89">
        <v>47.621200000000002</v>
      </c>
      <c r="F183" s="80"/>
      <c r="G183" s="81"/>
      <c r="H183" s="81"/>
      <c r="I183" s="81"/>
      <c r="J183" s="81"/>
      <c r="K183" s="82"/>
      <c r="L183" s="82"/>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82"/>
      <c r="AJ183" s="79"/>
      <c r="AK183" s="79"/>
      <c r="AL183" s="79"/>
      <c r="AM183" s="79"/>
      <c r="AN183" s="79"/>
      <c r="AO183" s="79"/>
      <c r="AP183" s="79"/>
      <c r="AQ183" s="79"/>
      <c r="AR183" s="79"/>
      <c r="AS183" s="79"/>
      <c r="AT183" s="79"/>
      <c r="AU183" s="79"/>
      <c r="AV183" s="82"/>
      <c r="AW183" s="79"/>
      <c r="AX183" s="82"/>
      <c r="AY183" s="79"/>
      <c r="AZ183" s="79"/>
      <c r="BA183" s="79"/>
      <c r="BB183" s="82"/>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c r="DA183" s="79"/>
      <c r="DB183" s="79"/>
      <c r="DC183" s="79"/>
      <c r="DD183" s="79"/>
      <c r="DE183" s="79"/>
      <c r="DF183" s="79"/>
      <c r="DG183" s="79"/>
      <c r="DH183" s="79"/>
      <c r="DI183" s="79"/>
      <c r="DJ183" s="79"/>
      <c r="DK183" s="79"/>
      <c r="DL183" s="79"/>
      <c r="DM183" s="79"/>
      <c r="DN183" s="79"/>
      <c r="DO183" s="79"/>
      <c r="DP183" s="79"/>
      <c r="DQ183" s="79"/>
      <c r="DR183" s="79"/>
      <c r="DS183" s="79"/>
      <c r="DT183" s="79"/>
      <c r="DU183" s="79"/>
      <c r="DV183" s="79"/>
      <c r="DW183" s="79"/>
      <c r="DX183" s="79"/>
      <c r="DY183" s="79"/>
      <c r="DZ183" s="79"/>
      <c r="EA183" s="79"/>
      <c r="EB183" s="79"/>
      <c r="EC183" s="79"/>
      <c r="ED183" s="79"/>
      <c r="EE183" s="79"/>
      <c r="EF183" s="79"/>
      <c r="EG183" s="79"/>
      <c r="EH183" s="79"/>
      <c r="EI183" s="79"/>
      <c r="EJ183" s="79"/>
      <c r="EK183" s="79"/>
      <c r="EL183" s="79"/>
      <c r="EM183" s="79"/>
      <c r="EN183" s="79"/>
      <c r="EO183" s="79"/>
      <c r="EP183" s="79"/>
      <c r="EQ183" s="79"/>
      <c r="ER183" s="79"/>
      <c r="ES183" s="79"/>
      <c r="ET183" s="79"/>
      <c r="EU183" s="79"/>
      <c r="EV183" s="79"/>
      <c r="EW183" s="79"/>
      <c r="EX183" s="79"/>
      <c r="EY183" s="79"/>
      <c r="EZ183" s="79"/>
      <c r="FA183" s="79"/>
      <c r="FB183" s="79"/>
      <c r="FC183" s="79"/>
      <c r="FD183" s="79"/>
      <c r="FE183" s="79"/>
      <c r="FF183" s="79"/>
      <c r="FG183" s="79"/>
      <c r="FH183" s="79"/>
      <c r="FI183" s="79"/>
      <c r="FJ183" s="79"/>
      <c r="FK183" s="79"/>
      <c r="FL183" s="79"/>
      <c r="FM183" s="79"/>
      <c r="FN183" s="79"/>
      <c r="FO183" s="79"/>
      <c r="FP183" s="79"/>
      <c r="FQ183" s="79"/>
      <c r="FR183" s="79"/>
      <c r="FS183" s="79"/>
      <c r="FT183" s="79"/>
      <c r="FU183" s="79"/>
      <c r="FV183" s="79"/>
      <c r="FW183" s="79"/>
      <c r="FX183" s="79"/>
      <c r="FY183" s="79"/>
      <c r="FZ183" s="79"/>
      <c r="GA183" s="79"/>
      <c r="GB183" s="79"/>
      <c r="GC183" s="79"/>
      <c r="GD183" s="79"/>
      <c r="GE183" s="79"/>
      <c r="GF183" s="79"/>
      <c r="GG183" s="79"/>
      <c r="GH183" s="79"/>
      <c r="GI183" s="79"/>
      <c r="GJ183" s="79"/>
      <c r="GK183" s="79"/>
      <c r="GL183" s="79"/>
      <c r="GM183" s="79"/>
      <c r="GN183" s="79"/>
      <c r="GO183" s="79"/>
      <c r="GP183" s="79"/>
      <c r="GQ183" s="79"/>
      <c r="GR183" s="79"/>
      <c r="GS183" s="79"/>
      <c r="GT183" s="79"/>
      <c r="GU183" s="79"/>
      <c r="GV183" s="79"/>
      <c r="GW183" s="79"/>
      <c r="GX183" s="79"/>
      <c r="GY183" s="79"/>
      <c r="GZ183" s="79"/>
      <c r="HA183" s="79"/>
      <c r="HB183" s="79"/>
      <c r="HC183" s="79"/>
      <c r="HD183" s="79"/>
      <c r="HE183" s="79"/>
      <c r="HF183" s="79"/>
      <c r="HG183" s="79"/>
      <c r="HH183" s="79"/>
      <c r="HI183" s="79"/>
      <c r="HJ183" s="79"/>
      <c r="HK183" s="79"/>
      <c r="HL183" s="79"/>
      <c r="HM183" s="79"/>
      <c r="HN183" s="79"/>
      <c r="HO183" s="79"/>
      <c r="HP183" s="79"/>
      <c r="HQ183" s="79"/>
      <c r="HR183" s="79"/>
      <c r="HS183" s="79"/>
      <c r="HT183" s="79"/>
      <c r="HU183" s="79"/>
      <c r="HV183" s="79"/>
      <c r="HW183" s="79"/>
      <c r="HX183" s="79"/>
      <c r="HY183" s="79"/>
      <c r="HZ183" s="79"/>
      <c r="IA183" s="79"/>
      <c r="IB183" s="79"/>
      <c r="IC183" s="79"/>
      <c r="ID183" s="79"/>
      <c r="IE183" s="79"/>
      <c r="IF183" s="79"/>
      <c r="IG183" s="79"/>
      <c r="IH183" s="79"/>
      <c r="II183" s="79"/>
      <c r="IJ183" s="79"/>
      <c r="IK183" s="79"/>
      <c r="IL183" s="79"/>
      <c r="IM183" s="79"/>
      <c r="IN183" s="79"/>
      <c r="IO183" s="79"/>
      <c r="IP183" s="79"/>
      <c r="IQ183" s="79"/>
      <c r="IR183" s="79"/>
      <c r="IS183" s="79"/>
      <c r="IT183" s="79"/>
      <c r="IU183" s="79"/>
      <c r="IV183" s="79"/>
    </row>
    <row r="184" spans="1:256" s="83" customFormat="1" x14ac:dyDescent="0.25">
      <c r="A184" s="79"/>
      <c r="B184" s="79"/>
      <c r="C184" s="86" t="s">
        <v>5045</v>
      </c>
      <c r="D184" s="89">
        <v>18.785299999999999</v>
      </c>
      <c r="E184" s="89">
        <v>18.875599999999999</v>
      </c>
      <c r="F184" s="80"/>
      <c r="G184" s="81"/>
      <c r="H184" s="81"/>
      <c r="I184" s="81"/>
      <c r="J184" s="81"/>
      <c r="K184" s="82"/>
      <c r="L184" s="82"/>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82"/>
      <c r="AJ184" s="79"/>
      <c r="AK184" s="79"/>
      <c r="AL184" s="79"/>
      <c r="AM184" s="79"/>
      <c r="AN184" s="79"/>
      <c r="AO184" s="79"/>
      <c r="AP184" s="79"/>
      <c r="AQ184" s="79"/>
      <c r="AR184" s="79"/>
      <c r="AS184" s="79"/>
      <c r="AT184" s="79"/>
      <c r="AU184" s="79"/>
      <c r="AV184" s="82"/>
      <c r="AW184" s="79"/>
      <c r="AX184" s="82"/>
      <c r="AY184" s="79"/>
      <c r="AZ184" s="79"/>
      <c r="BA184" s="79"/>
      <c r="BB184" s="82"/>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c r="DA184" s="79"/>
      <c r="DB184" s="79"/>
      <c r="DC184" s="79"/>
      <c r="DD184" s="79"/>
      <c r="DE184" s="79"/>
      <c r="DF184" s="79"/>
      <c r="DG184" s="79"/>
      <c r="DH184" s="79"/>
      <c r="DI184" s="79"/>
      <c r="DJ184" s="79"/>
      <c r="DK184" s="79"/>
      <c r="DL184" s="79"/>
      <c r="DM184" s="79"/>
      <c r="DN184" s="79"/>
      <c r="DO184" s="79"/>
      <c r="DP184" s="79"/>
      <c r="DQ184" s="79"/>
      <c r="DR184" s="79"/>
      <c r="DS184" s="79"/>
      <c r="DT184" s="79"/>
      <c r="DU184" s="79"/>
      <c r="DV184" s="79"/>
      <c r="DW184" s="79"/>
      <c r="DX184" s="79"/>
      <c r="DY184" s="79"/>
      <c r="DZ184" s="79"/>
      <c r="EA184" s="79"/>
      <c r="EB184" s="79"/>
      <c r="EC184" s="79"/>
      <c r="ED184" s="79"/>
      <c r="EE184" s="79"/>
      <c r="EF184" s="79"/>
      <c r="EG184" s="79"/>
      <c r="EH184" s="79"/>
      <c r="EI184" s="79"/>
      <c r="EJ184" s="79"/>
      <c r="EK184" s="79"/>
      <c r="EL184" s="79"/>
      <c r="EM184" s="79"/>
      <c r="EN184" s="79"/>
      <c r="EO184" s="79"/>
      <c r="EP184" s="79"/>
      <c r="EQ184" s="79"/>
      <c r="ER184" s="79"/>
      <c r="ES184" s="79"/>
      <c r="ET184" s="79"/>
      <c r="EU184" s="79"/>
      <c r="EV184" s="79"/>
      <c r="EW184" s="79"/>
      <c r="EX184" s="79"/>
      <c r="EY184" s="79"/>
      <c r="EZ184" s="79"/>
      <c r="FA184" s="79"/>
      <c r="FB184" s="79"/>
      <c r="FC184" s="79"/>
      <c r="FD184" s="79"/>
      <c r="FE184" s="79"/>
      <c r="FF184" s="79"/>
      <c r="FG184" s="79"/>
      <c r="FH184" s="79"/>
      <c r="FI184" s="79"/>
      <c r="FJ184" s="79"/>
      <c r="FK184" s="79"/>
      <c r="FL184" s="79"/>
      <c r="FM184" s="79"/>
      <c r="FN184" s="79"/>
      <c r="FO184" s="79"/>
      <c r="FP184" s="79"/>
      <c r="FQ184" s="79"/>
      <c r="FR184" s="79"/>
      <c r="FS184" s="79"/>
      <c r="FT184" s="79"/>
      <c r="FU184" s="79"/>
      <c r="FV184" s="79"/>
      <c r="FW184" s="79"/>
      <c r="FX184" s="79"/>
      <c r="FY184" s="79"/>
      <c r="FZ184" s="79"/>
      <c r="GA184" s="79"/>
      <c r="GB184" s="79"/>
      <c r="GC184" s="79"/>
      <c r="GD184" s="79"/>
      <c r="GE184" s="79"/>
      <c r="GF184" s="79"/>
      <c r="GG184" s="79"/>
      <c r="GH184" s="79"/>
      <c r="GI184" s="79"/>
      <c r="GJ184" s="79"/>
      <c r="GK184" s="79"/>
      <c r="GL184" s="79"/>
      <c r="GM184" s="79"/>
      <c r="GN184" s="79"/>
      <c r="GO184" s="79"/>
      <c r="GP184" s="79"/>
      <c r="GQ184" s="79"/>
      <c r="GR184" s="79"/>
      <c r="GS184" s="79"/>
      <c r="GT184" s="79"/>
      <c r="GU184" s="79"/>
      <c r="GV184" s="79"/>
      <c r="GW184" s="79"/>
      <c r="GX184" s="79"/>
      <c r="GY184" s="79"/>
      <c r="GZ184" s="79"/>
      <c r="HA184" s="79"/>
      <c r="HB184" s="79"/>
      <c r="HC184" s="79"/>
      <c r="HD184" s="79"/>
      <c r="HE184" s="79"/>
      <c r="HF184" s="79"/>
      <c r="HG184" s="79"/>
      <c r="HH184" s="79"/>
      <c r="HI184" s="79"/>
      <c r="HJ184" s="79"/>
      <c r="HK184" s="79"/>
      <c r="HL184" s="79"/>
      <c r="HM184" s="79"/>
      <c r="HN184" s="79"/>
      <c r="HO184" s="79"/>
      <c r="HP184" s="79"/>
      <c r="HQ184" s="79"/>
      <c r="HR184" s="79"/>
      <c r="HS184" s="79"/>
      <c r="HT184" s="79"/>
      <c r="HU184" s="79"/>
      <c r="HV184" s="79"/>
      <c r="HW184" s="79"/>
      <c r="HX184" s="79"/>
      <c r="HY184" s="79"/>
      <c r="HZ184" s="79"/>
      <c r="IA184" s="79"/>
      <c r="IB184" s="79"/>
      <c r="IC184" s="79"/>
      <c r="ID184" s="79"/>
      <c r="IE184" s="79"/>
      <c r="IF184" s="79"/>
      <c r="IG184" s="79"/>
      <c r="IH184" s="79"/>
      <c r="II184" s="79"/>
      <c r="IJ184" s="79"/>
      <c r="IK184" s="79"/>
      <c r="IL184" s="79"/>
      <c r="IM184" s="79"/>
      <c r="IN184" s="79"/>
      <c r="IO184" s="79"/>
      <c r="IP184" s="79"/>
      <c r="IQ184" s="79"/>
      <c r="IR184" s="79"/>
      <c r="IS184" s="79"/>
      <c r="IT184" s="79"/>
      <c r="IU184" s="79"/>
      <c r="IV184" s="79"/>
    </row>
    <row r="185" spans="1:256" s="83" customFormat="1" x14ac:dyDescent="0.25">
      <c r="A185" s="79"/>
      <c r="B185" s="79"/>
      <c r="C185" s="86" t="s">
        <v>5039</v>
      </c>
      <c r="D185" s="89">
        <v>16.943899999999999</v>
      </c>
      <c r="E185" s="89">
        <v>16.912800000000001</v>
      </c>
      <c r="F185" s="80"/>
      <c r="G185" s="81"/>
      <c r="H185" s="81"/>
      <c r="I185" s="81"/>
      <c r="J185" s="81"/>
      <c r="K185" s="82"/>
      <c r="L185" s="82"/>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82"/>
      <c r="AJ185" s="79"/>
      <c r="AK185" s="79"/>
      <c r="AL185" s="79"/>
      <c r="AM185" s="79"/>
      <c r="AN185" s="79"/>
      <c r="AO185" s="79"/>
      <c r="AP185" s="79"/>
      <c r="AQ185" s="79"/>
      <c r="AR185" s="79"/>
      <c r="AS185" s="79"/>
      <c r="AT185" s="79"/>
      <c r="AU185" s="79"/>
      <c r="AV185" s="82"/>
      <c r="AW185" s="79"/>
      <c r="AX185" s="82"/>
      <c r="AY185" s="79"/>
      <c r="AZ185" s="79"/>
      <c r="BA185" s="79"/>
      <c r="BB185" s="82"/>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c r="CS185" s="79"/>
      <c r="CT185" s="79"/>
      <c r="CU185" s="79"/>
      <c r="CV185" s="79"/>
      <c r="CW185" s="79"/>
      <c r="CX185" s="79"/>
      <c r="CY185" s="79"/>
      <c r="CZ185" s="79"/>
      <c r="DA185" s="79"/>
      <c r="DB185" s="79"/>
      <c r="DC185" s="79"/>
      <c r="DD185" s="79"/>
      <c r="DE185" s="79"/>
      <c r="DF185" s="79"/>
      <c r="DG185" s="79"/>
      <c r="DH185" s="79"/>
      <c r="DI185" s="79"/>
      <c r="DJ185" s="79"/>
      <c r="DK185" s="79"/>
      <c r="DL185" s="79"/>
      <c r="DM185" s="79"/>
      <c r="DN185" s="79"/>
      <c r="DO185" s="79"/>
      <c r="DP185" s="79"/>
      <c r="DQ185" s="79"/>
      <c r="DR185" s="79"/>
      <c r="DS185" s="79"/>
      <c r="DT185" s="79"/>
      <c r="DU185" s="79"/>
      <c r="DV185" s="79"/>
      <c r="DW185" s="79"/>
      <c r="DX185" s="79"/>
      <c r="DY185" s="79"/>
      <c r="DZ185" s="79"/>
      <c r="EA185" s="79"/>
      <c r="EB185" s="79"/>
      <c r="EC185" s="79"/>
      <c r="ED185" s="79"/>
      <c r="EE185" s="79"/>
      <c r="EF185" s="79"/>
      <c r="EG185" s="79"/>
      <c r="EH185" s="79"/>
      <c r="EI185" s="79"/>
      <c r="EJ185" s="79"/>
      <c r="EK185" s="79"/>
      <c r="EL185" s="79"/>
      <c r="EM185" s="79"/>
      <c r="EN185" s="79"/>
      <c r="EO185" s="79"/>
      <c r="EP185" s="79"/>
      <c r="EQ185" s="79"/>
      <c r="ER185" s="79"/>
      <c r="ES185" s="79"/>
      <c r="ET185" s="79"/>
      <c r="EU185" s="79"/>
      <c r="EV185" s="79"/>
      <c r="EW185" s="79"/>
      <c r="EX185" s="79"/>
      <c r="EY185" s="79"/>
      <c r="EZ185" s="79"/>
      <c r="FA185" s="79"/>
      <c r="FB185" s="79"/>
      <c r="FC185" s="79"/>
      <c r="FD185" s="79"/>
      <c r="FE185" s="79"/>
      <c r="FF185" s="79"/>
      <c r="FG185" s="79"/>
      <c r="FH185" s="79"/>
      <c r="FI185" s="79"/>
      <c r="FJ185" s="79"/>
      <c r="FK185" s="79"/>
      <c r="FL185" s="79"/>
      <c r="FM185" s="79"/>
      <c r="FN185" s="79"/>
      <c r="FO185" s="79"/>
      <c r="FP185" s="79"/>
      <c r="FQ185" s="79"/>
      <c r="FR185" s="79"/>
      <c r="FS185" s="79"/>
      <c r="FT185" s="79"/>
      <c r="FU185" s="79"/>
      <c r="FV185" s="79"/>
      <c r="FW185" s="79"/>
      <c r="FX185" s="79"/>
      <c r="FY185" s="79"/>
      <c r="FZ185" s="79"/>
      <c r="GA185" s="79"/>
      <c r="GB185" s="79"/>
      <c r="GC185" s="79"/>
      <c r="GD185" s="79"/>
      <c r="GE185" s="79"/>
      <c r="GF185" s="79"/>
      <c r="GG185" s="79"/>
      <c r="GH185" s="79"/>
      <c r="GI185" s="79"/>
      <c r="GJ185" s="79"/>
      <c r="GK185" s="79"/>
      <c r="GL185" s="79"/>
      <c r="GM185" s="79"/>
      <c r="GN185" s="79"/>
      <c r="GO185" s="79"/>
      <c r="GP185" s="79"/>
      <c r="GQ185" s="79"/>
      <c r="GR185" s="79"/>
      <c r="GS185" s="79"/>
      <c r="GT185" s="79"/>
      <c r="GU185" s="79"/>
      <c r="GV185" s="79"/>
      <c r="GW185" s="79"/>
      <c r="GX185" s="79"/>
      <c r="GY185" s="79"/>
      <c r="GZ185" s="79"/>
      <c r="HA185" s="79"/>
      <c r="HB185" s="79"/>
      <c r="HC185" s="79"/>
      <c r="HD185" s="79"/>
      <c r="HE185" s="79"/>
      <c r="HF185" s="79"/>
      <c r="HG185" s="79"/>
      <c r="HH185" s="79"/>
      <c r="HI185" s="79"/>
      <c r="HJ185" s="79"/>
      <c r="HK185" s="79"/>
      <c r="HL185" s="79"/>
      <c r="HM185" s="79"/>
      <c r="HN185" s="79"/>
      <c r="HO185" s="79"/>
      <c r="HP185" s="79"/>
      <c r="HQ185" s="79"/>
      <c r="HR185" s="79"/>
      <c r="HS185" s="79"/>
      <c r="HT185" s="79"/>
      <c r="HU185" s="79"/>
      <c r="HV185" s="79"/>
      <c r="HW185" s="79"/>
      <c r="HX185" s="79"/>
      <c r="HY185" s="79"/>
      <c r="HZ185" s="79"/>
      <c r="IA185" s="79"/>
      <c r="IB185" s="79"/>
      <c r="IC185" s="79"/>
      <c r="ID185" s="79"/>
      <c r="IE185" s="79"/>
      <c r="IF185" s="79"/>
      <c r="IG185" s="79"/>
      <c r="IH185" s="79"/>
      <c r="II185" s="79"/>
      <c r="IJ185" s="79"/>
      <c r="IK185" s="79"/>
      <c r="IL185" s="79"/>
      <c r="IM185" s="79"/>
      <c r="IN185" s="79"/>
      <c r="IO185" s="79"/>
      <c r="IP185" s="79"/>
      <c r="IQ185" s="79"/>
      <c r="IR185" s="79"/>
      <c r="IS185" s="79"/>
      <c r="IT185" s="79"/>
      <c r="IU185" s="79"/>
      <c r="IV185" s="79"/>
    </row>
    <row r="186" spans="1:256" s="83" customFormat="1" ht="84.95" customHeight="1" x14ac:dyDescent="0.25">
      <c r="A186" s="79"/>
      <c r="B186" s="79"/>
      <c r="C186" s="254" t="s">
        <v>5061</v>
      </c>
      <c r="D186" s="255"/>
      <c r="E186" s="256"/>
      <c r="F186" s="80"/>
      <c r="G186" s="81"/>
      <c r="H186" s="81"/>
      <c r="I186" s="81"/>
      <c r="J186" s="81"/>
      <c r="K186" s="82"/>
      <c r="L186" s="82"/>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82"/>
      <c r="AJ186" s="79"/>
      <c r="AK186" s="79"/>
      <c r="AL186" s="79"/>
      <c r="AM186" s="79"/>
      <c r="AN186" s="79"/>
      <c r="AO186" s="79"/>
      <c r="AP186" s="79"/>
      <c r="AQ186" s="79"/>
      <c r="AR186" s="79"/>
      <c r="AS186" s="79"/>
      <c r="AT186" s="79"/>
      <c r="AU186" s="79"/>
      <c r="AV186" s="82"/>
      <c r="AW186" s="79"/>
      <c r="AX186" s="82"/>
      <c r="AY186" s="79"/>
      <c r="AZ186" s="79"/>
      <c r="BA186" s="79"/>
      <c r="BB186" s="82"/>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79"/>
      <c r="IB186" s="79"/>
      <c r="IC186" s="79"/>
      <c r="ID186" s="79"/>
      <c r="IE186" s="79"/>
      <c r="IF186" s="79"/>
      <c r="IG186" s="79"/>
      <c r="IH186" s="79"/>
      <c r="II186" s="79"/>
      <c r="IJ186" s="79"/>
      <c r="IK186" s="79"/>
      <c r="IL186" s="79"/>
      <c r="IM186" s="79"/>
      <c r="IN186" s="79"/>
      <c r="IO186" s="79"/>
      <c r="IP186" s="79"/>
      <c r="IQ186" s="79"/>
      <c r="IR186" s="79"/>
      <c r="IS186" s="79"/>
      <c r="IT186" s="79"/>
      <c r="IU186" s="79"/>
      <c r="IV186" s="79"/>
    </row>
    <row r="188" spans="1:256" x14ac:dyDescent="0.25">
      <c r="C188" s="2" t="s">
        <v>5127</v>
      </c>
    </row>
    <row r="189" spans="1:256" x14ac:dyDescent="0.25">
      <c r="C189" s="277" t="s">
        <v>5037</v>
      </c>
      <c r="D189" s="277"/>
      <c r="E189" s="277"/>
    </row>
    <row r="190" spans="1:256" s="83" customFormat="1" ht="40.5" x14ac:dyDescent="0.25">
      <c r="A190" s="79"/>
      <c r="B190" s="79"/>
      <c r="C190" s="87" t="s">
        <v>5062</v>
      </c>
      <c r="D190" s="87" t="s">
        <v>5063</v>
      </c>
      <c r="E190" s="87" t="s">
        <v>5064</v>
      </c>
      <c r="F190" s="80"/>
      <c r="G190" s="81"/>
      <c r="H190" s="81"/>
      <c r="I190" s="81"/>
      <c r="J190" s="81"/>
      <c r="K190" s="82"/>
      <c r="L190" s="82"/>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82"/>
      <c r="AJ190" s="79"/>
      <c r="AK190" s="79"/>
      <c r="AL190" s="79"/>
      <c r="AM190" s="79"/>
      <c r="AN190" s="79"/>
      <c r="AO190" s="79"/>
      <c r="AP190" s="79"/>
      <c r="AQ190" s="79"/>
      <c r="AR190" s="79"/>
      <c r="AS190" s="79"/>
      <c r="AT190" s="79"/>
      <c r="AU190" s="79"/>
      <c r="AV190" s="82"/>
      <c r="AW190" s="79"/>
      <c r="AX190" s="82"/>
      <c r="AY190" s="79"/>
      <c r="AZ190" s="79"/>
      <c r="BA190" s="79"/>
      <c r="BB190" s="82"/>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79"/>
      <c r="DP190" s="79"/>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79"/>
      <c r="EN190" s="79"/>
      <c r="EO190" s="79"/>
      <c r="EP190" s="79"/>
      <c r="EQ190" s="79"/>
      <c r="ER190" s="79"/>
      <c r="ES190" s="79"/>
      <c r="ET190" s="79"/>
      <c r="EU190" s="79"/>
      <c r="EV190" s="79"/>
      <c r="EW190" s="79"/>
      <c r="EX190" s="79"/>
      <c r="EY190" s="79"/>
      <c r="EZ190" s="79"/>
      <c r="FA190" s="79"/>
      <c r="FB190" s="79"/>
      <c r="FC190" s="79"/>
      <c r="FD190" s="79"/>
      <c r="FE190" s="79"/>
      <c r="FF190" s="79"/>
      <c r="FG190" s="79"/>
      <c r="FH190" s="79"/>
      <c r="FI190" s="79"/>
      <c r="FJ190" s="79"/>
      <c r="FK190" s="79"/>
      <c r="FL190" s="79"/>
      <c r="FM190" s="79"/>
      <c r="FN190" s="79"/>
      <c r="FO190" s="79"/>
      <c r="FP190" s="79"/>
      <c r="FQ190" s="79"/>
      <c r="FR190" s="79"/>
      <c r="FS190" s="79"/>
      <c r="FT190" s="79"/>
      <c r="FU190" s="79"/>
      <c r="FV190" s="79"/>
      <c r="FW190" s="79"/>
      <c r="FX190" s="79"/>
      <c r="FY190" s="79"/>
      <c r="FZ190" s="79"/>
      <c r="GA190" s="79"/>
      <c r="GB190" s="79"/>
      <c r="GC190" s="79"/>
      <c r="GD190" s="79"/>
      <c r="GE190" s="79"/>
      <c r="GF190" s="79"/>
      <c r="GG190" s="79"/>
      <c r="GH190" s="79"/>
      <c r="GI190" s="79"/>
      <c r="GJ190" s="79"/>
      <c r="GK190" s="79"/>
      <c r="GL190" s="79"/>
      <c r="GM190" s="79"/>
      <c r="GN190" s="79"/>
      <c r="GO190" s="79"/>
      <c r="GP190" s="79"/>
      <c r="GQ190" s="79"/>
      <c r="GR190" s="79"/>
      <c r="GS190" s="79"/>
      <c r="GT190" s="79"/>
      <c r="GU190" s="79"/>
      <c r="GV190" s="79"/>
      <c r="GW190" s="79"/>
      <c r="GX190" s="79"/>
      <c r="GY190" s="79"/>
      <c r="GZ190" s="79"/>
      <c r="HA190" s="79"/>
      <c r="HB190" s="79"/>
      <c r="HC190" s="79"/>
      <c r="HD190" s="79"/>
      <c r="HE190" s="79"/>
      <c r="HF190" s="79"/>
      <c r="HG190" s="79"/>
      <c r="HH190" s="79"/>
      <c r="HI190" s="79"/>
      <c r="HJ190" s="79"/>
      <c r="HK190" s="79"/>
      <c r="HL190" s="79"/>
      <c r="HM190" s="79"/>
      <c r="HN190" s="79"/>
      <c r="HO190" s="79"/>
      <c r="HP190" s="79"/>
      <c r="HQ190" s="79"/>
      <c r="HR190" s="79"/>
      <c r="HS190" s="79"/>
      <c r="HT190" s="79"/>
      <c r="HU190" s="79"/>
      <c r="HV190" s="79"/>
      <c r="HW190" s="79"/>
      <c r="HX190" s="79"/>
      <c r="HY190" s="79"/>
      <c r="HZ190" s="79"/>
      <c r="IA190" s="79"/>
      <c r="IB190" s="79"/>
      <c r="IC190" s="79"/>
      <c r="ID190" s="79"/>
      <c r="IE190" s="79"/>
      <c r="IF190" s="79"/>
      <c r="IG190" s="79"/>
      <c r="IH190" s="79"/>
      <c r="II190" s="79"/>
      <c r="IJ190" s="79"/>
      <c r="IK190" s="79"/>
      <c r="IL190" s="79"/>
      <c r="IM190" s="79"/>
      <c r="IN190" s="79"/>
      <c r="IO190" s="79"/>
      <c r="IP190" s="79"/>
      <c r="IQ190" s="79"/>
      <c r="IR190" s="79"/>
      <c r="IS190" s="79"/>
      <c r="IT190" s="79"/>
      <c r="IU190" s="79"/>
      <c r="IV190" s="79"/>
    </row>
    <row r="191" spans="1:256" ht="13.5" customHeight="1" x14ac:dyDescent="0.25">
      <c r="A191"/>
      <c r="B191"/>
      <c r="C191" s="93">
        <v>46206</v>
      </c>
      <c r="D191" s="94">
        <v>4.93561E-2</v>
      </c>
      <c r="E191" s="94">
        <v>4.93561E-2</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row>
    <row r="192" spans="1:256" ht="13.5" customHeight="1" x14ac:dyDescent="0.25">
      <c r="A192"/>
      <c r="B192"/>
      <c r="C192" s="93">
        <v>46220</v>
      </c>
      <c r="D192" s="94">
        <v>1.00911E-2</v>
      </c>
      <c r="E192" s="94">
        <v>1.00911E-2</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row>
    <row r="193" spans="1:256" ht="13.5" customHeight="1" x14ac:dyDescent="0.25">
      <c r="A193"/>
      <c r="B193"/>
      <c r="C193" s="93">
        <v>46227</v>
      </c>
      <c r="D193" s="94">
        <v>1.91659E-2</v>
      </c>
      <c r="E193" s="94">
        <v>1.91659E-2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row>
    <row r="194" spans="1:256" ht="13.5" customHeight="1" x14ac:dyDescent="0.25">
      <c r="A194"/>
      <c r="B194"/>
      <c r="C194" s="93">
        <v>46234</v>
      </c>
      <c r="D194" s="94">
        <v>2.2646800000000002E-2</v>
      </c>
      <c r="E194" s="94">
        <v>2.2646800000000002E-2</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row>
    <row r="195" spans="1:256" ht="13.5" customHeight="1" x14ac:dyDescent="0.25">
      <c r="A195"/>
      <c r="B195"/>
      <c r="C195" s="276" t="s">
        <v>5039</v>
      </c>
      <c r="D195" s="276"/>
      <c r="E195" s="276"/>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row>
    <row r="196" spans="1:256" s="83" customFormat="1" ht="45" x14ac:dyDescent="0.25">
      <c r="C196" s="95" t="s">
        <v>5062</v>
      </c>
      <c r="D196" s="95" t="s">
        <v>5063</v>
      </c>
      <c r="E196" s="95" t="s">
        <v>5064</v>
      </c>
    </row>
    <row r="197" spans="1:256" ht="13.5" customHeight="1" x14ac:dyDescent="0.25">
      <c r="A197"/>
      <c r="B197"/>
      <c r="C197" s="93">
        <v>46206</v>
      </c>
      <c r="D197" s="94">
        <v>5.30242E-2</v>
      </c>
      <c r="E197" s="94">
        <v>5.30242E-2</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row>
    <row r="198" spans="1:256" ht="13.5" customHeight="1" x14ac:dyDescent="0.25">
      <c r="A198"/>
      <c r="B198"/>
      <c r="C198" s="93">
        <v>46220</v>
      </c>
      <c r="D198" s="94">
        <v>1.3116600000000001E-2</v>
      </c>
      <c r="E198" s="94">
        <v>1.3116600000000001E-2</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row>
    <row r="199" spans="1:256" ht="13.5" customHeight="1" x14ac:dyDescent="0.25">
      <c r="A199"/>
      <c r="B199"/>
      <c r="C199" s="93">
        <v>46227</v>
      </c>
      <c r="D199" s="94">
        <v>2.13063E-2</v>
      </c>
      <c r="E199" s="94">
        <v>2.13063E-2</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row>
    <row r="200" spans="1:256" ht="13.5" customHeight="1" x14ac:dyDescent="0.25">
      <c r="A200"/>
      <c r="B200"/>
      <c r="C200" s="91">
        <v>46234</v>
      </c>
      <c r="D200" s="92">
        <v>2.4941600000000001E-2</v>
      </c>
      <c r="E200" s="92">
        <v>2.4941600000000001E-2</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row>
    <row r="202" spans="1:256" x14ac:dyDescent="0.25">
      <c r="C202" s="2" t="s">
        <v>5128</v>
      </c>
      <c r="E202" s="2" t="s">
        <v>2</v>
      </c>
    </row>
    <row r="204" spans="1:256" x14ac:dyDescent="0.25">
      <c r="C204" s="2" t="s">
        <v>5018</v>
      </c>
      <c r="E204" s="2" t="s">
        <v>2</v>
      </c>
    </row>
    <row r="206" spans="1:256" x14ac:dyDescent="0.25">
      <c r="C206" s="2" t="s">
        <v>5019</v>
      </c>
      <c r="E206" s="2" t="s">
        <v>2</v>
      </c>
    </row>
    <row r="208" spans="1:256" x14ac:dyDescent="0.25">
      <c r="C208" s="2" t="s">
        <v>5020</v>
      </c>
      <c r="E208" s="96" t="s">
        <v>5021</v>
      </c>
    </row>
    <row r="210" spans="3:5" x14ac:dyDescent="0.25">
      <c r="C210" s="2" t="s">
        <v>5022</v>
      </c>
      <c r="E210" s="97" t="s">
        <v>5076</v>
      </c>
    </row>
    <row r="212" spans="3:5" x14ac:dyDescent="0.25">
      <c r="C212" s="2" t="s">
        <v>5129</v>
      </c>
      <c r="E212" s="2" t="s">
        <v>2</v>
      </c>
    </row>
    <row r="214" spans="3:5" x14ac:dyDescent="0.25">
      <c r="C214" s="1" t="s">
        <v>5258</v>
      </c>
      <c r="E214" s="149" t="s">
        <v>5259</v>
      </c>
    </row>
    <row r="215" spans="3:5" x14ac:dyDescent="0.25">
      <c r="E215" s="2" t="s">
        <v>5275</v>
      </c>
    </row>
  </sheetData>
  <mergeCells count="4">
    <mergeCell ref="C166:K166"/>
    <mergeCell ref="C186:E186"/>
    <mergeCell ref="C189:E189"/>
    <mergeCell ref="C195:E195"/>
  </mergeCells>
  <hyperlinks>
    <hyperlink ref="J2" location="'Index'!A1" display="'Index'!A1" xr:uid="{0A03690A-1F40-4C97-8B95-8BA377B32903}"/>
  </hyperlinks>
  <pageMargins left="0.7" right="0.7" top="0.75" bottom="0.75" header="0.3" footer="0.3"/>
  <pageSetup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C32A-4335-42E4-9884-0F8C12A91345}">
  <sheetPr codeName="Sheet1"/>
  <dimension ref="A1:IV157"/>
  <sheetViews>
    <sheetView showGridLines="0" zoomScale="90" zoomScaleNormal="90" workbookViewId="0">
      <pane ySplit="6" topLeftCell="A14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1898</v>
      </c>
      <c r="J2" s="38" t="s">
        <v>4521</v>
      </c>
    </row>
    <row r="3" spans="1:54" ht="16.5" x14ac:dyDescent="0.3">
      <c r="C3" s="1" t="s">
        <v>28</v>
      </c>
      <c r="D3" s="21" t="s">
        <v>1899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871</v>
      </c>
      <c r="C19" s="60" t="s">
        <v>872</v>
      </c>
      <c r="D19" s="54" t="s">
        <v>873</v>
      </c>
      <c r="E19" s="6" t="s">
        <v>713</v>
      </c>
      <c r="F19" s="19">
        <v>11000</v>
      </c>
      <c r="G19" s="24">
        <v>10012.6</v>
      </c>
      <c r="H19" s="24">
        <v>4.59</v>
      </c>
      <c r="I19" s="31">
        <v>8.8725000000000005</v>
      </c>
      <c r="J19" s="31"/>
      <c r="K19" s="35" t="s">
        <v>679</v>
      </c>
    </row>
    <row r="20" spans="2:11" x14ac:dyDescent="0.25">
      <c r="B20" s="8" t="s">
        <v>1214</v>
      </c>
      <c r="C20" s="60" t="s">
        <v>1215</v>
      </c>
      <c r="D20" s="54" t="s">
        <v>1216</v>
      </c>
      <c r="E20" s="6" t="s">
        <v>678</v>
      </c>
      <c r="F20" s="19">
        <v>10000</v>
      </c>
      <c r="G20" s="24">
        <v>9999.81</v>
      </c>
      <c r="H20" s="24">
        <v>4.59</v>
      </c>
      <c r="I20" s="31">
        <v>8.1050000000000004</v>
      </c>
      <c r="J20" s="31"/>
      <c r="K20" s="35" t="s">
        <v>679</v>
      </c>
    </row>
    <row r="21" spans="2:11" x14ac:dyDescent="0.25">
      <c r="B21" s="8" t="s">
        <v>1900</v>
      </c>
      <c r="C21" s="60" t="s">
        <v>1530</v>
      </c>
      <c r="D21" s="54" t="s">
        <v>1901</v>
      </c>
      <c r="E21" s="6" t="s">
        <v>890</v>
      </c>
      <c r="F21" s="19">
        <v>10000</v>
      </c>
      <c r="G21" s="24">
        <v>9960.69</v>
      </c>
      <c r="H21" s="24">
        <v>4.57</v>
      </c>
      <c r="I21" s="31">
        <v>8.4176000000000002</v>
      </c>
      <c r="J21" s="31"/>
      <c r="K21" s="35" t="s">
        <v>679</v>
      </c>
    </row>
    <row r="22" spans="2:11" x14ac:dyDescent="0.25">
      <c r="B22" s="8" t="s">
        <v>1295</v>
      </c>
      <c r="C22" s="60" t="s">
        <v>1296</v>
      </c>
      <c r="D22" s="54" t="s">
        <v>1297</v>
      </c>
      <c r="E22" s="6" t="s">
        <v>880</v>
      </c>
      <c r="F22" s="19">
        <v>10000</v>
      </c>
      <c r="G22" s="24">
        <v>9915.77</v>
      </c>
      <c r="H22" s="24">
        <v>4.55</v>
      </c>
      <c r="I22" s="31">
        <v>10.4849</v>
      </c>
      <c r="J22" s="31"/>
      <c r="K22" s="35" t="s">
        <v>679</v>
      </c>
    </row>
    <row r="23" spans="2:11" x14ac:dyDescent="0.25">
      <c r="B23" s="8" t="s">
        <v>877</v>
      </c>
      <c r="C23" s="60" t="s">
        <v>878</v>
      </c>
      <c r="D23" s="54" t="s">
        <v>879</v>
      </c>
      <c r="E23" s="6" t="s">
        <v>880</v>
      </c>
      <c r="F23" s="19">
        <v>10000</v>
      </c>
      <c r="G23" s="24">
        <v>9907.66</v>
      </c>
      <c r="H23" s="24">
        <v>4.54</v>
      </c>
      <c r="I23" s="31">
        <v>9.31</v>
      </c>
      <c r="J23" s="31"/>
      <c r="K23" s="35" t="s">
        <v>679</v>
      </c>
    </row>
    <row r="24" spans="2:11" x14ac:dyDescent="0.25">
      <c r="B24" s="8" t="s">
        <v>698</v>
      </c>
      <c r="C24" s="60" t="s">
        <v>699</v>
      </c>
      <c r="D24" s="54" t="s">
        <v>700</v>
      </c>
      <c r="E24" s="6" t="s">
        <v>701</v>
      </c>
      <c r="F24" s="19">
        <v>8000</v>
      </c>
      <c r="G24" s="24">
        <v>8000.68</v>
      </c>
      <c r="H24" s="24">
        <v>3.67</v>
      </c>
      <c r="I24" s="31">
        <v>9.875</v>
      </c>
      <c r="J24" s="31"/>
      <c r="K24" s="35" t="s">
        <v>679</v>
      </c>
    </row>
    <row r="25" spans="2:11" x14ac:dyDescent="0.25">
      <c r="B25" s="8" t="s">
        <v>1309</v>
      </c>
      <c r="C25" s="60" t="s">
        <v>1310</v>
      </c>
      <c r="D25" s="54" t="s">
        <v>1311</v>
      </c>
      <c r="E25" s="6" t="s">
        <v>682</v>
      </c>
      <c r="F25" s="19">
        <v>7500</v>
      </c>
      <c r="G25" s="24">
        <v>7524.72</v>
      </c>
      <c r="H25" s="24">
        <v>3.45</v>
      </c>
      <c r="I25" s="31">
        <v>8.2749000000000006</v>
      </c>
      <c r="J25" s="31"/>
      <c r="K25" s="35" t="s">
        <v>679</v>
      </c>
    </row>
    <row r="26" spans="2:11" x14ac:dyDescent="0.25">
      <c r="B26" s="8" t="s">
        <v>729</v>
      </c>
      <c r="C26" s="60" t="s">
        <v>730</v>
      </c>
      <c r="D26" s="54" t="s">
        <v>731</v>
      </c>
      <c r="E26" s="6" t="s">
        <v>678</v>
      </c>
      <c r="F26" s="19">
        <v>7500</v>
      </c>
      <c r="G26" s="24">
        <v>7521.24</v>
      </c>
      <c r="H26" s="24">
        <v>3.45</v>
      </c>
      <c r="I26" s="31">
        <v>8.2899999999999991</v>
      </c>
      <c r="J26" s="31"/>
      <c r="K26" s="35" t="s">
        <v>679</v>
      </c>
    </row>
    <row r="27" spans="2:11" x14ac:dyDescent="0.25">
      <c r="B27" s="8" t="s">
        <v>1276</v>
      </c>
      <c r="C27" s="60" t="s">
        <v>1277</v>
      </c>
      <c r="D27" s="54" t="s">
        <v>1278</v>
      </c>
      <c r="E27" s="6" t="s">
        <v>868</v>
      </c>
      <c r="F27" s="19">
        <v>6500</v>
      </c>
      <c r="G27" s="24">
        <v>6468.22</v>
      </c>
      <c r="H27" s="24">
        <v>2.97</v>
      </c>
      <c r="I27" s="31">
        <v>10.0562</v>
      </c>
      <c r="J27" s="31"/>
      <c r="K27" s="35" t="s">
        <v>679</v>
      </c>
    </row>
    <row r="28" spans="2:11" x14ac:dyDescent="0.25">
      <c r="B28" s="8" t="s">
        <v>691</v>
      </c>
      <c r="C28" s="60" t="s">
        <v>692</v>
      </c>
      <c r="D28" s="54" t="s">
        <v>693</v>
      </c>
      <c r="E28" s="6" t="s">
        <v>694</v>
      </c>
      <c r="F28" s="19">
        <v>6000</v>
      </c>
      <c r="G28" s="24">
        <v>6374.93</v>
      </c>
      <c r="H28" s="24">
        <v>2.92</v>
      </c>
      <c r="I28" s="31">
        <v>9.9610000000000003</v>
      </c>
      <c r="J28" s="31"/>
      <c r="K28" s="35" t="s">
        <v>679</v>
      </c>
    </row>
    <row r="29" spans="2:11" x14ac:dyDescent="0.25">
      <c r="B29" s="8" t="s">
        <v>887</v>
      </c>
      <c r="C29" s="60" t="s">
        <v>888</v>
      </c>
      <c r="D29" s="54" t="s">
        <v>889</v>
      </c>
      <c r="E29" s="6" t="s">
        <v>890</v>
      </c>
      <c r="F29" s="19">
        <v>6000</v>
      </c>
      <c r="G29" s="24">
        <v>5978.07</v>
      </c>
      <c r="H29" s="24">
        <v>2.74</v>
      </c>
      <c r="I29" s="31">
        <v>9.4138999999999999</v>
      </c>
      <c r="J29" s="31"/>
      <c r="K29" s="35" t="s">
        <v>679</v>
      </c>
    </row>
    <row r="30" spans="2:11" x14ac:dyDescent="0.25">
      <c r="B30" s="8" t="s">
        <v>1279</v>
      </c>
      <c r="C30" s="60" t="s">
        <v>1280</v>
      </c>
      <c r="D30" s="54" t="s">
        <v>1281</v>
      </c>
      <c r="E30" s="6" t="s">
        <v>1282</v>
      </c>
      <c r="F30" s="19">
        <v>6000</v>
      </c>
      <c r="G30" s="24">
        <v>5959.97</v>
      </c>
      <c r="H30" s="24">
        <v>2.73</v>
      </c>
      <c r="I30" s="31">
        <v>12.4</v>
      </c>
      <c r="J30" s="31"/>
      <c r="K30" s="35" t="s">
        <v>679</v>
      </c>
    </row>
    <row r="31" spans="2:11" x14ac:dyDescent="0.25">
      <c r="B31" s="8" t="s">
        <v>734</v>
      </c>
      <c r="C31" s="60" t="s">
        <v>735</v>
      </c>
      <c r="D31" s="54" t="s">
        <v>736</v>
      </c>
      <c r="E31" s="6" t="s">
        <v>678</v>
      </c>
      <c r="F31" s="19">
        <v>5000</v>
      </c>
      <c r="G31" s="24">
        <v>5025.04</v>
      </c>
      <c r="H31" s="24">
        <v>2.2999999999999998</v>
      </c>
      <c r="I31" s="31">
        <v>7.8250000000000002</v>
      </c>
      <c r="J31" s="31"/>
      <c r="K31" s="35" t="s">
        <v>679</v>
      </c>
    </row>
    <row r="32" spans="2:11" x14ac:dyDescent="0.25">
      <c r="B32" s="8" t="s">
        <v>881</v>
      </c>
      <c r="C32" s="60" t="s">
        <v>717</v>
      </c>
      <c r="D32" s="54" t="s">
        <v>882</v>
      </c>
      <c r="E32" s="6" t="s">
        <v>690</v>
      </c>
      <c r="F32" s="19">
        <v>5000</v>
      </c>
      <c r="G32" s="24">
        <v>5008.58</v>
      </c>
      <c r="H32" s="24">
        <v>2.2999999999999998</v>
      </c>
      <c r="I32" s="31">
        <v>7.35</v>
      </c>
      <c r="J32" s="31"/>
      <c r="K32" s="35" t="s">
        <v>679</v>
      </c>
    </row>
    <row r="33" spans="2:11" x14ac:dyDescent="0.25">
      <c r="B33" s="8" t="s">
        <v>1902</v>
      </c>
      <c r="C33" s="60" t="s">
        <v>1313</v>
      </c>
      <c r="D33" s="54" t="s">
        <v>1903</v>
      </c>
      <c r="E33" s="6" t="s">
        <v>890</v>
      </c>
      <c r="F33" s="19">
        <v>4500</v>
      </c>
      <c r="G33" s="24">
        <v>4513.54</v>
      </c>
      <c r="H33" s="24">
        <v>2.0699999999999998</v>
      </c>
      <c r="I33" s="31">
        <v>8.2424999999999997</v>
      </c>
      <c r="J33" s="31"/>
      <c r="K33" s="35" t="s">
        <v>679</v>
      </c>
    </row>
    <row r="34" spans="2:11" x14ac:dyDescent="0.25">
      <c r="B34" s="8" t="s">
        <v>1312</v>
      </c>
      <c r="C34" s="60" t="s">
        <v>1313</v>
      </c>
      <c r="D34" s="54" t="s">
        <v>1314</v>
      </c>
      <c r="E34" s="6" t="s">
        <v>890</v>
      </c>
      <c r="F34" s="19">
        <v>4000</v>
      </c>
      <c r="G34" s="24">
        <v>4010.02</v>
      </c>
      <c r="H34" s="24">
        <v>1.84</v>
      </c>
      <c r="I34" s="31">
        <v>7.8925000000000001</v>
      </c>
      <c r="J34" s="31"/>
      <c r="K34" s="35" t="s">
        <v>679</v>
      </c>
    </row>
    <row r="35" spans="2:11" x14ac:dyDescent="0.25">
      <c r="B35" s="8" t="s">
        <v>1283</v>
      </c>
      <c r="C35" s="60" t="s">
        <v>1284</v>
      </c>
      <c r="D35" s="54" t="s">
        <v>1285</v>
      </c>
      <c r="E35" s="6" t="s">
        <v>690</v>
      </c>
      <c r="F35" s="19">
        <v>2500</v>
      </c>
      <c r="G35" s="24">
        <v>2508.87</v>
      </c>
      <c r="H35" s="24">
        <v>1.1499999999999999</v>
      </c>
      <c r="I35" s="31">
        <v>7.84</v>
      </c>
      <c r="J35" s="31"/>
      <c r="K35" s="35" t="s">
        <v>679</v>
      </c>
    </row>
    <row r="36" spans="2:11" x14ac:dyDescent="0.25">
      <c r="B36" s="8" t="s">
        <v>1293</v>
      </c>
      <c r="C36" s="60" t="s">
        <v>866</v>
      </c>
      <c r="D36" s="54" t="s">
        <v>1294</v>
      </c>
      <c r="E36" s="6" t="s">
        <v>868</v>
      </c>
      <c r="F36" s="19">
        <v>2500</v>
      </c>
      <c r="G36" s="24">
        <v>2506.79</v>
      </c>
      <c r="H36" s="24">
        <v>1.1499999999999999</v>
      </c>
      <c r="I36" s="31">
        <v>9.0350000000000001</v>
      </c>
      <c r="J36" s="31"/>
      <c r="K36" s="35" t="s">
        <v>679</v>
      </c>
    </row>
    <row r="37" spans="2:11" x14ac:dyDescent="0.25">
      <c r="B37" s="8" t="s">
        <v>898</v>
      </c>
      <c r="C37" s="60" t="s">
        <v>899</v>
      </c>
      <c r="D37" s="54" t="s">
        <v>900</v>
      </c>
      <c r="E37" s="6" t="s">
        <v>678</v>
      </c>
      <c r="F37" s="19">
        <v>2500</v>
      </c>
      <c r="G37" s="24">
        <v>2483.54</v>
      </c>
      <c r="H37" s="24">
        <v>1.1399999999999999</v>
      </c>
      <c r="I37" s="31">
        <v>8.2149999999999999</v>
      </c>
      <c r="J37" s="31"/>
      <c r="K37" s="35" t="s">
        <v>679</v>
      </c>
    </row>
    <row r="38" spans="2:11" x14ac:dyDescent="0.25">
      <c r="B38" s="8" t="s">
        <v>901</v>
      </c>
      <c r="C38" s="60" t="s">
        <v>899</v>
      </c>
      <c r="D38" s="54" t="s">
        <v>902</v>
      </c>
      <c r="E38" s="6" t="s">
        <v>678</v>
      </c>
      <c r="F38" s="19">
        <v>2500</v>
      </c>
      <c r="G38" s="24">
        <v>2480.13</v>
      </c>
      <c r="H38" s="24">
        <v>1.1399999999999999</v>
      </c>
      <c r="I38" s="31">
        <v>8.2200000000000006</v>
      </c>
      <c r="J38" s="31"/>
      <c r="K38" s="35" t="s">
        <v>679</v>
      </c>
    </row>
    <row r="39" spans="2:11" x14ac:dyDescent="0.25">
      <c r="B39" s="8" t="s">
        <v>903</v>
      </c>
      <c r="C39" s="60" t="s">
        <v>899</v>
      </c>
      <c r="D39" s="54" t="s">
        <v>904</v>
      </c>
      <c r="E39" s="6" t="s">
        <v>678</v>
      </c>
      <c r="F39" s="19">
        <v>2500</v>
      </c>
      <c r="G39" s="24">
        <v>2475.6799999999998</v>
      </c>
      <c r="H39" s="24">
        <v>1.1399999999999999</v>
      </c>
      <c r="I39" s="31">
        <v>8.23</v>
      </c>
      <c r="J39" s="31"/>
      <c r="K39" s="35" t="s">
        <v>679</v>
      </c>
    </row>
    <row r="40" spans="2:11" x14ac:dyDescent="0.25">
      <c r="B40" s="8" t="s">
        <v>905</v>
      </c>
      <c r="C40" s="60" t="s">
        <v>899</v>
      </c>
      <c r="D40" s="54" t="s">
        <v>906</v>
      </c>
      <c r="E40" s="6" t="s">
        <v>678</v>
      </c>
      <c r="F40" s="19">
        <v>2500</v>
      </c>
      <c r="G40" s="24">
        <v>2473.91</v>
      </c>
      <c r="H40" s="24">
        <v>1.1299999999999999</v>
      </c>
      <c r="I40" s="31">
        <v>8.2322000000000006</v>
      </c>
      <c r="J40" s="31"/>
      <c r="K40" s="35" t="s">
        <v>679</v>
      </c>
    </row>
    <row r="41" spans="2:11" x14ac:dyDescent="0.25">
      <c r="B41" s="8" t="s">
        <v>1211</v>
      </c>
      <c r="C41" s="60" t="s">
        <v>720</v>
      </c>
      <c r="D41" s="54" t="s">
        <v>1212</v>
      </c>
      <c r="E41" s="6" t="s">
        <v>1213</v>
      </c>
      <c r="F41" s="19">
        <v>2000</v>
      </c>
      <c r="G41" s="24">
        <v>2000.38</v>
      </c>
      <c r="H41" s="24">
        <v>0.92</v>
      </c>
      <c r="I41" s="31">
        <v>7.2443999999999997</v>
      </c>
      <c r="J41" s="31"/>
      <c r="K41" s="35"/>
    </row>
    <row r="42" spans="2:11" x14ac:dyDescent="0.25">
      <c r="B42" s="8" t="s">
        <v>1273</v>
      </c>
      <c r="C42" s="60" t="s">
        <v>1274</v>
      </c>
      <c r="D42" s="54" t="s">
        <v>1275</v>
      </c>
      <c r="E42" s="6" t="s">
        <v>686</v>
      </c>
      <c r="F42" s="19">
        <v>200</v>
      </c>
      <c r="G42" s="24">
        <v>1997.83</v>
      </c>
      <c r="H42" s="24">
        <v>0.92</v>
      </c>
      <c r="I42" s="31">
        <v>8.1248000000000005</v>
      </c>
      <c r="J42" s="31"/>
      <c r="K42" s="35" t="s">
        <v>679</v>
      </c>
    </row>
    <row r="43" spans="2:11" x14ac:dyDescent="0.25">
      <c r="B43" s="8" t="s">
        <v>1904</v>
      </c>
      <c r="C43" s="60" t="s">
        <v>396</v>
      </c>
      <c r="D43" s="54" t="s">
        <v>1905</v>
      </c>
      <c r="E43" s="6" t="s">
        <v>890</v>
      </c>
      <c r="F43" s="19">
        <v>1875</v>
      </c>
      <c r="G43" s="24">
        <v>1875.08</v>
      </c>
      <c r="H43" s="24">
        <v>0.86</v>
      </c>
      <c r="I43" s="31">
        <v>7.8799000000000001</v>
      </c>
      <c r="J43" s="31"/>
      <c r="K43" s="35" t="s">
        <v>679</v>
      </c>
    </row>
    <row r="44" spans="2:11" x14ac:dyDescent="0.25">
      <c r="B44" s="8" t="s">
        <v>1906</v>
      </c>
      <c r="C44" s="60" t="s">
        <v>1907</v>
      </c>
      <c r="D44" s="54" t="s">
        <v>1908</v>
      </c>
      <c r="E44" s="6" t="s">
        <v>1909</v>
      </c>
      <c r="F44" s="19">
        <v>150</v>
      </c>
      <c r="G44" s="24">
        <v>1486.54</v>
      </c>
      <c r="H44" s="24">
        <v>0.68</v>
      </c>
      <c r="I44" s="31">
        <v>8.2119999999999997</v>
      </c>
      <c r="J44" s="31"/>
      <c r="K44" s="35" t="s">
        <v>679</v>
      </c>
    </row>
    <row r="45" spans="2:11" x14ac:dyDescent="0.25">
      <c r="B45" s="8" t="s">
        <v>1207</v>
      </c>
      <c r="C45" s="60" t="s">
        <v>717</v>
      </c>
      <c r="D45" s="54" t="s">
        <v>1208</v>
      </c>
      <c r="E45" s="6" t="s">
        <v>690</v>
      </c>
      <c r="F45" s="19">
        <v>500</v>
      </c>
      <c r="G45" s="24">
        <v>500.9</v>
      </c>
      <c r="H45" s="24">
        <v>0.23</v>
      </c>
      <c r="I45" s="31">
        <v>7.4050000000000002</v>
      </c>
      <c r="J45" s="31"/>
      <c r="K45" s="35" t="s">
        <v>679</v>
      </c>
    </row>
    <row r="46" spans="2:11" x14ac:dyDescent="0.25">
      <c r="C46" s="58" t="s">
        <v>194</v>
      </c>
      <c r="D46" s="54"/>
      <c r="E46" s="6"/>
      <c r="F46" s="19"/>
      <c r="G46" s="25">
        <v>138971.19</v>
      </c>
      <c r="H46" s="25">
        <v>63.74</v>
      </c>
      <c r="I46" s="31"/>
      <c r="J46" s="31"/>
      <c r="K46" s="35"/>
    </row>
    <row r="47" spans="2:11" x14ac:dyDescent="0.25">
      <c r="C47" s="57"/>
      <c r="D47" s="54"/>
      <c r="E47" s="6"/>
      <c r="F47" s="19"/>
      <c r="G47" s="24"/>
      <c r="H47" s="24"/>
      <c r="I47" s="31"/>
      <c r="J47" s="31"/>
      <c r="K47" s="35"/>
    </row>
    <row r="48" spans="2:11" x14ac:dyDescent="0.25">
      <c r="C48" s="59" t="s">
        <v>797</v>
      </c>
      <c r="D48" s="54"/>
      <c r="E48" s="6"/>
      <c r="F48" s="19"/>
      <c r="G48" s="24"/>
      <c r="H48" s="24"/>
      <c r="I48" s="31"/>
      <c r="J48" s="31"/>
      <c r="K48" s="35"/>
    </row>
    <row r="49" spans="2:11" x14ac:dyDescent="0.25">
      <c r="B49" s="8" t="s">
        <v>801</v>
      </c>
      <c r="C49" s="60" t="s">
        <v>802</v>
      </c>
      <c r="D49" s="54" t="s">
        <v>803</v>
      </c>
      <c r="E49" s="6" t="s">
        <v>678</v>
      </c>
      <c r="F49" s="19">
        <v>9000</v>
      </c>
      <c r="G49" s="24">
        <v>9672.2000000000007</v>
      </c>
      <c r="H49" s="24">
        <v>4.4400000000000004</v>
      </c>
      <c r="I49" s="31">
        <v>8.3176000000000005</v>
      </c>
      <c r="J49" s="31"/>
      <c r="K49" s="35" t="s">
        <v>679</v>
      </c>
    </row>
    <row r="50" spans="2:11" x14ac:dyDescent="0.25">
      <c r="B50" s="8" t="s">
        <v>798</v>
      </c>
      <c r="C50" s="60" t="s">
        <v>799</v>
      </c>
      <c r="D50" s="54" t="s">
        <v>800</v>
      </c>
      <c r="E50" s="6" t="s">
        <v>678</v>
      </c>
      <c r="F50" s="19">
        <v>7500</v>
      </c>
      <c r="G50" s="24">
        <v>7740.66</v>
      </c>
      <c r="H50" s="24">
        <v>3.55</v>
      </c>
      <c r="I50" s="31">
        <v>8.7100000000000009</v>
      </c>
      <c r="J50" s="31"/>
      <c r="K50" s="35" t="s">
        <v>679</v>
      </c>
    </row>
    <row r="51" spans="2:11" x14ac:dyDescent="0.25">
      <c r="C51" s="58" t="s">
        <v>194</v>
      </c>
      <c r="D51" s="54"/>
      <c r="E51" s="6"/>
      <c r="F51" s="19"/>
      <c r="G51" s="25">
        <v>17412.86</v>
      </c>
      <c r="H51" s="25">
        <v>7.99</v>
      </c>
      <c r="I51" s="31"/>
      <c r="J51" s="31"/>
      <c r="K51" s="35"/>
    </row>
    <row r="52" spans="2:11" x14ac:dyDescent="0.25">
      <c r="C52" s="57"/>
      <c r="D52" s="54"/>
      <c r="E52" s="6"/>
      <c r="F52" s="19"/>
      <c r="G52" s="24"/>
      <c r="H52" s="24"/>
      <c r="I52" s="31"/>
      <c r="J52" s="31"/>
      <c r="K52" s="35"/>
    </row>
    <row r="53" spans="2:11" x14ac:dyDescent="0.25">
      <c r="C53" s="58" t="s">
        <v>7</v>
      </c>
      <c r="D53" s="54"/>
      <c r="E53" s="6"/>
      <c r="F53" s="19"/>
      <c r="G53" s="24" t="s">
        <v>2</v>
      </c>
      <c r="H53" s="24" t="s">
        <v>2</v>
      </c>
      <c r="I53" s="31"/>
      <c r="J53" s="31"/>
      <c r="K53" s="35"/>
    </row>
    <row r="54" spans="2:11" x14ac:dyDescent="0.25">
      <c r="C54" s="57"/>
      <c r="D54" s="54"/>
      <c r="E54" s="6"/>
      <c r="F54" s="19"/>
      <c r="G54" s="24"/>
      <c r="H54" s="24"/>
      <c r="I54" s="31"/>
      <c r="J54" s="31"/>
      <c r="K54" s="35"/>
    </row>
    <row r="55" spans="2:11" x14ac:dyDescent="0.25">
      <c r="C55" s="58" t="s">
        <v>8</v>
      </c>
      <c r="D55" s="54"/>
      <c r="E55" s="6"/>
      <c r="F55" s="19"/>
      <c r="G55" s="24" t="s">
        <v>2</v>
      </c>
      <c r="H55" s="24" t="s">
        <v>2</v>
      </c>
      <c r="I55" s="31"/>
      <c r="J55" s="31"/>
      <c r="K55" s="35"/>
    </row>
    <row r="56" spans="2:11" x14ac:dyDescent="0.25">
      <c r="C56" s="57"/>
      <c r="D56" s="54"/>
      <c r="E56" s="6"/>
      <c r="F56" s="19"/>
      <c r="G56" s="24"/>
      <c r="H56" s="24"/>
      <c r="I56" s="31"/>
      <c r="J56" s="31"/>
      <c r="K56" s="35"/>
    </row>
    <row r="57" spans="2:11" x14ac:dyDescent="0.25">
      <c r="C57" s="59" t="s">
        <v>9</v>
      </c>
      <c r="D57" s="54"/>
      <c r="E57" s="6"/>
      <c r="F57" s="19"/>
      <c r="G57" s="24"/>
      <c r="H57" s="24"/>
      <c r="I57" s="31"/>
      <c r="J57" s="31"/>
      <c r="K57" s="35"/>
    </row>
    <row r="58" spans="2:11" x14ac:dyDescent="0.25">
      <c r="B58" s="8" t="s">
        <v>1226</v>
      </c>
      <c r="C58" s="60" t="s">
        <v>1227</v>
      </c>
      <c r="D58" s="54" t="s">
        <v>1228</v>
      </c>
      <c r="E58" s="6" t="s">
        <v>205</v>
      </c>
      <c r="F58" s="19">
        <v>6500000</v>
      </c>
      <c r="G58" s="24">
        <v>6351.55</v>
      </c>
      <c r="H58" s="24">
        <v>2.91</v>
      </c>
      <c r="I58" s="31">
        <v>6.9330842490000002</v>
      </c>
      <c r="J58" s="31"/>
      <c r="K58" s="35"/>
    </row>
    <row r="59" spans="2:11" x14ac:dyDescent="0.25">
      <c r="B59" s="8" t="s">
        <v>914</v>
      </c>
      <c r="C59" s="60" t="s">
        <v>915</v>
      </c>
      <c r="D59" s="54" t="s">
        <v>916</v>
      </c>
      <c r="E59" s="6" t="s">
        <v>205</v>
      </c>
      <c r="F59" s="19">
        <v>3000000</v>
      </c>
      <c r="G59" s="24">
        <v>2911.41</v>
      </c>
      <c r="H59" s="24">
        <v>1.34</v>
      </c>
      <c r="I59" s="31">
        <v>7.1378092740000003</v>
      </c>
      <c r="J59" s="31"/>
      <c r="K59" s="35"/>
    </row>
    <row r="60" spans="2:11" x14ac:dyDescent="0.25">
      <c r="C60" s="58" t="s">
        <v>194</v>
      </c>
      <c r="D60" s="54"/>
      <c r="E60" s="6"/>
      <c r="F60" s="19"/>
      <c r="G60" s="25">
        <v>9262.9599999999991</v>
      </c>
      <c r="H60" s="25">
        <v>4.25</v>
      </c>
      <c r="I60" s="31"/>
      <c r="J60" s="31"/>
      <c r="K60" s="35"/>
    </row>
    <row r="61" spans="2:11" x14ac:dyDescent="0.25">
      <c r="C61" s="57"/>
      <c r="D61" s="54"/>
      <c r="E61" s="6"/>
      <c r="F61" s="19"/>
      <c r="G61" s="24"/>
      <c r="H61" s="24"/>
      <c r="I61" s="31"/>
      <c r="J61" s="31"/>
      <c r="K61" s="35"/>
    </row>
    <row r="62" spans="2:11" x14ac:dyDescent="0.25">
      <c r="C62" s="59" t="s">
        <v>10</v>
      </c>
      <c r="D62" s="54"/>
      <c r="E62" s="6"/>
      <c r="F62" s="19"/>
      <c r="G62" s="24"/>
      <c r="H62" s="24"/>
      <c r="I62" s="31"/>
      <c r="J62" s="31"/>
      <c r="K62" s="35"/>
    </row>
    <row r="63" spans="2:11" x14ac:dyDescent="0.25">
      <c r="B63" s="8" t="s">
        <v>1238</v>
      </c>
      <c r="C63" s="60" t="s">
        <v>1239</v>
      </c>
      <c r="D63" s="54" t="s">
        <v>1240</v>
      </c>
      <c r="E63" s="6" t="s">
        <v>205</v>
      </c>
      <c r="F63" s="19">
        <v>5000000</v>
      </c>
      <c r="G63" s="24">
        <v>5013.17</v>
      </c>
      <c r="H63" s="24">
        <v>2.2999999999999998</v>
      </c>
      <c r="I63" s="31">
        <v>7.5693025699999996</v>
      </c>
      <c r="J63" s="31"/>
      <c r="K63" s="35"/>
    </row>
    <row r="64" spans="2:11" x14ac:dyDescent="0.25">
      <c r="B64" s="8" t="s">
        <v>1235</v>
      </c>
      <c r="C64" s="60" t="s">
        <v>1236</v>
      </c>
      <c r="D64" s="54" t="s">
        <v>1237</v>
      </c>
      <c r="E64" s="6" t="s">
        <v>205</v>
      </c>
      <c r="F64" s="19">
        <v>4500000</v>
      </c>
      <c r="G64" s="24">
        <v>4517.58</v>
      </c>
      <c r="H64" s="24">
        <v>2.0699999999999998</v>
      </c>
      <c r="I64" s="31">
        <v>7.7604344000000003</v>
      </c>
      <c r="J64" s="31"/>
      <c r="K64" s="35"/>
    </row>
    <row r="65" spans="1:11" x14ac:dyDescent="0.25">
      <c r="B65" s="8" t="s">
        <v>1229</v>
      </c>
      <c r="C65" s="60" t="s">
        <v>1230</v>
      </c>
      <c r="D65" s="54" t="s">
        <v>1231</v>
      </c>
      <c r="E65" s="6" t="s">
        <v>205</v>
      </c>
      <c r="F65" s="19">
        <v>2500000</v>
      </c>
      <c r="G65" s="24">
        <v>2550.77</v>
      </c>
      <c r="H65" s="24">
        <v>1.17</v>
      </c>
      <c r="I65" s="31">
        <v>7.5693025699999996</v>
      </c>
      <c r="J65" s="31"/>
      <c r="K65" s="35"/>
    </row>
    <row r="66" spans="1:11" x14ac:dyDescent="0.25">
      <c r="B66" s="8" t="s">
        <v>1910</v>
      </c>
      <c r="C66" s="60" t="s">
        <v>1911</v>
      </c>
      <c r="D66" s="54" t="s">
        <v>1912</v>
      </c>
      <c r="E66" s="6" t="s">
        <v>205</v>
      </c>
      <c r="F66" s="19">
        <v>2205600</v>
      </c>
      <c r="G66" s="24">
        <v>2241.21</v>
      </c>
      <c r="H66" s="24">
        <v>1.03</v>
      </c>
      <c r="I66" s="31">
        <v>7.6210681999999998</v>
      </c>
      <c r="J66" s="31"/>
      <c r="K66" s="35"/>
    </row>
    <row r="67" spans="1:11" x14ac:dyDescent="0.25">
      <c r="B67" s="8" t="s">
        <v>1913</v>
      </c>
      <c r="C67" s="60" t="s">
        <v>1914</v>
      </c>
      <c r="D67" s="54" t="s">
        <v>1915</v>
      </c>
      <c r="E67" s="6" t="s">
        <v>205</v>
      </c>
      <c r="F67" s="19">
        <v>514800</v>
      </c>
      <c r="G67" s="24">
        <v>520.58000000000004</v>
      </c>
      <c r="H67" s="24">
        <v>0.24</v>
      </c>
      <c r="I67" s="31">
        <v>7.4892770449999997</v>
      </c>
      <c r="J67" s="31"/>
      <c r="K67" s="35"/>
    </row>
    <row r="68" spans="1:11" x14ac:dyDescent="0.25">
      <c r="B68" s="8" t="s">
        <v>831</v>
      </c>
      <c r="C68" s="60" t="s">
        <v>832</v>
      </c>
      <c r="D68" s="54" t="s">
        <v>833</v>
      </c>
      <c r="E68" s="6" t="s">
        <v>205</v>
      </c>
      <c r="F68" s="19">
        <v>500000</v>
      </c>
      <c r="G68" s="24">
        <v>504.54</v>
      </c>
      <c r="H68" s="24">
        <v>0.23</v>
      </c>
      <c r="I68" s="31">
        <v>7.6450219649999998</v>
      </c>
      <c r="J68" s="31"/>
      <c r="K68" s="35"/>
    </row>
    <row r="69" spans="1:11" x14ac:dyDescent="0.25">
      <c r="C69" s="58" t="s">
        <v>194</v>
      </c>
      <c r="D69" s="54"/>
      <c r="E69" s="6"/>
      <c r="F69" s="19"/>
      <c r="G69" s="25">
        <v>15347.85</v>
      </c>
      <c r="H69" s="25">
        <v>7.04</v>
      </c>
      <c r="I69" s="31"/>
      <c r="J69" s="31"/>
      <c r="K69" s="35"/>
    </row>
    <row r="70" spans="1:11" x14ac:dyDescent="0.25">
      <c r="C70" s="57"/>
      <c r="D70" s="54"/>
      <c r="E70" s="6"/>
      <c r="F70" s="19"/>
      <c r="G70" s="24"/>
      <c r="H70" s="24"/>
      <c r="I70" s="31"/>
      <c r="J70" s="31"/>
      <c r="K70" s="35"/>
    </row>
    <row r="71" spans="1:11" x14ac:dyDescent="0.25">
      <c r="C71" s="58" t="s">
        <v>11</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13</v>
      </c>
      <c r="D73" s="54"/>
      <c r="E73" s="6"/>
      <c r="F73" s="19"/>
      <c r="G73" s="24"/>
      <c r="H73" s="24"/>
      <c r="I73" s="31"/>
      <c r="J73" s="31"/>
      <c r="K73" s="35"/>
    </row>
    <row r="74" spans="1:11" x14ac:dyDescent="0.25">
      <c r="C74" s="59" t="s">
        <v>14</v>
      </c>
      <c r="D74" s="54"/>
      <c r="E74" s="6"/>
      <c r="F74" s="19"/>
      <c r="G74" s="24"/>
      <c r="H74" s="24"/>
      <c r="I74" s="31"/>
      <c r="J74" s="31"/>
      <c r="K74" s="35"/>
    </row>
    <row r="75" spans="1:11" x14ac:dyDescent="0.25">
      <c r="B75" s="8" t="s">
        <v>1753</v>
      </c>
      <c r="C75" s="60" t="s">
        <v>888</v>
      </c>
      <c r="D75" s="54" t="s">
        <v>1754</v>
      </c>
      <c r="E75" s="6" t="s">
        <v>837</v>
      </c>
      <c r="F75" s="19">
        <v>1000</v>
      </c>
      <c r="G75" s="24">
        <v>4962.33</v>
      </c>
      <c r="H75" s="24">
        <v>2.2799999999999998</v>
      </c>
      <c r="I75" s="31">
        <v>8.1504999999999992</v>
      </c>
      <c r="J75" s="31"/>
      <c r="K75" s="35" t="s">
        <v>679</v>
      </c>
    </row>
    <row r="76" spans="1:11" x14ac:dyDescent="0.25">
      <c r="C76" s="58" t="s">
        <v>194</v>
      </c>
      <c r="D76" s="54"/>
      <c r="E76" s="6"/>
      <c r="F76" s="19"/>
      <c r="G76" s="25">
        <v>4962.33</v>
      </c>
      <c r="H76" s="25">
        <v>2.2799999999999998</v>
      </c>
      <c r="I76" s="31"/>
      <c r="J76" s="31"/>
      <c r="K76" s="35"/>
    </row>
    <row r="77" spans="1:11" x14ac:dyDescent="0.25">
      <c r="C77" s="57"/>
      <c r="D77" s="54"/>
      <c r="E77" s="6"/>
      <c r="F77" s="19"/>
      <c r="G77" s="24"/>
      <c r="H77" s="24"/>
      <c r="I77" s="31"/>
      <c r="J77" s="31"/>
      <c r="K77" s="35"/>
    </row>
    <row r="78" spans="1:11" x14ac:dyDescent="0.25">
      <c r="C78" s="58" t="s">
        <v>15</v>
      </c>
      <c r="D78" s="54"/>
      <c r="E78" s="6"/>
      <c r="F78" s="19"/>
      <c r="G78" s="24" t="s">
        <v>2</v>
      </c>
      <c r="H78" s="24" t="s">
        <v>2</v>
      </c>
      <c r="I78" s="31"/>
      <c r="J78" s="31"/>
      <c r="K78" s="35"/>
    </row>
    <row r="79" spans="1:11" x14ac:dyDescent="0.25">
      <c r="C79" s="57"/>
      <c r="D79" s="54"/>
      <c r="E79" s="6"/>
      <c r="F79" s="19"/>
      <c r="G79" s="24"/>
      <c r="H79" s="24"/>
      <c r="I79" s="31"/>
      <c r="J79" s="31"/>
      <c r="K79" s="35"/>
    </row>
    <row r="80" spans="1:11" x14ac:dyDescent="0.25">
      <c r="C80" s="59" t="s">
        <v>16</v>
      </c>
      <c r="D80" s="54"/>
      <c r="E80" s="6"/>
      <c r="F80" s="19"/>
      <c r="G80" s="24"/>
      <c r="H80" s="24"/>
      <c r="I80" s="31"/>
      <c r="J80" s="31"/>
      <c r="K80" s="35"/>
    </row>
    <row r="81" spans="1:11" x14ac:dyDescent="0.25">
      <c r="B81" s="8" t="s">
        <v>1916</v>
      </c>
      <c r="C81" s="60" t="s">
        <v>1917</v>
      </c>
      <c r="D81" s="54" t="s">
        <v>1918</v>
      </c>
      <c r="E81" s="6" t="s">
        <v>205</v>
      </c>
      <c r="F81" s="19">
        <v>5000000</v>
      </c>
      <c r="G81" s="24">
        <v>4865.9799999999996</v>
      </c>
      <c r="H81" s="24">
        <v>2.23</v>
      </c>
      <c r="I81" s="31">
        <v>5.585</v>
      </c>
      <c r="J81" s="31"/>
      <c r="K81" s="35"/>
    </row>
    <row r="82" spans="1:11" x14ac:dyDescent="0.25">
      <c r="C82" s="58" t="s">
        <v>194</v>
      </c>
      <c r="D82" s="54"/>
      <c r="E82" s="6"/>
      <c r="F82" s="19"/>
      <c r="G82" s="25">
        <v>4865.9799999999996</v>
      </c>
      <c r="H82" s="25">
        <v>2.23</v>
      </c>
      <c r="I82" s="31"/>
      <c r="J82" s="31"/>
      <c r="K82" s="35"/>
    </row>
    <row r="83" spans="1:11" x14ac:dyDescent="0.25">
      <c r="C83" s="57"/>
      <c r="D83" s="54"/>
      <c r="E83" s="6"/>
      <c r="F83" s="19"/>
      <c r="G83" s="24"/>
      <c r="H83" s="24"/>
      <c r="I83" s="31"/>
      <c r="J83" s="31"/>
      <c r="K83" s="35"/>
    </row>
    <row r="84" spans="1:11" x14ac:dyDescent="0.25">
      <c r="C84" s="58" t="s">
        <v>17</v>
      </c>
      <c r="D84" s="54"/>
      <c r="E84" s="6"/>
      <c r="F84" s="19"/>
      <c r="G84" s="24" t="s">
        <v>2</v>
      </c>
      <c r="H84" s="24" t="s">
        <v>2</v>
      </c>
      <c r="I84" s="31"/>
      <c r="J84" s="31"/>
      <c r="K84" s="35"/>
    </row>
    <row r="85" spans="1:11" x14ac:dyDescent="0.25">
      <c r="C85" s="57"/>
      <c r="D85" s="54"/>
      <c r="E85" s="6"/>
      <c r="F85" s="19"/>
      <c r="G85" s="24"/>
      <c r="H85" s="24"/>
      <c r="I85" s="31"/>
      <c r="J85" s="31"/>
      <c r="K85" s="35"/>
    </row>
    <row r="86" spans="1:11" x14ac:dyDescent="0.25">
      <c r="C86" s="58" t="s">
        <v>18</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A88" s="10"/>
      <c r="B88" s="28"/>
      <c r="C88" s="58" t="s">
        <v>19</v>
      </c>
      <c r="D88" s="54"/>
      <c r="E88" s="6"/>
      <c r="F88" s="19"/>
      <c r="G88" s="24"/>
      <c r="H88" s="24"/>
      <c r="I88" s="31"/>
      <c r="J88" s="31"/>
      <c r="K88" s="35"/>
    </row>
    <row r="89" spans="1:11" x14ac:dyDescent="0.25">
      <c r="A89" s="28"/>
      <c r="B89" s="28"/>
      <c r="C89" s="58" t="s">
        <v>20</v>
      </c>
      <c r="D89" s="54"/>
      <c r="E89" s="6"/>
      <c r="F89" s="19"/>
      <c r="G89" s="24" t="s">
        <v>2</v>
      </c>
      <c r="H89" s="24" t="s">
        <v>2</v>
      </c>
      <c r="I89" s="31"/>
      <c r="J89" s="31"/>
      <c r="K89" s="35"/>
    </row>
    <row r="90" spans="1:11" x14ac:dyDescent="0.25">
      <c r="A90" s="28"/>
      <c r="B90" s="28"/>
      <c r="C90" s="58"/>
      <c r="D90" s="54"/>
      <c r="E90" s="6"/>
      <c r="F90" s="19"/>
      <c r="G90" s="24"/>
      <c r="H90" s="24"/>
      <c r="I90" s="31"/>
      <c r="J90" s="31"/>
      <c r="K90" s="35"/>
    </row>
    <row r="91" spans="1:11" x14ac:dyDescent="0.25">
      <c r="C91" s="59" t="s">
        <v>21</v>
      </c>
      <c r="D91" s="54"/>
      <c r="E91" s="6"/>
      <c r="F91" s="19"/>
      <c r="G91" s="24"/>
      <c r="H91" s="24"/>
      <c r="I91" s="31"/>
      <c r="J91" s="31"/>
      <c r="K91" s="35"/>
    </row>
    <row r="92" spans="1:11" x14ac:dyDescent="0.25">
      <c r="B92" s="8" t="s">
        <v>920</v>
      </c>
      <c r="C92" s="60" t="s">
        <v>4895</v>
      </c>
      <c r="D92" s="54" t="s">
        <v>921</v>
      </c>
      <c r="E92" s="6" t="s">
        <v>922</v>
      </c>
      <c r="F92" s="19">
        <v>7082.6459999999997</v>
      </c>
      <c r="G92" s="24">
        <v>844.3</v>
      </c>
      <c r="H92" s="24">
        <v>0.39</v>
      </c>
      <c r="I92" s="31">
        <v>5.59</v>
      </c>
      <c r="J92" s="31"/>
      <c r="K92" s="35"/>
    </row>
    <row r="93" spans="1:11" x14ac:dyDescent="0.25">
      <c r="C93" s="58" t="s">
        <v>194</v>
      </c>
      <c r="D93" s="54"/>
      <c r="E93" s="6"/>
      <c r="F93" s="19"/>
      <c r="G93" s="25">
        <v>844.3</v>
      </c>
      <c r="H93" s="25">
        <v>0.39</v>
      </c>
      <c r="I93" s="31"/>
      <c r="J93" s="31"/>
      <c r="K93" s="35"/>
    </row>
    <row r="94" spans="1:11" x14ac:dyDescent="0.25">
      <c r="C94" s="57"/>
      <c r="D94" s="54"/>
      <c r="E94" s="6"/>
      <c r="F94" s="19"/>
      <c r="G94" s="24"/>
      <c r="H94" s="24"/>
      <c r="I94" s="31"/>
      <c r="J94" s="31"/>
      <c r="K94" s="35"/>
    </row>
    <row r="95" spans="1:11" x14ac:dyDescent="0.25">
      <c r="C95" s="59" t="s">
        <v>853</v>
      </c>
      <c r="D95" s="54"/>
      <c r="E95" s="6"/>
      <c r="F95" s="19"/>
      <c r="G95" s="24"/>
      <c r="H95" s="24"/>
      <c r="I95" s="31"/>
      <c r="J95" s="31"/>
      <c r="K95" s="35"/>
    </row>
    <row r="96" spans="1:11" x14ac:dyDescent="0.25">
      <c r="B96" s="8" t="s">
        <v>923</v>
      </c>
      <c r="C96" s="60" t="s">
        <v>924</v>
      </c>
      <c r="D96" s="54" t="s">
        <v>925</v>
      </c>
      <c r="E96" s="6" t="s">
        <v>342</v>
      </c>
      <c r="F96" s="19">
        <v>5814694</v>
      </c>
      <c r="G96" s="24">
        <v>6770.63</v>
      </c>
      <c r="H96" s="24">
        <v>3.1</v>
      </c>
      <c r="I96" s="31"/>
      <c r="J96" s="31"/>
      <c r="K96" s="35"/>
    </row>
    <row r="97" spans="1:54" x14ac:dyDescent="0.25">
      <c r="B97" s="8" t="s">
        <v>1919</v>
      </c>
      <c r="C97" s="60" t="s">
        <v>1920</v>
      </c>
      <c r="D97" s="54" t="s">
        <v>1921</v>
      </c>
      <c r="E97" s="6" t="s">
        <v>342</v>
      </c>
      <c r="F97" s="19">
        <v>4201681</v>
      </c>
      <c r="G97" s="24">
        <v>5541.18</v>
      </c>
      <c r="H97" s="24">
        <v>2.54</v>
      </c>
      <c r="I97" s="31"/>
      <c r="J97" s="31"/>
      <c r="K97" s="35"/>
    </row>
    <row r="98" spans="1:54" x14ac:dyDescent="0.25">
      <c r="B98" s="8" t="s">
        <v>854</v>
      </c>
      <c r="C98" s="60" t="s">
        <v>855</v>
      </c>
      <c r="D98" s="54" t="s">
        <v>856</v>
      </c>
      <c r="E98" s="6" t="s">
        <v>342</v>
      </c>
      <c r="F98" s="19">
        <v>3400000</v>
      </c>
      <c r="G98" s="24">
        <v>5336.64</v>
      </c>
      <c r="H98" s="24">
        <v>2.4500000000000002</v>
      </c>
      <c r="I98" s="31"/>
      <c r="J98" s="31"/>
      <c r="K98" s="35"/>
    </row>
    <row r="99" spans="1:54" x14ac:dyDescent="0.25">
      <c r="B99" s="8" t="s">
        <v>1332</v>
      </c>
      <c r="C99" s="60" t="s">
        <v>688</v>
      </c>
      <c r="D99" s="54" t="s">
        <v>1333</v>
      </c>
      <c r="E99" s="6" t="s">
        <v>342</v>
      </c>
      <c r="F99" s="19">
        <v>1900000</v>
      </c>
      <c r="G99" s="24">
        <v>2023.5</v>
      </c>
      <c r="H99" s="24">
        <v>0.93</v>
      </c>
      <c r="I99" s="31"/>
      <c r="J99" s="31"/>
      <c r="K99" s="35"/>
    </row>
    <row r="100" spans="1:54" x14ac:dyDescent="0.25">
      <c r="B100" s="8" t="s">
        <v>1334</v>
      </c>
      <c r="C100" s="60" t="s">
        <v>1335</v>
      </c>
      <c r="D100" s="54" t="s">
        <v>1336</v>
      </c>
      <c r="E100" s="6" t="s">
        <v>66</v>
      </c>
      <c r="F100" s="19">
        <v>1870610</v>
      </c>
      <c r="G100" s="24">
        <v>1386.68</v>
      </c>
      <c r="H100" s="24">
        <v>0.64</v>
      </c>
      <c r="I100" s="31"/>
      <c r="J100" s="31"/>
      <c r="K100" s="35"/>
    </row>
    <row r="101" spans="1:54" x14ac:dyDescent="0.25">
      <c r="C101" s="58" t="s">
        <v>194</v>
      </c>
      <c r="D101" s="54"/>
      <c r="E101" s="6"/>
      <c r="F101" s="19"/>
      <c r="G101" s="25">
        <v>21058.63</v>
      </c>
      <c r="H101" s="25">
        <v>9.66</v>
      </c>
      <c r="I101" s="31"/>
      <c r="J101" s="31"/>
      <c r="K101" s="35"/>
    </row>
    <row r="102" spans="1:54" x14ac:dyDescent="0.25">
      <c r="C102" s="57"/>
      <c r="D102" s="54"/>
      <c r="E102" s="6"/>
      <c r="F102" s="19"/>
      <c r="G102" s="24"/>
      <c r="H102" s="24"/>
      <c r="I102" s="31"/>
      <c r="J102" s="31"/>
      <c r="K102" s="35"/>
    </row>
    <row r="103" spans="1:54" x14ac:dyDescent="0.25">
      <c r="C103" s="58" t="s">
        <v>22</v>
      </c>
      <c r="D103" s="54"/>
      <c r="E103" s="6"/>
      <c r="F103" s="19"/>
      <c r="G103" s="24" t="s">
        <v>2</v>
      </c>
      <c r="H103" s="24" t="s">
        <v>2</v>
      </c>
      <c r="I103" s="31"/>
      <c r="J103" s="31"/>
      <c r="K103" s="35"/>
    </row>
    <row r="104" spans="1:54" x14ac:dyDescent="0.25">
      <c r="C104" s="57"/>
      <c r="D104" s="54"/>
      <c r="E104" s="6"/>
      <c r="F104" s="19"/>
      <c r="G104" s="24"/>
      <c r="H104" s="24"/>
      <c r="I104" s="31"/>
      <c r="J104" s="31"/>
      <c r="K104" s="35"/>
    </row>
    <row r="105" spans="1:54" x14ac:dyDescent="0.25">
      <c r="C105" s="58" t="s">
        <v>23</v>
      </c>
      <c r="D105" s="54"/>
      <c r="E105" s="6"/>
      <c r="F105" s="19"/>
      <c r="G105" s="24" t="s">
        <v>2</v>
      </c>
      <c r="H105" s="24" t="s">
        <v>2</v>
      </c>
      <c r="I105" s="31"/>
      <c r="J105" s="31"/>
      <c r="K105" s="35"/>
    </row>
    <row r="106" spans="1:54" x14ac:dyDescent="0.25">
      <c r="C106" s="57"/>
      <c r="D106" s="54"/>
      <c r="E106" s="6"/>
      <c r="F106" s="19"/>
      <c r="G106" s="24"/>
      <c r="H106" s="24"/>
      <c r="I106" s="31"/>
      <c r="J106" s="31"/>
      <c r="K106" s="35"/>
    </row>
    <row r="107" spans="1:54" x14ac:dyDescent="0.25">
      <c r="C107" s="59" t="s">
        <v>24</v>
      </c>
      <c r="D107" s="54"/>
      <c r="E107" s="6"/>
      <c r="F107" s="19"/>
      <c r="G107" s="24"/>
      <c r="H107" s="24"/>
      <c r="I107" s="31"/>
      <c r="J107" s="31"/>
      <c r="K107" s="35"/>
    </row>
    <row r="108" spans="1:54" x14ac:dyDescent="0.25">
      <c r="B108" s="8" t="s">
        <v>206</v>
      </c>
      <c r="C108" s="60" t="s">
        <v>207</v>
      </c>
      <c r="D108" s="54"/>
      <c r="E108" s="6"/>
      <c r="F108" s="19"/>
      <c r="G108" s="24">
        <v>2423.0700000000002</v>
      </c>
      <c r="H108" s="24">
        <v>1.1100000000000001</v>
      </c>
      <c r="I108" s="31"/>
      <c r="J108" s="31"/>
      <c r="K108" s="35"/>
    </row>
    <row r="109" spans="1:54" x14ac:dyDescent="0.25">
      <c r="C109" s="58" t="s">
        <v>194</v>
      </c>
      <c r="D109" s="54"/>
      <c r="E109" s="6"/>
      <c r="F109" s="19"/>
      <c r="G109" s="25">
        <v>2423.0700000000002</v>
      </c>
      <c r="H109" s="25">
        <v>1.1100000000000001</v>
      </c>
      <c r="I109" s="31"/>
      <c r="J109" s="31"/>
      <c r="K109" s="35"/>
    </row>
    <row r="110" spans="1:54" x14ac:dyDescent="0.25">
      <c r="C110" s="57"/>
      <c r="D110" s="54"/>
      <c r="E110" s="6"/>
      <c r="F110" s="19"/>
      <c r="G110" s="24"/>
      <c r="H110" s="24"/>
      <c r="I110" s="31"/>
      <c r="J110" s="31"/>
      <c r="K110" s="35"/>
    </row>
    <row r="111" spans="1:54" x14ac:dyDescent="0.25">
      <c r="A111" s="10"/>
      <c r="B111" s="28"/>
      <c r="C111" s="58" t="s">
        <v>25</v>
      </c>
      <c r="D111" s="54"/>
      <c r="E111" s="6"/>
      <c r="F111" s="19"/>
      <c r="G111" s="24"/>
      <c r="H111" s="24"/>
      <c r="I111" s="31"/>
      <c r="J111" s="31"/>
      <c r="K111" s="35"/>
    </row>
    <row r="112" spans="1:54" s="2" customFormat="1" ht="13.5" x14ac:dyDescent="0.25">
      <c r="A112" s="28"/>
      <c r="B112" s="28"/>
      <c r="C112" s="57" t="s">
        <v>4845</v>
      </c>
      <c r="D112" s="54"/>
      <c r="E112" s="6"/>
      <c r="F112" s="19"/>
      <c r="G112" s="24" t="s">
        <v>2</v>
      </c>
      <c r="H112" s="24" t="s">
        <v>2</v>
      </c>
      <c r="I112" s="31"/>
      <c r="J112" s="31"/>
      <c r="K112" s="35"/>
      <c r="L112" s="3"/>
      <c r="AI112" s="3"/>
      <c r="AV112" s="3"/>
      <c r="AX112" s="3"/>
      <c r="BB112" s="3"/>
    </row>
    <row r="113" spans="2:11" x14ac:dyDescent="0.25">
      <c r="B113" s="8"/>
      <c r="C113" s="60" t="s">
        <v>208</v>
      </c>
      <c r="D113" s="54"/>
      <c r="E113" s="6"/>
      <c r="F113" s="19"/>
      <c r="G113" s="24">
        <v>2930.42</v>
      </c>
      <c r="H113" s="24">
        <v>1.31</v>
      </c>
      <c r="I113" s="31"/>
      <c r="J113" s="31"/>
      <c r="K113" s="35"/>
    </row>
    <row r="114" spans="2:11" x14ac:dyDescent="0.25">
      <c r="C114" s="58" t="s">
        <v>194</v>
      </c>
      <c r="D114" s="54"/>
      <c r="E114" s="6"/>
      <c r="F114" s="19"/>
      <c r="G114" s="25">
        <v>2930.42</v>
      </c>
      <c r="H114" s="25">
        <v>1.31</v>
      </c>
      <c r="I114" s="31"/>
      <c r="J114" s="31"/>
      <c r="K114" s="35"/>
    </row>
    <row r="115" spans="2:11" x14ac:dyDescent="0.25">
      <c r="C115" s="57"/>
      <c r="D115" s="54"/>
      <c r="E115" s="6"/>
      <c r="F115" s="19"/>
      <c r="G115" s="24"/>
      <c r="H115" s="24"/>
      <c r="I115" s="31"/>
      <c r="J115" s="31"/>
      <c r="K115" s="35"/>
    </row>
    <row r="116" spans="2:11" x14ac:dyDescent="0.25">
      <c r="C116" s="61" t="s">
        <v>209</v>
      </c>
      <c r="D116" s="55"/>
      <c r="E116" s="5"/>
      <c r="F116" s="20"/>
      <c r="G116" s="26">
        <v>218079.59</v>
      </c>
      <c r="H116" s="26">
        <v>100.00000000000001</v>
      </c>
      <c r="I116" s="32"/>
      <c r="J116" s="32"/>
      <c r="K116" s="36"/>
    </row>
    <row r="119" spans="2:11" x14ac:dyDescent="0.25">
      <c r="C119" s="1" t="s">
        <v>210</v>
      </c>
    </row>
    <row r="120" spans="2:11" x14ac:dyDescent="0.25">
      <c r="C120" s="37" t="s">
        <v>211</v>
      </c>
      <c r="D120" s="37"/>
      <c r="E120" s="37"/>
      <c r="F120" s="37"/>
      <c r="G120" s="37"/>
      <c r="H120" s="37"/>
      <c r="I120" s="37"/>
      <c r="J120" s="37"/>
      <c r="K120" s="37"/>
    </row>
    <row r="121" spans="2:11" x14ac:dyDescent="0.25">
      <c r="C121" s="2" t="s">
        <v>212</v>
      </c>
    </row>
    <row r="122" spans="2:11" x14ac:dyDescent="0.25">
      <c r="C122" s="2" t="s">
        <v>213</v>
      </c>
    </row>
    <row r="123" spans="2:11" ht="30" customHeight="1" x14ac:dyDescent="0.25">
      <c r="C123" s="252" t="s">
        <v>214</v>
      </c>
      <c r="D123" s="253"/>
      <c r="E123" s="253"/>
      <c r="F123" s="253"/>
      <c r="G123" s="253"/>
      <c r="H123" s="253"/>
      <c r="I123" s="253"/>
      <c r="J123" s="253"/>
      <c r="K123" s="253"/>
    </row>
    <row r="124" spans="2:11" x14ac:dyDescent="0.25">
      <c r="C124" s="2" t="s">
        <v>215</v>
      </c>
    </row>
    <row r="126" spans="2:11" x14ac:dyDescent="0.25">
      <c r="C126" s="2" t="s">
        <v>5016</v>
      </c>
      <c r="E126" s="2" t="s">
        <v>2</v>
      </c>
    </row>
    <row r="128" spans="2:11" x14ac:dyDescent="0.25">
      <c r="C128" s="2" t="s">
        <v>5017</v>
      </c>
      <c r="E128" s="2" t="s">
        <v>2</v>
      </c>
    </row>
    <row r="130" spans="1:256" x14ac:dyDescent="0.25">
      <c r="C130" s="2" t="s">
        <v>5125</v>
      </c>
    </row>
    <row r="132" spans="1:256" x14ac:dyDescent="0.25">
      <c r="C132" s="2" t="s">
        <v>5126</v>
      </c>
    </row>
    <row r="133" spans="1:256" s="83" customFormat="1" ht="35.25" customHeight="1" x14ac:dyDescent="0.25">
      <c r="A133" s="79"/>
      <c r="B133" s="79"/>
      <c r="C133" s="84" t="s">
        <v>5023</v>
      </c>
      <c r="D133" s="88" t="s">
        <v>5024</v>
      </c>
      <c r="E133" s="88" t="s">
        <v>5025</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5026</v>
      </c>
      <c r="D134" s="89">
        <v>22.188300000000002</v>
      </c>
      <c r="E134" s="89">
        <v>22.296800000000001</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x14ac:dyDescent="0.25">
      <c r="A135" s="79"/>
      <c r="B135" s="79"/>
      <c r="C135" s="86" t="s">
        <v>5036</v>
      </c>
      <c r="D135" s="89">
        <v>16.244299999999999</v>
      </c>
      <c r="E135" s="89">
        <v>16.323699999999999</v>
      </c>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6" spans="1:256" s="83" customFormat="1" x14ac:dyDescent="0.25">
      <c r="A136" s="79"/>
      <c r="B136" s="79"/>
      <c r="C136" s="86" t="s">
        <v>5027</v>
      </c>
      <c r="D136" s="89">
        <v>49.08</v>
      </c>
      <c r="E136" s="89">
        <v>49.319899999999997</v>
      </c>
      <c r="F136" s="80"/>
      <c r="G136" s="81"/>
      <c r="H136" s="81"/>
      <c r="I136" s="81"/>
      <c r="J136" s="81"/>
      <c r="K136" s="82"/>
      <c r="L136" s="82"/>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82"/>
      <c r="AJ136" s="79"/>
      <c r="AK136" s="79"/>
      <c r="AL136" s="79"/>
      <c r="AM136" s="79"/>
      <c r="AN136" s="79"/>
      <c r="AO136" s="79"/>
      <c r="AP136" s="79"/>
      <c r="AQ136" s="79"/>
      <c r="AR136" s="79"/>
      <c r="AS136" s="79"/>
      <c r="AT136" s="79"/>
      <c r="AU136" s="79"/>
      <c r="AV136" s="82"/>
      <c r="AW136" s="79"/>
      <c r="AX136" s="82"/>
      <c r="AY136" s="79"/>
      <c r="AZ136" s="79"/>
      <c r="BA136" s="79"/>
      <c r="BB136" s="82"/>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7" spans="1:256" s="83" customFormat="1" x14ac:dyDescent="0.25">
      <c r="A137" s="79"/>
      <c r="B137" s="79"/>
      <c r="C137" s="86" t="s">
        <v>5028</v>
      </c>
      <c r="D137" s="89">
        <v>24.824000000000002</v>
      </c>
      <c r="E137" s="89">
        <v>24.959199999999999</v>
      </c>
      <c r="F137" s="80"/>
      <c r="G137" s="81"/>
      <c r="H137" s="81"/>
      <c r="I137" s="81"/>
      <c r="J137" s="81"/>
      <c r="K137" s="82"/>
      <c r="L137" s="82"/>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82"/>
      <c r="AJ137" s="79"/>
      <c r="AK137" s="79"/>
      <c r="AL137" s="79"/>
      <c r="AM137" s="79"/>
      <c r="AN137" s="79"/>
      <c r="AO137" s="79"/>
      <c r="AP137" s="79"/>
      <c r="AQ137" s="79"/>
      <c r="AR137" s="79"/>
      <c r="AS137" s="79"/>
      <c r="AT137" s="79"/>
      <c r="AU137" s="79"/>
      <c r="AV137" s="82"/>
      <c r="AW137" s="79"/>
      <c r="AX137" s="82"/>
      <c r="AY137" s="79"/>
      <c r="AZ137" s="79"/>
      <c r="BA137" s="79"/>
      <c r="BB137" s="82"/>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56" s="83" customFormat="1" x14ac:dyDescent="0.25">
      <c r="A138" s="79"/>
      <c r="B138" s="79"/>
      <c r="C138" s="86" t="s">
        <v>5038</v>
      </c>
      <c r="D138" s="89">
        <v>16.9267</v>
      </c>
      <c r="E138" s="89">
        <v>17.018899999999999</v>
      </c>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56" s="83" customFormat="1" x14ac:dyDescent="0.25">
      <c r="A139" s="79"/>
      <c r="B139" s="79"/>
      <c r="C139" s="86" t="s">
        <v>5029</v>
      </c>
      <c r="D139" s="89">
        <v>53.343800000000002</v>
      </c>
      <c r="E139" s="89">
        <v>53.634399999999999</v>
      </c>
      <c r="F139" s="80"/>
      <c r="G139" s="81"/>
      <c r="H139" s="81"/>
      <c r="I139" s="81"/>
      <c r="J139" s="81"/>
      <c r="K139" s="82"/>
      <c r="L139" s="82"/>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82"/>
      <c r="AJ139" s="79"/>
      <c r="AK139" s="79"/>
      <c r="AL139" s="79"/>
      <c r="AM139" s="79"/>
      <c r="AN139" s="79"/>
      <c r="AO139" s="79"/>
      <c r="AP139" s="79"/>
      <c r="AQ139" s="79"/>
      <c r="AR139" s="79"/>
      <c r="AS139" s="79"/>
      <c r="AT139" s="79"/>
      <c r="AU139" s="79"/>
      <c r="AV139" s="82"/>
      <c r="AW139" s="79"/>
      <c r="AX139" s="82"/>
      <c r="AY139" s="79"/>
      <c r="AZ139" s="79"/>
      <c r="BA139" s="79"/>
      <c r="BB139" s="82"/>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56" s="83" customFormat="1" ht="84.95" customHeight="1" x14ac:dyDescent="0.25">
      <c r="A140" s="79"/>
      <c r="B140" s="79"/>
      <c r="C140" s="254" t="s">
        <v>5061</v>
      </c>
      <c r="D140" s="255"/>
      <c r="E140" s="256"/>
      <c r="F140" s="80"/>
      <c r="G140" s="81"/>
      <c r="H140" s="81"/>
      <c r="I140" s="81"/>
      <c r="J140" s="81"/>
      <c r="K140" s="82"/>
      <c r="L140" s="82"/>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82"/>
      <c r="AJ140" s="79"/>
      <c r="AK140" s="79"/>
      <c r="AL140" s="79"/>
      <c r="AM140" s="79"/>
      <c r="AN140" s="79"/>
      <c r="AO140" s="79"/>
      <c r="AP140" s="79"/>
      <c r="AQ140" s="79"/>
      <c r="AR140" s="79"/>
      <c r="AS140" s="79"/>
      <c r="AT140" s="79"/>
      <c r="AU140" s="79"/>
      <c r="AV140" s="82"/>
      <c r="AW140" s="79"/>
      <c r="AX140" s="82"/>
      <c r="AY140" s="79"/>
      <c r="AZ140" s="79"/>
      <c r="BA140" s="79"/>
      <c r="BB140" s="82"/>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c r="DA140" s="79"/>
      <c r="DB140" s="79"/>
      <c r="DC140" s="79"/>
      <c r="DD140" s="79"/>
      <c r="DE140" s="79"/>
      <c r="DF140" s="79"/>
      <c r="DG140" s="79"/>
      <c r="DH140" s="79"/>
      <c r="DI140" s="79"/>
      <c r="DJ140" s="79"/>
      <c r="DK140" s="79"/>
      <c r="DL140" s="79"/>
      <c r="DM140" s="79"/>
      <c r="DN140" s="79"/>
      <c r="DO140" s="79"/>
      <c r="DP140" s="79"/>
      <c r="DQ140" s="79"/>
      <c r="DR140" s="79"/>
      <c r="DS140" s="79"/>
      <c r="DT140" s="79"/>
      <c r="DU140" s="79"/>
      <c r="DV140" s="79"/>
      <c r="DW140" s="79"/>
      <c r="DX140" s="79"/>
      <c r="DY140" s="79"/>
      <c r="DZ140" s="79"/>
      <c r="EA140" s="79"/>
      <c r="EB140" s="79"/>
      <c r="EC140" s="79"/>
      <c r="ED140" s="79"/>
      <c r="EE140" s="79"/>
      <c r="EF140" s="79"/>
      <c r="EG140" s="79"/>
      <c r="EH140" s="79"/>
      <c r="EI140" s="79"/>
      <c r="EJ140" s="79"/>
      <c r="EK140" s="79"/>
      <c r="EL140" s="79"/>
      <c r="EM140" s="79"/>
      <c r="EN140" s="79"/>
      <c r="EO140" s="79"/>
      <c r="EP140" s="79"/>
      <c r="EQ140" s="79"/>
      <c r="ER140" s="79"/>
      <c r="ES140" s="79"/>
      <c r="ET140" s="79"/>
      <c r="EU140" s="79"/>
      <c r="EV140" s="79"/>
      <c r="EW140" s="79"/>
      <c r="EX140" s="79"/>
      <c r="EY140" s="79"/>
      <c r="EZ140" s="79"/>
      <c r="FA140" s="79"/>
      <c r="FB140" s="79"/>
      <c r="FC140" s="79"/>
      <c r="FD140" s="79"/>
      <c r="FE140" s="79"/>
      <c r="FF140" s="79"/>
      <c r="FG140" s="79"/>
      <c r="FH140" s="79"/>
      <c r="FI140" s="79"/>
      <c r="FJ140" s="79"/>
      <c r="FK140" s="79"/>
      <c r="FL140" s="79"/>
      <c r="FM140" s="79"/>
      <c r="FN140" s="79"/>
      <c r="FO140" s="79"/>
      <c r="FP140" s="79"/>
      <c r="FQ140" s="79"/>
      <c r="FR140" s="79"/>
      <c r="FS140" s="79"/>
      <c r="FT140" s="79"/>
      <c r="FU140" s="79"/>
      <c r="FV140" s="79"/>
      <c r="FW140" s="79"/>
      <c r="FX140" s="79"/>
      <c r="FY140" s="79"/>
      <c r="FZ140" s="79"/>
      <c r="GA140" s="79"/>
      <c r="GB140" s="79"/>
      <c r="GC140" s="79"/>
      <c r="GD140" s="79"/>
      <c r="GE140" s="79"/>
      <c r="GF140" s="79"/>
      <c r="GG140" s="79"/>
      <c r="GH140" s="79"/>
      <c r="GI140" s="79"/>
      <c r="GJ140" s="79"/>
      <c r="GK140" s="79"/>
      <c r="GL140" s="79"/>
      <c r="GM140" s="79"/>
      <c r="GN140" s="79"/>
      <c r="GO140" s="79"/>
      <c r="GP140" s="79"/>
      <c r="GQ140" s="79"/>
      <c r="GR140" s="79"/>
      <c r="GS140" s="79"/>
      <c r="GT140" s="79"/>
      <c r="GU140" s="79"/>
      <c r="GV140" s="79"/>
      <c r="GW140" s="79"/>
      <c r="GX140" s="79"/>
      <c r="GY140" s="79"/>
      <c r="GZ140" s="79"/>
      <c r="HA140" s="79"/>
      <c r="HB140" s="79"/>
      <c r="HC140" s="79"/>
      <c r="HD140" s="79"/>
      <c r="HE140" s="79"/>
      <c r="HF140" s="79"/>
      <c r="HG140" s="79"/>
      <c r="HH140" s="79"/>
      <c r="HI140" s="79"/>
      <c r="HJ140" s="79"/>
      <c r="HK140" s="79"/>
      <c r="HL140" s="79"/>
      <c r="HM140" s="79"/>
      <c r="HN140" s="79"/>
      <c r="HO140" s="79"/>
      <c r="HP140" s="79"/>
      <c r="HQ140" s="79"/>
      <c r="HR140" s="79"/>
      <c r="HS140" s="79"/>
      <c r="HT140" s="79"/>
      <c r="HU140" s="79"/>
      <c r="HV140" s="79"/>
      <c r="HW140" s="79"/>
      <c r="HX140" s="79"/>
      <c r="HY140" s="79"/>
      <c r="HZ140" s="79"/>
      <c r="IA140" s="79"/>
      <c r="IB140" s="79"/>
      <c r="IC140" s="79"/>
      <c r="ID140" s="79"/>
      <c r="IE140" s="79"/>
      <c r="IF140" s="79"/>
      <c r="IG140" s="79"/>
      <c r="IH140" s="79"/>
      <c r="II140" s="79"/>
      <c r="IJ140" s="79"/>
      <c r="IK140" s="79"/>
      <c r="IL140" s="79"/>
      <c r="IM140" s="79"/>
      <c r="IN140" s="79"/>
      <c r="IO140" s="79"/>
      <c r="IP140" s="79"/>
      <c r="IQ140" s="79"/>
      <c r="IR140" s="79"/>
      <c r="IS140" s="79"/>
      <c r="IT140" s="79"/>
      <c r="IU140" s="79"/>
      <c r="IV140" s="79"/>
    </row>
    <row r="142" spans="1:256" x14ac:dyDescent="0.25">
      <c r="C142" s="2" t="s">
        <v>5127</v>
      </c>
      <c r="E142" s="2" t="s">
        <v>2</v>
      </c>
    </row>
    <row r="144" spans="1:256" x14ac:dyDescent="0.25">
      <c r="C144" s="2" t="s">
        <v>5128</v>
      </c>
      <c r="E144" s="2" t="s">
        <v>2</v>
      </c>
    </row>
    <row r="146" spans="3:5" x14ac:dyDescent="0.25">
      <c r="C146" s="2" t="s">
        <v>5018</v>
      </c>
      <c r="E146" s="2" t="s">
        <v>2</v>
      </c>
    </row>
    <row r="148" spans="3:5" x14ac:dyDescent="0.25">
      <c r="C148" s="2" t="s">
        <v>5019</v>
      </c>
      <c r="E148" s="2" t="s">
        <v>2</v>
      </c>
    </row>
    <row r="150" spans="3:5" x14ac:dyDescent="0.25">
      <c r="C150" s="2" t="s">
        <v>5020</v>
      </c>
      <c r="E150" s="96" t="s">
        <v>5021</v>
      </c>
    </row>
    <row r="152" spans="3:5" x14ac:dyDescent="0.25">
      <c r="C152" s="2" t="s">
        <v>5022</v>
      </c>
      <c r="E152" s="97" t="s">
        <v>5077</v>
      </c>
    </row>
    <row r="154" spans="3:5" x14ac:dyDescent="0.25">
      <c r="C154" s="2" t="s">
        <v>5129</v>
      </c>
      <c r="E154" s="2" t="s">
        <v>2</v>
      </c>
    </row>
    <row r="156" spans="3:5" x14ac:dyDescent="0.25">
      <c r="C156" s="1" t="s">
        <v>5258</v>
      </c>
      <c r="E156" s="149" t="s">
        <v>5259</v>
      </c>
    </row>
    <row r="157" spans="3:5" x14ac:dyDescent="0.25">
      <c r="E157" s="2" t="s">
        <v>5276</v>
      </c>
    </row>
  </sheetData>
  <mergeCells count="2">
    <mergeCell ref="C123:K123"/>
    <mergeCell ref="C140:E140"/>
  </mergeCells>
  <hyperlinks>
    <hyperlink ref="J2" location="'Index'!A1" display="'Index'!A1" xr:uid="{33922AF7-BDF0-4C17-ACB1-3D3F52322428}"/>
  </hyperlink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AE799-673C-4E53-AB4A-68D2450C05E9}">
  <sheetPr codeName="Sheet1"/>
  <dimension ref="A1:IZ151"/>
  <sheetViews>
    <sheetView showGridLines="0" zoomScale="90" zoomScaleNormal="90" workbookViewId="0">
      <pane ySplit="6" topLeftCell="A7" activePane="bottomLeft" state="frozen"/>
      <selection activeCell="A7" sqref="A7"/>
      <selection pane="bottomLeft" activeCell="C4" sqref="C4"/>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4" width="19.5703125" style="13" customWidth="1"/>
    <col min="15" max="15" width="19.5703125" style="3" customWidth="1"/>
    <col min="16" max="16" width="9.140625" style="3" bestFit="1" customWidth="1"/>
    <col min="17" max="17" width="7.42578125" style="2" bestFit="1" customWidth="1"/>
    <col min="18" max="18" width="6.7109375" style="2" bestFit="1" customWidth="1"/>
    <col min="19" max="19" width="9.85546875" style="2" bestFit="1" customWidth="1"/>
    <col min="20" max="20" width="21.140625" style="2" bestFit="1" customWidth="1"/>
    <col min="21" max="21" width="16.42578125" style="2" bestFit="1" customWidth="1"/>
    <col min="22" max="22" width="7.28515625" style="2" bestFit="1" customWidth="1"/>
    <col min="23" max="23" width="9.28515625" style="2" bestFit="1" customWidth="1"/>
    <col min="24" max="24" width="17.85546875" style="2" bestFit="1" customWidth="1"/>
    <col min="25" max="25" width="6.7109375" style="2" bestFit="1" customWidth="1"/>
    <col min="26" max="26" width="19.140625" style="2" bestFit="1" customWidth="1"/>
    <col min="27" max="27" width="25.140625" style="2" bestFit="1" customWidth="1"/>
    <col min="28" max="28" width="21.42578125" style="2" bestFit="1" customWidth="1"/>
    <col min="29" max="29" width="19.7109375" style="2" bestFit="1" customWidth="1"/>
    <col min="30" max="30" width="14" style="2" bestFit="1" customWidth="1"/>
    <col min="31" max="31" width="13.140625" style="2" bestFit="1" customWidth="1"/>
    <col min="32" max="32" width="9.28515625" style="2" bestFit="1" customWidth="1"/>
    <col min="33" max="33" width="13.140625" style="2" bestFit="1" customWidth="1"/>
    <col min="34" max="34" width="7.42578125" style="2" bestFit="1" customWidth="1"/>
    <col min="35" max="35" width="19.42578125" style="2" bestFit="1" customWidth="1"/>
    <col min="36" max="36" width="20.85546875" style="2" bestFit="1" customWidth="1"/>
    <col min="37" max="37" width="19" style="2" bestFit="1" customWidth="1"/>
    <col min="38" max="38" width="25.85546875" style="2" bestFit="1" customWidth="1"/>
    <col min="39" max="39" width="14.5703125" style="3" bestFit="1" customWidth="1"/>
    <col min="40" max="40" width="14.42578125" style="2" bestFit="1" customWidth="1"/>
    <col min="41" max="41" width="27.28515625" style="2" bestFit="1" customWidth="1"/>
    <col min="42" max="42" width="11.5703125" style="2" bestFit="1" customWidth="1"/>
    <col min="43" max="43" width="6.28515625" style="2" bestFit="1" customWidth="1"/>
    <col min="44" max="44" width="7" style="2" bestFit="1" customWidth="1"/>
    <col min="45" max="45" width="23.85546875" style="2" bestFit="1" customWidth="1"/>
    <col min="46" max="46" width="12.85546875" style="2" bestFit="1" customWidth="1"/>
    <col min="47" max="47" width="11.28515625" style="2" bestFit="1" customWidth="1"/>
    <col min="48" max="48" width="15.28515625" style="2" bestFit="1" customWidth="1"/>
    <col min="49" max="49" width="21.140625" style="2" bestFit="1" customWidth="1"/>
    <col min="50" max="50" width="23.85546875" style="2" bestFit="1" customWidth="1"/>
    <col min="51" max="51" width="14.42578125" style="2" bestFit="1" customWidth="1"/>
    <col min="52" max="52" width="11.140625" style="3" bestFit="1" customWidth="1"/>
    <col min="53" max="53" width="15" style="2" bestFit="1" customWidth="1"/>
    <col min="54" max="54" width="11.7109375" style="3" bestFit="1" customWidth="1"/>
    <col min="55" max="55" width="23.5703125" style="2" bestFit="1" customWidth="1"/>
    <col min="56" max="56" width="22.140625" style="2" bestFit="1" customWidth="1"/>
    <col min="57" max="57" width="21" style="2" bestFit="1" customWidth="1"/>
    <col min="58" max="58" width="15.7109375" style="3" bestFit="1" customWidth="1"/>
    <col min="59" max="59" width="10.42578125" style="2" bestFit="1" customWidth="1"/>
    <col min="60" max="60" width="13.7109375" style="2" bestFit="1" customWidth="1"/>
    <col min="61" max="61" width="18" style="2" bestFit="1" customWidth="1"/>
    <col min="62" max="62" width="19.7109375" style="2" bestFit="1" customWidth="1"/>
    <col min="63" max="63" width="13.85546875" style="2" bestFit="1" customWidth="1"/>
    <col min="64" max="64" width="15.7109375" style="2" bestFit="1" customWidth="1"/>
    <col min="65" max="65" width="28.5703125" style="2" bestFit="1" customWidth="1"/>
    <col min="66" max="66" width="20.28515625" style="2" bestFit="1" customWidth="1"/>
    <col min="67" max="67" width="16" style="2" bestFit="1" customWidth="1"/>
    <col min="68" max="68" width="13.7109375" style="2" bestFit="1" customWidth="1"/>
    <col min="69" max="69" width="28.140625" style="2" bestFit="1" customWidth="1"/>
    <col min="70" max="70" width="15.85546875" style="2" bestFit="1" customWidth="1"/>
    <col min="71" max="71" width="26.28515625" style="2" bestFit="1" customWidth="1"/>
    <col min="72" max="72" width="13.140625" style="2" bestFit="1" customWidth="1"/>
    <col min="73" max="73" width="15" style="2" bestFit="1" customWidth="1"/>
    <col min="74" max="74" width="9" style="2" bestFit="1" customWidth="1"/>
    <col min="75" max="75" width="18" style="2" bestFit="1" customWidth="1"/>
    <col min="76" max="76" width="14.28515625" style="2" bestFit="1" customWidth="1"/>
    <col min="77" max="77" width="15.7109375" style="2" bestFit="1" customWidth="1"/>
    <col min="78" max="78" width="18.7109375" style="2" bestFit="1" customWidth="1"/>
    <col min="79" max="79" width="16.140625" style="2" bestFit="1" customWidth="1"/>
    <col min="80" max="80" width="23.5703125" style="2" bestFit="1" customWidth="1"/>
    <col min="81" max="81" width="23.85546875" style="2" bestFit="1" customWidth="1"/>
    <col min="82" max="82" width="22.85546875" style="2" bestFit="1" customWidth="1"/>
    <col min="83" max="83" width="11.7109375" style="2" bestFit="1" customWidth="1"/>
    <col min="84" max="84" width="11.85546875" style="2" bestFit="1" customWidth="1"/>
    <col min="85" max="85" width="15.140625" style="2" bestFit="1" customWidth="1"/>
    <col min="86" max="86" width="15.28515625" style="2" bestFit="1" customWidth="1"/>
    <col min="87" max="87" width="19.5703125" style="2" bestFit="1" customWidth="1"/>
    <col min="88" max="88" width="21.5703125" style="2" bestFit="1" customWidth="1"/>
    <col min="89" max="89" width="18.85546875" style="2" bestFit="1" customWidth="1"/>
    <col min="90" max="90" width="8.7109375" style="2" bestFit="1" customWidth="1"/>
    <col min="91" max="91" width="8.85546875" style="2" bestFit="1" customWidth="1"/>
    <col min="92" max="92" width="13.140625" style="2" bestFit="1" customWidth="1"/>
    <col min="93" max="93" width="9.5703125" style="2" bestFit="1" customWidth="1"/>
    <col min="94" max="94" width="9.7109375" style="2" bestFit="1" customWidth="1"/>
    <col min="95" max="95" width="14" style="2" bestFit="1" customWidth="1"/>
    <col min="96" max="96" width="17" style="2" bestFit="1" customWidth="1"/>
    <col min="97" max="97" width="17.28515625" style="2" bestFit="1" customWidth="1"/>
    <col min="98" max="98" width="21.5703125" style="2" bestFit="1" customWidth="1"/>
    <col min="99" max="99" width="17.7109375" style="2" bestFit="1" customWidth="1"/>
    <col min="100" max="100" width="14.5703125" style="2" bestFit="1" customWidth="1"/>
    <col min="101" max="101" width="15.7109375" style="2" bestFit="1" customWidth="1"/>
    <col min="102" max="102" width="19.140625" style="2" bestFit="1" customWidth="1"/>
    <col min="103" max="103" width="12.42578125" style="2" bestFit="1" customWidth="1"/>
    <col min="104" max="105" width="14.85546875" style="2" bestFit="1" customWidth="1"/>
    <col min="106" max="106" width="14.42578125" style="2" bestFit="1" customWidth="1"/>
    <col min="107" max="107" width="23.140625" style="2" bestFit="1" customWidth="1"/>
    <col min="108" max="108" width="26" style="2" bestFit="1" customWidth="1"/>
    <col min="109" max="109" width="19.42578125" style="2" bestFit="1" customWidth="1"/>
    <col min="110" max="110" width="21.5703125" style="2" bestFit="1" customWidth="1"/>
    <col min="111" max="111" width="25.85546875" style="2" bestFit="1" customWidth="1"/>
    <col min="112" max="112" width="18.5703125" style="2" bestFit="1" customWidth="1"/>
    <col min="113" max="113" width="16.28515625" style="2" bestFit="1" customWidth="1"/>
    <col min="114" max="114" width="15.42578125" style="2" bestFit="1" customWidth="1"/>
    <col min="115" max="115" width="17.28515625" style="2" bestFit="1" customWidth="1"/>
    <col min="116" max="116" width="17.42578125" style="2" bestFit="1" customWidth="1"/>
    <col min="117" max="117" width="21.7109375" style="2" bestFit="1" customWidth="1"/>
    <col min="118" max="118" width="17.28515625" style="2" bestFit="1" customWidth="1"/>
    <col min="119" max="119" width="17.42578125" style="2" bestFit="1" customWidth="1"/>
    <col min="120" max="120" width="21.7109375" style="2" bestFit="1" customWidth="1"/>
    <col min="121" max="121" width="13.42578125" style="2" bestFit="1" customWidth="1"/>
    <col min="122" max="219" width="12" style="2" customWidth="1"/>
    <col min="220" max="220" width="17.140625" style="2" customWidth="1"/>
    <col min="221" max="260" width="13.85546875" style="2"/>
  </cols>
  <sheetData>
    <row r="1" spans="1:58" x14ac:dyDescent="0.25">
      <c r="A1" s="8"/>
      <c r="C1" s="8"/>
      <c r="D1" s="8"/>
      <c r="E1" s="8"/>
      <c r="F1" s="15"/>
      <c r="G1" s="12"/>
      <c r="H1" s="12"/>
      <c r="I1" s="12"/>
      <c r="J1" s="12"/>
      <c r="K1" s="12"/>
      <c r="L1" s="12"/>
      <c r="M1" s="12"/>
      <c r="N1" s="12"/>
      <c r="O1" s="11"/>
      <c r="P1" s="11"/>
      <c r="AM1" s="11"/>
      <c r="AZ1" s="11"/>
      <c r="BB1" s="11"/>
      <c r="BF1" s="11"/>
    </row>
    <row r="2" spans="1:58" ht="19.5" x14ac:dyDescent="0.35">
      <c r="C2" s="7" t="s">
        <v>26</v>
      </c>
      <c r="D2" s="8" t="s">
        <v>27</v>
      </c>
      <c r="J2" s="38" t="s">
        <v>4521</v>
      </c>
      <c r="K2" s="38"/>
      <c r="L2" s="38"/>
      <c r="M2" s="38"/>
      <c r="N2" s="38"/>
    </row>
    <row r="3" spans="1:58" ht="16.5" x14ac:dyDescent="0.3">
      <c r="C3" s="1" t="s">
        <v>28</v>
      </c>
      <c r="D3" s="21" t="s">
        <v>29</v>
      </c>
    </row>
    <row r="4" spans="1:58" ht="15.75" x14ac:dyDescent="0.3">
      <c r="C4" s="1" t="s">
        <v>30</v>
      </c>
      <c r="D4" s="22">
        <v>46234</v>
      </c>
    </row>
    <row r="5" spans="1:58" ht="15.75" thickBot="1" x14ac:dyDescent="0.3">
      <c r="C5" s="1"/>
    </row>
    <row r="6" spans="1:58" ht="40.5" x14ac:dyDescent="0.25">
      <c r="C6" s="56" t="s">
        <v>31</v>
      </c>
      <c r="D6" s="52" t="s">
        <v>32</v>
      </c>
      <c r="E6" s="9" t="s">
        <v>33</v>
      </c>
      <c r="F6" s="17" t="s">
        <v>34</v>
      </c>
      <c r="G6" s="14" t="s">
        <v>35</v>
      </c>
      <c r="H6" s="14" t="s">
        <v>36</v>
      </c>
      <c r="I6" s="29" t="s">
        <v>37</v>
      </c>
      <c r="J6" s="29" t="s">
        <v>38</v>
      </c>
      <c r="K6" s="74" t="s">
        <v>4951</v>
      </c>
      <c r="L6" s="74" t="s">
        <v>4952</v>
      </c>
      <c r="M6" s="74" t="s">
        <v>4953</v>
      </c>
      <c r="N6" s="74" t="s">
        <v>4954</v>
      </c>
      <c r="O6" s="33" t="s">
        <v>39</v>
      </c>
    </row>
    <row r="7" spans="1:58" x14ac:dyDescent="0.25">
      <c r="C7" s="57"/>
      <c r="D7" s="53"/>
      <c r="E7" s="4"/>
      <c r="F7" s="18"/>
      <c r="G7" s="23"/>
      <c r="H7" s="23"/>
      <c r="I7" s="30"/>
      <c r="J7" s="30"/>
      <c r="K7" s="30"/>
      <c r="L7" s="30"/>
      <c r="M7" s="30"/>
      <c r="N7" s="30"/>
      <c r="O7" s="34"/>
    </row>
    <row r="8" spans="1:58" x14ac:dyDescent="0.25">
      <c r="A8" s="10"/>
      <c r="B8" s="28"/>
      <c r="C8" s="58" t="s">
        <v>0</v>
      </c>
      <c r="D8" s="54"/>
      <c r="E8" s="6"/>
      <c r="F8" s="19"/>
      <c r="G8" s="24"/>
      <c r="H8" s="24"/>
      <c r="I8" s="31"/>
      <c r="J8" s="31"/>
      <c r="K8" s="31"/>
      <c r="L8" s="31"/>
      <c r="M8" s="31"/>
      <c r="N8" s="31"/>
      <c r="O8" s="35"/>
    </row>
    <row r="9" spans="1:58" x14ac:dyDescent="0.25">
      <c r="C9" s="59" t="s">
        <v>1</v>
      </c>
      <c r="D9" s="54"/>
      <c r="E9" s="6"/>
      <c r="F9" s="19"/>
      <c r="G9" s="24"/>
      <c r="H9" s="24"/>
      <c r="I9" s="31"/>
      <c r="J9" s="31"/>
      <c r="K9" s="31"/>
      <c r="L9" s="31"/>
      <c r="M9" s="31"/>
      <c r="N9" s="31"/>
      <c r="O9" s="35"/>
    </row>
    <row r="10" spans="1:58" x14ac:dyDescent="0.25">
      <c r="C10" s="59" t="s">
        <v>40</v>
      </c>
      <c r="D10" s="54"/>
      <c r="E10" s="6"/>
      <c r="F10" s="19"/>
      <c r="G10" s="24"/>
      <c r="H10" s="24"/>
      <c r="I10" s="31"/>
      <c r="J10" s="31"/>
      <c r="K10" s="31"/>
      <c r="L10" s="31"/>
      <c r="M10" s="31"/>
      <c r="N10" s="31"/>
      <c r="O10" s="35"/>
    </row>
    <row r="11" spans="1:58" x14ac:dyDescent="0.25">
      <c r="B11" s="8" t="s">
        <v>41</v>
      </c>
      <c r="C11" s="60" t="s">
        <v>42</v>
      </c>
      <c r="D11" s="54" t="s">
        <v>43</v>
      </c>
      <c r="E11" s="6" t="s">
        <v>44</v>
      </c>
      <c r="F11" s="19">
        <v>3390000</v>
      </c>
      <c r="G11" s="24">
        <v>48660.06</v>
      </c>
      <c r="H11" s="24">
        <v>8.9</v>
      </c>
      <c r="I11" s="31"/>
      <c r="J11" s="31"/>
      <c r="K11" s="31">
        <v>76.7</v>
      </c>
      <c r="L11" s="31">
        <v>100</v>
      </c>
      <c r="M11" s="76" t="s">
        <v>4961</v>
      </c>
      <c r="N11" s="76" t="s">
        <v>4961</v>
      </c>
      <c r="O11" s="35"/>
    </row>
    <row r="12" spans="1:58" x14ac:dyDescent="0.25">
      <c r="B12" s="8" t="s">
        <v>45</v>
      </c>
      <c r="C12" s="60" t="s">
        <v>46</v>
      </c>
      <c r="D12" s="54" t="s">
        <v>47</v>
      </c>
      <c r="E12" s="6" t="s">
        <v>44</v>
      </c>
      <c r="F12" s="19">
        <v>5389800</v>
      </c>
      <c r="G12" s="24">
        <v>40323.79</v>
      </c>
      <c r="H12" s="24">
        <v>7.37</v>
      </c>
      <c r="I12" s="31"/>
      <c r="J12" s="31"/>
      <c r="K12" s="31">
        <v>80.099999999999994</v>
      </c>
      <c r="L12" s="31">
        <v>100</v>
      </c>
      <c r="M12" s="76" t="s">
        <v>4962</v>
      </c>
      <c r="N12" s="76" t="s">
        <v>4962</v>
      </c>
      <c r="O12" s="35"/>
    </row>
    <row r="13" spans="1:58" x14ac:dyDescent="0.25">
      <c r="B13" s="8" t="s">
        <v>48</v>
      </c>
      <c r="C13" s="60" t="s">
        <v>49</v>
      </c>
      <c r="D13" s="54" t="s">
        <v>50</v>
      </c>
      <c r="E13" s="6" t="s">
        <v>44</v>
      </c>
      <c r="F13" s="19">
        <v>2065000</v>
      </c>
      <c r="G13" s="24">
        <v>25389.18</v>
      </c>
      <c r="H13" s="24">
        <v>4.6399999999999997</v>
      </c>
      <c r="I13" s="31"/>
      <c r="J13" s="31"/>
      <c r="K13" s="31">
        <v>81.7</v>
      </c>
      <c r="L13" s="31">
        <v>100</v>
      </c>
      <c r="M13" s="76" t="s">
        <v>4963</v>
      </c>
      <c r="N13" s="76" t="s">
        <v>4963</v>
      </c>
      <c r="O13" s="35"/>
    </row>
    <row r="14" spans="1:58" x14ac:dyDescent="0.25">
      <c r="B14" s="8" t="s">
        <v>51</v>
      </c>
      <c r="C14" s="60" t="s">
        <v>52</v>
      </c>
      <c r="D14" s="54" t="s">
        <v>53</v>
      </c>
      <c r="E14" s="6" t="s">
        <v>54</v>
      </c>
      <c r="F14" s="19">
        <v>2100000</v>
      </c>
      <c r="G14" s="24">
        <v>23965.200000000001</v>
      </c>
      <c r="H14" s="24">
        <v>4.38</v>
      </c>
      <c r="I14" s="31"/>
      <c r="J14" s="31"/>
      <c r="K14" s="31">
        <v>78.7</v>
      </c>
      <c r="L14" s="31">
        <v>100</v>
      </c>
      <c r="M14" s="76" t="s">
        <v>4964</v>
      </c>
      <c r="N14" s="76" t="s">
        <v>4964</v>
      </c>
      <c r="O14" s="35"/>
    </row>
    <row r="15" spans="1:58" x14ac:dyDescent="0.25">
      <c r="B15" s="8" t="s">
        <v>55</v>
      </c>
      <c r="C15" s="60" t="s">
        <v>56</v>
      </c>
      <c r="D15" s="54" t="s">
        <v>57</v>
      </c>
      <c r="E15" s="6" t="s">
        <v>58</v>
      </c>
      <c r="F15" s="19">
        <v>2106277</v>
      </c>
      <c r="G15" s="24">
        <v>23803.040000000001</v>
      </c>
      <c r="H15" s="24">
        <v>4.3499999999999996</v>
      </c>
      <c r="I15" s="31"/>
      <c r="J15" s="31"/>
      <c r="K15" s="31">
        <v>81.400000000000006</v>
      </c>
      <c r="L15" s="31">
        <v>92.312600000000003</v>
      </c>
      <c r="M15" s="76" t="s">
        <v>4965</v>
      </c>
      <c r="N15" s="76" t="s">
        <v>4965</v>
      </c>
      <c r="O15" s="35"/>
    </row>
    <row r="16" spans="1:58" x14ac:dyDescent="0.25">
      <c r="B16" s="8" t="s">
        <v>59</v>
      </c>
      <c r="C16" s="60" t="s">
        <v>60</v>
      </c>
      <c r="D16" s="54" t="s">
        <v>61</v>
      </c>
      <c r="E16" s="6" t="s">
        <v>62</v>
      </c>
      <c r="F16" s="19">
        <v>154000</v>
      </c>
      <c r="G16" s="24">
        <v>21920.36</v>
      </c>
      <c r="H16" s="24">
        <v>4.01</v>
      </c>
      <c r="I16" s="31"/>
      <c r="J16" s="31"/>
      <c r="K16" s="31">
        <v>76.599999999999994</v>
      </c>
      <c r="L16" s="31">
        <v>100</v>
      </c>
      <c r="M16" s="76" t="s">
        <v>4966</v>
      </c>
      <c r="N16" s="76" t="s">
        <v>4966</v>
      </c>
      <c r="O16" s="35"/>
    </row>
    <row r="17" spans="2:15" x14ac:dyDescent="0.25">
      <c r="B17" s="8" t="s">
        <v>63</v>
      </c>
      <c r="C17" s="60" t="s">
        <v>64</v>
      </c>
      <c r="D17" s="54" t="s">
        <v>65</v>
      </c>
      <c r="E17" s="6" t="s">
        <v>66</v>
      </c>
      <c r="F17" s="19">
        <v>555709</v>
      </c>
      <c r="G17" s="24">
        <v>21888.82</v>
      </c>
      <c r="H17" s="24">
        <v>4</v>
      </c>
      <c r="I17" s="31"/>
      <c r="J17" s="31"/>
      <c r="K17" s="31">
        <v>69.8</v>
      </c>
      <c r="L17" s="31">
        <v>90.9345</v>
      </c>
      <c r="M17" s="76" t="s">
        <v>4967</v>
      </c>
      <c r="N17" s="76" t="s">
        <v>4967</v>
      </c>
      <c r="O17" s="35"/>
    </row>
    <row r="18" spans="2:15" x14ac:dyDescent="0.25">
      <c r="B18" s="8" t="s">
        <v>67</v>
      </c>
      <c r="C18" s="60" t="s">
        <v>68</v>
      </c>
      <c r="D18" s="54" t="s">
        <v>69</v>
      </c>
      <c r="E18" s="6" t="s">
        <v>44</v>
      </c>
      <c r="F18" s="19">
        <v>2000000</v>
      </c>
      <c r="G18" s="24">
        <v>20548</v>
      </c>
      <c r="H18" s="24">
        <v>3.76</v>
      </c>
      <c r="I18" s="31"/>
      <c r="J18" s="31"/>
      <c r="K18" s="31">
        <v>70.400000000000006</v>
      </c>
      <c r="L18" s="31">
        <v>100</v>
      </c>
      <c r="M18" s="76" t="s">
        <v>4968</v>
      </c>
      <c r="N18" s="76" t="s">
        <v>4968</v>
      </c>
      <c r="O18" s="35"/>
    </row>
    <row r="19" spans="2:15" x14ac:dyDescent="0.25">
      <c r="B19" s="8" t="s">
        <v>70</v>
      </c>
      <c r="C19" s="60" t="s">
        <v>71</v>
      </c>
      <c r="D19" s="54" t="s">
        <v>72</v>
      </c>
      <c r="E19" s="6" t="s">
        <v>44</v>
      </c>
      <c r="F19" s="19">
        <v>5165000</v>
      </c>
      <c r="G19" s="24">
        <v>20159</v>
      </c>
      <c r="H19" s="24">
        <v>3.69</v>
      </c>
      <c r="I19" s="31"/>
      <c r="J19" s="31"/>
      <c r="K19" s="31">
        <v>79.099999999999994</v>
      </c>
      <c r="L19" s="31">
        <v>100</v>
      </c>
      <c r="M19" s="76" t="s">
        <v>4969</v>
      </c>
      <c r="N19" s="76" t="s">
        <v>4969</v>
      </c>
      <c r="O19" s="35"/>
    </row>
    <row r="20" spans="2:15" x14ac:dyDescent="0.25">
      <c r="B20" s="8" t="s">
        <v>73</v>
      </c>
      <c r="C20" s="60" t="s">
        <v>74</v>
      </c>
      <c r="D20" s="54" t="s">
        <v>75</v>
      </c>
      <c r="E20" s="6" t="s">
        <v>62</v>
      </c>
      <c r="F20" s="19">
        <v>389000</v>
      </c>
      <c r="G20" s="24">
        <v>16777.96</v>
      </c>
      <c r="H20" s="24">
        <v>3.07</v>
      </c>
      <c r="I20" s="31"/>
      <c r="J20" s="31"/>
      <c r="K20" s="31">
        <v>73.3</v>
      </c>
      <c r="L20" s="31">
        <v>100</v>
      </c>
      <c r="M20" s="76" t="s">
        <v>4970</v>
      </c>
      <c r="N20" s="76" t="s">
        <v>4970</v>
      </c>
      <c r="O20" s="35"/>
    </row>
    <row r="21" spans="2:15" x14ac:dyDescent="0.25">
      <c r="B21" s="8" t="s">
        <v>76</v>
      </c>
      <c r="C21" s="60" t="s">
        <v>77</v>
      </c>
      <c r="D21" s="54" t="s">
        <v>78</v>
      </c>
      <c r="E21" s="6" t="s">
        <v>79</v>
      </c>
      <c r="F21" s="19">
        <v>600000</v>
      </c>
      <c r="G21" s="24">
        <v>16483.8</v>
      </c>
      <c r="H21" s="24">
        <v>3.01</v>
      </c>
      <c r="I21" s="31"/>
      <c r="J21" s="31"/>
      <c r="K21" s="31">
        <v>76.900000000000006</v>
      </c>
      <c r="L21" s="31">
        <v>100</v>
      </c>
      <c r="M21" s="76" t="s">
        <v>4971</v>
      </c>
      <c r="N21" s="76" t="s">
        <v>4971</v>
      </c>
      <c r="O21" s="35"/>
    </row>
    <row r="22" spans="2:15" x14ac:dyDescent="0.25">
      <c r="B22" s="8" t="s">
        <v>80</v>
      </c>
      <c r="C22" s="60" t="s">
        <v>81</v>
      </c>
      <c r="D22" s="54" t="s">
        <v>82</v>
      </c>
      <c r="E22" s="6" t="s">
        <v>83</v>
      </c>
      <c r="F22" s="19">
        <v>1230000</v>
      </c>
      <c r="G22" s="24">
        <v>15621</v>
      </c>
      <c r="H22" s="24">
        <v>2.86</v>
      </c>
      <c r="I22" s="31"/>
      <c r="J22" s="31"/>
      <c r="K22" s="31">
        <v>65.7</v>
      </c>
      <c r="L22" s="31">
        <v>99</v>
      </c>
      <c r="M22" s="76" t="s">
        <v>4972</v>
      </c>
      <c r="N22" s="76" t="s">
        <v>4972</v>
      </c>
      <c r="O22" s="35"/>
    </row>
    <row r="23" spans="2:15" x14ac:dyDescent="0.25">
      <c r="B23" s="8" t="s">
        <v>84</v>
      </c>
      <c r="C23" s="60" t="s">
        <v>85</v>
      </c>
      <c r="D23" s="54" t="s">
        <v>86</v>
      </c>
      <c r="E23" s="6" t="s">
        <v>87</v>
      </c>
      <c r="F23" s="19">
        <v>127000</v>
      </c>
      <c r="G23" s="24">
        <v>15116.81</v>
      </c>
      <c r="H23" s="24">
        <v>2.76</v>
      </c>
      <c r="I23" s="31"/>
      <c r="J23" s="31"/>
      <c r="K23" s="31">
        <v>71.099999999999994</v>
      </c>
      <c r="L23" s="31">
        <v>100</v>
      </c>
      <c r="M23" s="76" t="s">
        <v>4973</v>
      </c>
      <c r="N23" s="76" t="s">
        <v>4973</v>
      </c>
      <c r="O23" s="35"/>
    </row>
    <row r="24" spans="2:15" x14ac:dyDescent="0.25">
      <c r="B24" s="8" t="s">
        <v>88</v>
      </c>
      <c r="C24" s="60" t="s">
        <v>89</v>
      </c>
      <c r="D24" s="54" t="s">
        <v>90</v>
      </c>
      <c r="E24" s="6" t="s">
        <v>58</v>
      </c>
      <c r="F24" s="19">
        <v>270000</v>
      </c>
      <c r="G24" s="24">
        <v>11777.67</v>
      </c>
      <c r="H24" s="24">
        <v>2.15</v>
      </c>
      <c r="I24" s="31"/>
      <c r="J24" s="31"/>
      <c r="K24" s="31">
        <v>77.3</v>
      </c>
      <c r="L24" s="31">
        <v>100</v>
      </c>
      <c r="M24" s="76" t="s">
        <v>4974</v>
      </c>
      <c r="N24" s="76" t="s">
        <v>4974</v>
      </c>
      <c r="O24" s="35"/>
    </row>
    <row r="25" spans="2:15" x14ac:dyDescent="0.25">
      <c r="B25" s="8" t="s">
        <v>91</v>
      </c>
      <c r="C25" s="60" t="s">
        <v>92</v>
      </c>
      <c r="D25" s="54" t="s">
        <v>93</v>
      </c>
      <c r="E25" s="6" t="s">
        <v>94</v>
      </c>
      <c r="F25" s="19">
        <v>698725</v>
      </c>
      <c r="G25" s="24">
        <v>11259.25</v>
      </c>
      <c r="H25" s="24">
        <v>2.06</v>
      </c>
      <c r="I25" s="31"/>
      <c r="J25" s="31"/>
      <c r="K25" s="31">
        <v>69.400000000000006</v>
      </c>
      <c r="L25" s="31">
        <v>100</v>
      </c>
      <c r="M25" s="76" t="s">
        <v>4975</v>
      </c>
      <c r="N25" s="76" t="s">
        <v>4975</v>
      </c>
      <c r="O25" s="35"/>
    </row>
    <row r="26" spans="2:15" x14ac:dyDescent="0.25">
      <c r="B26" s="8" t="s">
        <v>95</v>
      </c>
      <c r="C26" s="60" t="s">
        <v>96</v>
      </c>
      <c r="D26" s="54" t="s">
        <v>97</v>
      </c>
      <c r="E26" s="6" t="s">
        <v>98</v>
      </c>
      <c r="F26" s="19">
        <v>292000</v>
      </c>
      <c r="G26" s="24">
        <v>10979.2</v>
      </c>
      <c r="H26" s="24">
        <v>2.0099999999999998</v>
      </c>
      <c r="I26" s="31"/>
      <c r="J26" s="31"/>
      <c r="K26" s="31">
        <v>61.5</v>
      </c>
      <c r="L26" s="31">
        <v>100</v>
      </c>
      <c r="M26" s="76" t="s">
        <v>4976</v>
      </c>
      <c r="N26" s="76" t="s">
        <v>4976</v>
      </c>
      <c r="O26" s="35"/>
    </row>
    <row r="27" spans="2:15" x14ac:dyDescent="0.25">
      <c r="B27" s="8" t="s">
        <v>99</v>
      </c>
      <c r="C27" s="60" t="s">
        <v>100</v>
      </c>
      <c r="D27" s="54" t="s">
        <v>101</v>
      </c>
      <c r="E27" s="6" t="s">
        <v>87</v>
      </c>
      <c r="F27" s="19">
        <v>7984138</v>
      </c>
      <c r="G27" s="24">
        <v>10626.89</v>
      </c>
      <c r="H27" s="24">
        <v>1.94</v>
      </c>
      <c r="I27" s="31"/>
      <c r="J27" s="31"/>
      <c r="K27" s="77" t="s">
        <v>5003</v>
      </c>
      <c r="L27" s="77" t="s">
        <v>5003</v>
      </c>
      <c r="M27" s="76" t="s">
        <v>4977</v>
      </c>
      <c r="N27" s="76" t="s">
        <v>4977</v>
      </c>
      <c r="O27" s="35"/>
    </row>
    <row r="28" spans="2:15" x14ac:dyDescent="0.25">
      <c r="B28" s="8" t="s">
        <v>102</v>
      </c>
      <c r="C28" s="60" t="s">
        <v>103</v>
      </c>
      <c r="D28" s="54" t="s">
        <v>104</v>
      </c>
      <c r="E28" s="6" t="s">
        <v>98</v>
      </c>
      <c r="F28" s="19">
        <v>145000</v>
      </c>
      <c r="G28" s="24">
        <v>10562.53</v>
      </c>
      <c r="H28" s="24">
        <v>1.93</v>
      </c>
      <c r="I28" s="31"/>
      <c r="J28" s="31"/>
      <c r="K28" s="31">
        <v>72.2</v>
      </c>
      <c r="L28" s="31">
        <v>99.572541054450994</v>
      </c>
      <c r="M28" s="76" t="s">
        <v>4978</v>
      </c>
      <c r="N28" s="76" t="s">
        <v>4978</v>
      </c>
      <c r="O28" s="35"/>
    </row>
    <row r="29" spans="2:15" x14ac:dyDescent="0.25">
      <c r="B29" s="8" t="s">
        <v>105</v>
      </c>
      <c r="C29" s="60" t="s">
        <v>106</v>
      </c>
      <c r="D29" s="54" t="s">
        <v>107</v>
      </c>
      <c r="E29" s="6" t="s">
        <v>108</v>
      </c>
      <c r="F29" s="19">
        <v>130000</v>
      </c>
      <c r="G29" s="24">
        <v>10472.799999999999</v>
      </c>
      <c r="H29" s="24">
        <v>1.91</v>
      </c>
      <c r="I29" s="31"/>
      <c r="J29" s="31"/>
      <c r="K29" s="31">
        <v>74.3</v>
      </c>
      <c r="L29" s="31">
        <v>100</v>
      </c>
      <c r="M29" s="76" t="s">
        <v>4979</v>
      </c>
      <c r="N29" s="76" t="s">
        <v>4979</v>
      </c>
      <c r="O29" s="35"/>
    </row>
    <row r="30" spans="2:15" x14ac:dyDescent="0.25">
      <c r="B30" s="8" t="s">
        <v>109</v>
      </c>
      <c r="C30" s="60" t="s">
        <v>110</v>
      </c>
      <c r="D30" s="54" t="s">
        <v>111</v>
      </c>
      <c r="E30" s="6" t="s">
        <v>112</v>
      </c>
      <c r="F30" s="19">
        <v>770000</v>
      </c>
      <c r="G30" s="24">
        <v>10264.1</v>
      </c>
      <c r="H30" s="24">
        <v>1.88</v>
      </c>
      <c r="I30" s="31"/>
      <c r="J30" s="31"/>
      <c r="K30" s="31">
        <v>77.900000000000006</v>
      </c>
      <c r="L30" s="31">
        <v>100</v>
      </c>
      <c r="M30" s="31" t="s">
        <v>5003</v>
      </c>
      <c r="N30" s="31" t="s">
        <v>5003</v>
      </c>
      <c r="O30" s="35"/>
    </row>
    <row r="31" spans="2:15" x14ac:dyDescent="0.25">
      <c r="B31" s="8" t="s">
        <v>113</v>
      </c>
      <c r="C31" s="60" t="s">
        <v>114</v>
      </c>
      <c r="D31" s="54" t="s">
        <v>115</v>
      </c>
      <c r="E31" s="6" t="s">
        <v>116</v>
      </c>
      <c r="F31" s="19">
        <v>1204792</v>
      </c>
      <c r="G31" s="24">
        <v>8897.99</v>
      </c>
      <c r="H31" s="24">
        <v>1.63</v>
      </c>
      <c r="I31" s="31"/>
      <c r="J31" s="31"/>
      <c r="K31" s="31">
        <v>77</v>
      </c>
      <c r="L31" s="31">
        <v>97.004800000000003</v>
      </c>
      <c r="M31" s="76" t="s">
        <v>4980</v>
      </c>
      <c r="N31" s="76" t="s">
        <v>4980</v>
      </c>
      <c r="O31" s="35"/>
    </row>
    <row r="32" spans="2:15" x14ac:dyDescent="0.25">
      <c r="B32" s="8" t="s">
        <v>117</v>
      </c>
      <c r="C32" s="60" t="s">
        <v>118</v>
      </c>
      <c r="D32" s="54" t="s">
        <v>119</v>
      </c>
      <c r="E32" s="6" t="s">
        <v>120</v>
      </c>
      <c r="F32" s="19">
        <v>1140000</v>
      </c>
      <c r="G32" s="24">
        <v>8771.16</v>
      </c>
      <c r="H32" s="24">
        <v>1.6</v>
      </c>
      <c r="I32" s="31"/>
      <c r="J32" s="31"/>
      <c r="K32" s="31">
        <v>75.7</v>
      </c>
      <c r="L32" s="31">
        <v>100</v>
      </c>
      <c r="M32" s="76" t="s">
        <v>4981</v>
      </c>
      <c r="N32" s="76" t="s">
        <v>4981</v>
      </c>
      <c r="O32" s="35"/>
    </row>
    <row r="33" spans="2:15" x14ac:dyDescent="0.25">
      <c r="B33" s="8" t="s">
        <v>121</v>
      </c>
      <c r="C33" s="60" t="s">
        <v>122</v>
      </c>
      <c r="D33" s="54" t="s">
        <v>123</v>
      </c>
      <c r="E33" s="6" t="s">
        <v>124</v>
      </c>
      <c r="F33" s="19">
        <v>276000</v>
      </c>
      <c r="G33" s="24">
        <v>8681.2999999999993</v>
      </c>
      <c r="H33" s="24">
        <v>1.59</v>
      </c>
      <c r="I33" s="31"/>
      <c r="J33" s="31"/>
      <c r="K33" s="31">
        <v>70.7</v>
      </c>
      <c r="L33" s="31">
        <v>100</v>
      </c>
      <c r="M33" s="76" t="s">
        <v>4982</v>
      </c>
      <c r="N33" s="76" t="s">
        <v>4982</v>
      </c>
      <c r="O33" s="35"/>
    </row>
    <row r="34" spans="2:15" x14ac:dyDescent="0.25">
      <c r="B34" s="8" t="s">
        <v>125</v>
      </c>
      <c r="C34" s="60" t="s">
        <v>126</v>
      </c>
      <c r="D34" s="54" t="s">
        <v>127</v>
      </c>
      <c r="E34" s="6" t="s">
        <v>128</v>
      </c>
      <c r="F34" s="19">
        <v>2457530</v>
      </c>
      <c r="G34" s="24">
        <v>8193.41</v>
      </c>
      <c r="H34" s="24">
        <v>1.5</v>
      </c>
      <c r="I34" s="31"/>
      <c r="J34" s="31"/>
      <c r="K34" s="31">
        <v>65.900000000000006</v>
      </c>
      <c r="L34" s="31">
        <v>100</v>
      </c>
      <c r="M34" s="76" t="s">
        <v>4983</v>
      </c>
      <c r="N34" s="76" t="s">
        <v>4983</v>
      </c>
      <c r="O34" s="35"/>
    </row>
    <row r="35" spans="2:15" x14ac:dyDescent="0.25">
      <c r="B35" s="8" t="s">
        <v>129</v>
      </c>
      <c r="C35" s="60" t="s">
        <v>130</v>
      </c>
      <c r="D35" s="54" t="s">
        <v>131</v>
      </c>
      <c r="E35" s="6" t="s">
        <v>98</v>
      </c>
      <c r="F35" s="19">
        <v>184435</v>
      </c>
      <c r="G35" s="24">
        <v>7941.77</v>
      </c>
      <c r="H35" s="24">
        <v>1.45</v>
      </c>
      <c r="I35" s="31"/>
      <c r="J35" s="31"/>
      <c r="K35" s="31">
        <v>70.400000000000006</v>
      </c>
      <c r="L35" s="31">
        <v>100</v>
      </c>
      <c r="M35" s="76" t="s">
        <v>4984</v>
      </c>
      <c r="N35" s="76" t="s">
        <v>4984</v>
      </c>
      <c r="O35" s="35"/>
    </row>
    <row r="36" spans="2:15" x14ac:dyDescent="0.25">
      <c r="B36" s="8" t="s">
        <v>132</v>
      </c>
      <c r="C36" s="60" t="s">
        <v>133</v>
      </c>
      <c r="D36" s="54" t="s">
        <v>134</v>
      </c>
      <c r="E36" s="6" t="s">
        <v>135</v>
      </c>
      <c r="F36" s="19">
        <v>432000</v>
      </c>
      <c r="G36" s="24">
        <v>7895.66</v>
      </c>
      <c r="H36" s="24">
        <v>1.44</v>
      </c>
      <c r="I36" s="31"/>
      <c r="J36" s="31"/>
      <c r="K36" s="31">
        <v>68.8</v>
      </c>
      <c r="L36" s="31">
        <v>100</v>
      </c>
      <c r="M36" s="76" t="s">
        <v>4985</v>
      </c>
      <c r="N36" s="76" t="s">
        <v>4985</v>
      </c>
      <c r="O36" s="35"/>
    </row>
    <row r="37" spans="2:15" x14ac:dyDescent="0.25">
      <c r="B37" s="8" t="s">
        <v>136</v>
      </c>
      <c r="C37" s="60" t="s">
        <v>137</v>
      </c>
      <c r="D37" s="54" t="s">
        <v>138</v>
      </c>
      <c r="E37" s="6" t="s">
        <v>139</v>
      </c>
      <c r="F37" s="19">
        <v>585000</v>
      </c>
      <c r="G37" s="24">
        <v>7650.63</v>
      </c>
      <c r="H37" s="24">
        <v>1.4</v>
      </c>
      <c r="I37" s="31"/>
      <c r="J37" s="31"/>
      <c r="K37" s="31">
        <v>68</v>
      </c>
      <c r="L37" s="31">
        <v>100</v>
      </c>
      <c r="M37" s="76" t="s">
        <v>4986</v>
      </c>
      <c r="N37" s="76" t="s">
        <v>4986</v>
      </c>
      <c r="O37" s="35"/>
    </row>
    <row r="38" spans="2:15" x14ac:dyDescent="0.25">
      <c r="B38" s="8" t="s">
        <v>140</v>
      </c>
      <c r="C38" s="60" t="s">
        <v>141</v>
      </c>
      <c r="D38" s="54" t="s">
        <v>142</v>
      </c>
      <c r="E38" s="6" t="s">
        <v>120</v>
      </c>
      <c r="F38" s="19">
        <v>185000</v>
      </c>
      <c r="G38" s="24">
        <v>7546.52</v>
      </c>
      <c r="H38" s="24">
        <v>1.38</v>
      </c>
      <c r="I38" s="31"/>
      <c r="J38" s="31"/>
      <c r="K38" s="31">
        <v>70.900000000000006</v>
      </c>
      <c r="L38" s="31">
        <v>100</v>
      </c>
      <c r="M38" s="76" t="s">
        <v>4987</v>
      </c>
      <c r="N38" s="76" t="s">
        <v>4987</v>
      </c>
      <c r="O38" s="35"/>
    </row>
    <row r="39" spans="2:15" x14ac:dyDescent="0.25">
      <c r="B39" s="8" t="s">
        <v>143</v>
      </c>
      <c r="C39" s="60" t="s">
        <v>144</v>
      </c>
      <c r="D39" s="54" t="s">
        <v>145</v>
      </c>
      <c r="E39" s="6" t="s">
        <v>146</v>
      </c>
      <c r="F39" s="19">
        <v>135000</v>
      </c>
      <c r="G39" s="24">
        <v>7312.28</v>
      </c>
      <c r="H39" s="24">
        <v>1.34</v>
      </c>
      <c r="I39" s="31"/>
      <c r="J39" s="31"/>
      <c r="K39" s="31">
        <v>64.2</v>
      </c>
      <c r="L39" s="31">
        <v>100</v>
      </c>
      <c r="M39" s="76" t="s">
        <v>4988</v>
      </c>
      <c r="N39" s="76" t="s">
        <v>4988</v>
      </c>
      <c r="O39" s="35"/>
    </row>
    <row r="40" spans="2:15" x14ac:dyDescent="0.25">
      <c r="B40" s="8" t="s">
        <v>147</v>
      </c>
      <c r="C40" s="60" t="s">
        <v>148</v>
      </c>
      <c r="D40" s="54" t="s">
        <v>149</v>
      </c>
      <c r="E40" s="6" t="s">
        <v>135</v>
      </c>
      <c r="F40" s="19">
        <v>345000</v>
      </c>
      <c r="G40" s="24">
        <v>7264.67</v>
      </c>
      <c r="H40" s="24">
        <v>1.33</v>
      </c>
      <c r="I40" s="31"/>
      <c r="J40" s="31"/>
      <c r="K40" s="31">
        <v>74.8</v>
      </c>
      <c r="L40" s="31">
        <v>99</v>
      </c>
      <c r="M40" s="76" t="s">
        <v>4989</v>
      </c>
      <c r="N40" s="76" t="s">
        <v>4989</v>
      </c>
      <c r="O40" s="35"/>
    </row>
    <row r="41" spans="2:15" x14ac:dyDescent="0.25">
      <c r="B41" s="8" t="s">
        <v>150</v>
      </c>
      <c r="C41" s="60" t="s">
        <v>151</v>
      </c>
      <c r="D41" s="54" t="s">
        <v>152</v>
      </c>
      <c r="E41" s="6" t="s">
        <v>153</v>
      </c>
      <c r="F41" s="19">
        <v>1350000</v>
      </c>
      <c r="G41" s="24">
        <v>6957.9</v>
      </c>
      <c r="H41" s="24">
        <v>1.27</v>
      </c>
      <c r="I41" s="31"/>
      <c r="J41" s="31"/>
      <c r="K41" s="31">
        <v>78.900000000000006</v>
      </c>
      <c r="L41" s="31">
        <v>100</v>
      </c>
      <c r="M41" s="76" t="s">
        <v>4990</v>
      </c>
      <c r="N41" s="76" t="s">
        <v>4990</v>
      </c>
      <c r="O41" s="35"/>
    </row>
    <row r="42" spans="2:15" x14ac:dyDescent="0.25">
      <c r="B42" s="8" t="s">
        <v>154</v>
      </c>
      <c r="C42" s="60" t="s">
        <v>155</v>
      </c>
      <c r="D42" s="54" t="s">
        <v>156</v>
      </c>
      <c r="E42" s="6" t="s">
        <v>157</v>
      </c>
      <c r="F42" s="19">
        <v>17000</v>
      </c>
      <c r="G42" s="24">
        <v>6486.35</v>
      </c>
      <c r="H42" s="24">
        <v>1.19</v>
      </c>
      <c r="I42" s="31"/>
      <c r="J42" s="31"/>
      <c r="K42" s="31">
        <v>68.8</v>
      </c>
      <c r="L42" s="31">
        <v>100</v>
      </c>
      <c r="M42" s="76" t="s">
        <v>4991</v>
      </c>
      <c r="N42" s="31" t="s">
        <v>5003</v>
      </c>
      <c r="O42" s="35"/>
    </row>
    <row r="43" spans="2:15" x14ac:dyDescent="0.25">
      <c r="B43" s="8" t="s">
        <v>158</v>
      </c>
      <c r="C43" s="60" t="s">
        <v>159</v>
      </c>
      <c r="D43" s="54" t="s">
        <v>160</v>
      </c>
      <c r="E43" s="6" t="s">
        <v>108</v>
      </c>
      <c r="F43" s="19">
        <v>250000</v>
      </c>
      <c r="G43" s="24">
        <v>6174</v>
      </c>
      <c r="H43" s="24">
        <v>1.1299999999999999</v>
      </c>
      <c r="I43" s="31"/>
      <c r="J43" s="31"/>
      <c r="K43" s="31">
        <v>64.8</v>
      </c>
      <c r="L43" s="31">
        <v>100</v>
      </c>
      <c r="M43" s="76" t="s">
        <v>4992</v>
      </c>
      <c r="N43" s="76" t="s">
        <v>4992</v>
      </c>
      <c r="O43" s="35"/>
    </row>
    <row r="44" spans="2:15" x14ac:dyDescent="0.25">
      <c r="B44" s="8" t="s">
        <v>161</v>
      </c>
      <c r="C44" s="60" t="s">
        <v>162</v>
      </c>
      <c r="D44" s="54" t="s">
        <v>163</v>
      </c>
      <c r="E44" s="6" t="s">
        <v>164</v>
      </c>
      <c r="F44" s="19">
        <v>15000</v>
      </c>
      <c r="G44" s="24">
        <v>6056.25</v>
      </c>
      <c r="H44" s="24">
        <v>1.1100000000000001</v>
      </c>
      <c r="I44" s="31"/>
      <c r="J44" s="31"/>
      <c r="K44" s="31">
        <v>76.400000000000006</v>
      </c>
      <c r="L44" s="31">
        <v>100</v>
      </c>
      <c r="M44" s="76" t="s">
        <v>4993</v>
      </c>
      <c r="N44" s="76" t="s">
        <v>4993</v>
      </c>
      <c r="O44" s="35"/>
    </row>
    <row r="45" spans="2:15" x14ac:dyDescent="0.25">
      <c r="B45" s="8" t="s">
        <v>165</v>
      </c>
      <c r="C45" s="60" t="s">
        <v>166</v>
      </c>
      <c r="D45" s="54" t="s">
        <v>167</v>
      </c>
      <c r="E45" s="6" t="s">
        <v>168</v>
      </c>
      <c r="F45" s="19">
        <v>165000</v>
      </c>
      <c r="G45" s="24">
        <v>5866.41</v>
      </c>
      <c r="H45" s="24">
        <v>1.07</v>
      </c>
      <c r="I45" s="31"/>
      <c r="J45" s="31"/>
      <c r="K45" s="31">
        <v>75.7</v>
      </c>
      <c r="L45" s="31">
        <v>100</v>
      </c>
      <c r="M45" s="76" t="s">
        <v>4994</v>
      </c>
      <c r="N45" s="76" t="s">
        <v>4994</v>
      </c>
      <c r="O45" s="35"/>
    </row>
    <row r="46" spans="2:15" x14ac:dyDescent="0.25">
      <c r="B46" s="8" t="s">
        <v>169</v>
      </c>
      <c r="C46" s="60" t="s">
        <v>170</v>
      </c>
      <c r="D46" s="54" t="s">
        <v>171</v>
      </c>
      <c r="E46" s="6" t="s">
        <v>79</v>
      </c>
      <c r="F46" s="19">
        <v>1100000</v>
      </c>
      <c r="G46" s="24">
        <v>5724.95</v>
      </c>
      <c r="H46" s="24">
        <v>1.05</v>
      </c>
      <c r="I46" s="31"/>
      <c r="J46" s="31"/>
      <c r="K46" s="31">
        <v>65.599999999999994</v>
      </c>
      <c r="L46" s="31">
        <v>100</v>
      </c>
      <c r="M46" s="76" t="s">
        <v>4995</v>
      </c>
      <c r="N46" s="76" t="s">
        <v>4995</v>
      </c>
      <c r="O46" s="35"/>
    </row>
    <row r="47" spans="2:15" x14ac:dyDescent="0.25">
      <c r="B47" s="8" t="s">
        <v>172</v>
      </c>
      <c r="C47" s="60" t="s">
        <v>173</v>
      </c>
      <c r="D47" s="54" t="s">
        <v>174</v>
      </c>
      <c r="E47" s="6" t="s">
        <v>79</v>
      </c>
      <c r="F47" s="19">
        <v>420000</v>
      </c>
      <c r="G47" s="24">
        <v>5581.38</v>
      </c>
      <c r="H47" s="24">
        <v>1.02</v>
      </c>
      <c r="I47" s="31"/>
      <c r="J47" s="31"/>
      <c r="K47" s="31">
        <v>73</v>
      </c>
      <c r="L47" s="31">
        <v>100</v>
      </c>
      <c r="M47" s="76" t="s">
        <v>4996</v>
      </c>
      <c r="N47" s="76" t="s">
        <v>4996</v>
      </c>
      <c r="O47" s="35"/>
    </row>
    <row r="48" spans="2:15" x14ac:dyDescent="0.25">
      <c r="B48" s="8" t="s">
        <v>175</v>
      </c>
      <c r="C48" s="60" t="s">
        <v>176</v>
      </c>
      <c r="D48" s="54" t="s">
        <v>177</v>
      </c>
      <c r="E48" s="6" t="s">
        <v>108</v>
      </c>
      <c r="F48" s="19">
        <v>1300000</v>
      </c>
      <c r="G48" s="24">
        <v>5534.1</v>
      </c>
      <c r="H48" s="24">
        <v>1.01</v>
      </c>
      <c r="I48" s="31"/>
      <c r="J48" s="31"/>
      <c r="K48" s="31">
        <v>71.400000000000006</v>
      </c>
      <c r="L48" s="31">
        <v>100</v>
      </c>
      <c r="M48" s="76" t="s">
        <v>4997</v>
      </c>
      <c r="N48" s="76" t="s">
        <v>4997</v>
      </c>
      <c r="O48" s="35"/>
    </row>
    <row r="49" spans="2:15" x14ac:dyDescent="0.25">
      <c r="B49" s="8" t="s">
        <v>178</v>
      </c>
      <c r="C49" s="60" t="s">
        <v>179</v>
      </c>
      <c r="D49" s="54" t="s">
        <v>180</v>
      </c>
      <c r="E49" s="6" t="s">
        <v>116</v>
      </c>
      <c r="F49" s="19">
        <v>5000000</v>
      </c>
      <c r="G49" s="24">
        <v>5465</v>
      </c>
      <c r="H49" s="24">
        <v>1</v>
      </c>
      <c r="I49" s="31"/>
      <c r="J49" s="31"/>
      <c r="K49" s="31">
        <v>71.900000000000006</v>
      </c>
      <c r="L49" s="31">
        <v>100</v>
      </c>
      <c r="M49" s="76" t="s">
        <v>4998</v>
      </c>
      <c r="N49" s="31" t="s">
        <v>5003</v>
      </c>
      <c r="O49" s="35"/>
    </row>
    <row r="50" spans="2:15" x14ac:dyDescent="0.25">
      <c r="B50" s="8" t="s">
        <v>181</v>
      </c>
      <c r="C50" s="60" t="s">
        <v>182</v>
      </c>
      <c r="D50" s="54" t="s">
        <v>183</v>
      </c>
      <c r="E50" s="6" t="s">
        <v>116</v>
      </c>
      <c r="F50" s="19">
        <v>1136255</v>
      </c>
      <c r="G50" s="24">
        <v>4979.6400000000003</v>
      </c>
      <c r="H50" s="24">
        <v>0.91</v>
      </c>
      <c r="I50" s="31"/>
      <c r="J50" s="31"/>
      <c r="K50" s="31">
        <v>64.2</v>
      </c>
      <c r="L50" s="31">
        <v>100</v>
      </c>
      <c r="M50" s="76" t="s">
        <v>4999</v>
      </c>
      <c r="N50" s="76" t="s">
        <v>4999</v>
      </c>
      <c r="O50" s="35"/>
    </row>
    <row r="51" spans="2:15" x14ac:dyDescent="0.25">
      <c r="B51" s="8" t="s">
        <v>184</v>
      </c>
      <c r="C51" s="60" t="s">
        <v>185</v>
      </c>
      <c r="D51" s="54" t="s">
        <v>186</v>
      </c>
      <c r="E51" s="6" t="s">
        <v>187</v>
      </c>
      <c r="F51" s="19">
        <v>135666</v>
      </c>
      <c r="G51" s="24">
        <v>2816.56</v>
      </c>
      <c r="H51" s="24">
        <v>0.51</v>
      </c>
      <c r="I51" s="31"/>
      <c r="J51" s="31"/>
      <c r="K51" s="31">
        <v>75.599999999999994</v>
      </c>
      <c r="L51" s="31">
        <v>100</v>
      </c>
      <c r="M51" s="76" t="s">
        <v>5000</v>
      </c>
      <c r="N51" s="76" t="s">
        <v>5000</v>
      </c>
      <c r="O51" s="35"/>
    </row>
    <row r="52" spans="2:15" x14ac:dyDescent="0.25">
      <c r="B52" s="8" t="s">
        <v>188</v>
      </c>
      <c r="C52" s="60" t="s">
        <v>189</v>
      </c>
      <c r="D52" s="54" t="s">
        <v>190</v>
      </c>
      <c r="E52" s="6" t="s">
        <v>79</v>
      </c>
      <c r="F52" s="19">
        <v>209133</v>
      </c>
      <c r="G52" s="24">
        <v>2506.04</v>
      </c>
      <c r="H52" s="24">
        <v>0.46</v>
      </c>
      <c r="I52" s="31"/>
      <c r="J52" s="31"/>
      <c r="K52" s="31">
        <v>68.7</v>
      </c>
      <c r="L52" s="31">
        <v>100</v>
      </c>
      <c r="M52" s="76" t="s">
        <v>5001</v>
      </c>
      <c r="N52" s="31" t="s">
        <v>5003</v>
      </c>
      <c r="O52" s="35"/>
    </row>
    <row r="53" spans="2:15" x14ac:dyDescent="0.25">
      <c r="B53" s="8" t="s">
        <v>191</v>
      </c>
      <c r="C53" s="60" t="s">
        <v>192</v>
      </c>
      <c r="D53" s="54" t="s">
        <v>193</v>
      </c>
      <c r="E53" s="6" t="s">
        <v>135</v>
      </c>
      <c r="F53" s="19">
        <v>325034</v>
      </c>
      <c r="G53" s="24">
        <v>1885.85</v>
      </c>
      <c r="H53" s="24">
        <v>0.34</v>
      </c>
      <c r="I53" s="31"/>
      <c r="J53" s="31"/>
      <c r="K53" s="31">
        <v>69.400000000000006</v>
      </c>
      <c r="L53" s="31">
        <v>100</v>
      </c>
      <c r="M53" s="76" t="s">
        <v>5002</v>
      </c>
      <c r="N53" s="76" t="s">
        <v>5002</v>
      </c>
      <c r="O53" s="35"/>
    </row>
    <row r="54" spans="2:15" x14ac:dyDescent="0.25">
      <c r="C54" s="58" t="s">
        <v>194</v>
      </c>
      <c r="D54" s="54"/>
      <c r="E54" s="6"/>
      <c r="F54" s="19"/>
      <c r="G54" s="25">
        <v>532789.28</v>
      </c>
      <c r="H54" s="25">
        <v>97.41</v>
      </c>
      <c r="I54" s="31"/>
      <c r="J54" s="31"/>
      <c r="K54" s="31"/>
      <c r="L54" s="31"/>
      <c r="M54" s="31"/>
      <c r="N54" s="31"/>
      <c r="O54" s="35"/>
    </row>
    <row r="55" spans="2:15" x14ac:dyDescent="0.25">
      <c r="C55" s="57"/>
      <c r="D55" s="54"/>
      <c r="E55" s="6"/>
      <c r="F55" s="19"/>
      <c r="G55" s="24"/>
      <c r="H55" s="24"/>
      <c r="I55" s="31"/>
      <c r="J55" s="31"/>
      <c r="K55" s="31"/>
      <c r="L55" s="31"/>
      <c r="M55" s="31"/>
      <c r="N55" s="31"/>
      <c r="O55" s="35"/>
    </row>
    <row r="56" spans="2:15" x14ac:dyDescent="0.25">
      <c r="C56" s="58" t="s">
        <v>3</v>
      </c>
      <c r="D56" s="54"/>
      <c r="E56" s="6"/>
      <c r="F56" s="19"/>
      <c r="G56" s="24" t="s">
        <v>2</v>
      </c>
      <c r="H56" s="24" t="s">
        <v>2</v>
      </c>
      <c r="I56" s="31"/>
      <c r="J56" s="31"/>
      <c r="K56" s="31"/>
      <c r="L56" s="31"/>
      <c r="M56" s="31"/>
      <c r="N56" s="31"/>
      <c r="O56" s="35"/>
    </row>
    <row r="57" spans="2:15" x14ac:dyDescent="0.25">
      <c r="C57" s="57"/>
      <c r="D57" s="54"/>
      <c r="E57" s="6"/>
      <c r="F57" s="19"/>
      <c r="G57" s="24"/>
      <c r="H57" s="24"/>
      <c r="I57" s="31"/>
      <c r="J57" s="31"/>
      <c r="K57" s="31"/>
      <c r="L57" s="31"/>
      <c r="M57" s="31"/>
      <c r="N57" s="31"/>
      <c r="O57" s="35"/>
    </row>
    <row r="58" spans="2:15" x14ac:dyDescent="0.25">
      <c r="C58" s="59" t="s">
        <v>4</v>
      </c>
      <c r="D58" s="54"/>
      <c r="E58" s="6"/>
      <c r="F58" s="19"/>
      <c r="G58" s="24"/>
      <c r="H58" s="24"/>
      <c r="I58" s="31"/>
      <c r="J58" s="31"/>
      <c r="K58" s="31"/>
      <c r="L58" s="31"/>
      <c r="M58" s="31"/>
      <c r="N58" s="31"/>
      <c r="O58" s="35"/>
    </row>
    <row r="59" spans="2:15" x14ac:dyDescent="0.25">
      <c r="B59" s="8" t="s">
        <v>195</v>
      </c>
      <c r="C59" s="60" t="s">
        <v>196</v>
      </c>
      <c r="D59" s="54" t="s">
        <v>197</v>
      </c>
      <c r="E59" s="6" t="s">
        <v>198</v>
      </c>
      <c r="F59" s="19">
        <v>27000</v>
      </c>
      <c r="G59" s="62">
        <v>0</v>
      </c>
      <c r="H59" s="24" t="s">
        <v>4846</v>
      </c>
      <c r="I59" s="31"/>
      <c r="J59" s="31"/>
      <c r="K59" s="77" t="s">
        <v>5003</v>
      </c>
      <c r="L59" s="77" t="s">
        <v>5003</v>
      </c>
      <c r="M59" s="31" t="s">
        <v>5003</v>
      </c>
      <c r="N59" s="31" t="s">
        <v>5003</v>
      </c>
      <c r="O59" s="35" t="s">
        <v>4940</v>
      </c>
    </row>
    <row r="60" spans="2:15" x14ac:dyDescent="0.25">
      <c r="B60" s="8" t="s">
        <v>199</v>
      </c>
      <c r="C60" s="60" t="s">
        <v>200</v>
      </c>
      <c r="D60" s="54" t="s">
        <v>201</v>
      </c>
      <c r="E60" s="6" t="s">
        <v>168</v>
      </c>
      <c r="F60" s="19">
        <v>80000</v>
      </c>
      <c r="G60" s="62">
        <v>0</v>
      </c>
      <c r="H60" s="24" t="s">
        <v>4846</v>
      </c>
      <c r="I60" s="31"/>
      <c r="J60" s="31"/>
      <c r="K60" s="77" t="s">
        <v>5003</v>
      </c>
      <c r="L60" s="77" t="s">
        <v>5003</v>
      </c>
      <c r="M60" s="31" t="s">
        <v>5003</v>
      </c>
      <c r="N60" s="31" t="s">
        <v>5003</v>
      </c>
      <c r="O60" s="35" t="s">
        <v>4940</v>
      </c>
    </row>
    <row r="61" spans="2:15" x14ac:dyDescent="0.25">
      <c r="C61" s="58" t="s">
        <v>194</v>
      </c>
      <c r="D61" s="54"/>
      <c r="E61" s="6"/>
      <c r="F61" s="19"/>
      <c r="G61" s="63">
        <v>0</v>
      </c>
      <c r="H61" s="25" t="s">
        <v>4846</v>
      </c>
      <c r="I61" s="31"/>
      <c r="J61" s="31"/>
      <c r="K61" s="31"/>
      <c r="L61" s="31"/>
      <c r="M61" s="31"/>
      <c r="N61" s="31"/>
      <c r="O61" s="35"/>
    </row>
    <row r="62" spans="2:15" x14ac:dyDescent="0.25">
      <c r="C62" s="57"/>
      <c r="D62" s="54"/>
      <c r="E62" s="6"/>
      <c r="F62" s="19"/>
      <c r="G62" s="24"/>
      <c r="H62" s="24"/>
      <c r="I62" s="31"/>
      <c r="J62" s="31"/>
      <c r="K62" s="31"/>
      <c r="L62" s="31"/>
      <c r="M62" s="31"/>
      <c r="N62" s="31"/>
      <c r="O62" s="35"/>
    </row>
    <row r="63" spans="2:15" x14ac:dyDescent="0.25">
      <c r="C63" s="58" t="s">
        <v>5</v>
      </c>
      <c r="D63" s="54"/>
      <c r="E63" s="6"/>
      <c r="F63" s="19"/>
      <c r="G63" s="24"/>
      <c r="H63" s="24"/>
      <c r="I63" s="31"/>
      <c r="J63" s="31"/>
      <c r="K63" s="31"/>
      <c r="L63" s="31"/>
      <c r="M63" s="31"/>
      <c r="N63" s="31"/>
      <c r="O63" s="35"/>
    </row>
    <row r="64" spans="2:15" x14ac:dyDescent="0.25">
      <c r="C64" s="57"/>
      <c r="D64" s="54"/>
      <c r="E64" s="6"/>
      <c r="F64" s="19"/>
      <c r="G64" s="24"/>
      <c r="H64" s="24"/>
      <c r="I64" s="31"/>
      <c r="J64" s="31"/>
      <c r="K64" s="31"/>
      <c r="L64" s="31"/>
      <c r="M64" s="31"/>
      <c r="N64" s="31"/>
      <c r="O64" s="35"/>
    </row>
    <row r="65" spans="1:15" x14ac:dyDescent="0.25">
      <c r="C65" s="58" t="s">
        <v>6</v>
      </c>
      <c r="D65" s="54"/>
      <c r="E65" s="6"/>
      <c r="F65" s="19"/>
      <c r="G65" s="24" t="s">
        <v>2</v>
      </c>
      <c r="H65" s="24" t="s">
        <v>2</v>
      </c>
      <c r="I65" s="31"/>
      <c r="J65" s="31"/>
      <c r="K65" s="31"/>
      <c r="L65" s="31"/>
      <c r="M65" s="31"/>
      <c r="N65" s="31"/>
      <c r="O65" s="35"/>
    </row>
    <row r="66" spans="1:15" x14ac:dyDescent="0.25">
      <c r="C66" s="57"/>
      <c r="D66" s="54"/>
      <c r="E66" s="6"/>
      <c r="F66" s="19"/>
      <c r="G66" s="24"/>
      <c r="H66" s="24"/>
      <c r="I66" s="31"/>
      <c r="J66" s="31"/>
      <c r="K66" s="31"/>
      <c r="L66" s="31"/>
      <c r="M66" s="31"/>
      <c r="N66" s="31"/>
      <c r="O66" s="35"/>
    </row>
    <row r="67" spans="1:15" x14ac:dyDescent="0.25">
      <c r="C67" s="58" t="s">
        <v>7</v>
      </c>
      <c r="D67" s="54"/>
      <c r="E67" s="6"/>
      <c r="F67" s="19"/>
      <c r="G67" s="24" t="s">
        <v>2</v>
      </c>
      <c r="H67" s="24" t="s">
        <v>2</v>
      </c>
      <c r="I67" s="31"/>
      <c r="J67" s="31"/>
      <c r="K67" s="31"/>
      <c r="L67" s="31"/>
      <c r="M67" s="31"/>
      <c r="N67" s="31"/>
      <c r="O67" s="35"/>
    </row>
    <row r="68" spans="1:15" x14ac:dyDescent="0.25">
      <c r="C68" s="57"/>
      <c r="D68" s="54"/>
      <c r="E68" s="6"/>
      <c r="F68" s="19"/>
      <c r="G68" s="24"/>
      <c r="H68" s="24"/>
      <c r="I68" s="31"/>
      <c r="J68" s="31"/>
      <c r="K68" s="31"/>
      <c r="L68" s="31"/>
      <c r="M68" s="31"/>
      <c r="N68" s="31"/>
      <c r="O68" s="35"/>
    </row>
    <row r="69" spans="1:15" x14ac:dyDescent="0.25">
      <c r="C69" s="58" t="s">
        <v>8</v>
      </c>
      <c r="D69" s="54"/>
      <c r="E69" s="6"/>
      <c r="F69" s="19"/>
      <c r="G69" s="24" t="s">
        <v>2</v>
      </c>
      <c r="H69" s="24" t="s">
        <v>2</v>
      </c>
      <c r="I69" s="31"/>
      <c r="J69" s="31"/>
      <c r="K69" s="31"/>
      <c r="L69" s="31"/>
      <c r="M69" s="31"/>
      <c r="N69" s="31"/>
      <c r="O69" s="35"/>
    </row>
    <row r="70" spans="1:15" x14ac:dyDescent="0.25">
      <c r="C70" s="57"/>
      <c r="D70" s="54"/>
      <c r="E70" s="6"/>
      <c r="F70" s="19"/>
      <c r="G70" s="24"/>
      <c r="H70" s="24"/>
      <c r="I70" s="31"/>
      <c r="J70" s="31"/>
      <c r="K70" s="31"/>
      <c r="L70" s="31"/>
      <c r="M70" s="31"/>
      <c r="N70" s="31"/>
      <c r="O70" s="35"/>
    </row>
    <row r="71" spans="1:15" x14ac:dyDescent="0.25">
      <c r="C71" s="58" t="s">
        <v>9</v>
      </c>
      <c r="D71" s="54"/>
      <c r="E71" s="6"/>
      <c r="F71" s="19"/>
      <c r="G71" s="24" t="s">
        <v>2</v>
      </c>
      <c r="H71" s="24" t="s">
        <v>2</v>
      </c>
      <c r="I71" s="31"/>
      <c r="J71" s="31"/>
      <c r="K71" s="31"/>
      <c r="L71" s="31"/>
      <c r="M71" s="31"/>
      <c r="N71" s="31"/>
      <c r="O71" s="35"/>
    </row>
    <row r="72" spans="1:15" x14ac:dyDescent="0.25">
      <c r="C72" s="57"/>
      <c r="D72" s="54"/>
      <c r="E72" s="6"/>
      <c r="F72" s="19"/>
      <c r="G72" s="24"/>
      <c r="H72" s="24"/>
      <c r="I72" s="31"/>
      <c r="J72" s="31"/>
      <c r="K72" s="31"/>
      <c r="L72" s="31"/>
      <c r="M72" s="31"/>
      <c r="N72" s="31"/>
      <c r="O72" s="35"/>
    </row>
    <row r="73" spans="1:15" x14ac:dyDescent="0.25">
      <c r="C73" s="58" t="s">
        <v>10</v>
      </c>
      <c r="D73" s="54"/>
      <c r="E73" s="6"/>
      <c r="F73" s="19"/>
      <c r="G73" s="24" t="s">
        <v>2</v>
      </c>
      <c r="H73" s="24" t="s">
        <v>2</v>
      </c>
      <c r="I73" s="31"/>
      <c r="J73" s="31"/>
      <c r="K73" s="31"/>
      <c r="L73" s="31"/>
      <c r="M73" s="31"/>
      <c r="N73" s="31"/>
      <c r="O73" s="35"/>
    </row>
    <row r="74" spans="1:15" x14ac:dyDescent="0.25">
      <c r="C74" s="57"/>
      <c r="D74" s="54"/>
      <c r="E74" s="6"/>
      <c r="F74" s="19"/>
      <c r="G74" s="24"/>
      <c r="H74" s="24"/>
      <c r="I74" s="31"/>
      <c r="J74" s="31"/>
      <c r="K74" s="31"/>
      <c r="L74" s="31"/>
      <c r="M74" s="31"/>
      <c r="N74" s="31"/>
      <c r="O74" s="35"/>
    </row>
    <row r="75" spans="1:15" x14ac:dyDescent="0.25">
      <c r="C75" s="58" t="s">
        <v>11</v>
      </c>
      <c r="D75" s="54"/>
      <c r="E75" s="6"/>
      <c r="F75" s="19"/>
      <c r="G75" s="24" t="s">
        <v>2</v>
      </c>
      <c r="H75" s="24" t="s">
        <v>2</v>
      </c>
      <c r="I75" s="31"/>
      <c r="J75" s="31"/>
      <c r="K75" s="31"/>
      <c r="L75" s="31"/>
      <c r="M75" s="31"/>
      <c r="N75" s="31"/>
      <c r="O75" s="35"/>
    </row>
    <row r="76" spans="1:15" x14ac:dyDescent="0.25">
      <c r="C76" s="57"/>
      <c r="D76" s="54"/>
      <c r="E76" s="6"/>
      <c r="F76" s="19"/>
      <c r="G76" s="24"/>
      <c r="H76" s="24"/>
      <c r="I76" s="31"/>
      <c r="J76" s="31"/>
      <c r="K76" s="31"/>
      <c r="L76" s="31"/>
      <c r="M76" s="31"/>
      <c r="N76" s="31"/>
      <c r="O76" s="35"/>
    </row>
    <row r="77" spans="1:15" x14ac:dyDescent="0.25">
      <c r="A77" s="10"/>
      <c r="B77" s="28"/>
      <c r="C77" s="58" t="s">
        <v>13</v>
      </c>
      <c r="D77" s="54"/>
      <c r="E77" s="6"/>
      <c r="F77" s="19"/>
      <c r="G77" s="24"/>
      <c r="H77" s="24"/>
      <c r="I77" s="31"/>
      <c r="J77" s="31"/>
      <c r="K77" s="31"/>
      <c r="L77" s="31"/>
      <c r="M77" s="31"/>
      <c r="N77" s="31"/>
      <c r="O77" s="35"/>
    </row>
    <row r="78" spans="1:15" x14ac:dyDescent="0.25">
      <c r="A78" s="28"/>
      <c r="B78" s="28"/>
      <c r="C78" s="58" t="s">
        <v>14</v>
      </c>
      <c r="D78" s="54"/>
      <c r="E78" s="6"/>
      <c r="F78" s="19"/>
      <c r="G78" s="24" t="s">
        <v>2</v>
      </c>
      <c r="H78" s="24" t="s">
        <v>2</v>
      </c>
      <c r="I78" s="31"/>
      <c r="J78" s="31"/>
      <c r="K78" s="31"/>
      <c r="L78" s="31"/>
      <c r="M78" s="31"/>
      <c r="N78" s="31"/>
      <c r="O78" s="35"/>
    </row>
    <row r="79" spans="1:15" x14ac:dyDescent="0.25">
      <c r="A79" s="28"/>
      <c r="B79" s="28"/>
      <c r="C79" s="58"/>
      <c r="D79" s="54"/>
      <c r="E79" s="6"/>
      <c r="F79" s="19"/>
      <c r="G79" s="24"/>
      <c r="H79" s="24"/>
      <c r="I79" s="31"/>
      <c r="J79" s="31"/>
      <c r="K79" s="31"/>
      <c r="L79" s="31"/>
      <c r="M79" s="31"/>
      <c r="N79" s="31"/>
      <c r="O79" s="35"/>
    </row>
    <row r="80" spans="1:15" x14ac:dyDescent="0.25">
      <c r="A80" s="28"/>
      <c r="B80" s="28"/>
      <c r="C80" s="58" t="s">
        <v>15</v>
      </c>
      <c r="D80" s="54"/>
      <c r="E80" s="6"/>
      <c r="F80" s="19"/>
      <c r="G80" s="24" t="s">
        <v>2</v>
      </c>
      <c r="H80" s="24" t="s">
        <v>2</v>
      </c>
      <c r="I80" s="31"/>
      <c r="J80" s="31"/>
      <c r="K80" s="31"/>
      <c r="L80" s="31"/>
      <c r="M80" s="31"/>
      <c r="N80" s="31"/>
      <c r="O80" s="35"/>
    </row>
    <row r="81" spans="1:15" x14ac:dyDescent="0.25">
      <c r="A81" s="28"/>
      <c r="B81" s="28"/>
      <c r="C81" s="58"/>
      <c r="D81" s="54"/>
      <c r="E81" s="6"/>
      <c r="F81" s="19"/>
      <c r="G81" s="24"/>
      <c r="H81" s="24"/>
      <c r="I81" s="31"/>
      <c r="J81" s="31"/>
      <c r="K81" s="31"/>
      <c r="L81" s="31"/>
      <c r="M81" s="31"/>
      <c r="N81" s="31"/>
      <c r="O81" s="35"/>
    </row>
    <row r="82" spans="1:15" x14ac:dyDescent="0.25">
      <c r="C82" s="59" t="s">
        <v>16</v>
      </c>
      <c r="D82" s="54"/>
      <c r="E82" s="6"/>
      <c r="F82" s="19"/>
      <c r="G82" s="24"/>
      <c r="H82" s="24"/>
      <c r="I82" s="31"/>
      <c r="J82" s="31"/>
      <c r="K82" s="31"/>
      <c r="L82" s="31"/>
      <c r="M82" s="31"/>
      <c r="N82" s="31"/>
      <c r="O82" s="35"/>
    </row>
    <row r="83" spans="1:15" x14ac:dyDescent="0.25">
      <c r="B83" s="8" t="s">
        <v>202</v>
      </c>
      <c r="C83" s="60" t="s">
        <v>203</v>
      </c>
      <c r="D83" s="54" t="s">
        <v>204</v>
      </c>
      <c r="E83" s="6" t="s">
        <v>205</v>
      </c>
      <c r="F83" s="19">
        <v>500000</v>
      </c>
      <c r="G83" s="24">
        <v>492.01</v>
      </c>
      <c r="H83" s="24">
        <v>0.09</v>
      </c>
      <c r="I83" s="31">
        <v>5.3898999999999999</v>
      </c>
      <c r="J83" s="31"/>
      <c r="K83" s="77" t="s">
        <v>5003</v>
      </c>
      <c r="L83" s="77" t="s">
        <v>5003</v>
      </c>
      <c r="M83" s="31" t="s">
        <v>5003</v>
      </c>
      <c r="N83" s="31" t="s">
        <v>5003</v>
      </c>
      <c r="O83" s="35"/>
    </row>
    <row r="84" spans="1:15" x14ac:dyDescent="0.25">
      <c r="C84" s="58" t="s">
        <v>194</v>
      </c>
      <c r="D84" s="54"/>
      <c r="E84" s="6"/>
      <c r="F84" s="19"/>
      <c r="G84" s="25">
        <v>492.01</v>
      </c>
      <c r="H84" s="25">
        <v>0.09</v>
      </c>
      <c r="I84" s="31"/>
      <c r="J84" s="31"/>
      <c r="K84" s="31"/>
      <c r="L84" s="31"/>
      <c r="M84" s="31"/>
      <c r="N84" s="31"/>
      <c r="O84" s="35"/>
    </row>
    <row r="85" spans="1:15" x14ac:dyDescent="0.25">
      <c r="C85" s="57"/>
      <c r="D85" s="54"/>
      <c r="E85" s="6"/>
      <c r="F85" s="19"/>
      <c r="G85" s="24"/>
      <c r="H85" s="24"/>
      <c r="I85" s="31"/>
      <c r="J85" s="31"/>
      <c r="K85" s="31"/>
      <c r="L85" s="31"/>
      <c r="M85" s="31"/>
      <c r="N85" s="31"/>
      <c r="O85" s="35"/>
    </row>
    <row r="86" spans="1:15" x14ac:dyDescent="0.25">
      <c r="C86" s="58" t="s">
        <v>17</v>
      </c>
      <c r="D86" s="54"/>
      <c r="E86" s="6"/>
      <c r="F86" s="19"/>
      <c r="G86" s="24" t="s">
        <v>2</v>
      </c>
      <c r="H86" s="24" t="s">
        <v>2</v>
      </c>
      <c r="I86" s="31"/>
      <c r="J86" s="31"/>
      <c r="K86" s="31"/>
      <c r="L86" s="31"/>
      <c r="M86" s="31"/>
      <c r="N86" s="31"/>
      <c r="O86" s="35"/>
    </row>
    <row r="87" spans="1:15" x14ac:dyDescent="0.25">
      <c r="C87" s="57"/>
      <c r="D87" s="54"/>
      <c r="E87" s="6"/>
      <c r="F87" s="19"/>
      <c r="G87" s="24"/>
      <c r="H87" s="24"/>
      <c r="I87" s="31"/>
      <c r="J87" s="31"/>
      <c r="K87" s="31"/>
      <c r="L87" s="31"/>
      <c r="M87" s="31"/>
      <c r="N87" s="31"/>
      <c r="O87" s="35"/>
    </row>
    <row r="88" spans="1:15" x14ac:dyDescent="0.25">
      <c r="C88" s="58" t="s">
        <v>18</v>
      </c>
      <c r="D88" s="54"/>
      <c r="E88" s="6"/>
      <c r="F88" s="19"/>
      <c r="G88" s="24" t="s">
        <v>2</v>
      </c>
      <c r="H88" s="24" t="s">
        <v>2</v>
      </c>
      <c r="I88" s="31"/>
      <c r="J88" s="31"/>
      <c r="K88" s="31"/>
      <c r="L88" s="31"/>
      <c r="M88" s="31"/>
      <c r="N88" s="31"/>
      <c r="O88" s="35"/>
    </row>
    <row r="89" spans="1:15" x14ac:dyDescent="0.25">
      <c r="C89" s="57"/>
      <c r="D89" s="54"/>
      <c r="E89" s="6"/>
      <c r="F89" s="19"/>
      <c r="G89" s="24"/>
      <c r="H89" s="24"/>
      <c r="I89" s="31"/>
      <c r="J89" s="31"/>
      <c r="K89" s="31"/>
      <c r="L89" s="31"/>
      <c r="M89" s="31"/>
      <c r="N89" s="31"/>
      <c r="O89" s="35"/>
    </row>
    <row r="90" spans="1:15" x14ac:dyDescent="0.25">
      <c r="A90" s="10"/>
      <c r="B90" s="28"/>
      <c r="C90" s="58" t="s">
        <v>19</v>
      </c>
      <c r="D90" s="54"/>
      <c r="E90" s="6"/>
      <c r="F90" s="19"/>
      <c r="G90" s="24"/>
      <c r="H90" s="24"/>
      <c r="I90" s="31"/>
      <c r="J90" s="31"/>
      <c r="K90" s="31"/>
      <c r="L90" s="31"/>
      <c r="M90" s="31"/>
      <c r="N90" s="31"/>
      <c r="O90" s="35"/>
    </row>
    <row r="91" spans="1:15" x14ac:dyDescent="0.25">
      <c r="A91" s="28"/>
      <c r="B91" s="28"/>
      <c r="C91" s="58" t="s">
        <v>20</v>
      </c>
      <c r="D91" s="54"/>
      <c r="E91" s="6"/>
      <c r="F91" s="19"/>
      <c r="G91" s="24" t="s">
        <v>2</v>
      </c>
      <c r="H91" s="24" t="s">
        <v>2</v>
      </c>
      <c r="I91" s="31"/>
      <c r="J91" s="31"/>
      <c r="K91" s="31"/>
      <c r="L91" s="31"/>
      <c r="M91" s="31"/>
      <c r="N91" s="31"/>
      <c r="O91" s="35"/>
    </row>
    <row r="92" spans="1:15" x14ac:dyDescent="0.25">
      <c r="A92" s="28"/>
      <c r="B92" s="28"/>
      <c r="C92" s="58"/>
      <c r="D92" s="54"/>
      <c r="E92" s="6"/>
      <c r="F92" s="19"/>
      <c r="G92" s="24"/>
      <c r="H92" s="24"/>
      <c r="I92" s="31"/>
      <c r="J92" s="31"/>
      <c r="K92" s="31"/>
      <c r="L92" s="31"/>
      <c r="M92" s="31"/>
      <c r="N92" s="31"/>
      <c r="O92" s="35"/>
    </row>
    <row r="93" spans="1:15" x14ac:dyDescent="0.25">
      <c r="A93" s="28"/>
      <c r="B93" s="28"/>
      <c r="C93" s="58" t="s">
        <v>21</v>
      </c>
      <c r="D93" s="54"/>
      <c r="E93" s="6"/>
      <c r="F93" s="19"/>
      <c r="G93" s="24" t="s">
        <v>2</v>
      </c>
      <c r="H93" s="24" t="s">
        <v>2</v>
      </c>
      <c r="I93" s="31"/>
      <c r="J93" s="31"/>
      <c r="K93" s="31"/>
      <c r="L93" s="31"/>
      <c r="M93" s="31"/>
      <c r="N93" s="31"/>
      <c r="O93" s="35"/>
    </row>
    <row r="94" spans="1:15" x14ac:dyDescent="0.25">
      <c r="A94" s="28"/>
      <c r="B94" s="28"/>
      <c r="C94" s="58"/>
      <c r="D94" s="54"/>
      <c r="E94" s="6"/>
      <c r="F94" s="19"/>
      <c r="G94" s="24"/>
      <c r="H94" s="24"/>
      <c r="I94" s="31"/>
      <c r="J94" s="31"/>
      <c r="K94" s="31"/>
      <c r="L94" s="31"/>
      <c r="M94" s="31"/>
      <c r="N94" s="31"/>
      <c r="O94" s="35"/>
    </row>
    <row r="95" spans="1:15" x14ac:dyDescent="0.25">
      <c r="A95" s="28"/>
      <c r="B95" s="28"/>
      <c r="C95" s="58" t="s">
        <v>22</v>
      </c>
      <c r="D95" s="54"/>
      <c r="E95" s="6"/>
      <c r="F95" s="19"/>
      <c r="G95" s="24" t="s">
        <v>2</v>
      </c>
      <c r="H95" s="24" t="s">
        <v>2</v>
      </c>
      <c r="I95" s="31"/>
      <c r="J95" s="31"/>
      <c r="K95" s="31"/>
      <c r="L95" s="31"/>
      <c r="M95" s="31"/>
      <c r="N95" s="31"/>
      <c r="O95" s="35"/>
    </row>
    <row r="96" spans="1:15" x14ac:dyDescent="0.25">
      <c r="A96" s="28"/>
      <c r="B96" s="28"/>
      <c r="C96" s="58"/>
      <c r="D96" s="54"/>
      <c r="E96" s="6"/>
      <c r="F96" s="19"/>
      <c r="G96" s="24"/>
      <c r="H96" s="24"/>
      <c r="I96" s="31"/>
      <c r="J96" s="31"/>
      <c r="K96" s="31"/>
      <c r="L96" s="31"/>
      <c r="M96" s="31"/>
      <c r="N96" s="31"/>
      <c r="O96" s="35"/>
    </row>
    <row r="97" spans="1:58" x14ac:dyDescent="0.25">
      <c r="A97" s="28"/>
      <c r="B97" s="28"/>
      <c r="C97" s="58" t="s">
        <v>23</v>
      </c>
      <c r="D97" s="54"/>
      <c r="E97" s="6"/>
      <c r="F97" s="19"/>
      <c r="G97" s="24" t="s">
        <v>2</v>
      </c>
      <c r="H97" s="24" t="s">
        <v>2</v>
      </c>
      <c r="I97" s="31"/>
      <c r="J97" s="31"/>
      <c r="K97" s="31"/>
      <c r="L97" s="31"/>
      <c r="M97" s="31"/>
      <c r="N97" s="31"/>
      <c r="O97" s="35"/>
    </row>
    <row r="98" spans="1:58" x14ac:dyDescent="0.25">
      <c r="A98" s="28"/>
      <c r="B98" s="28"/>
      <c r="C98" s="58"/>
      <c r="D98" s="54"/>
      <c r="E98" s="6"/>
      <c r="F98" s="19"/>
      <c r="G98" s="24"/>
      <c r="H98" s="24"/>
      <c r="I98" s="31"/>
      <c r="J98" s="31"/>
      <c r="K98" s="31"/>
      <c r="L98" s="31"/>
      <c r="M98" s="31"/>
      <c r="N98" s="31"/>
      <c r="O98" s="35"/>
    </row>
    <row r="99" spans="1:58" x14ac:dyDescent="0.25">
      <c r="C99" s="59" t="s">
        <v>24</v>
      </c>
      <c r="D99" s="54"/>
      <c r="E99" s="6"/>
      <c r="F99" s="19"/>
      <c r="G99" s="24"/>
      <c r="H99" s="24"/>
      <c r="I99" s="31"/>
      <c r="J99" s="31"/>
      <c r="K99" s="31"/>
      <c r="L99" s="31"/>
      <c r="M99" s="31"/>
      <c r="N99" s="31"/>
      <c r="O99" s="35"/>
    </row>
    <row r="100" spans="1:58" x14ac:dyDescent="0.25">
      <c r="B100" s="8" t="s">
        <v>206</v>
      </c>
      <c r="C100" s="60" t="s">
        <v>207</v>
      </c>
      <c r="D100" s="54"/>
      <c r="E100" s="6"/>
      <c r="F100" s="19"/>
      <c r="G100" s="24">
        <v>14363.86</v>
      </c>
      <c r="H100" s="24">
        <v>2.63</v>
      </c>
      <c r="I100" s="31"/>
      <c r="J100" s="31"/>
      <c r="K100" s="31" t="s">
        <v>5003</v>
      </c>
      <c r="L100" s="31" t="s">
        <v>5003</v>
      </c>
      <c r="M100" s="31"/>
      <c r="N100" s="31"/>
      <c r="O100" s="35"/>
    </row>
    <row r="101" spans="1:58" x14ac:dyDescent="0.25">
      <c r="C101" s="58" t="s">
        <v>194</v>
      </c>
      <c r="D101" s="54"/>
      <c r="E101" s="6"/>
      <c r="F101" s="19"/>
      <c r="G101" s="25">
        <v>14363.86</v>
      </c>
      <c r="H101" s="25">
        <v>2.63</v>
      </c>
      <c r="I101" s="31"/>
      <c r="J101" s="31"/>
      <c r="K101" s="31"/>
      <c r="L101" s="31"/>
      <c r="M101" s="31"/>
      <c r="N101" s="31"/>
      <c r="O101" s="35"/>
    </row>
    <row r="102" spans="1:58" x14ac:dyDescent="0.25">
      <c r="C102" s="57"/>
      <c r="D102" s="54"/>
      <c r="E102" s="6"/>
      <c r="F102" s="19"/>
      <c r="G102" s="24"/>
      <c r="H102" s="24"/>
      <c r="I102" s="31"/>
      <c r="J102" s="31"/>
      <c r="K102" s="31"/>
      <c r="L102" s="31"/>
      <c r="M102" s="31"/>
      <c r="N102" s="31"/>
      <c r="O102" s="35"/>
    </row>
    <row r="103" spans="1:58" x14ac:dyDescent="0.25">
      <c r="A103" s="10"/>
      <c r="B103" s="28"/>
      <c r="C103" s="58" t="s">
        <v>25</v>
      </c>
      <c r="D103" s="54"/>
      <c r="E103" s="6"/>
      <c r="F103" s="19"/>
      <c r="G103" s="24"/>
      <c r="H103" s="24"/>
      <c r="I103" s="31"/>
      <c r="J103" s="31"/>
      <c r="K103" s="31"/>
      <c r="L103" s="31"/>
      <c r="M103" s="31"/>
      <c r="N103" s="31"/>
      <c r="O103" s="35"/>
    </row>
    <row r="104" spans="1:58" s="2" customFormat="1" ht="13.5" x14ac:dyDescent="0.25">
      <c r="A104" s="28"/>
      <c r="B104" s="28"/>
      <c r="C104" s="57" t="s">
        <v>4845</v>
      </c>
      <c r="D104" s="54"/>
      <c r="E104" s="6"/>
      <c r="F104" s="19"/>
      <c r="G104" s="24" t="s">
        <v>2</v>
      </c>
      <c r="H104" s="24" t="s">
        <v>2</v>
      </c>
      <c r="I104" s="31"/>
      <c r="J104" s="31"/>
      <c r="K104" s="31" t="s">
        <v>5003</v>
      </c>
      <c r="L104" s="31" t="s">
        <v>5003</v>
      </c>
      <c r="M104" s="31"/>
      <c r="N104" s="31"/>
      <c r="O104" s="35"/>
      <c r="P104" s="3"/>
      <c r="AM104" s="3"/>
      <c r="AZ104" s="3"/>
      <c r="BB104" s="3"/>
      <c r="BF104" s="3"/>
    </row>
    <row r="105" spans="1:58" x14ac:dyDescent="0.25">
      <c r="B105" s="8"/>
      <c r="C105" s="60" t="s">
        <v>208</v>
      </c>
      <c r="D105" s="54"/>
      <c r="E105" s="6"/>
      <c r="F105" s="19"/>
      <c r="G105" s="24">
        <v>-684.17</v>
      </c>
      <c r="H105" s="24">
        <v>-0.13</v>
      </c>
      <c r="I105" s="31"/>
      <c r="J105" s="31"/>
      <c r="K105" s="31" t="s">
        <v>5003</v>
      </c>
      <c r="L105" s="31" t="s">
        <v>5003</v>
      </c>
      <c r="M105" s="31"/>
      <c r="N105" s="31"/>
      <c r="O105" s="35"/>
    </row>
    <row r="106" spans="1:58" x14ac:dyDescent="0.25">
      <c r="C106" s="58" t="s">
        <v>194</v>
      </c>
      <c r="D106" s="54"/>
      <c r="E106" s="6"/>
      <c r="F106" s="19"/>
      <c r="G106" s="25">
        <v>-684.17</v>
      </c>
      <c r="H106" s="25">
        <v>-0.13</v>
      </c>
      <c r="I106" s="31"/>
      <c r="J106" s="31"/>
      <c r="K106" s="31"/>
      <c r="L106" s="31"/>
      <c r="M106" s="31"/>
      <c r="N106" s="31"/>
      <c r="O106" s="35"/>
    </row>
    <row r="107" spans="1:58" x14ac:dyDescent="0.25">
      <c r="C107" s="57"/>
      <c r="D107" s="54"/>
      <c r="E107" s="6"/>
      <c r="F107" s="19"/>
      <c r="G107" s="24"/>
      <c r="H107" s="24"/>
      <c r="I107" s="31"/>
      <c r="J107" s="31"/>
      <c r="K107" s="31"/>
      <c r="L107" s="31"/>
      <c r="M107" s="31"/>
      <c r="N107" s="31"/>
      <c r="O107" s="35"/>
    </row>
    <row r="108" spans="1:58" ht="41.25" thickBot="1" x14ac:dyDescent="0.3">
      <c r="C108" s="61" t="s">
        <v>209</v>
      </c>
      <c r="D108" s="55"/>
      <c r="E108" s="5"/>
      <c r="F108" s="20"/>
      <c r="G108" s="26">
        <v>546960.98</v>
      </c>
      <c r="H108" s="26">
        <v>100</v>
      </c>
      <c r="I108" s="32"/>
      <c r="J108" s="32"/>
      <c r="K108" s="78">
        <f>SUMPRODUCT(K6:K106,H6:H106)/100</f>
        <v>70.931539999999984</v>
      </c>
      <c r="L108" s="78">
        <f>SUMPRODUCT(L6:L106,H6:H106)/100</f>
        <v>94.67400638235091</v>
      </c>
      <c r="M108" s="32"/>
      <c r="N108" s="32"/>
      <c r="O108" s="75" t="s">
        <v>4955</v>
      </c>
    </row>
    <row r="111" spans="1:58" x14ac:dyDescent="0.25">
      <c r="C111" s="1" t="s">
        <v>210</v>
      </c>
    </row>
    <row r="112" spans="1:58" x14ac:dyDescent="0.25">
      <c r="C112" s="37" t="s">
        <v>211</v>
      </c>
      <c r="D112" s="37"/>
      <c r="E112" s="37"/>
      <c r="F112" s="37"/>
      <c r="G112" s="37"/>
      <c r="H112" s="37"/>
      <c r="I112" s="37"/>
      <c r="J112" s="37"/>
      <c r="K112" s="37"/>
      <c r="L112" s="37"/>
      <c r="M112" s="37"/>
      <c r="N112" s="37"/>
      <c r="O112" s="37"/>
    </row>
    <row r="113" spans="1:260" x14ac:dyDescent="0.25">
      <c r="C113" s="2" t="s">
        <v>212</v>
      </c>
    </row>
    <row r="114" spans="1:260" x14ac:dyDescent="0.25">
      <c r="C114" s="2" t="s">
        <v>213</v>
      </c>
    </row>
    <row r="115" spans="1:260" ht="30" customHeight="1" x14ac:dyDescent="0.25">
      <c r="C115" s="252" t="s">
        <v>214</v>
      </c>
      <c r="D115" s="253"/>
      <c r="E115" s="253"/>
      <c r="F115" s="253"/>
      <c r="G115" s="253"/>
      <c r="H115" s="253"/>
      <c r="I115" s="253"/>
      <c r="J115" s="253"/>
      <c r="K115" s="253"/>
      <c r="L115" s="253"/>
      <c r="M115" s="253"/>
      <c r="N115" s="253"/>
      <c r="O115" s="253"/>
    </row>
    <row r="116" spans="1:260" x14ac:dyDescent="0.25">
      <c r="C116" s="2" t="s">
        <v>215</v>
      </c>
    </row>
    <row r="117" spans="1:260" ht="73.5" customHeight="1" x14ac:dyDescent="0.25">
      <c r="C117" s="252" t="s">
        <v>4959</v>
      </c>
      <c r="D117" s="252"/>
      <c r="E117" s="252"/>
      <c r="F117" s="252"/>
      <c r="G117" s="252"/>
      <c r="H117" s="252"/>
      <c r="I117" s="252"/>
      <c r="J117" s="252"/>
      <c r="K117" s="252"/>
      <c r="L117" s="252"/>
      <c r="M117" s="252"/>
      <c r="N117" s="252"/>
      <c r="O117" s="252"/>
      <c r="P117" s="252"/>
      <c r="Q117" s="252"/>
      <c r="R117" s="252"/>
      <c r="S117" s="252"/>
      <c r="T117" s="252"/>
      <c r="U117" s="252"/>
      <c r="V117" s="252"/>
      <c r="W117" s="252"/>
    </row>
    <row r="118" spans="1:260" x14ac:dyDescent="0.25">
      <c r="C118" s="252" t="s">
        <v>4960</v>
      </c>
      <c r="D118" s="252"/>
      <c r="E118" s="252"/>
      <c r="F118" s="252"/>
      <c r="G118" s="252"/>
      <c r="H118" s="252"/>
      <c r="I118" s="252"/>
      <c r="J118" s="252"/>
      <c r="K118" s="252"/>
      <c r="L118" s="252"/>
      <c r="M118" s="252"/>
      <c r="N118" s="252"/>
      <c r="O118" s="252"/>
      <c r="P118" s="252"/>
      <c r="Q118" s="252"/>
      <c r="R118" s="252"/>
      <c r="S118" s="252"/>
      <c r="T118" s="252"/>
      <c r="U118" s="252"/>
      <c r="V118" s="252"/>
      <c r="W118" s="252"/>
    </row>
    <row r="119" spans="1:260" x14ac:dyDescent="0.25">
      <c r="C119" s="37"/>
      <c r="D119" s="37"/>
      <c r="E119" s="37"/>
      <c r="F119" s="37"/>
      <c r="G119" s="37"/>
      <c r="H119" s="37"/>
      <c r="I119" s="37"/>
      <c r="J119" s="37"/>
      <c r="K119" s="37"/>
      <c r="L119" s="37"/>
      <c r="M119" s="37"/>
      <c r="N119" s="37"/>
      <c r="O119" s="37"/>
    </row>
    <row r="120" spans="1:260" x14ac:dyDescent="0.25">
      <c r="C120" s="2" t="s">
        <v>5016</v>
      </c>
      <c r="E120" s="2" t="s">
        <v>2</v>
      </c>
    </row>
    <row r="122" spans="1:260" x14ac:dyDescent="0.25">
      <c r="C122" s="2" t="s">
        <v>5017</v>
      </c>
      <c r="E122" s="97" t="s">
        <v>5130</v>
      </c>
      <c r="F122" s="98">
        <v>0</v>
      </c>
    </row>
    <row r="124" spans="1:260" x14ac:dyDescent="0.25">
      <c r="C124" s="2" t="s">
        <v>5125</v>
      </c>
    </row>
    <row r="126" spans="1:260" x14ac:dyDescent="0.25">
      <c r="C126" s="2" t="s">
        <v>5126</v>
      </c>
    </row>
    <row r="127" spans="1:260" s="83" customFormat="1" ht="35.25" customHeight="1" x14ac:dyDescent="0.25">
      <c r="A127" s="79"/>
      <c r="B127" s="79"/>
      <c r="C127" s="84" t="s">
        <v>5023</v>
      </c>
      <c r="D127" s="88" t="s">
        <v>5024</v>
      </c>
      <c r="E127" s="88" t="s">
        <v>5025</v>
      </c>
      <c r="F127" s="80"/>
      <c r="G127" s="81"/>
      <c r="H127" s="81"/>
      <c r="I127" s="81"/>
      <c r="J127" s="81"/>
      <c r="K127" s="81"/>
      <c r="L127" s="81"/>
      <c r="M127" s="81"/>
      <c r="N127" s="81"/>
      <c r="O127" s="82"/>
      <c r="P127" s="82"/>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82"/>
      <c r="AN127" s="79"/>
      <c r="AO127" s="79"/>
      <c r="AP127" s="79"/>
      <c r="AQ127" s="79"/>
      <c r="AR127" s="79"/>
      <c r="AS127" s="79"/>
      <c r="AT127" s="79"/>
      <c r="AU127" s="79"/>
      <c r="AV127" s="79"/>
      <c r="AW127" s="79"/>
      <c r="AX127" s="79"/>
      <c r="AY127" s="79"/>
      <c r="AZ127" s="82"/>
      <c r="BA127" s="79"/>
      <c r="BB127" s="82"/>
      <c r="BC127" s="79"/>
      <c r="BD127" s="79"/>
      <c r="BE127" s="79"/>
      <c r="BF127" s="82"/>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c r="IW127" s="79"/>
      <c r="IX127" s="79"/>
      <c r="IY127" s="79"/>
      <c r="IZ127" s="79"/>
    </row>
    <row r="128" spans="1:260" s="83" customFormat="1" x14ac:dyDescent="0.25">
      <c r="A128" s="79"/>
      <c r="B128" s="79"/>
      <c r="C128" s="86" t="s">
        <v>5026</v>
      </c>
      <c r="D128" s="89">
        <v>73.713399999999993</v>
      </c>
      <c r="E128" s="89">
        <v>75.658299999999997</v>
      </c>
      <c r="F128" s="80"/>
      <c r="G128" s="81"/>
      <c r="H128" s="81"/>
      <c r="I128" s="81"/>
      <c r="J128" s="81"/>
      <c r="K128" s="81"/>
      <c r="L128" s="81"/>
      <c r="M128" s="81"/>
      <c r="N128" s="81"/>
      <c r="O128" s="82"/>
      <c r="P128" s="82"/>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82"/>
      <c r="AN128" s="79"/>
      <c r="AO128" s="79"/>
      <c r="AP128" s="79"/>
      <c r="AQ128" s="79"/>
      <c r="AR128" s="79"/>
      <c r="AS128" s="79"/>
      <c r="AT128" s="79"/>
      <c r="AU128" s="79"/>
      <c r="AV128" s="79"/>
      <c r="AW128" s="79"/>
      <c r="AX128" s="79"/>
      <c r="AY128" s="79"/>
      <c r="AZ128" s="82"/>
      <c r="BA128" s="79"/>
      <c r="BB128" s="82"/>
      <c r="BC128" s="79"/>
      <c r="BD128" s="79"/>
      <c r="BE128" s="79"/>
      <c r="BF128" s="82"/>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c r="IW128" s="79"/>
      <c r="IX128" s="79"/>
      <c r="IY128" s="79"/>
      <c r="IZ128" s="79"/>
    </row>
    <row r="129" spans="1:260" s="83" customFormat="1" x14ac:dyDescent="0.25">
      <c r="A129" s="79"/>
      <c r="B129" s="79"/>
      <c r="C129" s="86" t="s">
        <v>5027</v>
      </c>
      <c r="D129" s="89">
        <v>235.69829999999999</v>
      </c>
      <c r="E129" s="89">
        <v>241.9169</v>
      </c>
      <c r="F129" s="80"/>
      <c r="G129" s="81"/>
      <c r="H129" s="81"/>
      <c r="I129" s="81"/>
      <c r="J129" s="81"/>
      <c r="K129" s="81"/>
      <c r="L129" s="81"/>
      <c r="M129" s="81"/>
      <c r="N129" s="81"/>
      <c r="O129" s="82"/>
      <c r="P129" s="82"/>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82"/>
      <c r="AN129" s="79"/>
      <c r="AO129" s="79"/>
      <c r="AP129" s="79"/>
      <c r="AQ129" s="79"/>
      <c r="AR129" s="79"/>
      <c r="AS129" s="79"/>
      <c r="AT129" s="79"/>
      <c r="AU129" s="79"/>
      <c r="AV129" s="79"/>
      <c r="AW129" s="79"/>
      <c r="AX129" s="79"/>
      <c r="AY129" s="79"/>
      <c r="AZ129" s="82"/>
      <c r="BA129" s="79"/>
      <c r="BB129" s="82"/>
      <c r="BC129" s="79"/>
      <c r="BD129" s="79"/>
      <c r="BE129" s="79"/>
      <c r="BF129" s="82"/>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c r="IW129" s="79"/>
      <c r="IX129" s="79"/>
      <c r="IY129" s="79"/>
      <c r="IZ129" s="79"/>
    </row>
    <row r="130" spans="1:260" s="83" customFormat="1" x14ac:dyDescent="0.25">
      <c r="A130" s="79"/>
      <c r="B130" s="79"/>
      <c r="C130" s="86" t="s">
        <v>5028</v>
      </c>
      <c r="D130" s="89">
        <v>93.228999999999999</v>
      </c>
      <c r="E130" s="89">
        <v>95.735299999999995</v>
      </c>
      <c r="F130" s="80"/>
      <c r="G130" s="81"/>
      <c r="H130" s="81"/>
      <c r="I130" s="81"/>
      <c r="J130" s="81"/>
      <c r="K130" s="81"/>
      <c r="L130" s="81"/>
      <c r="M130" s="81"/>
      <c r="N130" s="81"/>
      <c r="O130" s="82"/>
      <c r="P130" s="82"/>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82"/>
      <c r="AN130" s="79"/>
      <c r="AO130" s="79"/>
      <c r="AP130" s="79"/>
      <c r="AQ130" s="79"/>
      <c r="AR130" s="79"/>
      <c r="AS130" s="79"/>
      <c r="AT130" s="79"/>
      <c r="AU130" s="79"/>
      <c r="AV130" s="79"/>
      <c r="AW130" s="79"/>
      <c r="AX130" s="79"/>
      <c r="AY130" s="79"/>
      <c r="AZ130" s="82"/>
      <c r="BA130" s="79"/>
      <c r="BB130" s="82"/>
      <c r="BC130" s="79"/>
      <c r="BD130" s="79"/>
      <c r="BE130" s="79"/>
      <c r="BF130" s="82"/>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c r="IW130" s="79"/>
      <c r="IX130" s="79"/>
      <c r="IY130" s="79"/>
      <c r="IZ130" s="79"/>
    </row>
    <row r="131" spans="1:260" s="83" customFormat="1" x14ac:dyDescent="0.25">
      <c r="A131" s="79"/>
      <c r="B131" s="79"/>
      <c r="C131" s="86" t="s">
        <v>5029</v>
      </c>
      <c r="D131" s="89">
        <v>259.69400000000002</v>
      </c>
      <c r="E131" s="89">
        <v>266.67559999999997</v>
      </c>
      <c r="F131" s="80"/>
      <c r="G131" s="81"/>
      <c r="H131" s="81"/>
      <c r="I131" s="81"/>
      <c r="J131" s="81"/>
      <c r="K131" s="81"/>
      <c r="L131" s="81"/>
      <c r="M131" s="81"/>
      <c r="N131" s="81"/>
      <c r="O131" s="82"/>
      <c r="P131" s="82"/>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82"/>
      <c r="AN131" s="79"/>
      <c r="AO131" s="79"/>
      <c r="AP131" s="79"/>
      <c r="AQ131" s="79"/>
      <c r="AR131" s="79"/>
      <c r="AS131" s="79"/>
      <c r="AT131" s="79"/>
      <c r="AU131" s="79"/>
      <c r="AV131" s="79"/>
      <c r="AW131" s="79"/>
      <c r="AX131" s="79"/>
      <c r="AY131" s="79"/>
      <c r="AZ131" s="82"/>
      <c r="BA131" s="79"/>
      <c r="BB131" s="82"/>
      <c r="BC131" s="79"/>
      <c r="BD131" s="79"/>
      <c r="BE131" s="79"/>
      <c r="BF131" s="82"/>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c r="IW131" s="79"/>
      <c r="IX131" s="79"/>
      <c r="IY131" s="79"/>
      <c r="IZ131" s="79"/>
    </row>
    <row r="132" spans="1:260" s="83" customFormat="1" ht="84.95" customHeight="1" x14ac:dyDescent="0.25">
      <c r="A132" s="79"/>
      <c r="B132" s="79"/>
      <c r="C132" s="254" t="s">
        <v>5061</v>
      </c>
      <c r="D132" s="255"/>
      <c r="E132" s="256"/>
      <c r="F132" s="80"/>
      <c r="G132" s="81"/>
      <c r="H132" s="81"/>
      <c r="I132" s="81"/>
      <c r="J132" s="81"/>
      <c r="K132" s="81"/>
      <c r="L132" s="81"/>
      <c r="M132" s="81"/>
      <c r="N132" s="81"/>
      <c r="O132" s="82"/>
      <c r="P132" s="82"/>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82"/>
      <c r="AN132" s="79"/>
      <c r="AO132" s="79"/>
      <c r="AP132" s="79"/>
      <c r="AQ132" s="79"/>
      <c r="AR132" s="79"/>
      <c r="AS132" s="79"/>
      <c r="AT132" s="79"/>
      <c r="AU132" s="79"/>
      <c r="AV132" s="79"/>
      <c r="AW132" s="79"/>
      <c r="AX132" s="79"/>
      <c r="AY132" s="79"/>
      <c r="AZ132" s="82"/>
      <c r="BA132" s="79"/>
      <c r="BB132" s="82"/>
      <c r="BC132" s="79"/>
      <c r="BD132" s="79"/>
      <c r="BE132" s="79"/>
      <c r="BF132" s="82"/>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c r="IW132" s="79"/>
      <c r="IX132" s="79"/>
      <c r="IY132" s="79"/>
      <c r="IZ132" s="79"/>
    </row>
    <row r="134" spans="1:260" x14ac:dyDescent="0.25">
      <c r="C134" s="2" t="s">
        <v>5127</v>
      </c>
      <c r="E134" s="2" t="s">
        <v>2</v>
      </c>
    </row>
    <row r="136" spans="1:260" x14ac:dyDescent="0.25">
      <c r="C136" s="2" t="s">
        <v>5128</v>
      </c>
      <c r="E136" s="2" t="s">
        <v>2</v>
      </c>
    </row>
    <row r="138" spans="1:260" x14ac:dyDescent="0.25">
      <c r="C138" s="2" t="s">
        <v>5018</v>
      </c>
      <c r="E138" s="2" t="s">
        <v>2</v>
      </c>
    </row>
    <row r="140" spans="1:260" x14ac:dyDescent="0.25">
      <c r="C140" s="2" t="s">
        <v>5019</v>
      </c>
      <c r="E140" s="2" t="s">
        <v>2</v>
      </c>
    </row>
    <row r="142" spans="1:260" x14ac:dyDescent="0.25">
      <c r="C142" s="2" t="s">
        <v>5020</v>
      </c>
      <c r="E142" s="96">
        <v>0.28675293807486674</v>
      </c>
    </row>
    <row r="144" spans="1:260" x14ac:dyDescent="0.25">
      <c r="C144" s="2" t="s">
        <v>5022</v>
      </c>
      <c r="E144" s="97" t="s">
        <v>5021</v>
      </c>
    </row>
    <row r="146" spans="3:5" x14ac:dyDescent="0.25">
      <c r="C146" s="2" t="s">
        <v>5129</v>
      </c>
      <c r="E146" s="2" t="s">
        <v>2</v>
      </c>
    </row>
    <row r="148" spans="3:5" x14ac:dyDescent="0.25">
      <c r="C148" s="2" t="s">
        <v>5065</v>
      </c>
    </row>
    <row r="150" spans="3:5" x14ac:dyDescent="0.25">
      <c r="C150" s="1" t="s">
        <v>5258</v>
      </c>
      <c r="E150" s="149" t="s">
        <v>5259</v>
      </c>
    </row>
    <row r="151" spans="3:5" x14ac:dyDescent="0.25">
      <c r="E151" s="2" t="s">
        <v>5260</v>
      </c>
    </row>
  </sheetData>
  <mergeCells count="4">
    <mergeCell ref="C115:O115"/>
    <mergeCell ref="C117:W117"/>
    <mergeCell ref="C118:W118"/>
    <mergeCell ref="C132:E132"/>
  </mergeCells>
  <hyperlinks>
    <hyperlink ref="J2" location="'Index'!A1" display="'Index'!A1" xr:uid="{6774CC2B-80CF-4FAE-8A6B-7DBEBB9442D4}"/>
    <hyperlink ref="M11" r:id="rId1" xr:uid="{28A833D5-3EC2-497F-AF0F-760010ADDBB5}"/>
    <hyperlink ref="M12" r:id="rId2" xr:uid="{246B3293-A3A3-4DC1-91C2-BD9B272E13C3}"/>
    <hyperlink ref="M13" r:id="rId3" xr:uid="{9E41244E-8439-4485-88C4-58F55B88391E}"/>
    <hyperlink ref="M14" r:id="rId4" xr:uid="{33009EC6-8F3D-4E0E-921C-E9FDE686557E}"/>
    <hyperlink ref="M15" r:id="rId5" xr:uid="{99CC3A32-4409-4CF3-BD1D-EDAAA5F914E7}"/>
    <hyperlink ref="M16" r:id="rId6" xr:uid="{687E0234-CBF0-4D11-88D2-FE5F335136F3}"/>
    <hyperlink ref="M17" r:id="rId7" xr:uid="{E68CA73F-1620-470E-BEE7-BF215ADDB49C}"/>
    <hyperlink ref="M18" r:id="rId8" xr:uid="{22F7E530-6E83-4AE6-AF8B-8EB8DBEAF9B0}"/>
    <hyperlink ref="M19" r:id="rId9" xr:uid="{CBE2F668-B164-4BF1-AC4E-73885577B4FA}"/>
    <hyperlink ref="M20" r:id="rId10" xr:uid="{A50CB22F-2BFD-49FC-A589-A6E164CB81EB}"/>
    <hyperlink ref="M21" r:id="rId11" xr:uid="{EDBB7903-A43F-4BD9-A9B0-71C3D732BFA0}"/>
    <hyperlink ref="M22" r:id="rId12" xr:uid="{6DA851D0-2552-47B9-868F-7D811CF07C86}"/>
    <hyperlink ref="M23" r:id="rId13" xr:uid="{B77283D0-4197-4F72-A792-34F8C06417D6}"/>
    <hyperlink ref="M24" r:id="rId14" xr:uid="{198F2BE8-E0BE-4442-8609-B22F41321AB2}"/>
    <hyperlink ref="M25" r:id="rId15" xr:uid="{E7D78F71-1360-4A73-90F2-200B37077D39}"/>
    <hyperlink ref="M26" r:id="rId16" xr:uid="{599C4090-E086-473C-B8F6-83D49B1EFF47}"/>
    <hyperlink ref="M27" r:id="rId17" xr:uid="{DBC75C67-8871-4D0E-AC2F-DD4796ACAAE7}"/>
    <hyperlink ref="M28" r:id="rId18" xr:uid="{F55CB27D-FC2E-4BA8-8A0E-A29FAFB0C6B1}"/>
    <hyperlink ref="M29" r:id="rId19" xr:uid="{A5FE4CAA-78F5-4C3C-9B0D-386B7442A3CC}"/>
    <hyperlink ref="M31" r:id="rId20" xr:uid="{0B689C81-D56C-4BF2-9482-A0F8973ACCDC}"/>
    <hyperlink ref="M32" r:id="rId21" xr:uid="{B40C1514-B910-48F9-A4AF-F1C57A0B9D0A}"/>
    <hyperlink ref="M33" r:id="rId22" xr:uid="{62E6E2EA-E5D1-4C20-BB08-4EED2CAEF6F4}"/>
    <hyperlink ref="M34" r:id="rId23" xr:uid="{89E9524F-129A-4688-83CA-9735FF69E459}"/>
    <hyperlink ref="M35" r:id="rId24" xr:uid="{615716A7-FEA4-4B5F-A673-9F8702FCA1AE}"/>
    <hyperlink ref="M36" r:id="rId25" xr:uid="{4ABA75CE-27B7-468C-88E8-CBFAC9437627}"/>
    <hyperlink ref="M37" r:id="rId26" xr:uid="{47F47A0D-9D83-406A-ABD0-512B52ADD38B}"/>
    <hyperlink ref="M38" r:id="rId27" xr:uid="{D2543E07-8DC2-4A61-83D7-DBFF6876A134}"/>
    <hyperlink ref="M39" r:id="rId28" xr:uid="{AADD97F8-EF27-4F1A-B668-F6D0FAD25600}"/>
    <hyperlink ref="M40" r:id="rId29" xr:uid="{D8251A46-61DA-4CBE-9F23-D5413484FF4C}"/>
    <hyperlink ref="M41" r:id="rId30" xr:uid="{4D2AA2F8-DE07-444C-B9BF-E7B0A0B72A4C}"/>
    <hyperlink ref="M42" r:id="rId31" xr:uid="{5A408519-E30F-479E-8298-9A9E1ECDFA7B}"/>
    <hyperlink ref="M43" r:id="rId32" xr:uid="{7325B26E-93A5-4FA8-9484-CBA09C0A1DC7}"/>
    <hyperlink ref="M44" r:id="rId33" xr:uid="{6B533B0F-2EB9-48F3-847A-55CEC80E1146}"/>
    <hyperlink ref="M45" r:id="rId34" xr:uid="{9F619E7B-3DDE-49D1-B304-4979D3EFF547}"/>
    <hyperlink ref="M46" r:id="rId35" xr:uid="{00338130-1979-42FC-9FF1-B1D397881262}"/>
    <hyperlink ref="M47" r:id="rId36" xr:uid="{0CC70024-69AC-4C8D-87CA-C6594E09D672}"/>
    <hyperlink ref="M48" r:id="rId37" xr:uid="{FAC34BBB-3BC6-4F6C-A2EE-74C959E0EBED}"/>
    <hyperlink ref="M49" r:id="rId38" xr:uid="{CB57AEEE-C108-4A01-8A2E-F8E079E780F0}"/>
    <hyperlink ref="M50" r:id="rId39" xr:uid="{E48C7CEE-0428-4DF6-85C0-38B033BF51F6}"/>
    <hyperlink ref="M51" r:id="rId40" xr:uid="{D26DB1A8-5D20-4042-B42E-B84D2A5E77AD}"/>
    <hyperlink ref="M52" r:id="rId41" xr:uid="{464CED95-930D-43DF-8F40-948878E38719}"/>
    <hyperlink ref="M53" r:id="rId42" xr:uid="{DBB0FA11-68D2-45C7-A672-7AD35263EDC5}"/>
    <hyperlink ref="N11" r:id="rId43" xr:uid="{D69D148E-5B35-45E1-8AA7-4EF5AFAB7EEE}"/>
    <hyperlink ref="N12" r:id="rId44" xr:uid="{846F54ED-44C5-4185-AFAC-F57FFE8AF680}"/>
    <hyperlink ref="N13" r:id="rId45" xr:uid="{F0F6780A-D033-4554-AC3B-AF85851F0663}"/>
    <hyperlink ref="N14" r:id="rId46" xr:uid="{F28004EE-06D0-4541-A455-07FF8E196AE7}"/>
    <hyperlink ref="N15" r:id="rId47" xr:uid="{318E0C05-E0CE-49F0-A419-F832D04C2E6A}"/>
    <hyperlink ref="N16" r:id="rId48" xr:uid="{9EC3C1EA-D4AA-4AF6-9C76-32E4846B3A7B}"/>
    <hyperlink ref="N17" r:id="rId49" xr:uid="{BD60B817-06BF-46EF-9C7A-A4C5B16DCF1B}"/>
    <hyperlink ref="N18" r:id="rId50" xr:uid="{0D23AE18-5746-485A-BD21-D9A5DC07B82C}"/>
    <hyperlink ref="N19" r:id="rId51" xr:uid="{3753A0F4-708A-477C-9368-767093D29D81}"/>
    <hyperlink ref="N20" r:id="rId52" xr:uid="{A5A6A2D4-8B78-47D2-BA45-9730BB56FF66}"/>
    <hyperlink ref="N21" r:id="rId53" xr:uid="{DDBBCB6D-BCD3-4C19-B292-2B4C72525F0A}"/>
    <hyperlink ref="N22" r:id="rId54" xr:uid="{A98496B7-E381-45D3-A44D-EF54C402EB48}"/>
    <hyperlink ref="N23" r:id="rId55" xr:uid="{70057E96-D929-4C82-8557-F9C5F6387A13}"/>
    <hyperlink ref="N24" r:id="rId56" xr:uid="{D190AAE8-C6CB-4581-83BB-FD362F11D30A}"/>
    <hyperlink ref="N25" r:id="rId57" xr:uid="{73D2EBC7-15DE-4F10-80DA-5D863CC56013}"/>
    <hyperlink ref="N26" r:id="rId58" xr:uid="{69538152-4D53-49AF-A5C4-3E0426B7E9E8}"/>
    <hyperlink ref="N27" r:id="rId59" xr:uid="{C893B4AA-52B4-4B09-BEB0-91DACEFC38B6}"/>
    <hyperlink ref="N28" r:id="rId60" xr:uid="{CF155A8B-5D4F-48C4-9F75-6286378A8D87}"/>
    <hyperlink ref="N29" r:id="rId61" xr:uid="{356F1981-0B2E-4CBE-B6FF-7C248C1FCBEC}"/>
    <hyperlink ref="N31" r:id="rId62" xr:uid="{E85C51FA-CB75-4938-91E0-2D4A243C901C}"/>
    <hyperlink ref="N32" r:id="rId63" xr:uid="{14320E5D-3070-4ED8-ADB2-75091C713485}"/>
    <hyperlink ref="N33" r:id="rId64" xr:uid="{8970C0D8-9FE8-4DAB-B4D2-2B949A7ACDD7}"/>
    <hyperlink ref="N34" r:id="rId65" xr:uid="{0217ABBA-A1C0-4284-968F-9695F6376C5D}"/>
    <hyperlink ref="N35" r:id="rId66" xr:uid="{81236387-0AEE-4E6A-BB1A-9C650A781439}"/>
    <hyperlink ref="N36" r:id="rId67" xr:uid="{E632CED1-C9EA-4861-A47C-72D4C480AF7E}"/>
    <hyperlink ref="N37" r:id="rId68" xr:uid="{75A8E440-3B70-4A50-8CDD-0FAAF18662C8}"/>
    <hyperlink ref="N38" r:id="rId69" xr:uid="{64C9022C-AC05-484E-A059-D9DCE0FE1465}"/>
    <hyperlink ref="N39" r:id="rId70" xr:uid="{51C8661D-E5D0-49E7-8BAC-0223A88200D6}"/>
    <hyperlink ref="N40" r:id="rId71" xr:uid="{A12BF08F-FDB3-4BEC-A517-FADC5823D40B}"/>
    <hyperlink ref="N41" r:id="rId72" xr:uid="{45D32324-35CB-4972-9265-F34B98FA3DEB}"/>
    <hyperlink ref="N43" r:id="rId73" xr:uid="{4A69267E-762A-4CAB-8652-2AE7E8D737F3}"/>
    <hyperlink ref="N44" r:id="rId74" xr:uid="{D71C33CB-AA25-4B5C-9C6F-ABB458E6DE2C}"/>
    <hyperlink ref="N45" r:id="rId75" xr:uid="{9CC1EB0A-8574-439E-8DB8-57A2F98D6E83}"/>
    <hyperlink ref="N46" r:id="rId76" xr:uid="{8BA2F142-D696-4B90-B520-63E2B2D1950E}"/>
    <hyperlink ref="N47" r:id="rId77" xr:uid="{45E5DD29-1F51-415B-B8FD-2D2443DE1199}"/>
    <hyperlink ref="N48" r:id="rId78" xr:uid="{A86AD09E-2C04-49AF-B140-997A8D85677E}"/>
    <hyperlink ref="N50" r:id="rId79" xr:uid="{AF54971F-32FE-45B5-9340-B4B4432C1188}"/>
    <hyperlink ref="N51" r:id="rId80" xr:uid="{2939F5CF-351E-47EA-9463-3B8838A69B62}"/>
    <hyperlink ref="N53" r:id="rId81" xr:uid="{94C8BDD8-2CE1-457A-8C4D-93717A4A28A3}"/>
  </hyperlinks>
  <pageMargins left="0.7" right="0.7" top="0.75" bottom="0.75" header="0.3" footer="0.3"/>
  <pageSetup orientation="portrait" horizontalDpi="4294967293" r:id="rId82"/>
  <drawing r:id="rId8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C65ED-8DDE-406A-970B-6F9F063439C7}">
  <sheetPr codeName="Sheet1"/>
  <dimension ref="A1:IV192"/>
  <sheetViews>
    <sheetView showGridLines="0" zoomScale="90" zoomScaleNormal="90" workbookViewId="0">
      <pane ySplit="6" topLeftCell="A17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1922</v>
      </c>
      <c r="J2" s="38" t="s">
        <v>4521</v>
      </c>
    </row>
    <row r="3" spans="1:54" ht="16.5" x14ac:dyDescent="0.3">
      <c r="C3" s="1" t="s">
        <v>28</v>
      </c>
      <c r="D3" s="21" t="s">
        <v>1923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51</v>
      </c>
      <c r="C11" s="60" t="s">
        <v>52</v>
      </c>
      <c r="D11" s="54" t="s">
        <v>53</v>
      </c>
      <c r="E11" s="6" t="s">
        <v>54</v>
      </c>
      <c r="F11" s="19">
        <v>40362161</v>
      </c>
      <c r="G11" s="24">
        <v>460612.98</v>
      </c>
      <c r="H11" s="24">
        <v>9.1999999999999993</v>
      </c>
      <c r="I11" s="31"/>
      <c r="J11" s="31"/>
      <c r="K11" s="35"/>
    </row>
    <row r="12" spans="1:54" x14ac:dyDescent="0.25">
      <c r="B12" s="8" t="s">
        <v>41</v>
      </c>
      <c r="C12" s="60" t="s">
        <v>42</v>
      </c>
      <c r="D12" s="54" t="s">
        <v>43</v>
      </c>
      <c r="E12" s="6" t="s">
        <v>44</v>
      </c>
      <c r="F12" s="19">
        <v>27000000</v>
      </c>
      <c r="G12" s="24">
        <v>387558</v>
      </c>
      <c r="H12" s="24">
        <v>7.74</v>
      </c>
      <c r="I12" s="31"/>
      <c r="J12" s="31"/>
      <c r="K12" s="35"/>
    </row>
    <row r="13" spans="1:54" x14ac:dyDescent="0.25">
      <c r="B13" s="8" t="s">
        <v>67</v>
      </c>
      <c r="C13" s="60" t="s">
        <v>68</v>
      </c>
      <c r="D13" s="54" t="s">
        <v>69</v>
      </c>
      <c r="E13" s="6" t="s">
        <v>44</v>
      </c>
      <c r="F13" s="19">
        <v>30000000</v>
      </c>
      <c r="G13" s="24">
        <v>308220</v>
      </c>
      <c r="H13" s="24">
        <v>6.16</v>
      </c>
      <c r="I13" s="31"/>
      <c r="J13" s="31"/>
      <c r="K13" s="35"/>
    </row>
    <row r="14" spans="1:54" x14ac:dyDescent="0.25">
      <c r="B14" s="8" t="s">
        <v>438</v>
      </c>
      <c r="C14" s="60" t="s">
        <v>439</v>
      </c>
      <c r="D14" s="54" t="s">
        <v>440</v>
      </c>
      <c r="E14" s="6" t="s">
        <v>283</v>
      </c>
      <c r="F14" s="19">
        <v>14000000</v>
      </c>
      <c r="G14" s="24">
        <v>276080</v>
      </c>
      <c r="H14" s="24">
        <v>5.52</v>
      </c>
      <c r="I14" s="31"/>
      <c r="J14" s="31"/>
      <c r="K14" s="35"/>
    </row>
    <row r="15" spans="1:54" x14ac:dyDescent="0.25">
      <c r="B15" s="8" t="s">
        <v>70</v>
      </c>
      <c r="C15" s="60" t="s">
        <v>71</v>
      </c>
      <c r="D15" s="54" t="s">
        <v>72</v>
      </c>
      <c r="E15" s="6" t="s">
        <v>44</v>
      </c>
      <c r="F15" s="19">
        <v>70000000</v>
      </c>
      <c r="G15" s="24">
        <v>273210</v>
      </c>
      <c r="H15" s="24">
        <v>5.46</v>
      </c>
      <c r="I15" s="31"/>
      <c r="J15" s="31"/>
      <c r="K15" s="35"/>
    </row>
    <row r="16" spans="1:54" x14ac:dyDescent="0.25">
      <c r="B16" s="8" t="s">
        <v>293</v>
      </c>
      <c r="C16" s="60" t="s">
        <v>294</v>
      </c>
      <c r="D16" s="54" t="s">
        <v>295</v>
      </c>
      <c r="E16" s="6" t="s">
        <v>241</v>
      </c>
      <c r="F16" s="19">
        <v>15000000</v>
      </c>
      <c r="G16" s="24">
        <v>246810</v>
      </c>
      <c r="H16" s="24">
        <v>4.93</v>
      </c>
      <c r="I16" s="31"/>
      <c r="J16" s="31"/>
      <c r="K16" s="35"/>
    </row>
    <row r="17" spans="2:11" x14ac:dyDescent="0.25">
      <c r="B17" s="8" t="s">
        <v>625</v>
      </c>
      <c r="C17" s="60" t="s">
        <v>626</v>
      </c>
      <c r="D17" s="54" t="s">
        <v>627</v>
      </c>
      <c r="E17" s="6" t="s">
        <v>241</v>
      </c>
      <c r="F17" s="19">
        <v>110000000</v>
      </c>
      <c r="G17" s="24">
        <v>232441</v>
      </c>
      <c r="H17" s="24">
        <v>4.6500000000000004</v>
      </c>
      <c r="I17" s="31"/>
      <c r="J17" s="31"/>
      <c r="K17" s="35"/>
    </row>
    <row r="18" spans="2:11" x14ac:dyDescent="0.25">
      <c r="B18" s="8" t="s">
        <v>472</v>
      </c>
      <c r="C18" s="60" t="s">
        <v>473</v>
      </c>
      <c r="D18" s="54" t="s">
        <v>474</v>
      </c>
      <c r="E18" s="6" t="s">
        <v>54</v>
      </c>
      <c r="F18" s="19">
        <v>7000000</v>
      </c>
      <c r="G18" s="24">
        <v>218372</v>
      </c>
      <c r="H18" s="24">
        <v>4.3600000000000003</v>
      </c>
      <c r="I18" s="31"/>
      <c r="J18" s="31"/>
      <c r="K18" s="35"/>
    </row>
    <row r="19" spans="2:11" x14ac:dyDescent="0.25">
      <c r="B19" s="8" t="s">
        <v>539</v>
      </c>
      <c r="C19" s="60" t="s">
        <v>540</v>
      </c>
      <c r="D19" s="54" t="s">
        <v>541</v>
      </c>
      <c r="E19" s="6" t="s">
        <v>94</v>
      </c>
      <c r="F19" s="19">
        <v>1100000</v>
      </c>
      <c r="G19" s="24">
        <v>202301</v>
      </c>
      <c r="H19" s="24">
        <v>4.04</v>
      </c>
      <c r="I19" s="31"/>
      <c r="J19" s="31"/>
      <c r="K19" s="35"/>
    </row>
    <row r="20" spans="2:11" x14ac:dyDescent="0.25">
      <c r="B20" s="8" t="s">
        <v>224</v>
      </c>
      <c r="C20" s="60" t="s">
        <v>225</v>
      </c>
      <c r="D20" s="54" t="s">
        <v>226</v>
      </c>
      <c r="E20" s="6" t="s">
        <v>227</v>
      </c>
      <c r="F20" s="19">
        <v>4900000</v>
      </c>
      <c r="G20" s="24">
        <v>147465.5</v>
      </c>
      <c r="H20" s="24">
        <v>2.95</v>
      </c>
      <c r="I20" s="31"/>
      <c r="J20" s="31"/>
      <c r="K20" s="35"/>
    </row>
    <row r="21" spans="2:11" x14ac:dyDescent="0.25">
      <c r="B21" s="8" t="s">
        <v>117</v>
      </c>
      <c r="C21" s="60" t="s">
        <v>118</v>
      </c>
      <c r="D21" s="54" t="s">
        <v>119</v>
      </c>
      <c r="E21" s="6" t="s">
        <v>120</v>
      </c>
      <c r="F21" s="19">
        <v>19000000</v>
      </c>
      <c r="G21" s="24">
        <v>146186</v>
      </c>
      <c r="H21" s="24">
        <v>2.92</v>
      </c>
      <c r="I21" s="31"/>
      <c r="J21" s="31"/>
      <c r="K21" s="35"/>
    </row>
    <row r="22" spans="2:11" x14ac:dyDescent="0.25">
      <c r="B22" s="8" t="s">
        <v>105</v>
      </c>
      <c r="C22" s="60" t="s">
        <v>106</v>
      </c>
      <c r="D22" s="54" t="s">
        <v>107</v>
      </c>
      <c r="E22" s="6" t="s">
        <v>108</v>
      </c>
      <c r="F22" s="19">
        <v>1570000</v>
      </c>
      <c r="G22" s="24">
        <v>126479.2</v>
      </c>
      <c r="H22" s="24">
        <v>2.5299999999999998</v>
      </c>
      <c r="I22" s="31"/>
      <c r="J22" s="31"/>
      <c r="K22" s="35"/>
    </row>
    <row r="23" spans="2:11" x14ac:dyDescent="0.25">
      <c r="B23" s="8" t="s">
        <v>305</v>
      </c>
      <c r="C23" s="60" t="s">
        <v>306</v>
      </c>
      <c r="D23" s="54" t="s">
        <v>307</v>
      </c>
      <c r="E23" s="6" t="s">
        <v>54</v>
      </c>
      <c r="F23" s="19">
        <v>5789000</v>
      </c>
      <c r="G23" s="24">
        <v>117464.6</v>
      </c>
      <c r="H23" s="24">
        <v>2.35</v>
      </c>
      <c r="I23" s="31"/>
      <c r="J23" s="31"/>
      <c r="K23" s="35"/>
    </row>
    <row r="24" spans="2:11" x14ac:dyDescent="0.25">
      <c r="B24" s="8" t="s">
        <v>640</v>
      </c>
      <c r="C24" s="60" t="s">
        <v>641</v>
      </c>
      <c r="D24" s="54" t="s">
        <v>642</v>
      </c>
      <c r="E24" s="6" t="s">
        <v>135</v>
      </c>
      <c r="F24" s="19">
        <v>17312675</v>
      </c>
      <c r="G24" s="24">
        <v>114142.47</v>
      </c>
      <c r="H24" s="24">
        <v>2.2799999999999998</v>
      </c>
      <c r="I24" s="31"/>
      <c r="J24" s="31"/>
      <c r="K24" s="35"/>
    </row>
    <row r="25" spans="2:11" x14ac:dyDescent="0.25">
      <c r="B25" s="8" t="s">
        <v>487</v>
      </c>
      <c r="C25" s="60" t="s">
        <v>488</v>
      </c>
      <c r="D25" s="54" t="s">
        <v>489</v>
      </c>
      <c r="E25" s="6" t="s">
        <v>62</v>
      </c>
      <c r="F25" s="19">
        <v>1400000</v>
      </c>
      <c r="G25" s="24">
        <v>109669</v>
      </c>
      <c r="H25" s="24">
        <v>2.19</v>
      </c>
      <c r="I25" s="31"/>
      <c r="J25" s="31"/>
      <c r="K25" s="35"/>
    </row>
    <row r="26" spans="2:11" x14ac:dyDescent="0.25">
      <c r="B26" s="8" t="s">
        <v>181</v>
      </c>
      <c r="C26" s="60" t="s">
        <v>182</v>
      </c>
      <c r="D26" s="54" t="s">
        <v>183</v>
      </c>
      <c r="E26" s="6" t="s">
        <v>116</v>
      </c>
      <c r="F26" s="19">
        <v>25000000</v>
      </c>
      <c r="G26" s="24">
        <v>109562.5</v>
      </c>
      <c r="H26" s="24">
        <v>2.19</v>
      </c>
      <c r="I26" s="31"/>
      <c r="J26" s="31"/>
      <c r="K26" s="35"/>
    </row>
    <row r="27" spans="2:11" x14ac:dyDescent="0.25">
      <c r="B27" s="8" t="s">
        <v>652</v>
      </c>
      <c r="C27" s="60" t="s">
        <v>653</v>
      </c>
      <c r="D27" s="54" t="s">
        <v>654</v>
      </c>
      <c r="E27" s="6" t="s">
        <v>128</v>
      </c>
      <c r="F27" s="19">
        <v>58049785</v>
      </c>
      <c r="G27" s="24">
        <v>105760.9</v>
      </c>
      <c r="H27" s="24">
        <v>2.11</v>
      </c>
      <c r="I27" s="31"/>
      <c r="J27" s="31"/>
      <c r="K27" s="35"/>
    </row>
    <row r="28" spans="2:11" x14ac:dyDescent="0.25">
      <c r="B28" s="8" t="s">
        <v>637</v>
      </c>
      <c r="C28" s="60" t="s">
        <v>638</v>
      </c>
      <c r="D28" s="54" t="s">
        <v>639</v>
      </c>
      <c r="E28" s="6" t="s">
        <v>128</v>
      </c>
      <c r="F28" s="19">
        <v>17734337</v>
      </c>
      <c r="G28" s="24">
        <v>99560.57</v>
      </c>
      <c r="H28" s="24">
        <v>1.99</v>
      </c>
      <c r="I28" s="31"/>
      <c r="J28" s="31"/>
      <c r="K28" s="35"/>
    </row>
    <row r="29" spans="2:11" x14ac:dyDescent="0.25">
      <c r="B29" s="8" t="s">
        <v>129</v>
      </c>
      <c r="C29" s="60" t="s">
        <v>130</v>
      </c>
      <c r="D29" s="54" t="s">
        <v>131</v>
      </c>
      <c r="E29" s="6" t="s">
        <v>98</v>
      </c>
      <c r="F29" s="19">
        <v>2300000</v>
      </c>
      <c r="G29" s="24">
        <v>99038</v>
      </c>
      <c r="H29" s="24">
        <v>1.98</v>
      </c>
      <c r="I29" s="31"/>
      <c r="J29" s="31"/>
      <c r="K29" s="35"/>
    </row>
    <row r="30" spans="2:11" x14ac:dyDescent="0.25">
      <c r="B30" s="8" t="s">
        <v>238</v>
      </c>
      <c r="C30" s="60" t="s">
        <v>239</v>
      </c>
      <c r="D30" s="54" t="s">
        <v>240</v>
      </c>
      <c r="E30" s="6" t="s">
        <v>241</v>
      </c>
      <c r="F30" s="19">
        <v>7000000</v>
      </c>
      <c r="G30" s="24">
        <v>98931</v>
      </c>
      <c r="H30" s="24">
        <v>1.98</v>
      </c>
      <c r="I30" s="31"/>
      <c r="J30" s="31"/>
      <c r="K30" s="35"/>
    </row>
    <row r="31" spans="2:11" x14ac:dyDescent="0.25">
      <c r="B31" s="8" t="s">
        <v>364</v>
      </c>
      <c r="C31" s="60" t="s">
        <v>365</v>
      </c>
      <c r="D31" s="54" t="s">
        <v>366</v>
      </c>
      <c r="E31" s="6" t="s">
        <v>146</v>
      </c>
      <c r="F31" s="19">
        <v>9200000</v>
      </c>
      <c r="G31" s="24">
        <v>81456.800000000003</v>
      </c>
      <c r="H31" s="24">
        <v>1.63</v>
      </c>
      <c r="I31" s="31"/>
      <c r="J31" s="31"/>
      <c r="K31" s="35"/>
    </row>
    <row r="32" spans="2:11" x14ac:dyDescent="0.25">
      <c r="B32" s="8" t="s">
        <v>658</v>
      </c>
      <c r="C32" s="60" t="s">
        <v>659</v>
      </c>
      <c r="D32" s="54" t="s">
        <v>660</v>
      </c>
      <c r="E32" s="6" t="s">
        <v>187</v>
      </c>
      <c r="F32" s="19">
        <v>900000</v>
      </c>
      <c r="G32" s="24">
        <v>77346</v>
      </c>
      <c r="H32" s="24">
        <v>1.55</v>
      </c>
      <c r="I32" s="31"/>
      <c r="J32" s="31"/>
      <c r="K32" s="35"/>
    </row>
    <row r="33" spans="2:11" x14ac:dyDescent="0.25">
      <c r="B33" s="8" t="s">
        <v>646</v>
      </c>
      <c r="C33" s="60" t="s">
        <v>647</v>
      </c>
      <c r="D33" s="54" t="s">
        <v>648</v>
      </c>
      <c r="E33" s="6" t="s">
        <v>128</v>
      </c>
      <c r="F33" s="19">
        <v>70000000</v>
      </c>
      <c r="G33" s="24">
        <v>74970</v>
      </c>
      <c r="H33" s="24">
        <v>1.5</v>
      </c>
      <c r="I33" s="31"/>
      <c r="J33" s="31"/>
      <c r="K33" s="35"/>
    </row>
    <row r="34" spans="2:11" x14ac:dyDescent="0.25">
      <c r="C34" s="58" t="s">
        <v>194</v>
      </c>
      <c r="D34" s="54"/>
      <c r="E34" s="6"/>
      <c r="F34" s="19"/>
      <c r="G34" s="25">
        <v>4113637.52</v>
      </c>
      <c r="H34" s="25">
        <v>82.21</v>
      </c>
      <c r="I34" s="31"/>
      <c r="J34" s="31"/>
      <c r="K34" s="35"/>
    </row>
    <row r="35" spans="2:11" x14ac:dyDescent="0.25">
      <c r="C35" s="57"/>
      <c r="D35" s="54"/>
      <c r="E35" s="6"/>
      <c r="F35" s="19"/>
      <c r="G35" s="24"/>
      <c r="H35" s="24"/>
      <c r="I35" s="31"/>
      <c r="J35" s="31"/>
      <c r="K35" s="35"/>
    </row>
    <row r="36" spans="2:11" x14ac:dyDescent="0.25">
      <c r="C36" s="59" t="s">
        <v>670</v>
      </c>
      <c r="D36" s="54"/>
      <c r="E36" s="6"/>
      <c r="F36" s="19"/>
      <c r="G36" s="24"/>
      <c r="H36" s="24"/>
      <c r="I36" s="31"/>
      <c r="J36" s="31"/>
      <c r="K36" s="35"/>
    </row>
    <row r="37" spans="2:11" x14ac:dyDescent="0.25">
      <c r="B37" s="8" t="s">
        <v>671</v>
      </c>
      <c r="C37" s="60" t="s">
        <v>312</v>
      </c>
      <c r="D37" s="54" t="s">
        <v>672</v>
      </c>
      <c r="E37" s="6" t="s">
        <v>120</v>
      </c>
      <c r="F37" s="19">
        <v>36300</v>
      </c>
      <c r="G37" s="24">
        <v>40630.42</v>
      </c>
      <c r="H37" s="24">
        <v>0.81</v>
      </c>
      <c r="I37" s="31">
        <v>7.75</v>
      </c>
      <c r="J37" s="31"/>
      <c r="K37" s="35" t="s">
        <v>679</v>
      </c>
    </row>
    <row r="38" spans="2:11" x14ac:dyDescent="0.25">
      <c r="C38" s="58" t="s">
        <v>194</v>
      </c>
      <c r="D38" s="54"/>
      <c r="E38" s="6"/>
      <c r="F38" s="19"/>
      <c r="G38" s="25">
        <v>40630.42</v>
      </c>
      <c r="H38" s="25">
        <v>0.81</v>
      </c>
      <c r="I38" s="31"/>
      <c r="J38" s="31"/>
      <c r="K38" s="35"/>
    </row>
    <row r="39" spans="2:11" x14ac:dyDescent="0.25">
      <c r="C39" s="57"/>
      <c r="D39" s="54"/>
      <c r="E39" s="6"/>
      <c r="F39" s="19"/>
      <c r="G39" s="24"/>
      <c r="H39" s="24"/>
      <c r="I39" s="31"/>
      <c r="J39" s="31"/>
      <c r="K39" s="35"/>
    </row>
    <row r="40" spans="2:11" x14ac:dyDescent="0.25">
      <c r="C40" s="59" t="s">
        <v>3</v>
      </c>
      <c r="D40" s="54"/>
      <c r="E40" s="6"/>
      <c r="F40" s="19"/>
      <c r="G40" s="24"/>
      <c r="H40" s="24"/>
      <c r="I40" s="31"/>
      <c r="J40" s="31"/>
      <c r="K40" s="35"/>
    </row>
    <row r="41" spans="2:11" x14ac:dyDescent="0.25">
      <c r="B41" s="8" t="s">
        <v>1020</v>
      </c>
      <c r="C41" s="60" t="s">
        <v>1021</v>
      </c>
      <c r="D41" s="54" t="s">
        <v>1022</v>
      </c>
      <c r="E41" s="6" t="s">
        <v>58</v>
      </c>
      <c r="F41" s="19">
        <v>1100000</v>
      </c>
      <c r="G41" s="24">
        <v>373607.65</v>
      </c>
      <c r="H41" s="24">
        <v>7.47</v>
      </c>
      <c r="I41" s="31"/>
      <c r="J41" s="31"/>
      <c r="K41" s="35"/>
    </row>
    <row r="42" spans="2:11" x14ac:dyDescent="0.25">
      <c r="B42" s="8" t="s">
        <v>414</v>
      </c>
      <c r="C42" s="60" t="s">
        <v>415</v>
      </c>
      <c r="D42" s="54" t="s">
        <v>416</v>
      </c>
      <c r="E42" s="6" t="s">
        <v>168</v>
      </c>
      <c r="F42" s="19">
        <v>1590000</v>
      </c>
      <c r="G42" s="24">
        <v>160070.39999999999</v>
      </c>
      <c r="H42" s="24">
        <v>3.2</v>
      </c>
      <c r="I42" s="31"/>
      <c r="J42" s="31"/>
      <c r="K42" s="35"/>
    </row>
    <row r="43" spans="2:11" x14ac:dyDescent="0.25">
      <c r="C43" s="58" t="s">
        <v>194</v>
      </c>
      <c r="D43" s="54"/>
      <c r="E43" s="6"/>
      <c r="F43" s="19"/>
      <c r="G43" s="25">
        <v>533678.05000000005</v>
      </c>
      <c r="H43" s="25">
        <v>10.67</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1:11" x14ac:dyDescent="0.25">
      <c r="C49" s="58" t="s">
        <v>6</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7</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8</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9</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C57" s="58" t="s">
        <v>10</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C59" s="58" t="s">
        <v>11</v>
      </c>
      <c r="D59" s="54"/>
      <c r="E59" s="6"/>
      <c r="F59" s="19"/>
      <c r="G59" s="24" t="s">
        <v>2</v>
      </c>
      <c r="H59" s="24" t="s">
        <v>2</v>
      </c>
      <c r="I59" s="31"/>
      <c r="J59" s="31"/>
      <c r="K59" s="35"/>
    </row>
    <row r="60" spans="1:11" x14ac:dyDescent="0.25">
      <c r="C60" s="57"/>
      <c r="D60" s="54"/>
      <c r="E60" s="6"/>
      <c r="F60" s="19"/>
      <c r="G60" s="24"/>
      <c r="H60" s="24"/>
      <c r="I60" s="31"/>
      <c r="J60" s="31"/>
      <c r="K60" s="35"/>
    </row>
    <row r="61" spans="1:11" x14ac:dyDescent="0.25">
      <c r="A61" s="10"/>
      <c r="B61" s="28"/>
      <c r="C61" s="58" t="s">
        <v>13</v>
      </c>
      <c r="D61" s="54"/>
      <c r="E61" s="6"/>
      <c r="F61" s="19"/>
      <c r="G61" s="24"/>
      <c r="H61" s="24"/>
      <c r="I61" s="31"/>
      <c r="J61" s="31"/>
      <c r="K61" s="35"/>
    </row>
    <row r="62" spans="1:11" x14ac:dyDescent="0.25">
      <c r="A62" s="28"/>
      <c r="B62" s="28"/>
      <c r="C62" s="58" t="s">
        <v>14</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15</v>
      </c>
      <c r="D64" s="54"/>
      <c r="E64" s="6"/>
      <c r="F64" s="19"/>
      <c r="G64" s="24" t="s">
        <v>2</v>
      </c>
      <c r="H64" s="24" t="s">
        <v>2</v>
      </c>
      <c r="I64" s="31"/>
      <c r="J64" s="31"/>
      <c r="K64" s="35"/>
    </row>
    <row r="65" spans="1:11" x14ac:dyDescent="0.25">
      <c r="A65" s="28"/>
      <c r="B65" s="28"/>
      <c r="C65" s="58"/>
      <c r="D65" s="54"/>
      <c r="E65" s="6"/>
      <c r="F65" s="19"/>
      <c r="G65" s="24"/>
      <c r="H65" s="24"/>
      <c r="I65" s="31"/>
      <c r="J65" s="31"/>
      <c r="K65" s="35"/>
    </row>
    <row r="66" spans="1:11" x14ac:dyDescent="0.25">
      <c r="C66" s="59" t="s">
        <v>16</v>
      </c>
      <c r="D66" s="54"/>
      <c r="E66" s="6"/>
      <c r="F66" s="19"/>
      <c r="G66" s="24"/>
      <c r="H66" s="24"/>
      <c r="I66" s="31"/>
      <c r="J66" s="31"/>
      <c r="K66" s="35"/>
    </row>
    <row r="67" spans="1:11" x14ac:dyDescent="0.25">
      <c r="B67" s="8" t="s">
        <v>202</v>
      </c>
      <c r="C67" s="60" t="s">
        <v>203</v>
      </c>
      <c r="D67" s="54" t="s">
        <v>204</v>
      </c>
      <c r="E67" s="6" t="s">
        <v>205</v>
      </c>
      <c r="F67" s="19">
        <v>7500000</v>
      </c>
      <c r="G67" s="24">
        <v>7380.12</v>
      </c>
      <c r="H67" s="24">
        <v>0.15</v>
      </c>
      <c r="I67" s="31">
        <v>5.3898999999999999</v>
      </c>
      <c r="J67" s="31"/>
      <c r="K67" s="35"/>
    </row>
    <row r="68" spans="1:11" x14ac:dyDescent="0.25">
      <c r="C68" s="58" t="s">
        <v>194</v>
      </c>
      <c r="D68" s="54"/>
      <c r="E68" s="6"/>
      <c r="F68" s="19"/>
      <c r="G68" s="25">
        <v>7380.12</v>
      </c>
      <c r="H68" s="25">
        <v>0.15</v>
      </c>
      <c r="I68" s="31"/>
      <c r="J68" s="31"/>
      <c r="K68" s="35"/>
    </row>
    <row r="69" spans="1:11" x14ac:dyDescent="0.25">
      <c r="C69" s="57"/>
      <c r="D69" s="54"/>
      <c r="E69" s="6"/>
      <c r="F69" s="19"/>
      <c r="G69" s="24"/>
      <c r="H69" s="24"/>
      <c r="I69" s="31"/>
      <c r="J69" s="31"/>
      <c r="K69" s="35"/>
    </row>
    <row r="70" spans="1:11" x14ac:dyDescent="0.25">
      <c r="C70" s="58" t="s">
        <v>17</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C72" s="58" t="s">
        <v>18</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A74" s="10"/>
      <c r="B74" s="28"/>
      <c r="C74" s="58" t="s">
        <v>19</v>
      </c>
      <c r="D74" s="54"/>
      <c r="E74" s="6"/>
      <c r="F74" s="19"/>
      <c r="G74" s="24"/>
      <c r="H74" s="24"/>
      <c r="I74" s="31"/>
      <c r="J74" s="31"/>
      <c r="K74" s="35"/>
    </row>
    <row r="75" spans="1:11" x14ac:dyDescent="0.25">
      <c r="A75" s="28"/>
      <c r="B75" s="28"/>
      <c r="C75" s="58" t="s">
        <v>20</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A77" s="28"/>
      <c r="B77" s="28"/>
      <c r="C77" s="58" t="s">
        <v>21</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22</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A81" s="28"/>
      <c r="B81" s="28"/>
      <c r="C81" s="58" t="s">
        <v>23</v>
      </c>
      <c r="D81" s="54"/>
      <c r="E81" s="6"/>
      <c r="F81" s="19"/>
      <c r="G81" s="24" t="s">
        <v>2</v>
      </c>
      <c r="H81" s="24" t="s">
        <v>2</v>
      </c>
      <c r="I81" s="31"/>
      <c r="J81" s="31"/>
      <c r="K81" s="35"/>
    </row>
    <row r="82" spans="1:54" x14ac:dyDescent="0.25">
      <c r="A82" s="28"/>
      <c r="B82" s="28"/>
      <c r="C82" s="58"/>
      <c r="D82" s="54"/>
      <c r="E82" s="6"/>
      <c r="F82" s="19"/>
      <c r="G82" s="24"/>
      <c r="H82" s="24"/>
      <c r="I82" s="31"/>
      <c r="J82" s="31"/>
      <c r="K82" s="35"/>
    </row>
    <row r="83" spans="1:54" x14ac:dyDescent="0.25">
      <c r="C83" s="59" t="s">
        <v>24</v>
      </c>
      <c r="D83" s="54"/>
      <c r="E83" s="6"/>
      <c r="F83" s="19"/>
      <c r="G83" s="24"/>
      <c r="H83" s="24"/>
      <c r="I83" s="31"/>
      <c r="J83" s="31"/>
      <c r="K83" s="35"/>
    </row>
    <row r="84" spans="1:54" x14ac:dyDescent="0.25">
      <c r="B84" s="8" t="s">
        <v>206</v>
      </c>
      <c r="C84" s="60" t="s">
        <v>207</v>
      </c>
      <c r="D84" s="54"/>
      <c r="E84" s="6"/>
      <c r="F84" s="19"/>
      <c r="G84" s="24">
        <v>296077.92</v>
      </c>
      <c r="H84" s="24">
        <v>5.92</v>
      </c>
      <c r="I84" s="31"/>
      <c r="J84" s="31"/>
      <c r="K84" s="35"/>
    </row>
    <row r="85" spans="1:54" x14ac:dyDescent="0.25">
      <c r="C85" s="58" t="s">
        <v>194</v>
      </c>
      <c r="D85" s="54"/>
      <c r="E85" s="6"/>
      <c r="F85" s="19"/>
      <c r="G85" s="25">
        <v>296077.92</v>
      </c>
      <c r="H85" s="25">
        <v>5.92</v>
      </c>
      <c r="I85" s="31"/>
      <c r="J85" s="31"/>
      <c r="K85" s="35"/>
    </row>
    <row r="86" spans="1:54" x14ac:dyDescent="0.25">
      <c r="C86" s="57"/>
      <c r="D86" s="54"/>
      <c r="E86" s="6"/>
      <c r="F86" s="19"/>
      <c r="G86" s="24"/>
      <c r="H86" s="24"/>
      <c r="I86" s="31"/>
      <c r="J86" s="31"/>
      <c r="K86" s="35"/>
    </row>
    <row r="87" spans="1:54" x14ac:dyDescent="0.25">
      <c r="A87" s="10"/>
      <c r="B87" s="28"/>
      <c r="C87" s="58" t="s">
        <v>25</v>
      </c>
      <c r="D87" s="54"/>
      <c r="E87" s="6"/>
      <c r="F87" s="19"/>
      <c r="G87" s="24"/>
      <c r="H87" s="24"/>
      <c r="I87" s="31"/>
      <c r="J87" s="31"/>
      <c r="K87" s="35"/>
    </row>
    <row r="88" spans="1:54" s="2" customFormat="1" ht="13.5" x14ac:dyDescent="0.25">
      <c r="A88" s="28"/>
      <c r="B88" s="28"/>
      <c r="C88" s="57" t="s">
        <v>4845</v>
      </c>
      <c r="D88" s="54"/>
      <c r="E88" s="6"/>
      <c r="F88" s="19"/>
      <c r="G88" s="24">
        <v>26520</v>
      </c>
      <c r="H88" s="24">
        <v>0.53</v>
      </c>
      <c r="I88" s="31"/>
      <c r="J88" s="31"/>
      <c r="K88" s="35"/>
      <c r="L88" s="3"/>
      <c r="AI88" s="3"/>
      <c r="AV88" s="3"/>
      <c r="AX88" s="3"/>
      <c r="BB88" s="3"/>
    </row>
    <row r="89" spans="1:54" x14ac:dyDescent="0.25">
      <c r="B89" s="8"/>
      <c r="C89" s="60" t="s">
        <v>208</v>
      </c>
      <c r="D89" s="54"/>
      <c r="E89" s="6"/>
      <c r="F89" s="19"/>
      <c r="G89" s="24">
        <v>-13847.18</v>
      </c>
      <c r="H89" s="24">
        <v>-0.29000000000000004</v>
      </c>
      <c r="I89" s="31"/>
      <c r="J89" s="31"/>
      <c r="K89" s="35"/>
    </row>
    <row r="90" spans="1:54" x14ac:dyDescent="0.25">
      <c r="C90" s="58" t="s">
        <v>194</v>
      </c>
      <c r="D90" s="54"/>
      <c r="E90" s="6"/>
      <c r="F90" s="19"/>
      <c r="G90" s="25">
        <v>12672.82</v>
      </c>
      <c r="H90" s="25">
        <v>0.24</v>
      </c>
      <c r="I90" s="31"/>
      <c r="J90" s="31"/>
      <c r="K90" s="35"/>
    </row>
    <row r="91" spans="1:54" x14ac:dyDescent="0.25">
      <c r="C91" s="57"/>
      <c r="D91" s="54"/>
      <c r="E91" s="6"/>
      <c r="F91" s="19"/>
      <c r="G91" s="24"/>
      <c r="H91" s="24"/>
      <c r="I91" s="31"/>
      <c r="J91" s="31"/>
      <c r="K91" s="35"/>
    </row>
    <row r="92" spans="1:54" x14ac:dyDescent="0.25">
      <c r="C92" s="61" t="s">
        <v>209</v>
      </c>
      <c r="D92" s="55"/>
      <c r="E92" s="5"/>
      <c r="F92" s="20"/>
      <c r="G92" s="26">
        <v>5004076.8499999996</v>
      </c>
      <c r="H92" s="26">
        <v>100</v>
      </c>
      <c r="I92" s="32"/>
      <c r="J92" s="32"/>
      <c r="K92" s="36"/>
    </row>
    <row r="95" spans="1:54" x14ac:dyDescent="0.25">
      <c r="C95" s="1" t="s">
        <v>210</v>
      </c>
    </row>
    <row r="96" spans="1:54" x14ac:dyDescent="0.25">
      <c r="C96" s="37" t="s">
        <v>211</v>
      </c>
      <c r="D96" s="37"/>
      <c r="E96" s="37"/>
      <c r="F96" s="37"/>
      <c r="G96" s="37"/>
      <c r="H96" s="37"/>
      <c r="I96" s="37"/>
      <c r="J96" s="37"/>
      <c r="K96" s="37"/>
    </row>
    <row r="97" spans="1:256" x14ac:dyDescent="0.25">
      <c r="C97" s="2" t="s">
        <v>212</v>
      </c>
    </row>
    <row r="98" spans="1:256" x14ac:dyDescent="0.25">
      <c r="C98" s="2" t="s">
        <v>213</v>
      </c>
    </row>
    <row r="99" spans="1:256" ht="30" customHeight="1" x14ac:dyDescent="0.25">
      <c r="C99" s="252" t="s">
        <v>214</v>
      </c>
      <c r="D99" s="253"/>
      <c r="E99" s="253"/>
      <c r="F99" s="253"/>
      <c r="G99" s="253"/>
      <c r="H99" s="253"/>
      <c r="I99" s="253"/>
      <c r="J99" s="253"/>
      <c r="K99" s="253"/>
    </row>
    <row r="100" spans="1:256" x14ac:dyDescent="0.25">
      <c r="C100" s="2" t="s">
        <v>215</v>
      </c>
    </row>
    <row r="101" spans="1:256" x14ac:dyDescent="0.25">
      <c r="C101" s="2" t="s">
        <v>4875</v>
      </c>
    </row>
    <row r="103" spans="1:256" x14ac:dyDescent="0.25">
      <c r="C103" s="2" t="s">
        <v>5016</v>
      </c>
      <c r="E103" s="2" t="s">
        <v>2</v>
      </c>
    </row>
    <row r="105" spans="1:256" x14ac:dyDescent="0.25">
      <c r="C105" s="2" t="s">
        <v>5017</v>
      </c>
      <c r="E105" s="2" t="s">
        <v>2</v>
      </c>
    </row>
    <row r="107" spans="1:256" x14ac:dyDescent="0.25">
      <c r="C107" s="2" t="s">
        <v>5125</v>
      </c>
    </row>
    <row r="109" spans="1:256" x14ac:dyDescent="0.25">
      <c r="C109" s="2" t="s">
        <v>5126</v>
      </c>
    </row>
    <row r="110" spans="1:256" s="83" customFormat="1" ht="35.25" customHeight="1" x14ac:dyDescent="0.25">
      <c r="A110" s="79"/>
      <c r="B110" s="79"/>
      <c r="C110" s="84" t="s">
        <v>5023</v>
      </c>
      <c r="D110" s="88" t="s">
        <v>5024</v>
      </c>
      <c r="E110" s="88" t="s">
        <v>5025</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5026</v>
      </c>
      <c r="D111" s="89">
        <v>70.382800000000003</v>
      </c>
      <c r="E111" s="89">
        <v>73.317499999999995</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5027</v>
      </c>
      <c r="D112" s="89">
        <v>384.79739999999998</v>
      </c>
      <c r="E112" s="89">
        <v>400.84219999999999</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5028</v>
      </c>
      <c r="D113" s="89">
        <v>106.0483</v>
      </c>
      <c r="E113" s="89">
        <v>110.5433</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5029</v>
      </c>
      <c r="D114" s="89">
        <v>435.17669999999998</v>
      </c>
      <c r="E114" s="89">
        <v>453.62220000000002</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ht="84.95" customHeight="1" x14ac:dyDescent="0.25">
      <c r="A115" s="79"/>
      <c r="B115" s="79"/>
      <c r="C115" s="254" t="s">
        <v>5061</v>
      </c>
      <c r="D115" s="255"/>
      <c r="E115" s="256"/>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7" spans="1:256" x14ac:dyDescent="0.25">
      <c r="C117" s="2" t="s">
        <v>5127</v>
      </c>
      <c r="E117" s="2" t="s">
        <v>2</v>
      </c>
    </row>
    <row r="119" spans="1:256" x14ac:dyDescent="0.25">
      <c r="C119" s="2" t="s">
        <v>5128</v>
      </c>
      <c r="E119" s="2" t="s">
        <v>2</v>
      </c>
    </row>
    <row r="121" spans="1:256" x14ac:dyDescent="0.25">
      <c r="C121" s="2" t="s">
        <v>5018</v>
      </c>
    </row>
    <row r="123" spans="1:256" s="99" customFormat="1" ht="13.5" x14ac:dyDescent="0.25">
      <c r="C123" s="117" t="s">
        <v>5131</v>
      </c>
      <c r="D123" s="117"/>
      <c r="E123" s="117"/>
      <c r="F123" s="118"/>
      <c r="G123" s="118"/>
      <c r="H123" s="119"/>
    </row>
    <row r="124" spans="1:256" s="99" customFormat="1" ht="40.5" x14ac:dyDescent="0.2">
      <c r="C124" s="100" t="s">
        <v>5132</v>
      </c>
      <c r="D124" s="100" t="s">
        <v>5133</v>
      </c>
      <c r="E124" s="100" t="s">
        <v>4534</v>
      </c>
      <c r="F124" s="100" t="s">
        <v>5134</v>
      </c>
      <c r="G124" s="100" t="s">
        <v>5135</v>
      </c>
      <c r="H124" s="133" t="s">
        <v>5136</v>
      </c>
    </row>
    <row r="125" spans="1:256" s="99" customFormat="1" ht="13.5" x14ac:dyDescent="0.2">
      <c r="C125" s="109" t="s">
        <v>5137</v>
      </c>
      <c r="D125" s="100"/>
      <c r="E125" s="100"/>
      <c r="F125" s="100"/>
      <c r="G125" s="100"/>
      <c r="H125" s="133"/>
    </row>
    <row r="126" spans="1:256" s="99" customFormat="1" ht="13.5" x14ac:dyDescent="0.25">
      <c r="C126" s="120"/>
      <c r="D126" s="120"/>
      <c r="E126" s="120"/>
      <c r="F126" s="120"/>
      <c r="G126" s="120"/>
      <c r="H126" s="119"/>
    </row>
    <row r="127" spans="1:256" s="99" customFormat="1" ht="13.5" x14ac:dyDescent="0.25">
      <c r="C127" s="118" t="s">
        <v>5138</v>
      </c>
      <c r="D127" s="118"/>
      <c r="E127" s="118"/>
      <c r="F127" s="118"/>
      <c r="G127" s="118"/>
      <c r="H127" s="119"/>
    </row>
    <row r="128" spans="1:256" s="99" customFormat="1" ht="13.5" x14ac:dyDescent="0.25">
      <c r="C128" s="115"/>
      <c r="D128" s="115"/>
      <c r="E128" s="115"/>
      <c r="F128" s="118"/>
      <c r="G128" s="118"/>
      <c r="H128" s="119"/>
    </row>
    <row r="129" spans="3:13" s="99" customFormat="1" ht="13.5" x14ac:dyDescent="0.25">
      <c r="C129" s="115" t="s">
        <v>5139</v>
      </c>
      <c r="D129" s="115"/>
      <c r="E129" s="1"/>
      <c r="F129" s="118"/>
      <c r="G129" s="118"/>
      <c r="H129" s="119"/>
    </row>
    <row r="130" spans="3:13" s="99" customFormat="1" ht="13.5" x14ac:dyDescent="0.25">
      <c r="C130" s="118" t="s">
        <v>5140</v>
      </c>
      <c r="D130" s="118"/>
      <c r="E130" s="118"/>
      <c r="F130" s="99" t="s">
        <v>5137</v>
      </c>
      <c r="G130" s="118"/>
      <c r="H130" s="119"/>
    </row>
    <row r="131" spans="3:13" s="99" customFormat="1" ht="13.5" x14ac:dyDescent="0.25">
      <c r="C131" s="118" t="s">
        <v>5141</v>
      </c>
      <c r="D131" s="118"/>
      <c r="E131" s="118"/>
      <c r="F131" s="99" t="s">
        <v>5137</v>
      </c>
      <c r="G131" s="118"/>
      <c r="H131" s="119"/>
    </row>
    <row r="132" spans="3:13" s="99" customFormat="1" ht="13.5" x14ac:dyDescent="0.25">
      <c r="C132" s="118" t="s">
        <v>5142</v>
      </c>
      <c r="D132" s="118"/>
      <c r="E132" s="118"/>
      <c r="F132" s="99" t="s">
        <v>5137</v>
      </c>
      <c r="G132" s="102"/>
      <c r="H132" s="122"/>
    </row>
    <row r="133" spans="3:13" s="99" customFormat="1" ht="13.5" x14ac:dyDescent="0.25">
      <c r="C133" s="118" t="s">
        <v>5143</v>
      </c>
      <c r="D133" s="118"/>
      <c r="E133" s="118"/>
      <c r="F133" s="99" t="s">
        <v>5137</v>
      </c>
      <c r="G133" s="102"/>
      <c r="H133" s="122"/>
    </row>
    <row r="134" spans="3:13" s="99" customFormat="1" ht="13.5" x14ac:dyDescent="0.25">
      <c r="C134" s="118" t="s">
        <v>5144</v>
      </c>
      <c r="D134" s="118"/>
      <c r="E134" s="118"/>
      <c r="F134" s="99" t="s">
        <v>5137</v>
      </c>
      <c r="G134" s="102"/>
      <c r="H134" s="122"/>
    </row>
    <row r="135" spans="3:13" s="99" customFormat="1" ht="13.5" x14ac:dyDescent="0.25">
      <c r="C135" s="118" t="s">
        <v>5145</v>
      </c>
      <c r="D135" s="118"/>
      <c r="E135" s="118"/>
      <c r="F135" s="99" t="s">
        <v>5137</v>
      </c>
      <c r="G135" s="102"/>
      <c r="H135" s="122"/>
    </row>
    <row r="136" spans="3:13" s="99" customFormat="1" ht="13.5" x14ac:dyDescent="0.25">
      <c r="C136" s="118" t="s">
        <v>5146</v>
      </c>
      <c r="D136" s="118"/>
      <c r="E136" s="118"/>
      <c r="F136" s="99" t="s">
        <v>5137</v>
      </c>
      <c r="G136" s="102"/>
      <c r="H136" s="122"/>
    </row>
    <row r="137" spans="3:13" s="99" customFormat="1" ht="13.5" x14ac:dyDescent="0.25">
      <c r="C137" s="118" t="s">
        <v>5147</v>
      </c>
      <c r="D137" s="118"/>
      <c r="E137" s="118"/>
      <c r="F137" s="99" t="s">
        <v>5137</v>
      </c>
      <c r="G137" s="102"/>
      <c r="H137" s="122"/>
    </row>
    <row r="138" spans="3:13" s="99" customFormat="1" ht="13.5" x14ac:dyDescent="0.25">
      <c r="C138" s="118" t="s">
        <v>5148</v>
      </c>
      <c r="D138" s="118"/>
      <c r="E138" s="118"/>
      <c r="F138" s="99" t="s">
        <v>5137</v>
      </c>
      <c r="G138" s="102"/>
      <c r="H138" s="122"/>
      <c r="J138" s="103"/>
      <c r="K138" s="104"/>
      <c r="L138" s="105"/>
      <c r="M138" s="105"/>
    </row>
    <row r="139" spans="3:13" s="99" customFormat="1" ht="13.5" x14ac:dyDescent="0.25">
      <c r="C139" s="106"/>
      <c r="D139" s="106"/>
      <c r="E139" s="106"/>
      <c r="F139" s="107"/>
      <c r="G139" s="102"/>
      <c r="H139" s="122"/>
    </row>
    <row r="140" spans="3:13" s="99" customFormat="1" ht="13.5" x14ac:dyDescent="0.25">
      <c r="C140" s="118"/>
      <c r="D140" s="118"/>
      <c r="E140" s="118"/>
      <c r="F140" s="107"/>
      <c r="G140" s="107"/>
      <c r="H140" s="122"/>
    </row>
    <row r="141" spans="3:13" s="99" customFormat="1" ht="13.5" x14ac:dyDescent="0.25">
      <c r="C141" s="115" t="s">
        <v>5149</v>
      </c>
      <c r="D141" s="115"/>
      <c r="E141" s="1"/>
      <c r="F141" s="118"/>
      <c r="G141" s="118"/>
      <c r="H141" s="119"/>
    </row>
    <row r="142" spans="3:13" s="99" customFormat="1" ht="40.5" x14ac:dyDescent="0.2">
      <c r="C142" s="100" t="s">
        <v>5132</v>
      </c>
      <c r="D142" s="100" t="s">
        <v>5133</v>
      </c>
      <c r="E142" s="100" t="s">
        <v>4534</v>
      </c>
      <c r="F142" s="100" t="s">
        <v>5134</v>
      </c>
      <c r="G142" s="100" t="s">
        <v>5135</v>
      </c>
      <c r="H142" s="133" t="s">
        <v>5136</v>
      </c>
    </row>
    <row r="143" spans="3:13" s="99" customFormat="1" ht="13.5" x14ac:dyDescent="0.25">
      <c r="C143" s="109" t="s">
        <v>5137</v>
      </c>
      <c r="D143" s="108"/>
      <c r="E143" s="109"/>
      <c r="F143" s="110"/>
      <c r="G143" s="110"/>
      <c r="H143" s="110"/>
    </row>
    <row r="144" spans="3:13" s="99" customFormat="1" ht="13.5" x14ac:dyDescent="0.2">
      <c r="C144" s="121"/>
      <c r="D144" s="121"/>
      <c r="E144" s="121"/>
      <c r="F144" s="121"/>
      <c r="G144" s="121"/>
      <c r="H144" s="121"/>
    </row>
    <row r="145" spans="3:9" s="99" customFormat="1" ht="13.5" x14ac:dyDescent="0.25">
      <c r="C145" s="118" t="s">
        <v>5167</v>
      </c>
      <c r="D145" s="118"/>
      <c r="E145" s="118"/>
      <c r="F145" s="118"/>
      <c r="G145" s="118"/>
      <c r="H145" s="118"/>
    </row>
    <row r="146" spans="3:9" s="99" customFormat="1" ht="13.5" x14ac:dyDescent="0.25">
      <c r="C146" s="115"/>
      <c r="D146" s="115"/>
      <c r="E146" s="115"/>
      <c r="F146" s="118"/>
      <c r="G146" s="118"/>
      <c r="H146" s="119"/>
    </row>
    <row r="147" spans="3:9" s="99" customFormat="1" ht="13.5" x14ac:dyDescent="0.25">
      <c r="C147" s="115" t="s">
        <v>5151</v>
      </c>
      <c r="D147" s="115"/>
      <c r="E147" s="1"/>
      <c r="F147" s="118"/>
      <c r="G147" s="118"/>
      <c r="H147" s="119"/>
    </row>
    <row r="148" spans="3:9" s="99" customFormat="1" ht="13.5" x14ac:dyDescent="0.25">
      <c r="C148" s="118" t="s">
        <v>5140</v>
      </c>
      <c r="D148" s="118"/>
      <c r="E148" s="118"/>
      <c r="F148" s="111"/>
      <c r="G148" s="118"/>
      <c r="H148" s="119"/>
    </row>
    <row r="149" spans="3:9" s="99" customFormat="1" ht="13.5" x14ac:dyDescent="0.25">
      <c r="C149" s="118" t="s">
        <v>5141</v>
      </c>
      <c r="D149" s="118"/>
      <c r="E149" s="118"/>
      <c r="F149" s="111">
        <v>290</v>
      </c>
      <c r="G149" s="118"/>
      <c r="H149" s="119"/>
    </row>
    <row r="150" spans="3:9" s="99" customFormat="1" ht="13.5" x14ac:dyDescent="0.25">
      <c r="C150" s="118" t="s">
        <v>5142</v>
      </c>
      <c r="D150" s="118"/>
      <c r="E150" s="118"/>
      <c r="F150" s="111" t="s">
        <v>5137</v>
      </c>
      <c r="G150" s="102"/>
      <c r="H150" s="122"/>
    </row>
    <row r="151" spans="3:9" s="99" customFormat="1" ht="13.5" x14ac:dyDescent="0.25">
      <c r="C151" s="118" t="s">
        <v>5143</v>
      </c>
      <c r="D151" s="118"/>
      <c r="E151" s="118"/>
      <c r="F151" s="111">
        <v>290</v>
      </c>
      <c r="G151" s="102"/>
      <c r="H151" s="122"/>
    </row>
    <row r="152" spans="3:9" s="99" customFormat="1" ht="13.5" x14ac:dyDescent="0.25">
      <c r="C152" s="118" t="s">
        <v>5144</v>
      </c>
      <c r="D152" s="118"/>
      <c r="E152" s="118"/>
      <c r="F152" s="111"/>
      <c r="G152" s="102"/>
      <c r="H152" s="122"/>
    </row>
    <row r="153" spans="3:9" s="99" customFormat="1" ht="13.5" x14ac:dyDescent="0.25">
      <c r="C153" s="118" t="s">
        <v>5145</v>
      </c>
      <c r="D153" s="118"/>
      <c r="E153" s="118"/>
      <c r="F153" s="111">
        <v>225957966</v>
      </c>
      <c r="G153" s="102"/>
      <c r="H153" s="122"/>
    </row>
    <row r="154" spans="3:9" s="99" customFormat="1" ht="13.5" x14ac:dyDescent="0.25">
      <c r="C154" s="118" t="s">
        <v>5146</v>
      </c>
      <c r="D154" s="118"/>
      <c r="E154" s="118"/>
      <c r="F154" s="111" t="s">
        <v>5137</v>
      </c>
      <c r="G154" s="102"/>
      <c r="H154" s="122"/>
    </row>
    <row r="155" spans="3:9" s="99" customFormat="1" ht="13.5" x14ac:dyDescent="0.25">
      <c r="C155" s="118" t="s">
        <v>5147</v>
      </c>
      <c r="D155" s="118"/>
      <c r="E155" s="118"/>
      <c r="F155" s="111">
        <v>228027000</v>
      </c>
      <c r="G155" s="102"/>
      <c r="H155" s="122"/>
    </row>
    <row r="156" spans="3:9" s="99" customFormat="1" ht="13.5" x14ac:dyDescent="0.25">
      <c r="C156" s="37" t="s">
        <v>5148</v>
      </c>
      <c r="D156" s="37"/>
      <c r="E156" s="37"/>
      <c r="F156" s="111">
        <f>F155-F153-F152</f>
        <v>2069034</v>
      </c>
      <c r="G156" s="126"/>
      <c r="H156" s="127"/>
    </row>
    <row r="157" spans="3:9" s="99" customFormat="1" ht="13.5" x14ac:dyDescent="0.25">
      <c r="C157" s="118"/>
      <c r="D157" s="118"/>
      <c r="E157" s="118"/>
      <c r="F157" s="128"/>
      <c r="G157" s="129"/>
      <c r="H157" s="119"/>
    </row>
    <row r="158" spans="3:9" s="99" customFormat="1" ht="13.5" x14ac:dyDescent="0.25">
      <c r="C158" s="115" t="s">
        <v>5152</v>
      </c>
      <c r="D158" s="115"/>
      <c r="E158" s="117"/>
      <c r="F158" s="118"/>
      <c r="G158" s="130"/>
      <c r="H158" s="119"/>
      <c r="I158" s="112"/>
    </row>
    <row r="159" spans="3:9" s="99" customFormat="1" ht="40.5" x14ac:dyDescent="0.25">
      <c r="C159" s="100" t="s">
        <v>5132</v>
      </c>
      <c r="D159" s="100" t="s">
        <v>5153</v>
      </c>
      <c r="E159" s="100" t="s">
        <v>5154</v>
      </c>
      <c r="F159" s="100" t="s">
        <v>5155</v>
      </c>
      <c r="G159" s="130"/>
      <c r="H159" s="119"/>
    </row>
    <row r="160" spans="3:9" s="99" customFormat="1" ht="13.5" x14ac:dyDescent="0.25">
      <c r="C160" s="257" t="s">
        <v>5137</v>
      </c>
      <c r="D160" s="257"/>
      <c r="E160" s="257"/>
      <c r="F160" s="257"/>
      <c r="G160" s="130"/>
      <c r="H160" s="119"/>
    </row>
    <row r="161" spans="3:8" s="99" customFormat="1" ht="13.5" x14ac:dyDescent="0.25">
      <c r="C161" s="118" t="s">
        <v>5156</v>
      </c>
      <c r="D161" s="118"/>
      <c r="E161" s="118"/>
      <c r="F161" s="118"/>
      <c r="G161" s="130"/>
      <c r="H161" s="119"/>
    </row>
    <row r="162" spans="3:8" s="99" customFormat="1" ht="13.5" x14ac:dyDescent="0.25">
      <c r="C162" s="131"/>
      <c r="D162" s="131"/>
      <c r="E162" s="131"/>
      <c r="F162" s="118"/>
      <c r="G162" s="130"/>
      <c r="H162" s="119"/>
    </row>
    <row r="163" spans="3:8" s="99" customFormat="1" ht="13.5" x14ac:dyDescent="0.25">
      <c r="C163" s="115" t="s">
        <v>5157</v>
      </c>
      <c r="D163" s="115"/>
      <c r="E163" s="1"/>
      <c r="F163" s="118"/>
      <c r="G163" s="118"/>
      <c r="H163" s="119"/>
    </row>
    <row r="164" spans="3:8" s="99" customFormat="1" ht="13.5" x14ac:dyDescent="0.25">
      <c r="C164" s="118" t="s">
        <v>5158</v>
      </c>
      <c r="D164" s="118"/>
      <c r="E164" s="118"/>
      <c r="F164" s="118" t="s">
        <v>5137</v>
      </c>
      <c r="G164" s="118"/>
      <c r="H164" s="119"/>
    </row>
    <row r="165" spans="3:8" s="99" customFormat="1" ht="13.5" x14ac:dyDescent="0.25">
      <c r="C165" s="118" t="s">
        <v>5159</v>
      </c>
      <c r="D165" s="118"/>
      <c r="E165" s="118"/>
      <c r="F165" s="118" t="s">
        <v>5137</v>
      </c>
      <c r="G165" s="118"/>
      <c r="H165" s="119"/>
    </row>
    <row r="166" spans="3:8" s="99" customFormat="1" ht="13.5" x14ac:dyDescent="0.25">
      <c r="C166" s="118" t="s">
        <v>5160</v>
      </c>
      <c r="D166" s="118"/>
      <c r="E166" s="118"/>
      <c r="F166" s="118" t="s">
        <v>5137</v>
      </c>
      <c r="G166" s="118"/>
      <c r="H166" s="119"/>
    </row>
    <row r="167" spans="3:8" s="99" customFormat="1" ht="13.5" x14ac:dyDescent="0.25">
      <c r="C167" s="106" t="s">
        <v>5161</v>
      </c>
      <c r="D167" s="106"/>
      <c r="E167" s="106"/>
      <c r="F167" s="118"/>
      <c r="G167" s="118"/>
      <c r="H167" s="119"/>
    </row>
    <row r="168" spans="3:8" s="99" customFormat="1" ht="13.5" x14ac:dyDescent="0.25">
      <c r="C168" s="106"/>
      <c r="D168" s="106"/>
      <c r="E168" s="106"/>
      <c r="F168" s="118"/>
      <c r="G168" s="118"/>
      <c r="H168" s="119"/>
    </row>
    <row r="169" spans="3:8" s="99" customFormat="1" ht="13.5" x14ac:dyDescent="0.25">
      <c r="C169" s="117" t="s">
        <v>5162</v>
      </c>
      <c r="D169" s="117"/>
      <c r="E169" s="117"/>
      <c r="F169" s="118"/>
      <c r="G169" s="130"/>
      <c r="H169" s="119"/>
    </row>
    <row r="170" spans="3:8" s="99" customFormat="1" ht="40.5" x14ac:dyDescent="0.25">
      <c r="C170" s="100" t="s">
        <v>5132</v>
      </c>
      <c r="D170" s="100" t="s">
        <v>4897</v>
      </c>
      <c r="E170" s="100" t="s">
        <v>5153</v>
      </c>
      <c r="F170" s="100" t="s">
        <v>5154</v>
      </c>
      <c r="G170" s="100" t="s">
        <v>5163</v>
      </c>
      <c r="H170" s="119"/>
    </row>
    <row r="171" spans="3:8" s="99" customFormat="1" ht="13.5" x14ac:dyDescent="0.25">
      <c r="C171" s="257" t="s">
        <v>5137</v>
      </c>
      <c r="D171" s="257"/>
      <c r="E171" s="257"/>
      <c r="F171" s="257"/>
      <c r="G171" s="257"/>
      <c r="H171" s="119"/>
    </row>
    <row r="172" spans="3:8" s="99" customFormat="1" ht="13.5" x14ac:dyDescent="0.25">
      <c r="C172" s="258" t="s">
        <v>5164</v>
      </c>
      <c r="D172" s="258"/>
      <c r="E172" s="258"/>
      <c r="F172" s="258"/>
      <c r="G172" s="258"/>
      <c r="H172" s="119"/>
    </row>
    <row r="173" spans="3:8" s="99" customFormat="1" ht="13.5" x14ac:dyDescent="0.25">
      <c r="C173" s="132"/>
      <c r="D173" s="113"/>
      <c r="E173" s="113"/>
      <c r="F173" s="113"/>
      <c r="G173" s="113"/>
      <c r="H173" s="119"/>
    </row>
    <row r="174" spans="3:8" s="99" customFormat="1" ht="13.5" x14ac:dyDescent="0.25">
      <c r="C174" s="1" t="s">
        <v>5165</v>
      </c>
      <c r="D174" s="1"/>
      <c r="E174" s="1"/>
      <c r="F174" s="118"/>
      <c r="G174" s="118"/>
      <c r="H174" s="119"/>
    </row>
    <row r="175" spans="3:8" s="99" customFormat="1" ht="13.5" x14ac:dyDescent="0.25">
      <c r="C175" s="118" t="s">
        <v>5158</v>
      </c>
      <c r="D175" s="118"/>
      <c r="E175" s="118"/>
      <c r="F175" s="118" t="s">
        <v>5137</v>
      </c>
      <c r="G175" s="118"/>
      <c r="H175" s="119"/>
    </row>
    <row r="176" spans="3:8" s="99" customFormat="1" ht="13.5" x14ac:dyDescent="0.25">
      <c r="C176" s="118" t="s">
        <v>5159</v>
      </c>
      <c r="D176" s="118"/>
      <c r="E176" s="118"/>
      <c r="F176" s="118" t="s">
        <v>5137</v>
      </c>
      <c r="G176" s="118"/>
      <c r="H176" s="119"/>
    </row>
    <row r="177" spans="3:8" s="99" customFormat="1" ht="13.5" x14ac:dyDescent="0.25">
      <c r="C177" s="118" t="s">
        <v>5160</v>
      </c>
      <c r="D177" s="118"/>
      <c r="E177" s="118"/>
      <c r="F177" s="118" t="s">
        <v>5137</v>
      </c>
      <c r="G177" s="118"/>
      <c r="H177" s="119"/>
    </row>
    <row r="178" spans="3:8" s="99" customFormat="1" ht="12.75" x14ac:dyDescent="0.2">
      <c r="H178" s="116"/>
    </row>
    <row r="179" spans="3:8" s="99" customFormat="1" ht="13.5" x14ac:dyDescent="0.25">
      <c r="C179" s="115" t="s">
        <v>5166</v>
      </c>
      <c r="H179" s="116"/>
    </row>
    <row r="180" spans="3:8" s="99" customFormat="1" ht="13.5" x14ac:dyDescent="0.25">
      <c r="C180" s="115"/>
      <c r="H180" s="116"/>
    </row>
    <row r="181" spans="3:8" x14ac:dyDescent="0.25">
      <c r="C181" s="2" t="s">
        <v>5019</v>
      </c>
      <c r="E181" s="2" t="s">
        <v>5078</v>
      </c>
    </row>
    <row r="183" spans="3:8" x14ac:dyDescent="0.25">
      <c r="C183" s="2" t="s">
        <v>5020</v>
      </c>
      <c r="E183" s="96">
        <v>0.36035858251159009</v>
      </c>
    </row>
    <row r="185" spans="3:8" x14ac:dyDescent="0.25">
      <c r="C185" s="2" t="s">
        <v>5022</v>
      </c>
      <c r="E185" s="97" t="s">
        <v>5021</v>
      </c>
    </row>
    <row r="187" spans="3:8" x14ac:dyDescent="0.25">
      <c r="C187" s="2" t="s">
        <v>5129</v>
      </c>
      <c r="E187" s="2" t="s">
        <v>2</v>
      </c>
    </row>
    <row r="189" spans="3:8" x14ac:dyDescent="0.25">
      <c r="C189" s="2" t="s">
        <v>5065</v>
      </c>
    </row>
    <row r="191" spans="3:8" x14ac:dyDescent="0.25">
      <c r="C191" s="1" t="s">
        <v>5258</v>
      </c>
      <c r="E191" s="149" t="s">
        <v>5259</v>
      </c>
    </row>
    <row r="192" spans="3:8" x14ac:dyDescent="0.25">
      <c r="E192" s="2" t="s">
        <v>5262</v>
      </c>
    </row>
  </sheetData>
  <mergeCells count="5">
    <mergeCell ref="C99:K99"/>
    <mergeCell ref="C115:E115"/>
    <mergeCell ref="C160:F160"/>
    <mergeCell ref="C171:G171"/>
    <mergeCell ref="C172:G172"/>
  </mergeCells>
  <hyperlinks>
    <hyperlink ref="J2" location="'Index'!A1" display="'Index'!A1" xr:uid="{66FF7D12-4BA7-44D5-98A8-DE3B3C08B8B1}"/>
  </hyperlinks>
  <pageMargins left="0.7" right="0.7" top="0.75" bottom="0.75" header="0.3" footer="0.3"/>
  <pageSetup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C5B6-E205-4333-B5A4-8313F28BD400}">
  <sheetPr codeName="Sheet1"/>
  <dimension ref="A1:IV293"/>
  <sheetViews>
    <sheetView showGridLines="0" zoomScale="90" zoomScaleNormal="90" workbookViewId="0">
      <pane ySplit="6" topLeftCell="A27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1924</v>
      </c>
      <c r="J2" s="38" t="s">
        <v>4521</v>
      </c>
    </row>
    <row r="3" spans="1:54" ht="16.5" x14ac:dyDescent="0.3">
      <c r="C3" s="1" t="s">
        <v>28</v>
      </c>
      <c r="D3" s="21" t="s">
        <v>1925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1926</v>
      </c>
      <c r="C11" s="60" t="s">
        <v>1927</v>
      </c>
      <c r="D11" s="54" t="s">
        <v>1928</v>
      </c>
      <c r="E11" s="6" t="s">
        <v>124</v>
      </c>
      <c r="F11" s="19">
        <v>344040</v>
      </c>
      <c r="G11" s="24">
        <v>18056.939999999999</v>
      </c>
      <c r="H11" s="24">
        <v>1.77</v>
      </c>
      <c r="I11" s="31"/>
      <c r="J11" s="31"/>
      <c r="K11" s="35"/>
    </row>
    <row r="12" spans="1:54" x14ac:dyDescent="0.25">
      <c r="B12" s="8" t="s">
        <v>175</v>
      </c>
      <c r="C12" s="60" t="s">
        <v>176</v>
      </c>
      <c r="D12" s="54" t="s">
        <v>177</v>
      </c>
      <c r="E12" s="6" t="s">
        <v>108</v>
      </c>
      <c r="F12" s="19">
        <v>3800000</v>
      </c>
      <c r="G12" s="24">
        <v>16176.6</v>
      </c>
      <c r="H12" s="24">
        <v>1.58</v>
      </c>
      <c r="I12" s="31"/>
      <c r="J12" s="31"/>
      <c r="K12" s="35"/>
    </row>
    <row r="13" spans="1:54" x14ac:dyDescent="0.25">
      <c r="B13" s="8" t="s">
        <v>76</v>
      </c>
      <c r="C13" s="60" t="s">
        <v>77</v>
      </c>
      <c r="D13" s="54" t="s">
        <v>78</v>
      </c>
      <c r="E13" s="6" t="s">
        <v>79</v>
      </c>
      <c r="F13" s="19">
        <v>560000</v>
      </c>
      <c r="G13" s="24">
        <v>15384.88</v>
      </c>
      <c r="H13" s="24">
        <v>1.51</v>
      </c>
      <c r="I13" s="31"/>
      <c r="J13" s="31"/>
      <c r="K13" s="35"/>
    </row>
    <row r="14" spans="1:54" x14ac:dyDescent="0.25">
      <c r="B14" s="8" t="s">
        <v>41</v>
      </c>
      <c r="C14" s="60" t="s">
        <v>42</v>
      </c>
      <c r="D14" s="54" t="s">
        <v>43</v>
      </c>
      <c r="E14" s="6" t="s">
        <v>44</v>
      </c>
      <c r="F14" s="19">
        <v>920000</v>
      </c>
      <c r="G14" s="24">
        <v>13205.68</v>
      </c>
      <c r="H14" s="24">
        <v>1.29</v>
      </c>
      <c r="I14" s="31"/>
      <c r="J14" s="31"/>
      <c r="K14" s="35"/>
    </row>
    <row r="15" spans="1:54" x14ac:dyDescent="0.25">
      <c r="B15" s="8" t="s">
        <v>305</v>
      </c>
      <c r="C15" s="60" t="s">
        <v>306</v>
      </c>
      <c r="D15" s="54" t="s">
        <v>307</v>
      </c>
      <c r="E15" s="6" t="s">
        <v>54</v>
      </c>
      <c r="F15" s="19">
        <v>650000</v>
      </c>
      <c r="G15" s="24">
        <v>13189.15</v>
      </c>
      <c r="H15" s="24">
        <v>1.29</v>
      </c>
      <c r="I15" s="31"/>
      <c r="J15" s="31"/>
      <c r="K15" s="35"/>
    </row>
    <row r="16" spans="1:54" x14ac:dyDescent="0.25">
      <c r="B16" s="8" t="s">
        <v>48</v>
      </c>
      <c r="C16" s="60" t="s">
        <v>49</v>
      </c>
      <c r="D16" s="54" t="s">
        <v>50</v>
      </c>
      <c r="E16" s="6" t="s">
        <v>44</v>
      </c>
      <c r="F16" s="19">
        <v>1010000</v>
      </c>
      <c r="G16" s="24">
        <v>12417.95</v>
      </c>
      <c r="H16" s="24">
        <v>1.22</v>
      </c>
      <c r="I16" s="31"/>
      <c r="J16" s="31"/>
      <c r="K16" s="35"/>
    </row>
    <row r="17" spans="2:11" x14ac:dyDescent="0.25">
      <c r="B17" s="8" t="s">
        <v>136</v>
      </c>
      <c r="C17" s="60" t="s">
        <v>137</v>
      </c>
      <c r="D17" s="54" t="s">
        <v>138</v>
      </c>
      <c r="E17" s="6" t="s">
        <v>139</v>
      </c>
      <c r="F17" s="19">
        <v>920000</v>
      </c>
      <c r="G17" s="24">
        <v>12031.76</v>
      </c>
      <c r="H17" s="24">
        <v>1.18</v>
      </c>
      <c r="I17" s="31"/>
      <c r="J17" s="31"/>
      <c r="K17" s="35"/>
    </row>
    <row r="18" spans="2:11" x14ac:dyDescent="0.25">
      <c r="B18" s="8" t="s">
        <v>457</v>
      </c>
      <c r="C18" s="60" t="s">
        <v>458</v>
      </c>
      <c r="D18" s="54" t="s">
        <v>459</v>
      </c>
      <c r="E18" s="6" t="s">
        <v>124</v>
      </c>
      <c r="F18" s="19">
        <v>481630</v>
      </c>
      <c r="G18" s="24">
        <v>10211.52</v>
      </c>
      <c r="H18" s="24">
        <v>1</v>
      </c>
      <c r="I18" s="31"/>
      <c r="J18" s="31"/>
      <c r="K18" s="35"/>
    </row>
    <row r="19" spans="2:11" x14ac:dyDescent="0.25">
      <c r="B19" s="8" t="s">
        <v>267</v>
      </c>
      <c r="C19" s="60" t="s">
        <v>268</v>
      </c>
      <c r="D19" s="54" t="s">
        <v>269</v>
      </c>
      <c r="E19" s="6" t="s">
        <v>153</v>
      </c>
      <c r="F19" s="19">
        <v>1650000</v>
      </c>
      <c r="G19" s="24">
        <v>9050.25</v>
      </c>
      <c r="H19" s="24">
        <v>0.89</v>
      </c>
      <c r="I19" s="31"/>
      <c r="J19" s="31"/>
      <c r="K19" s="35"/>
    </row>
    <row r="20" spans="2:11" x14ac:dyDescent="0.25">
      <c r="B20" s="8" t="s">
        <v>45</v>
      </c>
      <c r="C20" s="60" t="s">
        <v>46</v>
      </c>
      <c r="D20" s="54" t="s">
        <v>47</v>
      </c>
      <c r="E20" s="6" t="s">
        <v>44</v>
      </c>
      <c r="F20" s="19">
        <v>1100000</v>
      </c>
      <c r="G20" s="24">
        <v>8229.65</v>
      </c>
      <c r="H20" s="24">
        <v>0.81</v>
      </c>
      <c r="I20" s="31"/>
      <c r="J20" s="31"/>
      <c r="K20" s="35"/>
    </row>
    <row r="21" spans="2:11" x14ac:dyDescent="0.25">
      <c r="B21" s="8" t="s">
        <v>261</v>
      </c>
      <c r="C21" s="60" t="s">
        <v>262</v>
      </c>
      <c r="D21" s="54" t="s">
        <v>263</v>
      </c>
      <c r="E21" s="6" t="s">
        <v>108</v>
      </c>
      <c r="F21" s="19">
        <v>318846</v>
      </c>
      <c r="G21" s="24">
        <v>7980.4</v>
      </c>
      <c r="H21" s="24">
        <v>0.78</v>
      </c>
      <c r="I21" s="31"/>
      <c r="J21" s="31"/>
      <c r="K21" s="35"/>
    </row>
    <row r="22" spans="2:11" x14ac:dyDescent="0.25">
      <c r="B22" s="8" t="s">
        <v>1929</v>
      </c>
      <c r="C22" s="60" t="s">
        <v>1930</v>
      </c>
      <c r="D22" s="54" t="s">
        <v>1931</v>
      </c>
      <c r="E22" s="6" t="s">
        <v>124</v>
      </c>
      <c r="F22" s="19">
        <v>1160283</v>
      </c>
      <c r="G22" s="24">
        <v>7616.1</v>
      </c>
      <c r="H22" s="24">
        <v>0.75</v>
      </c>
      <c r="I22" s="31"/>
      <c r="J22" s="31"/>
      <c r="K22" s="35"/>
    </row>
    <row r="23" spans="2:11" x14ac:dyDescent="0.25">
      <c r="B23" s="8" t="s">
        <v>364</v>
      </c>
      <c r="C23" s="60" t="s">
        <v>365</v>
      </c>
      <c r="D23" s="54" t="s">
        <v>366</v>
      </c>
      <c r="E23" s="6" t="s">
        <v>146</v>
      </c>
      <c r="F23" s="19">
        <v>765778</v>
      </c>
      <c r="G23" s="24">
        <v>6780.2</v>
      </c>
      <c r="H23" s="24">
        <v>0.66</v>
      </c>
      <c r="I23" s="31"/>
      <c r="J23" s="31"/>
      <c r="K23" s="35"/>
    </row>
    <row r="24" spans="2:11" x14ac:dyDescent="0.25">
      <c r="B24" s="8" t="s">
        <v>1932</v>
      </c>
      <c r="C24" s="60" t="s">
        <v>1933</v>
      </c>
      <c r="D24" s="54" t="s">
        <v>1934</v>
      </c>
      <c r="E24" s="6" t="s">
        <v>153</v>
      </c>
      <c r="F24" s="19">
        <v>400000</v>
      </c>
      <c r="G24" s="24">
        <v>5996</v>
      </c>
      <c r="H24" s="24">
        <v>0.59</v>
      </c>
      <c r="I24" s="31"/>
      <c r="J24" s="31"/>
      <c r="K24" s="35"/>
    </row>
    <row r="25" spans="2:11" x14ac:dyDescent="0.25">
      <c r="B25" s="8" t="s">
        <v>1204</v>
      </c>
      <c r="C25" s="60" t="s">
        <v>1205</v>
      </c>
      <c r="D25" s="54" t="s">
        <v>1206</v>
      </c>
      <c r="E25" s="6" t="s">
        <v>116</v>
      </c>
      <c r="F25" s="19">
        <v>1125384</v>
      </c>
      <c r="G25" s="24">
        <v>5375.96</v>
      </c>
      <c r="H25" s="24">
        <v>0.53</v>
      </c>
      <c r="I25" s="31"/>
      <c r="J25" s="31"/>
      <c r="K25" s="35"/>
    </row>
    <row r="26" spans="2:11" x14ac:dyDescent="0.25">
      <c r="B26" s="8" t="s">
        <v>245</v>
      </c>
      <c r="C26" s="60" t="s">
        <v>246</v>
      </c>
      <c r="D26" s="54" t="s">
        <v>247</v>
      </c>
      <c r="E26" s="6" t="s">
        <v>87</v>
      </c>
      <c r="F26" s="19">
        <v>20000</v>
      </c>
      <c r="G26" s="24">
        <v>5211</v>
      </c>
      <c r="H26" s="24">
        <v>0.51</v>
      </c>
      <c r="I26" s="31"/>
      <c r="J26" s="31"/>
      <c r="K26" s="35"/>
    </row>
    <row r="27" spans="2:11" x14ac:dyDescent="0.25">
      <c r="B27" s="8" t="s">
        <v>1127</v>
      </c>
      <c r="C27" s="60" t="s">
        <v>1128</v>
      </c>
      <c r="D27" s="54" t="s">
        <v>1129</v>
      </c>
      <c r="E27" s="6" t="s">
        <v>124</v>
      </c>
      <c r="F27" s="19">
        <v>470000</v>
      </c>
      <c r="G27" s="24">
        <v>4999.8599999999997</v>
      </c>
      <c r="H27" s="24">
        <v>0.49</v>
      </c>
      <c r="I27" s="31"/>
      <c r="J27" s="31"/>
      <c r="K27" s="35"/>
    </row>
    <row r="28" spans="2:11" x14ac:dyDescent="0.25">
      <c r="B28" s="8" t="s">
        <v>1935</v>
      </c>
      <c r="C28" s="60" t="s">
        <v>1936</v>
      </c>
      <c r="D28" s="54" t="s">
        <v>1937</v>
      </c>
      <c r="E28" s="6" t="s">
        <v>1938</v>
      </c>
      <c r="F28" s="19">
        <v>2230896</v>
      </c>
      <c r="G28" s="24">
        <v>4941.43</v>
      </c>
      <c r="H28" s="24">
        <v>0.48</v>
      </c>
      <c r="I28" s="31"/>
      <c r="J28" s="31"/>
      <c r="K28" s="35"/>
    </row>
    <row r="29" spans="2:11" x14ac:dyDescent="0.25">
      <c r="B29" s="8" t="s">
        <v>352</v>
      </c>
      <c r="C29" s="60" t="s">
        <v>353</v>
      </c>
      <c r="D29" s="54" t="s">
        <v>354</v>
      </c>
      <c r="E29" s="6" t="s">
        <v>66</v>
      </c>
      <c r="F29" s="19">
        <v>550000</v>
      </c>
      <c r="G29" s="24">
        <v>4862.55</v>
      </c>
      <c r="H29" s="24">
        <v>0.48</v>
      </c>
      <c r="I29" s="31"/>
      <c r="J29" s="31"/>
      <c r="K29" s="35"/>
    </row>
    <row r="30" spans="2:11" x14ac:dyDescent="0.25">
      <c r="B30" s="8" t="s">
        <v>284</v>
      </c>
      <c r="C30" s="60" t="s">
        <v>285</v>
      </c>
      <c r="D30" s="54" t="s">
        <v>286</v>
      </c>
      <c r="E30" s="6" t="s">
        <v>187</v>
      </c>
      <c r="F30" s="19">
        <v>398000</v>
      </c>
      <c r="G30" s="24">
        <v>4260.1899999999996</v>
      </c>
      <c r="H30" s="24">
        <v>0.42</v>
      </c>
      <c r="I30" s="31"/>
      <c r="J30" s="31"/>
      <c r="K30" s="35"/>
    </row>
    <row r="31" spans="2:11" x14ac:dyDescent="0.25">
      <c r="B31" s="8" t="s">
        <v>1939</v>
      </c>
      <c r="C31" s="60" t="s">
        <v>1940</v>
      </c>
      <c r="D31" s="54" t="s">
        <v>1941</v>
      </c>
      <c r="E31" s="6" t="s">
        <v>146</v>
      </c>
      <c r="F31" s="19">
        <v>470000</v>
      </c>
      <c r="G31" s="24">
        <v>4228.12</v>
      </c>
      <c r="H31" s="24">
        <v>0.41</v>
      </c>
      <c r="I31" s="31"/>
      <c r="J31" s="31"/>
      <c r="K31" s="35"/>
    </row>
    <row r="32" spans="2:11" x14ac:dyDescent="0.25">
      <c r="B32" s="8" t="s">
        <v>1942</v>
      </c>
      <c r="C32" s="60" t="s">
        <v>1943</v>
      </c>
      <c r="D32" s="54" t="s">
        <v>1944</v>
      </c>
      <c r="E32" s="6" t="s">
        <v>124</v>
      </c>
      <c r="F32" s="19">
        <v>2476176</v>
      </c>
      <c r="G32" s="24">
        <v>4020.57</v>
      </c>
      <c r="H32" s="24">
        <v>0.39</v>
      </c>
      <c r="I32" s="31"/>
      <c r="J32" s="31"/>
      <c r="K32" s="35"/>
    </row>
    <row r="33" spans="2:11" x14ac:dyDescent="0.25">
      <c r="B33" s="8" t="s">
        <v>1945</v>
      </c>
      <c r="C33" s="60" t="s">
        <v>1946</v>
      </c>
      <c r="D33" s="54" t="s">
        <v>1947</v>
      </c>
      <c r="E33" s="6" t="s">
        <v>1948</v>
      </c>
      <c r="F33" s="19">
        <v>6400000</v>
      </c>
      <c r="G33" s="24">
        <v>3905.92</v>
      </c>
      <c r="H33" s="24">
        <v>0.38</v>
      </c>
      <c r="I33" s="31"/>
      <c r="J33" s="31"/>
      <c r="K33" s="35"/>
    </row>
    <row r="34" spans="2:11" x14ac:dyDescent="0.25">
      <c r="B34" s="8" t="s">
        <v>181</v>
      </c>
      <c r="C34" s="60" t="s">
        <v>182</v>
      </c>
      <c r="D34" s="54" t="s">
        <v>183</v>
      </c>
      <c r="E34" s="6" t="s">
        <v>116</v>
      </c>
      <c r="F34" s="19">
        <v>830000</v>
      </c>
      <c r="G34" s="24">
        <v>3637.48</v>
      </c>
      <c r="H34" s="24">
        <v>0.36</v>
      </c>
      <c r="I34" s="31"/>
      <c r="J34" s="31"/>
      <c r="K34" s="35"/>
    </row>
    <row r="35" spans="2:11" x14ac:dyDescent="0.25">
      <c r="B35" s="8" t="s">
        <v>1949</v>
      </c>
      <c r="C35" s="60" t="s">
        <v>1950</v>
      </c>
      <c r="D35" s="54" t="s">
        <v>1951</v>
      </c>
      <c r="E35" s="6" t="s">
        <v>54</v>
      </c>
      <c r="F35" s="19">
        <v>1371296</v>
      </c>
      <c r="G35" s="24">
        <v>3581.83</v>
      </c>
      <c r="H35" s="24">
        <v>0.35</v>
      </c>
      <c r="I35" s="31"/>
      <c r="J35" s="31"/>
      <c r="K35" s="35"/>
    </row>
    <row r="36" spans="2:11" x14ac:dyDescent="0.25">
      <c r="B36" s="8" t="s">
        <v>553</v>
      </c>
      <c r="C36" s="60" t="s">
        <v>554</v>
      </c>
      <c r="D36" s="54" t="s">
        <v>555</v>
      </c>
      <c r="E36" s="6" t="s">
        <v>94</v>
      </c>
      <c r="F36" s="19">
        <v>227000</v>
      </c>
      <c r="G36" s="24">
        <v>3494.89</v>
      </c>
      <c r="H36" s="24">
        <v>0.34</v>
      </c>
      <c r="I36" s="31"/>
      <c r="J36" s="31"/>
      <c r="K36" s="35"/>
    </row>
    <row r="37" spans="2:11" x14ac:dyDescent="0.25">
      <c r="B37" s="8" t="s">
        <v>1952</v>
      </c>
      <c r="C37" s="60" t="s">
        <v>1953</v>
      </c>
      <c r="D37" s="54" t="s">
        <v>1954</v>
      </c>
      <c r="E37" s="6" t="s">
        <v>538</v>
      </c>
      <c r="F37" s="19">
        <v>110000</v>
      </c>
      <c r="G37" s="24">
        <v>3026.32</v>
      </c>
      <c r="H37" s="24">
        <v>0.3</v>
      </c>
      <c r="I37" s="31"/>
      <c r="J37" s="31"/>
      <c r="K37" s="35"/>
    </row>
    <row r="38" spans="2:11" x14ac:dyDescent="0.25">
      <c r="B38" s="8" t="s">
        <v>1955</v>
      </c>
      <c r="C38" s="60" t="s">
        <v>1956</v>
      </c>
      <c r="D38" s="54" t="s">
        <v>1957</v>
      </c>
      <c r="E38" s="6" t="s">
        <v>66</v>
      </c>
      <c r="F38" s="19">
        <v>1141215</v>
      </c>
      <c r="G38" s="24">
        <v>2808.76</v>
      </c>
      <c r="H38" s="24">
        <v>0.28000000000000003</v>
      </c>
      <c r="I38" s="31"/>
      <c r="J38" s="31"/>
      <c r="K38" s="35"/>
    </row>
    <row r="39" spans="2:11" x14ac:dyDescent="0.25">
      <c r="B39" s="8" t="s">
        <v>1958</v>
      </c>
      <c r="C39" s="60" t="s">
        <v>1959</v>
      </c>
      <c r="D39" s="54" t="s">
        <v>1960</v>
      </c>
      <c r="E39" s="6" t="s">
        <v>94</v>
      </c>
      <c r="F39" s="19">
        <v>110000</v>
      </c>
      <c r="G39" s="24">
        <v>2724.15</v>
      </c>
      <c r="H39" s="24">
        <v>0.27</v>
      </c>
      <c r="I39" s="31"/>
      <c r="J39" s="31"/>
      <c r="K39" s="35"/>
    </row>
    <row r="40" spans="2:11" x14ac:dyDescent="0.25">
      <c r="B40" s="8" t="s">
        <v>1961</v>
      </c>
      <c r="C40" s="60" t="s">
        <v>1962</v>
      </c>
      <c r="D40" s="54" t="s">
        <v>1963</v>
      </c>
      <c r="E40" s="6" t="s">
        <v>128</v>
      </c>
      <c r="F40" s="19">
        <v>2000000</v>
      </c>
      <c r="G40" s="24">
        <v>2603.1999999999998</v>
      </c>
      <c r="H40" s="24">
        <v>0.25</v>
      </c>
      <c r="I40" s="31"/>
      <c r="J40" s="31"/>
      <c r="K40" s="35"/>
    </row>
    <row r="41" spans="2:11" x14ac:dyDescent="0.25">
      <c r="B41" s="8" t="s">
        <v>395</v>
      </c>
      <c r="C41" s="60" t="s">
        <v>396</v>
      </c>
      <c r="D41" s="54" t="s">
        <v>397</v>
      </c>
      <c r="E41" s="6" t="s">
        <v>79</v>
      </c>
      <c r="F41" s="19">
        <v>318337</v>
      </c>
      <c r="G41" s="24">
        <v>2495.13</v>
      </c>
      <c r="H41" s="24">
        <v>0.24</v>
      </c>
      <c r="I41" s="31"/>
      <c r="J41" s="31"/>
      <c r="K41" s="35"/>
    </row>
    <row r="42" spans="2:11" x14ac:dyDescent="0.25">
      <c r="B42" s="8" t="s">
        <v>355</v>
      </c>
      <c r="C42" s="60" t="s">
        <v>356</v>
      </c>
      <c r="D42" s="54" t="s">
        <v>357</v>
      </c>
      <c r="E42" s="6" t="s">
        <v>87</v>
      </c>
      <c r="F42" s="19">
        <v>650000</v>
      </c>
      <c r="G42" s="24">
        <v>2240.23</v>
      </c>
      <c r="H42" s="24">
        <v>0.22</v>
      </c>
      <c r="I42" s="31"/>
      <c r="J42" s="31"/>
      <c r="K42" s="35"/>
    </row>
    <row r="43" spans="2:11" x14ac:dyDescent="0.25">
      <c r="B43" s="8" t="s">
        <v>974</v>
      </c>
      <c r="C43" s="60" t="s">
        <v>975</v>
      </c>
      <c r="D43" s="54" t="s">
        <v>976</v>
      </c>
      <c r="E43" s="6" t="s">
        <v>79</v>
      </c>
      <c r="F43" s="19">
        <v>155000</v>
      </c>
      <c r="G43" s="24">
        <v>2156.52</v>
      </c>
      <c r="H43" s="24">
        <v>0.21</v>
      </c>
      <c r="I43" s="31"/>
      <c r="J43" s="31"/>
      <c r="K43" s="35"/>
    </row>
    <row r="44" spans="2:11" x14ac:dyDescent="0.25">
      <c r="B44" s="8" t="s">
        <v>1964</v>
      </c>
      <c r="C44" s="60" t="s">
        <v>1965</v>
      </c>
      <c r="D44" s="54" t="s">
        <v>1966</v>
      </c>
      <c r="E44" s="6" t="s">
        <v>66</v>
      </c>
      <c r="F44" s="19">
        <v>754823</v>
      </c>
      <c r="G44" s="24">
        <v>2046.7</v>
      </c>
      <c r="H44" s="24">
        <v>0.2</v>
      </c>
      <c r="I44" s="31"/>
      <c r="J44" s="31"/>
      <c r="K44" s="35"/>
    </row>
    <row r="45" spans="2:11" x14ac:dyDescent="0.25">
      <c r="B45" s="8" t="s">
        <v>290</v>
      </c>
      <c r="C45" s="60" t="s">
        <v>291</v>
      </c>
      <c r="D45" s="54" t="s">
        <v>292</v>
      </c>
      <c r="E45" s="6" t="s">
        <v>120</v>
      </c>
      <c r="F45" s="19">
        <v>200000</v>
      </c>
      <c r="G45" s="24">
        <v>1954.9</v>
      </c>
      <c r="H45" s="24">
        <v>0.19</v>
      </c>
      <c r="I45" s="31"/>
      <c r="J45" s="31"/>
      <c r="K45" s="35"/>
    </row>
    <row r="46" spans="2:11" x14ac:dyDescent="0.25">
      <c r="B46" s="8" t="s">
        <v>401</v>
      </c>
      <c r="C46" s="60" t="s">
        <v>402</v>
      </c>
      <c r="D46" s="54" t="s">
        <v>403</v>
      </c>
      <c r="E46" s="6" t="s">
        <v>164</v>
      </c>
      <c r="F46" s="19">
        <v>159858</v>
      </c>
      <c r="G46" s="24">
        <v>1892.4</v>
      </c>
      <c r="H46" s="24">
        <v>0.19</v>
      </c>
      <c r="I46" s="31"/>
      <c r="J46" s="31"/>
      <c r="K46" s="35"/>
    </row>
    <row r="47" spans="2:11" x14ac:dyDescent="0.25">
      <c r="B47" s="8" t="s">
        <v>576</v>
      </c>
      <c r="C47" s="60" t="s">
        <v>577</v>
      </c>
      <c r="D47" s="54" t="s">
        <v>578</v>
      </c>
      <c r="E47" s="6" t="s">
        <v>164</v>
      </c>
      <c r="F47" s="19">
        <v>208297</v>
      </c>
      <c r="G47" s="24">
        <v>1526.61</v>
      </c>
      <c r="H47" s="24">
        <v>0.15</v>
      </c>
      <c r="I47" s="31"/>
      <c r="J47" s="31"/>
      <c r="K47" s="35"/>
    </row>
    <row r="48" spans="2:11" x14ac:dyDescent="0.25">
      <c r="B48" s="8" t="s">
        <v>965</v>
      </c>
      <c r="C48" s="60" t="s">
        <v>966</v>
      </c>
      <c r="D48" s="54" t="s">
        <v>967</v>
      </c>
      <c r="E48" s="6" t="s">
        <v>79</v>
      </c>
      <c r="F48" s="19">
        <v>757445</v>
      </c>
      <c r="G48" s="24">
        <v>1490.2</v>
      </c>
      <c r="H48" s="24">
        <v>0.15</v>
      </c>
      <c r="I48" s="31"/>
      <c r="J48" s="31"/>
      <c r="K48" s="35"/>
    </row>
    <row r="49" spans="1:11" x14ac:dyDescent="0.25">
      <c r="B49" s="8" t="s">
        <v>520</v>
      </c>
      <c r="C49" s="60" t="s">
        <v>521</v>
      </c>
      <c r="D49" s="54" t="s">
        <v>522</v>
      </c>
      <c r="E49" s="6" t="s">
        <v>112</v>
      </c>
      <c r="F49" s="19">
        <v>146000</v>
      </c>
      <c r="G49" s="24">
        <v>1162.3800000000001</v>
      </c>
      <c r="H49" s="24">
        <v>0.11</v>
      </c>
      <c r="I49" s="31"/>
      <c r="J49" s="31"/>
      <c r="K49" s="35"/>
    </row>
    <row r="50" spans="1:11" x14ac:dyDescent="0.25">
      <c r="C50" s="58" t="s">
        <v>194</v>
      </c>
      <c r="D50" s="54"/>
      <c r="E50" s="6"/>
      <c r="F50" s="19"/>
      <c r="G50" s="25">
        <v>236974.38</v>
      </c>
      <c r="H50" s="25">
        <v>23.22</v>
      </c>
      <c r="I50" s="31"/>
      <c r="J50" s="31"/>
      <c r="K50" s="35"/>
    </row>
    <row r="51" spans="1:11" x14ac:dyDescent="0.25">
      <c r="C51" s="57"/>
      <c r="D51" s="54"/>
      <c r="E51" s="6"/>
      <c r="F51" s="19"/>
      <c r="G51" s="24"/>
      <c r="H51" s="24"/>
      <c r="I51" s="31"/>
      <c r="J51" s="31"/>
      <c r="K51" s="35"/>
    </row>
    <row r="52" spans="1:11" x14ac:dyDescent="0.25">
      <c r="C52" s="58" t="s">
        <v>3</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C54" s="58" t="s">
        <v>4</v>
      </c>
      <c r="D54" s="54"/>
      <c r="E54" s="6"/>
      <c r="F54" s="19"/>
      <c r="G54" s="24" t="s">
        <v>2</v>
      </c>
      <c r="H54" s="24" t="s">
        <v>2</v>
      </c>
      <c r="I54" s="31"/>
      <c r="J54" s="31"/>
      <c r="K54" s="35"/>
    </row>
    <row r="55" spans="1:11" x14ac:dyDescent="0.25">
      <c r="C55" s="57"/>
      <c r="D55" s="54"/>
      <c r="E55" s="6"/>
      <c r="F55" s="19"/>
      <c r="G55" s="24"/>
      <c r="H55" s="24"/>
      <c r="I55" s="31"/>
      <c r="J55" s="31"/>
      <c r="K55" s="35"/>
    </row>
    <row r="56" spans="1:11" x14ac:dyDescent="0.25">
      <c r="A56" s="10"/>
      <c r="B56" s="28"/>
      <c r="C56" s="58" t="s">
        <v>5</v>
      </c>
      <c r="D56" s="54"/>
      <c r="E56" s="6"/>
      <c r="F56" s="19"/>
      <c r="G56" s="24"/>
      <c r="H56" s="24"/>
      <c r="I56" s="31"/>
      <c r="J56" s="31"/>
      <c r="K56" s="35"/>
    </row>
    <row r="57" spans="1:11" x14ac:dyDescent="0.25">
      <c r="C57" s="59" t="s">
        <v>6</v>
      </c>
      <c r="D57" s="54"/>
      <c r="E57" s="6"/>
      <c r="F57" s="19"/>
      <c r="G57" s="24"/>
      <c r="H57" s="24"/>
      <c r="I57" s="31"/>
      <c r="J57" s="31"/>
      <c r="K57" s="35"/>
    </row>
    <row r="58" spans="1:11" x14ac:dyDescent="0.25">
      <c r="C58" s="59" t="s">
        <v>675</v>
      </c>
      <c r="D58" s="54"/>
      <c r="E58" s="6"/>
      <c r="F58" s="19"/>
      <c r="G58" s="24"/>
      <c r="H58" s="24"/>
      <c r="I58" s="31"/>
      <c r="J58" s="31"/>
      <c r="K58" s="35"/>
    </row>
    <row r="59" spans="1:11" x14ac:dyDescent="0.25">
      <c r="B59" s="8" t="s">
        <v>1673</v>
      </c>
      <c r="C59" s="60" t="s">
        <v>835</v>
      </c>
      <c r="D59" s="54" t="s">
        <v>1674</v>
      </c>
      <c r="E59" s="6" t="s">
        <v>1213</v>
      </c>
      <c r="F59" s="19">
        <v>32500</v>
      </c>
      <c r="G59" s="24">
        <v>32261.13</v>
      </c>
      <c r="H59" s="24">
        <v>3.16</v>
      </c>
      <c r="I59" s="31">
        <v>7.43</v>
      </c>
      <c r="J59" s="31"/>
      <c r="K59" s="35" t="s">
        <v>679</v>
      </c>
    </row>
    <row r="60" spans="1:11" x14ac:dyDescent="0.25">
      <c r="B60" s="8" t="s">
        <v>1967</v>
      </c>
      <c r="C60" s="60" t="s">
        <v>696</v>
      </c>
      <c r="D60" s="54" t="s">
        <v>1968</v>
      </c>
      <c r="E60" s="6" t="s">
        <v>690</v>
      </c>
      <c r="F60" s="19">
        <v>30000</v>
      </c>
      <c r="G60" s="24">
        <v>30028.17</v>
      </c>
      <c r="H60" s="24">
        <v>2.94</v>
      </c>
      <c r="I60" s="31">
        <v>7.6950000000000003</v>
      </c>
      <c r="J60" s="31"/>
      <c r="K60" s="35" t="s">
        <v>679</v>
      </c>
    </row>
    <row r="61" spans="1:11" x14ac:dyDescent="0.25">
      <c r="B61" s="8" t="s">
        <v>869</v>
      </c>
      <c r="C61" s="60" t="s">
        <v>626</v>
      </c>
      <c r="D61" s="54" t="s">
        <v>870</v>
      </c>
      <c r="E61" s="6" t="s">
        <v>678</v>
      </c>
      <c r="F61" s="19">
        <v>30000</v>
      </c>
      <c r="G61" s="24">
        <v>29859.81</v>
      </c>
      <c r="H61" s="24">
        <v>2.92</v>
      </c>
      <c r="I61" s="31">
        <v>8.6</v>
      </c>
      <c r="J61" s="31"/>
      <c r="K61" s="35" t="s">
        <v>679</v>
      </c>
    </row>
    <row r="62" spans="1:11" x14ac:dyDescent="0.25">
      <c r="B62" s="8" t="s">
        <v>891</v>
      </c>
      <c r="C62" s="60" t="s">
        <v>239</v>
      </c>
      <c r="D62" s="54" t="s">
        <v>892</v>
      </c>
      <c r="E62" s="6" t="s">
        <v>707</v>
      </c>
      <c r="F62" s="19">
        <v>25000</v>
      </c>
      <c r="G62" s="24">
        <v>25233.83</v>
      </c>
      <c r="H62" s="24">
        <v>2.4700000000000002</v>
      </c>
      <c r="I62" s="31">
        <v>7.9050000000000002</v>
      </c>
      <c r="J62" s="31"/>
      <c r="K62" s="35" t="s">
        <v>679</v>
      </c>
    </row>
    <row r="63" spans="1:11" x14ac:dyDescent="0.25">
      <c r="B63" s="8" t="s">
        <v>895</v>
      </c>
      <c r="C63" s="60" t="s">
        <v>896</v>
      </c>
      <c r="D63" s="54" t="s">
        <v>897</v>
      </c>
      <c r="E63" s="6" t="s">
        <v>707</v>
      </c>
      <c r="F63" s="19">
        <v>25000</v>
      </c>
      <c r="G63" s="24">
        <v>24972.5</v>
      </c>
      <c r="H63" s="24">
        <v>2.4500000000000002</v>
      </c>
      <c r="I63" s="31">
        <v>7.5243000000000002</v>
      </c>
      <c r="J63" s="31"/>
      <c r="K63" s="35" t="s">
        <v>679</v>
      </c>
    </row>
    <row r="64" spans="1:11" x14ac:dyDescent="0.25">
      <c r="B64" s="8" t="s">
        <v>729</v>
      </c>
      <c r="C64" s="60" t="s">
        <v>730</v>
      </c>
      <c r="D64" s="54" t="s">
        <v>731</v>
      </c>
      <c r="E64" s="6" t="s">
        <v>678</v>
      </c>
      <c r="F64" s="19">
        <v>22500</v>
      </c>
      <c r="G64" s="24">
        <v>22563.72</v>
      </c>
      <c r="H64" s="24">
        <v>2.21</v>
      </c>
      <c r="I64" s="31">
        <v>8.2899999999999991</v>
      </c>
      <c r="J64" s="31"/>
      <c r="K64" s="35" t="s">
        <v>679</v>
      </c>
    </row>
    <row r="65" spans="2:11" x14ac:dyDescent="0.25">
      <c r="B65" s="8" t="s">
        <v>723</v>
      </c>
      <c r="C65" s="60" t="s">
        <v>724</v>
      </c>
      <c r="D65" s="54" t="s">
        <v>725</v>
      </c>
      <c r="E65" s="6" t="s">
        <v>690</v>
      </c>
      <c r="F65" s="19">
        <v>22500</v>
      </c>
      <c r="G65" s="24">
        <v>22490.91</v>
      </c>
      <c r="H65" s="24">
        <v>2.2000000000000002</v>
      </c>
      <c r="I65" s="31">
        <v>7.6199000000000003</v>
      </c>
      <c r="J65" s="31"/>
      <c r="K65" s="35" t="s">
        <v>679</v>
      </c>
    </row>
    <row r="66" spans="2:11" x14ac:dyDescent="0.25">
      <c r="B66" s="8" t="s">
        <v>1969</v>
      </c>
      <c r="C66" s="60" t="s">
        <v>760</v>
      </c>
      <c r="D66" s="54" t="s">
        <v>1970</v>
      </c>
      <c r="E66" s="6" t="s">
        <v>690</v>
      </c>
      <c r="F66" s="19">
        <v>22500</v>
      </c>
      <c r="G66" s="24">
        <v>22482.54</v>
      </c>
      <c r="H66" s="24">
        <v>2.2000000000000002</v>
      </c>
      <c r="I66" s="31">
        <v>7.3193999999999999</v>
      </c>
      <c r="J66" s="31"/>
      <c r="K66" s="35" t="s">
        <v>679</v>
      </c>
    </row>
    <row r="67" spans="2:11" x14ac:dyDescent="0.25">
      <c r="B67" s="8" t="s">
        <v>1971</v>
      </c>
      <c r="C67" s="60" t="s">
        <v>449</v>
      </c>
      <c r="D67" s="54" t="s">
        <v>1972</v>
      </c>
      <c r="E67" s="6" t="s">
        <v>682</v>
      </c>
      <c r="F67" s="19">
        <v>20000</v>
      </c>
      <c r="G67" s="24">
        <v>20172.84</v>
      </c>
      <c r="H67" s="24">
        <v>1.98</v>
      </c>
      <c r="I67" s="31">
        <v>8.8261000000000003</v>
      </c>
      <c r="J67" s="31"/>
      <c r="K67" s="35" t="s">
        <v>679</v>
      </c>
    </row>
    <row r="68" spans="2:11" x14ac:dyDescent="0.25">
      <c r="B68" s="8" t="s">
        <v>691</v>
      </c>
      <c r="C68" s="60" t="s">
        <v>692</v>
      </c>
      <c r="D68" s="54" t="s">
        <v>693</v>
      </c>
      <c r="E68" s="6" t="s">
        <v>694</v>
      </c>
      <c r="F68" s="19">
        <v>17500</v>
      </c>
      <c r="G68" s="24">
        <v>18593.560000000001</v>
      </c>
      <c r="H68" s="24">
        <v>1.82</v>
      </c>
      <c r="I68" s="31">
        <v>9.9610000000000003</v>
      </c>
      <c r="J68" s="31"/>
      <c r="K68" s="35" t="s">
        <v>679</v>
      </c>
    </row>
    <row r="69" spans="2:11" x14ac:dyDescent="0.25">
      <c r="B69" s="8" t="s">
        <v>788</v>
      </c>
      <c r="C69" s="60" t="s">
        <v>746</v>
      </c>
      <c r="D69" s="54" t="s">
        <v>789</v>
      </c>
      <c r="E69" s="6" t="s">
        <v>690</v>
      </c>
      <c r="F69" s="19">
        <v>18000</v>
      </c>
      <c r="G69" s="24">
        <v>18241.16</v>
      </c>
      <c r="H69" s="24">
        <v>1.79</v>
      </c>
      <c r="I69" s="31">
        <v>8.0450999999999997</v>
      </c>
      <c r="J69" s="31"/>
      <c r="K69" s="35" t="s">
        <v>679</v>
      </c>
    </row>
    <row r="70" spans="2:11" x14ac:dyDescent="0.25">
      <c r="B70" s="8" t="s">
        <v>1973</v>
      </c>
      <c r="C70" s="60" t="s">
        <v>724</v>
      </c>
      <c r="D70" s="54" t="s">
        <v>1974</v>
      </c>
      <c r="E70" s="6" t="s">
        <v>690</v>
      </c>
      <c r="F70" s="19">
        <v>17500</v>
      </c>
      <c r="G70" s="24">
        <v>17507</v>
      </c>
      <c r="H70" s="24">
        <v>1.71</v>
      </c>
      <c r="I70" s="31">
        <v>7.57</v>
      </c>
      <c r="J70" s="31"/>
      <c r="K70" s="35"/>
    </row>
    <row r="71" spans="2:11" x14ac:dyDescent="0.25">
      <c r="B71" s="8" t="s">
        <v>1975</v>
      </c>
      <c r="C71" s="60" t="s">
        <v>1976</v>
      </c>
      <c r="D71" s="54" t="s">
        <v>1977</v>
      </c>
      <c r="E71" s="6" t="s">
        <v>707</v>
      </c>
      <c r="F71" s="19">
        <v>17500</v>
      </c>
      <c r="G71" s="24">
        <v>17263.45</v>
      </c>
      <c r="H71" s="24">
        <v>1.69</v>
      </c>
      <c r="I71" s="31">
        <v>8.0850000000000009</v>
      </c>
      <c r="J71" s="31"/>
      <c r="K71" s="35" t="s">
        <v>679</v>
      </c>
    </row>
    <row r="72" spans="2:11" x14ac:dyDescent="0.25">
      <c r="B72" s="8" t="s">
        <v>874</v>
      </c>
      <c r="C72" s="60" t="s">
        <v>875</v>
      </c>
      <c r="D72" s="54" t="s">
        <v>876</v>
      </c>
      <c r="E72" s="6" t="s">
        <v>707</v>
      </c>
      <c r="F72" s="19">
        <v>17000</v>
      </c>
      <c r="G72" s="24">
        <v>17117.66</v>
      </c>
      <c r="H72" s="24">
        <v>1.68</v>
      </c>
      <c r="I72" s="31">
        <v>8.09</v>
      </c>
      <c r="J72" s="31"/>
      <c r="K72" s="35" t="s">
        <v>679</v>
      </c>
    </row>
    <row r="73" spans="2:11" x14ac:dyDescent="0.25">
      <c r="B73" s="8" t="s">
        <v>745</v>
      </c>
      <c r="C73" s="60" t="s">
        <v>746</v>
      </c>
      <c r="D73" s="54" t="s">
        <v>747</v>
      </c>
      <c r="E73" s="6" t="s">
        <v>690</v>
      </c>
      <c r="F73" s="19">
        <v>15000</v>
      </c>
      <c r="G73" s="24">
        <v>15253.85</v>
      </c>
      <c r="H73" s="24">
        <v>1.49</v>
      </c>
      <c r="I73" s="31">
        <v>8.1150000000000002</v>
      </c>
      <c r="J73" s="31"/>
      <c r="K73" s="35" t="s">
        <v>679</v>
      </c>
    </row>
    <row r="74" spans="2:11" x14ac:dyDescent="0.25">
      <c r="B74" s="8" t="s">
        <v>1978</v>
      </c>
      <c r="C74" s="60" t="s">
        <v>835</v>
      </c>
      <c r="D74" s="54" t="s">
        <v>1979</v>
      </c>
      <c r="E74" s="6" t="s">
        <v>1213</v>
      </c>
      <c r="F74" s="19">
        <v>15000</v>
      </c>
      <c r="G74" s="24">
        <v>15016.58</v>
      </c>
      <c r="H74" s="24">
        <v>1.47</v>
      </c>
      <c r="I74" s="31">
        <v>7.415</v>
      </c>
      <c r="J74" s="31"/>
      <c r="K74" s="35" t="s">
        <v>679</v>
      </c>
    </row>
    <row r="75" spans="2:11" x14ac:dyDescent="0.25">
      <c r="B75" s="8" t="s">
        <v>1980</v>
      </c>
      <c r="C75" s="60" t="s">
        <v>1405</v>
      </c>
      <c r="D75" s="54" t="s">
        <v>1981</v>
      </c>
      <c r="E75" s="6" t="s">
        <v>690</v>
      </c>
      <c r="F75" s="19">
        <v>15000</v>
      </c>
      <c r="G75" s="24">
        <v>15002.16</v>
      </c>
      <c r="H75" s="24">
        <v>1.47</v>
      </c>
      <c r="I75" s="31">
        <v>7.5357000000000003</v>
      </c>
      <c r="J75" s="31"/>
      <c r="K75" s="35"/>
    </row>
    <row r="76" spans="2:11" x14ac:dyDescent="0.25">
      <c r="B76" s="8" t="s">
        <v>1982</v>
      </c>
      <c r="C76" s="60" t="s">
        <v>473</v>
      </c>
      <c r="D76" s="54" t="s">
        <v>1983</v>
      </c>
      <c r="E76" s="6" t="s">
        <v>707</v>
      </c>
      <c r="F76" s="19">
        <v>15000</v>
      </c>
      <c r="G76" s="24">
        <v>14954.57</v>
      </c>
      <c r="H76" s="24">
        <v>1.46</v>
      </c>
      <c r="I76" s="31">
        <v>8.56</v>
      </c>
      <c r="J76" s="31"/>
      <c r="K76" s="35" t="s">
        <v>679</v>
      </c>
    </row>
    <row r="77" spans="2:11" x14ac:dyDescent="0.25">
      <c r="B77" s="8" t="s">
        <v>1906</v>
      </c>
      <c r="C77" s="60" t="s">
        <v>1907</v>
      </c>
      <c r="D77" s="54" t="s">
        <v>1908</v>
      </c>
      <c r="E77" s="6" t="s">
        <v>1909</v>
      </c>
      <c r="F77" s="19">
        <v>1500</v>
      </c>
      <c r="G77" s="24">
        <v>14865.42</v>
      </c>
      <c r="H77" s="24">
        <v>1.46</v>
      </c>
      <c r="I77" s="31">
        <v>8.2119999999999997</v>
      </c>
      <c r="J77" s="31"/>
      <c r="K77" s="35" t="s">
        <v>679</v>
      </c>
    </row>
    <row r="78" spans="2:11" x14ac:dyDescent="0.25">
      <c r="B78" s="8" t="s">
        <v>1984</v>
      </c>
      <c r="C78" s="60" t="s">
        <v>1530</v>
      </c>
      <c r="D78" s="54" t="s">
        <v>1985</v>
      </c>
      <c r="E78" s="6" t="s">
        <v>890</v>
      </c>
      <c r="F78" s="19">
        <v>12500</v>
      </c>
      <c r="G78" s="24">
        <v>12517.78</v>
      </c>
      <c r="H78" s="24">
        <v>1.23</v>
      </c>
      <c r="I78" s="31">
        <v>7.5949999999999998</v>
      </c>
      <c r="J78" s="31"/>
      <c r="K78" s="35" t="s">
        <v>679</v>
      </c>
    </row>
    <row r="79" spans="2:11" x14ac:dyDescent="0.25">
      <c r="B79" s="8" t="s">
        <v>1986</v>
      </c>
      <c r="C79" s="60" t="s">
        <v>449</v>
      </c>
      <c r="D79" s="54" t="s">
        <v>1987</v>
      </c>
      <c r="E79" s="6" t="s">
        <v>682</v>
      </c>
      <c r="F79" s="19">
        <v>12000</v>
      </c>
      <c r="G79" s="24">
        <v>11950.99</v>
      </c>
      <c r="H79" s="24">
        <v>1.17</v>
      </c>
      <c r="I79" s="31">
        <v>8.8261000000000003</v>
      </c>
      <c r="J79" s="31"/>
      <c r="K79" s="35" t="s">
        <v>679</v>
      </c>
    </row>
    <row r="80" spans="2:11" x14ac:dyDescent="0.25">
      <c r="B80" s="8" t="s">
        <v>1900</v>
      </c>
      <c r="C80" s="60" t="s">
        <v>1530</v>
      </c>
      <c r="D80" s="54" t="s">
        <v>1901</v>
      </c>
      <c r="E80" s="6" t="s">
        <v>890</v>
      </c>
      <c r="F80" s="19">
        <v>10500</v>
      </c>
      <c r="G80" s="24">
        <v>10458.719999999999</v>
      </c>
      <c r="H80" s="24">
        <v>1.02</v>
      </c>
      <c r="I80" s="31">
        <v>8.4176000000000002</v>
      </c>
      <c r="J80" s="31"/>
      <c r="K80" s="35" t="s">
        <v>679</v>
      </c>
    </row>
    <row r="81" spans="2:11" x14ac:dyDescent="0.25">
      <c r="B81" s="8" t="s">
        <v>1988</v>
      </c>
      <c r="C81" s="60" t="s">
        <v>1989</v>
      </c>
      <c r="D81" s="54" t="s">
        <v>1990</v>
      </c>
      <c r="E81" s="6" t="s">
        <v>690</v>
      </c>
      <c r="F81" s="19">
        <v>10000</v>
      </c>
      <c r="G81" s="24">
        <v>10106.82</v>
      </c>
      <c r="H81" s="24">
        <v>0.99</v>
      </c>
      <c r="I81" s="31">
        <v>7.6550000000000002</v>
      </c>
      <c r="J81" s="31"/>
      <c r="K81" s="35" t="s">
        <v>679</v>
      </c>
    </row>
    <row r="82" spans="2:11" x14ac:dyDescent="0.25">
      <c r="B82" s="8" t="s">
        <v>716</v>
      </c>
      <c r="C82" s="60" t="s">
        <v>717</v>
      </c>
      <c r="D82" s="54" t="s">
        <v>718</v>
      </c>
      <c r="E82" s="6" t="s">
        <v>690</v>
      </c>
      <c r="F82" s="19">
        <v>10000</v>
      </c>
      <c r="G82" s="24">
        <v>10037.719999999999</v>
      </c>
      <c r="H82" s="24">
        <v>0.98</v>
      </c>
      <c r="I82" s="31">
        <v>7.9322499999999998</v>
      </c>
      <c r="J82" s="31"/>
      <c r="K82" s="35" t="s">
        <v>679</v>
      </c>
    </row>
    <row r="83" spans="2:11" x14ac:dyDescent="0.25">
      <c r="B83" s="8" t="s">
        <v>737</v>
      </c>
      <c r="C83" s="60" t="s">
        <v>738</v>
      </c>
      <c r="D83" s="54" t="s">
        <v>739</v>
      </c>
      <c r="E83" s="6" t="s">
        <v>690</v>
      </c>
      <c r="F83" s="19">
        <v>10000</v>
      </c>
      <c r="G83" s="24">
        <v>10028.469999999999</v>
      </c>
      <c r="H83" s="24">
        <v>0.98</v>
      </c>
      <c r="I83" s="31">
        <v>7.7237999999999998</v>
      </c>
      <c r="J83" s="31"/>
      <c r="K83" s="35" t="s">
        <v>679</v>
      </c>
    </row>
    <row r="84" spans="2:11" x14ac:dyDescent="0.25">
      <c r="B84" s="8" t="s">
        <v>1991</v>
      </c>
      <c r="C84" s="60" t="s">
        <v>835</v>
      </c>
      <c r="D84" s="54" t="s">
        <v>1992</v>
      </c>
      <c r="E84" s="6" t="s">
        <v>690</v>
      </c>
      <c r="F84" s="19">
        <v>10000</v>
      </c>
      <c r="G84" s="24">
        <v>10014.41</v>
      </c>
      <c r="H84" s="24">
        <v>0.98</v>
      </c>
      <c r="I84" s="31">
        <v>7.38</v>
      </c>
      <c r="J84" s="31"/>
      <c r="K84" s="35"/>
    </row>
    <row r="85" spans="2:11" x14ac:dyDescent="0.25">
      <c r="B85" s="8" t="s">
        <v>905</v>
      </c>
      <c r="C85" s="60" t="s">
        <v>899</v>
      </c>
      <c r="D85" s="54" t="s">
        <v>906</v>
      </c>
      <c r="E85" s="6" t="s">
        <v>678</v>
      </c>
      <c r="F85" s="19">
        <v>10000</v>
      </c>
      <c r="G85" s="24">
        <v>9895.64</v>
      </c>
      <c r="H85" s="24">
        <v>0.97</v>
      </c>
      <c r="I85" s="31">
        <v>8.2322000000000006</v>
      </c>
      <c r="J85" s="31"/>
      <c r="K85" s="35" t="s">
        <v>679</v>
      </c>
    </row>
    <row r="86" spans="2:11" x14ac:dyDescent="0.25">
      <c r="B86" s="8" t="s">
        <v>1993</v>
      </c>
      <c r="C86" s="60" t="s">
        <v>1348</v>
      </c>
      <c r="D86" s="54" t="s">
        <v>1994</v>
      </c>
      <c r="E86" s="6" t="s">
        <v>690</v>
      </c>
      <c r="F86" s="19">
        <v>10000</v>
      </c>
      <c r="G86" s="24">
        <v>9887.9599999999991</v>
      </c>
      <c r="H86" s="24">
        <v>0.97</v>
      </c>
      <c r="I86" s="31">
        <v>7.61</v>
      </c>
      <c r="J86" s="31"/>
      <c r="K86" s="35" t="s">
        <v>679</v>
      </c>
    </row>
    <row r="87" spans="2:11" x14ac:dyDescent="0.25">
      <c r="B87" s="8" t="s">
        <v>1995</v>
      </c>
      <c r="C87" s="60" t="s">
        <v>773</v>
      </c>
      <c r="D87" s="54" t="s">
        <v>1996</v>
      </c>
      <c r="E87" s="6" t="s">
        <v>690</v>
      </c>
      <c r="F87" s="19">
        <v>10000</v>
      </c>
      <c r="G87" s="24">
        <v>9882.7900000000009</v>
      </c>
      <c r="H87" s="24">
        <v>0.97</v>
      </c>
      <c r="I87" s="31">
        <v>7.7774999999999999</v>
      </c>
      <c r="J87" s="31"/>
      <c r="K87" s="35" t="s">
        <v>679</v>
      </c>
    </row>
    <row r="88" spans="2:11" x14ac:dyDescent="0.25">
      <c r="B88" s="8" t="s">
        <v>1997</v>
      </c>
      <c r="C88" s="60" t="s">
        <v>473</v>
      </c>
      <c r="D88" s="54" t="s">
        <v>1998</v>
      </c>
      <c r="E88" s="6" t="s">
        <v>707</v>
      </c>
      <c r="F88" s="19">
        <v>7500</v>
      </c>
      <c r="G88" s="24">
        <v>7592.76</v>
      </c>
      <c r="H88" s="24">
        <v>0.74</v>
      </c>
      <c r="I88" s="31">
        <v>8.56</v>
      </c>
      <c r="J88" s="31"/>
      <c r="K88" s="35" t="s">
        <v>679</v>
      </c>
    </row>
    <row r="89" spans="2:11" x14ac:dyDescent="0.25">
      <c r="B89" s="8" t="s">
        <v>777</v>
      </c>
      <c r="C89" s="60" t="s">
        <v>52</v>
      </c>
      <c r="D89" s="54" t="s">
        <v>778</v>
      </c>
      <c r="E89" s="6" t="s">
        <v>690</v>
      </c>
      <c r="F89" s="19">
        <v>7500</v>
      </c>
      <c r="G89" s="24">
        <v>7476.16</v>
      </c>
      <c r="H89" s="24">
        <v>0.73</v>
      </c>
      <c r="I89" s="31">
        <v>7.8650000000000002</v>
      </c>
      <c r="J89" s="31"/>
      <c r="K89" s="35" t="s">
        <v>679</v>
      </c>
    </row>
    <row r="90" spans="2:11" x14ac:dyDescent="0.25">
      <c r="B90" s="8" t="s">
        <v>1217</v>
      </c>
      <c r="C90" s="60" t="s">
        <v>473</v>
      </c>
      <c r="D90" s="54" t="s">
        <v>1218</v>
      </c>
      <c r="E90" s="6" t="s">
        <v>707</v>
      </c>
      <c r="F90" s="19">
        <v>7000</v>
      </c>
      <c r="G90" s="24">
        <v>7040.57</v>
      </c>
      <c r="H90" s="24">
        <v>0.69</v>
      </c>
      <c r="I90" s="31">
        <v>8.5299999999999994</v>
      </c>
      <c r="J90" s="31"/>
      <c r="K90" s="35" t="s">
        <v>679</v>
      </c>
    </row>
    <row r="91" spans="2:11" x14ac:dyDescent="0.25">
      <c r="B91" s="8" t="s">
        <v>1999</v>
      </c>
      <c r="C91" s="60" t="s">
        <v>1907</v>
      </c>
      <c r="D91" s="54" t="s">
        <v>2000</v>
      </c>
      <c r="E91" s="6" t="s">
        <v>1909</v>
      </c>
      <c r="F91" s="19">
        <v>600</v>
      </c>
      <c r="G91" s="24">
        <v>5985.61</v>
      </c>
      <c r="H91" s="24">
        <v>0.59</v>
      </c>
      <c r="I91" s="31">
        <v>8.2071000000000005</v>
      </c>
      <c r="J91" s="31"/>
      <c r="K91" s="35" t="s">
        <v>679</v>
      </c>
    </row>
    <row r="92" spans="2:11" x14ac:dyDescent="0.25">
      <c r="B92" s="8" t="s">
        <v>2001</v>
      </c>
      <c r="C92" s="60" t="s">
        <v>1989</v>
      </c>
      <c r="D92" s="54" t="s">
        <v>2002</v>
      </c>
      <c r="E92" s="6" t="s">
        <v>690</v>
      </c>
      <c r="F92" s="19">
        <v>5000</v>
      </c>
      <c r="G92" s="24">
        <v>5053.5600000000004</v>
      </c>
      <c r="H92" s="24">
        <v>0.49</v>
      </c>
      <c r="I92" s="31">
        <v>7.6550000000000002</v>
      </c>
      <c r="J92" s="31"/>
      <c r="K92" s="35" t="s">
        <v>679</v>
      </c>
    </row>
    <row r="93" spans="2:11" x14ac:dyDescent="0.25">
      <c r="B93" s="8" t="s">
        <v>1283</v>
      </c>
      <c r="C93" s="60" t="s">
        <v>1284</v>
      </c>
      <c r="D93" s="54" t="s">
        <v>1285</v>
      </c>
      <c r="E93" s="6" t="s">
        <v>690</v>
      </c>
      <c r="F93" s="19">
        <v>5000</v>
      </c>
      <c r="G93" s="24">
        <v>5017.75</v>
      </c>
      <c r="H93" s="24">
        <v>0.49</v>
      </c>
      <c r="I93" s="31">
        <v>7.84</v>
      </c>
      <c r="J93" s="31"/>
      <c r="K93" s="35" t="s">
        <v>679</v>
      </c>
    </row>
    <row r="94" spans="2:11" x14ac:dyDescent="0.25">
      <c r="B94" s="8" t="s">
        <v>2003</v>
      </c>
      <c r="C94" s="60" t="s">
        <v>724</v>
      </c>
      <c r="D94" s="54" t="s">
        <v>2004</v>
      </c>
      <c r="E94" s="6" t="s">
        <v>690</v>
      </c>
      <c r="F94" s="19">
        <v>5000</v>
      </c>
      <c r="G94" s="24">
        <v>5010.4799999999996</v>
      </c>
      <c r="H94" s="24">
        <v>0.49</v>
      </c>
      <c r="I94" s="31">
        <v>7.54</v>
      </c>
      <c r="J94" s="31"/>
      <c r="K94" s="35" t="s">
        <v>679</v>
      </c>
    </row>
    <row r="95" spans="2:11" x14ac:dyDescent="0.25">
      <c r="B95" s="8" t="s">
        <v>2005</v>
      </c>
      <c r="C95" s="60" t="s">
        <v>473</v>
      </c>
      <c r="D95" s="54" t="s">
        <v>2006</v>
      </c>
      <c r="E95" s="6" t="s">
        <v>707</v>
      </c>
      <c r="F95" s="19">
        <v>5000</v>
      </c>
      <c r="G95" s="24">
        <v>5009.67</v>
      </c>
      <c r="H95" s="24">
        <v>0.49</v>
      </c>
      <c r="I95" s="31">
        <v>8.375</v>
      </c>
      <c r="J95" s="31"/>
      <c r="K95" s="35" t="s">
        <v>679</v>
      </c>
    </row>
    <row r="96" spans="2:11" x14ac:dyDescent="0.25">
      <c r="B96" s="8" t="s">
        <v>863</v>
      </c>
      <c r="C96" s="60" t="s">
        <v>760</v>
      </c>
      <c r="D96" s="54" t="s">
        <v>864</v>
      </c>
      <c r="E96" s="6" t="s">
        <v>690</v>
      </c>
      <c r="F96" s="19">
        <v>5000</v>
      </c>
      <c r="G96" s="24">
        <v>5009.49</v>
      </c>
      <c r="H96" s="24">
        <v>0.49</v>
      </c>
      <c r="I96" s="31">
        <v>7.3049999999999997</v>
      </c>
      <c r="J96" s="31"/>
      <c r="K96" s="35" t="s">
        <v>679</v>
      </c>
    </row>
    <row r="97" spans="2:11" x14ac:dyDescent="0.25">
      <c r="B97" s="8" t="s">
        <v>2007</v>
      </c>
      <c r="C97" s="60" t="s">
        <v>1082</v>
      </c>
      <c r="D97" s="54" t="s">
        <v>2008</v>
      </c>
      <c r="E97" s="6" t="s">
        <v>690</v>
      </c>
      <c r="F97" s="19">
        <v>5000</v>
      </c>
      <c r="G97" s="24">
        <v>5008.43</v>
      </c>
      <c r="H97" s="24">
        <v>0.49</v>
      </c>
      <c r="I97" s="31">
        <v>8.3453999999999997</v>
      </c>
      <c r="J97" s="31"/>
      <c r="K97" s="35" t="s">
        <v>679</v>
      </c>
    </row>
    <row r="98" spans="2:11" x14ac:dyDescent="0.25">
      <c r="B98" s="8" t="s">
        <v>1209</v>
      </c>
      <c r="C98" s="60" t="s">
        <v>835</v>
      </c>
      <c r="D98" s="54" t="s">
        <v>1210</v>
      </c>
      <c r="E98" s="6" t="s">
        <v>690</v>
      </c>
      <c r="F98" s="19">
        <v>5000</v>
      </c>
      <c r="G98" s="24">
        <v>5003.29</v>
      </c>
      <c r="H98" s="24">
        <v>0.49</v>
      </c>
      <c r="I98" s="31">
        <v>7.43</v>
      </c>
      <c r="J98" s="31"/>
      <c r="K98" s="35"/>
    </row>
    <row r="99" spans="2:11" x14ac:dyDescent="0.25">
      <c r="B99" s="8" t="s">
        <v>2009</v>
      </c>
      <c r="C99" s="60" t="s">
        <v>1082</v>
      </c>
      <c r="D99" s="54" t="s">
        <v>2010</v>
      </c>
      <c r="E99" s="6" t="s">
        <v>690</v>
      </c>
      <c r="F99" s="19">
        <v>5000</v>
      </c>
      <c r="G99" s="24">
        <v>4998.43</v>
      </c>
      <c r="H99" s="24">
        <v>0.49</v>
      </c>
      <c r="I99" s="31">
        <v>7.9</v>
      </c>
      <c r="J99" s="31"/>
      <c r="K99" s="35" t="s">
        <v>679</v>
      </c>
    </row>
    <row r="100" spans="2:11" x14ac:dyDescent="0.25">
      <c r="B100" s="8" t="s">
        <v>898</v>
      </c>
      <c r="C100" s="60" t="s">
        <v>899</v>
      </c>
      <c r="D100" s="54" t="s">
        <v>900</v>
      </c>
      <c r="E100" s="6" t="s">
        <v>678</v>
      </c>
      <c r="F100" s="19">
        <v>5000</v>
      </c>
      <c r="G100" s="24">
        <v>4967.08</v>
      </c>
      <c r="H100" s="24">
        <v>0.49</v>
      </c>
      <c r="I100" s="31">
        <v>8.2149999999999999</v>
      </c>
      <c r="J100" s="31"/>
      <c r="K100" s="35" t="s">
        <v>679</v>
      </c>
    </row>
    <row r="101" spans="2:11" x14ac:dyDescent="0.25">
      <c r="B101" s="8" t="s">
        <v>901</v>
      </c>
      <c r="C101" s="60" t="s">
        <v>899</v>
      </c>
      <c r="D101" s="54" t="s">
        <v>902</v>
      </c>
      <c r="E101" s="6" t="s">
        <v>678</v>
      </c>
      <c r="F101" s="19">
        <v>5000</v>
      </c>
      <c r="G101" s="24">
        <v>4960.25</v>
      </c>
      <c r="H101" s="24">
        <v>0.49</v>
      </c>
      <c r="I101" s="31">
        <v>8.2200000000000006</v>
      </c>
      <c r="J101" s="31"/>
      <c r="K101" s="35" t="s">
        <v>679</v>
      </c>
    </row>
    <row r="102" spans="2:11" x14ac:dyDescent="0.25">
      <c r="B102" s="8" t="s">
        <v>903</v>
      </c>
      <c r="C102" s="60" t="s">
        <v>899</v>
      </c>
      <c r="D102" s="54" t="s">
        <v>904</v>
      </c>
      <c r="E102" s="6" t="s">
        <v>678</v>
      </c>
      <c r="F102" s="19">
        <v>5000</v>
      </c>
      <c r="G102" s="24">
        <v>4951.3500000000004</v>
      </c>
      <c r="H102" s="24">
        <v>0.48</v>
      </c>
      <c r="I102" s="31">
        <v>8.23</v>
      </c>
      <c r="J102" s="31"/>
      <c r="K102" s="35" t="s">
        <v>679</v>
      </c>
    </row>
    <row r="103" spans="2:11" x14ac:dyDescent="0.25">
      <c r="B103" s="8" t="s">
        <v>2011</v>
      </c>
      <c r="C103" s="60" t="s">
        <v>1342</v>
      </c>
      <c r="D103" s="54" t="s">
        <v>2012</v>
      </c>
      <c r="E103" s="6" t="s">
        <v>690</v>
      </c>
      <c r="F103" s="19">
        <v>5000</v>
      </c>
      <c r="G103" s="24">
        <v>4908.2</v>
      </c>
      <c r="H103" s="24">
        <v>0.48</v>
      </c>
      <c r="I103" s="31">
        <v>7.7324000000000002</v>
      </c>
      <c r="J103" s="31"/>
      <c r="K103" s="35"/>
    </row>
    <row r="104" spans="2:11" x14ac:dyDescent="0.25">
      <c r="B104" s="8" t="s">
        <v>2013</v>
      </c>
      <c r="C104" s="60" t="s">
        <v>2014</v>
      </c>
      <c r="D104" s="54" t="s">
        <v>2015</v>
      </c>
      <c r="E104" s="6" t="s">
        <v>2016</v>
      </c>
      <c r="F104" s="19">
        <v>47</v>
      </c>
      <c r="G104" s="24">
        <v>4736.91</v>
      </c>
      <c r="H104" s="24">
        <v>0.46</v>
      </c>
      <c r="I104" s="31">
        <v>8.1547999999999998</v>
      </c>
      <c r="J104" s="31"/>
      <c r="K104" s="35" t="s">
        <v>679</v>
      </c>
    </row>
    <row r="105" spans="2:11" x14ac:dyDescent="0.25">
      <c r="B105" s="8" t="s">
        <v>2017</v>
      </c>
      <c r="C105" s="60" t="s">
        <v>1976</v>
      </c>
      <c r="D105" s="54" t="s">
        <v>2018</v>
      </c>
      <c r="E105" s="6" t="s">
        <v>707</v>
      </c>
      <c r="F105" s="19">
        <v>3125</v>
      </c>
      <c r="G105" s="24">
        <v>3140.94</v>
      </c>
      <c r="H105" s="24">
        <v>0.31</v>
      </c>
      <c r="I105" s="31">
        <v>8.1150000000000002</v>
      </c>
      <c r="J105" s="31"/>
      <c r="K105" s="35" t="s">
        <v>679</v>
      </c>
    </row>
    <row r="106" spans="2:11" x14ac:dyDescent="0.25">
      <c r="B106" s="8" t="s">
        <v>2019</v>
      </c>
      <c r="C106" s="60" t="s">
        <v>1976</v>
      </c>
      <c r="D106" s="54" t="s">
        <v>2020</v>
      </c>
      <c r="E106" s="6" t="s">
        <v>707</v>
      </c>
      <c r="F106" s="19">
        <v>3125</v>
      </c>
      <c r="G106" s="24">
        <v>3139.98</v>
      </c>
      <c r="H106" s="24">
        <v>0.31</v>
      </c>
      <c r="I106" s="31">
        <v>8.1150000000000002</v>
      </c>
      <c r="J106" s="31"/>
      <c r="K106" s="35" t="s">
        <v>679</v>
      </c>
    </row>
    <row r="107" spans="2:11" x14ac:dyDescent="0.25">
      <c r="B107" s="8" t="s">
        <v>2021</v>
      </c>
      <c r="C107" s="60" t="s">
        <v>2022</v>
      </c>
      <c r="D107" s="54" t="s">
        <v>2023</v>
      </c>
      <c r="E107" s="6" t="s">
        <v>707</v>
      </c>
      <c r="F107" s="19">
        <v>30</v>
      </c>
      <c r="G107" s="24">
        <v>3014.62</v>
      </c>
      <c r="H107" s="24">
        <v>0.3</v>
      </c>
      <c r="I107" s="31">
        <v>8.1372999999999998</v>
      </c>
      <c r="J107" s="31"/>
      <c r="K107" s="35" t="s">
        <v>679</v>
      </c>
    </row>
    <row r="108" spans="2:11" x14ac:dyDescent="0.25">
      <c r="C108" s="58" t="s">
        <v>194</v>
      </c>
      <c r="D108" s="54"/>
      <c r="E108" s="6"/>
      <c r="F108" s="19"/>
      <c r="G108" s="25">
        <v>600687.68999999994</v>
      </c>
      <c r="H108" s="25">
        <v>58.82</v>
      </c>
      <c r="I108" s="31"/>
      <c r="J108" s="31"/>
      <c r="K108" s="35"/>
    </row>
    <row r="109" spans="2:11" x14ac:dyDescent="0.25">
      <c r="C109" s="57"/>
      <c r="D109" s="54"/>
      <c r="E109" s="6"/>
      <c r="F109" s="19"/>
      <c r="G109" s="24"/>
      <c r="H109" s="24"/>
      <c r="I109" s="31"/>
      <c r="J109" s="31"/>
      <c r="K109" s="35"/>
    </row>
    <row r="110" spans="2:11" x14ac:dyDescent="0.25">
      <c r="C110" s="59" t="s">
        <v>797</v>
      </c>
      <c r="D110" s="54"/>
      <c r="E110" s="6"/>
      <c r="F110" s="19"/>
      <c r="G110" s="24"/>
      <c r="H110" s="24"/>
      <c r="I110" s="31"/>
      <c r="J110" s="31"/>
      <c r="K110" s="35"/>
    </row>
    <row r="111" spans="2:11" x14ac:dyDescent="0.25">
      <c r="B111" s="8" t="s">
        <v>801</v>
      </c>
      <c r="C111" s="60" t="s">
        <v>802</v>
      </c>
      <c r="D111" s="54" t="s">
        <v>803</v>
      </c>
      <c r="E111" s="6" t="s">
        <v>678</v>
      </c>
      <c r="F111" s="19">
        <v>27500</v>
      </c>
      <c r="G111" s="24">
        <v>29553.95</v>
      </c>
      <c r="H111" s="24">
        <v>2.89</v>
      </c>
      <c r="I111" s="31">
        <v>8.3176000000000005</v>
      </c>
      <c r="J111" s="31"/>
      <c r="K111" s="35" t="s">
        <v>679</v>
      </c>
    </row>
    <row r="112" spans="2:11" x14ac:dyDescent="0.25">
      <c r="B112" s="8" t="s">
        <v>798</v>
      </c>
      <c r="C112" s="60" t="s">
        <v>799</v>
      </c>
      <c r="D112" s="54" t="s">
        <v>800</v>
      </c>
      <c r="E112" s="6" t="s">
        <v>678</v>
      </c>
      <c r="F112" s="19">
        <v>22500</v>
      </c>
      <c r="G112" s="24">
        <v>23221.98</v>
      </c>
      <c r="H112" s="24">
        <v>2.27</v>
      </c>
      <c r="I112" s="31">
        <v>8.7100000000000009</v>
      </c>
      <c r="J112" s="31"/>
      <c r="K112" s="35" t="s">
        <v>679</v>
      </c>
    </row>
    <row r="113" spans="2:11" x14ac:dyDescent="0.25">
      <c r="C113" s="58" t="s">
        <v>194</v>
      </c>
      <c r="D113" s="54"/>
      <c r="E113" s="6"/>
      <c r="F113" s="19"/>
      <c r="G113" s="25">
        <v>52775.93</v>
      </c>
      <c r="H113" s="25">
        <v>5.16</v>
      </c>
      <c r="I113" s="31"/>
      <c r="J113" s="31"/>
      <c r="K113" s="35"/>
    </row>
    <row r="114" spans="2:11" x14ac:dyDescent="0.25">
      <c r="C114" s="57"/>
      <c r="D114" s="54"/>
      <c r="E114" s="6"/>
      <c r="F114" s="19"/>
      <c r="G114" s="24"/>
      <c r="H114" s="24"/>
      <c r="I114" s="31"/>
      <c r="J114" s="31"/>
      <c r="K114" s="35"/>
    </row>
    <row r="115" spans="2:11" x14ac:dyDescent="0.25">
      <c r="C115" s="58" t="s">
        <v>7</v>
      </c>
      <c r="D115" s="54"/>
      <c r="E115" s="6"/>
      <c r="F115" s="19"/>
      <c r="G115" s="24" t="s">
        <v>2</v>
      </c>
      <c r="H115" s="24" t="s">
        <v>2</v>
      </c>
      <c r="I115" s="31"/>
      <c r="J115" s="31"/>
      <c r="K115" s="35"/>
    </row>
    <row r="116" spans="2:11" x14ac:dyDescent="0.25">
      <c r="C116" s="57"/>
      <c r="D116" s="54"/>
      <c r="E116" s="6"/>
      <c r="F116" s="19"/>
      <c r="G116" s="24"/>
      <c r="H116" s="24"/>
      <c r="I116" s="31"/>
      <c r="J116" s="31"/>
      <c r="K116" s="35"/>
    </row>
    <row r="117" spans="2:11" x14ac:dyDescent="0.25">
      <c r="C117" s="59" t="s">
        <v>8</v>
      </c>
      <c r="D117" s="54"/>
      <c r="E117" s="6"/>
      <c r="F117" s="19"/>
      <c r="G117" s="24"/>
      <c r="H117" s="24"/>
      <c r="I117" s="31"/>
      <c r="J117" s="31"/>
      <c r="K117" s="35"/>
    </row>
    <row r="118" spans="2:11" x14ac:dyDescent="0.25">
      <c r="B118" s="8" t="s">
        <v>907</v>
      </c>
      <c r="C118" s="60" t="s">
        <v>4891</v>
      </c>
      <c r="D118" s="54" t="s">
        <v>908</v>
      </c>
      <c r="E118" s="6" t="s">
        <v>809</v>
      </c>
      <c r="F118" s="19">
        <v>125</v>
      </c>
      <c r="G118" s="24">
        <v>12280.8</v>
      </c>
      <c r="H118" s="24">
        <v>1.2</v>
      </c>
      <c r="I118" s="31">
        <v>7.6950000000000003</v>
      </c>
      <c r="J118" s="31"/>
      <c r="K118" s="35" t="s">
        <v>679</v>
      </c>
    </row>
    <row r="119" spans="2:11" x14ac:dyDescent="0.25">
      <c r="B119" s="8" t="s">
        <v>909</v>
      </c>
      <c r="C119" s="60" t="s">
        <v>4892</v>
      </c>
      <c r="D119" s="54" t="s">
        <v>910</v>
      </c>
      <c r="E119" s="6" t="s">
        <v>809</v>
      </c>
      <c r="F119" s="19">
        <v>125</v>
      </c>
      <c r="G119" s="24">
        <v>12209.81</v>
      </c>
      <c r="H119" s="24">
        <v>1.2</v>
      </c>
      <c r="I119" s="31">
        <v>7.7350000000000003</v>
      </c>
      <c r="J119" s="31"/>
      <c r="K119" s="35" t="s">
        <v>679</v>
      </c>
    </row>
    <row r="120" spans="2:11" x14ac:dyDescent="0.25">
      <c r="C120" s="58" t="s">
        <v>194</v>
      </c>
      <c r="D120" s="54"/>
      <c r="E120" s="6"/>
      <c r="F120" s="19"/>
      <c r="G120" s="25">
        <v>24490.61</v>
      </c>
      <c r="H120" s="25">
        <v>2.4</v>
      </c>
      <c r="I120" s="31"/>
      <c r="J120" s="31"/>
      <c r="K120" s="35"/>
    </row>
    <row r="121" spans="2:11" x14ac:dyDescent="0.25">
      <c r="C121" s="57"/>
      <c r="D121" s="54"/>
      <c r="E121" s="6"/>
      <c r="F121" s="19"/>
      <c r="G121" s="24"/>
      <c r="H121" s="24"/>
      <c r="I121" s="31"/>
      <c r="J121" s="31"/>
      <c r="K121" s="35"/>
    </row>
    <row r="122" spans="2:11" x14ac:dyDescent="0.25">
      <c r="C122" s="59" t="s">
        <v>9</v>
      </c>
      <c r="D122" s="54"/>
      <c r="E122" s="6"/>
      <c r="F122" s="19"/>
      <c r="G122" s="24"/>
      <c r="H122" s="24"/>
      <c r="I122" s="31"/>
      <c r="J122" s="31"/>
      <c r="K122" s="35"/>
    </row>
    <row r="123" spans="2:11" x14ac:dyDescent="0.25">
      <c r="B123" s="8" t="s">
        <v>2024</v>
      </c>
      <c r="C123" s="60" t="s">
        <v>2025</v>
      </c>
      <c r="D123" s="54" t="s">
        <v>2026</v>
      </c>
      <c r="E123" s="6" t="s">
        <v>205</v>
      </c>
      <c r="F123" s="19">
        <v>7500000</v>
      </c>
      <c r="G123" s="24">
        <v>7602.92</v>
      </c>
      <c r="H123" s="24">
        <v>0.74</v>
      </c>
      <c r="I123" s="31">
        <v>6.5887979569999997</v>
      </c>
      <c r="J123" s="31"/>
      <c r="K123" s="35"/>
    </row>
    <row r="124" spans="2:11" x14ac:dyDescent="0.25">
      <c r="B124" s="8" t="s">
        <v>2027</v>
      </c>
      <c r="C124" s="60" t="s">
        <v>2028</v>
      </c>
      <c r="D124" s="54" t="s">
        <v>2029</v>
      </c>
      <c r="E124" s="6" t="s">
        <v>205</v>
      </c>
      <c r="F124" s="19">
        <v>3000000</v>
      </c>
      <c r="G124" s="24">
        <v>2989.7</v>
      </c>
      <c r="H124" s="24">
        <v>0.28999999999999998</v>
      </c>
      <c r="I124" s="31">
        <v>6.5513112080000004</v>
      </c>
      <c r="J124" s="31"/>
      <c r="K124" s="35"/>
    </row>
    <row r="125" spans="2:11" x14ac:dyDescent="0.25">
      <c r="C125" s="58" t="s">
        <v>194</v>
      </c>
      <c r="D125" s="54"/>
      <c r="E125" s="6"/>
      <c r="F125" s="19"/>
      <c r="G125" s="25">
        <v>10592.62</v>
      </c>
      <c r="H125" s="25">
        <v>1.03</v>
      </c>
      <c r="I125" s="31"/>
      <c r="J125" s="31"/>
      <c r="K125" s="35"/>
    </row>
    <row r="126" spans="2:11" x14ac:dyDescent="0.25">
      <c r="C126" s="57"/>
      <c r="D126" s="54"/>
      <c r="E126" s="6"/>
      <c r="F126" s="19"/>
      <c r="G126" s="24"/>
      <c r="H126" s="24"/>
      <c r="I126" s="31"/>
      <c r="J126" s="31"/>
      <c r="K126" s="35"/>
    </row>
    <row r="127" spans="2:11" x14ac:dyDescent="0.25">
      <c r="C127" s="59" t="s">
        <v>10</v>
      </c>
      <c r="D127" s="54"/>
      <c r="E127" s="6"/>
      <c r="F127" s="19"/>
      <c r="G127" s="24"/>
      <c r="H127" s="24"/>
      <c r="I127" s="31"/>
      <c r="J127" s="31"/>
      <c r="K127" s="35"/>
    </row>
    <row r="128" spans="2:11" x14ac:dyDescent="0.25">
      <c r="B128" s="8" t="s">
        <v>828</v>
      </c>
      <c r="C128" s="60" t="s">
        <v>829</v>
      </c>
      <c r="D128" s="54" t="s">
        <v>830</v>
      </c>
      <c r="E128" s="6" t="s">
        <v>205</v>
      </c>
      <c r="F128" s="19">
        <v>24500000</v>
      </c>
      <c r="G128" s="24">
        <v>24089.58</v>
      </c>
      <c r="H128" s="24">
        <v>2.36</v>
      </c>
      <c r="I128" s="31">
        <v>7.8097493</v>
      </c>
      <c r="J128" s="31"/>
      <c r="K128" s="35"/>
    </row>
    <row r="129" spans="1:11" x14ac:dyDescent="0.25">
      <c r="B129" s="8" t="s">
        <v>2030</v>
      </c>
      <c r="C129" s="60" t="s">
        <v>2031</v>
      </c>
      <c r="D129" s="54" t="s">
        <v>2032</v>
      </c>
      <c r="E129" s="6" t="s">
        <v>205</v>
      </c>
      <c r="F129" s="19">
        <v>307200</v>
      </c>
      <c r="G129" s="24">
        <v>314.63</v>
      </c>
      <c r="H129" s="24">
        <v>0.03</v>
      </c>
      <c r="I129" s="31">
        <v>7.4397599599999999</v>
      </c>
      <c r="J129" s="31"/>
      <c r="K129" s="35"/>
    </row>
    <row r="130" spans="1:11" x14ac:dyDescent="0.25">
      <c r="C130" s="58" t="s">
        <v>194</v>
      </c>
      <c r="D130" s="54"/>
      <c r="E130" s="6"/>
      <c r="F130" s="19"/>
      <c r="G130" s="25">
        <v>24404.21</v>
      </c>
      <c r="H130" s="25">
        <v>2.39</v>
      </c>
      <c r="I130" s="31"/>
      <c r="J130" s="31"/>
      <c r="K130" s="35"/>
    </row>
    <row r="131" spans="1:11" x14ac:dyDescent="0.25">
      <c r="C131" s="57"/>
      <c r="D131" s="54"/>
      <c r="E131" s="6"/>
      <c r="F131" s="19"/>
      <c r="G131" s="24"/>
      <c r="H131" s="24"/>
      <c r="I131" s="31"/>
      <c r="J131" s="31"/>
      <c r="K131" s="35"/>
    </row>
    <row r="132" spans="1:11" x14ac:dyDescent="0.25">
      <c r="C132" s="58" t="s">
        <v>11</v>
      </c>
      <c r="D132" s="54"/>
      <c r="E132" s="6"/>
      <c r="F132" s="19"/>
      <c r="G132" s="24" t="s">
        <v>2</v>
      </c>
      <c r="H132" s="24" t="s">
        <v>2</v>
      </c>
      <c r="I132" s="31"/>
      <c r="J132" s="31"/>
      <c r="K132" s="35"/>
    </row>
    <row r="133" spans="1:11" x14ac:dyDescent="0.25">
      <c r="C133" s="57"/>
      <c r="D133" s="54"/>
      <c r="E133" s="6"/>
      <c r="F133" s="19"/>
      <c r="G133" s="24"/>
      <c r="H133" s="24"/>
      <c r="I133" s="31"/>
      <c r="J133" s="31"/>
      <c r="K133" s="35"/>
    </row>
    <row r="134" spans="1:11" x14ac:dyDescent="0.25">
      <c r="A134" s="10"/>
      <c r="B134" s="28"/>
      <c r="C134" s="58" t="s">
        <v>13</v>
      </c>
      <c r="D134" s="54"/>
      <c r="E134" s="6"/>
      <c r="F134" s="19"/>
      <c r="G134" s="24"/>
      <c r="H134" s="24"/>
      <c r="I134" s="31"/>
      <c r="J134" s="31"/>
      <c r="K134" s="35"/>
    </row>
    <row r="135" spans="1:11" x14ac:dyDescent="0.25">
      <c r="A135" s="28"/>
      <c r="B135" s="28"/>
      <c r="C135" s="58" t="s">
        <v>14</v>
      </c>
      <c r="D135" s="54"/>
      <c r="E135" s="6"/>
      <c r="F135" s="19"/>
      <c r="G135" s="24" t="s">
        <v>2</v>
      </c>
      <c r="H135" s="24" t="s">
        <v>2</v>
      </c>
      <c r="I135" s="31"/>
      <c r="J135" s="31"/>
      <c r="K135" s="35"/>
    </row>
    <row r="136" spans="1:11" x14ac:dyDescent="0.25">
      <c r="A136" s="28"/>
      <c r="B136" s="28"/>
      <c r="C136" s="58"/>
      <c r="D136" s="54"/>
      <c r="E136" s="6"/>
      <c r="F136" s="19"/>
      <c r="G136" s="24"/>
      <c r="H136" s="24"/>
      <c r="I136" s="31"/>
      <c r="J136" s="31"/>
      <c r="K136" s="35"/>
    </row>
    <row r="137" spans="1:11" x14ac:dyDescent="0.25">
      <c r="C137" s="59" t="s">
        <v>15</v>
      </c>
      <c r="D137" s="54"/>
      <c r="E137" s="6"/>
      <c r="F137" s="19"/>
      <c r="G137" s="24"/>
      <c r="H137" s="24"/>
      <c r="I137" s="31"/>
      <c r="J137" s="31"/>
      <c r="K137" s="35"/>
    </row>
    <row r="138" spans="1:11" x14ac:dyDescent="0.25">
      <c r="B138" s="8" t="s">
        <v>1330</v>
      </c>
      <c r="C138" s="60" t="s">
        <v>717</v>
      </c>
      <c r="D138" s="54" t="s">
        <v>1331</v>
      </c>
      <c r="E138" s="6" t="s">
        <v>837</v>
      </c>
      <c r="F138" s="19">
        <v>2000</v>
      </c>
      <c r="G138" s="24">
        <v>9417.8799999999992</v>
      </c>
      <c r="H138" s="24">
        <v>0.92</v>
      </c>
      <c r="I138" s="31">
        <v>7.1849999999999996</v>
      </c>
      <c r="J138" s="31"/>
      <c r="K138" s="35" t="s">
        <v>679</v>
      </c>
    </row>
    <row r="139" spans="1:11" x14ac:dyDescent="0.25">
      <c r="B139" s="8" t="s">
        <v>2033</v>
      </c>
      <c r="C139" s="60" t="s">
        <v>494</v>
      </c>
      <c r="D139" s="54" t="s">
        <v>2034</v>
      </c>
      <c r="E139" s="6" t="s">
        <v>840</v>
      </c>
      <c r="F139" s="19">
        <v>1000</v>
      </c>
      <c r="G139" s="24">
        <v>4830.28</v>
      </c>
      <c r="H139" s="24">
        <v>0.47</v>
      </c>
      <c r="I139" s="31">
        <v>6.8951000000000002</v>
      </c>
      <c r="J139" s="31"/>
      <c r="K139" s="35" t="s">
        <v>679</v>
      </c>
    </row>
    <row r="140" spans="1:11" x14ac:dyDescent="0.25">
      <c r="B140" s="8" t="s">
        <v>1808</v>
      </c>
      <c r="C140" s="60" t="s">
        <v>1563</v>
      </c>
      <c r="D140" s="54" t="s">
        <v>1809</v>
      </c>
      <c r="E140" s="6" t="s">
        <v>837</v>
      </c>
      <c r="F140" s="19">
        <v>1000</v>
      </c>
      <c r="G140" s="24">
        <v>4797.75</v>
      </c>
      <c r="H140" s="24">
        <v>0.47</v>
      </c>
      <c r="I140" s="31">
        <v>6.9</v>
      </c>
      <c r="J140" s="31"/>
      <c r="K140" s="35" t="s">
        <v>679</v>
      </c>
    </row>
    <row r="141" spans="1:11" x14ac:dyDescent="0.25">
      <c r="B141" s="8" t="s">
        <v>1873</v>
      </c>
      <c r="C141" s="60" t="s">
        <v>494</v>
      </c>
      <c r="D141" s="54" t="s">
        <v>1874</v>
      </c>
      <c r="E141" s="6" t="s">
        <v>840</v>
      </c>
      <c r="F141" s="19">
        <v>500</v>
      </c>
      <c r="G141" s="24">
        <v>2400.69</v>
      </c>
      <c r="H141" s="24">
        <v>0.24</v>
      </c>
      <c r="I141" s="31">
        <v>6.8949999999999996</v>
      </c>
      <c r="J141" s="31"/>
      <c r="K141" s="35" t="s">
        <v>679</v>
      </c>
    </row>
    <row r="142" spans="1:11" x14ac:dyDescent="0.25">
      <c r="B142" s="8" t="s">
        <v>2035</v>
      </c>
      <c r="C142" s="60" t="s">
        <v>835</v>
      </c>
      <c r="D142" s="54" t="s">
        <v>2036</v>
      </c>
      <c r="E142" s="6" t="s">
        <v>837</v>
      </c>
      <c r="F142" s="19">
        <v>500</v>
      </c>
      <c r="G142" s="24">
        <v>2394.5500000000002</v>
      </c>
      <c r="H142" s="24">
        <v>0.23</v>
      </c>
      <c r="I142" s="31">
        <v>7.05</v>
      </c>
      <c r="J142" s="31"/>
      <c r="K142" s="35" t="s">
        <v>679</v>
      </c>
    </row>
    <row r="143" spans="1:11" x14ac:dyDescent="0.25">
      <c r="B143" s="8" t="s">
        <v>2037</v>
      </c>
      <c r="C143" s="60" t="s">
        <v>1079</v>
      </c>
      <c r="D143" s="54" t="s">
        <v>2038</v>
      </c>
      <c r="E143" s="6" t="s">
        <v>837</v>
      </c>
      <c r="F143" s="19">
        <v>300</v>
      </c>
      <c r="G143" s="24">
        <v>1448.45</v>
      </c>
      <c r="H143" s="24">
        <v>0.14000000000000001</v>
      </c>
      <c r="I143" s="31">
        <v>6.91</v>
      </c>
      <c r="J143" s="31"/>
      <c r="K143" s="35" t="s">
        <v>679</v>
      </c>
    </row>
    <row r="144" spans="1:11" x14ac:dyDescent="0.25">
      <c r="C144" s="58" t="s">
        <v>194</v>
      </c>
      <c r="D144" s="54"/>
      <c r="E144" s="6"/>
      <c r="F144" s="19"/>
      <c r="G144" s="25">
        <v>25289.599999999999</v>
      </c>
      <c r="H144" s="25">
        <v>2.4700000000000002</v>
      </c>
      <c r="I144" s="31"/>
      <c r="J144" s="31"/>
      <c r="K144" s="35"/>
    </row>
    <row r="145" spans="1:11" x14ac:dyDescent="0.25">
      <c r="C145" s="57"/>
      <c r="D145" s="54"/>
      <c r="E145" s="6"/>
      <c r="F145" s="19"/>
      <c r="G145" s="24"/>
      <c r="H145" s="24"/>
      <c r="I145" s="31"/>
      <c r="J145" s="31"/>
      <c r="K145" s="35"/>
    </row>
    <row r="146" spans="1:11" x14ac:dyDescent="0.25">
      <c r="C146" s="58" t="s">
        <v>16</v>
      </c>
      <c r="D146" s="54"/>
      <c r="E146" s="6"/>
      <c r="F146" s="19"/>
      <c r="G146" s="24" t="s">
        <v>2</v>
      </c>
      <c r="H146" s="24" t="s">
        <v>2</v>
      </c>
      <c r="I146" s="31"/>
      <c r="J146" s="31"/>
      <c r="K146" s="35"/>
    </row>
    <row r="147" spans="1:11" x14ac:dyDescent="0.25">
      <c r="C147" s="57"/>
      <c r="D147" s="54"/>
      <c r="E147" s="6"/>
      <c r="F147" s="19"/>
      <c r="G147" s="24"/>
      <c r="H147" s="24"/>
      <c r="I147" s="31"/>
      <c r="J147" s="31"/>
      <c r="K147" s="35"/>
    </row>
    <row r="148" spans="1:11" x14ac:dyDescent="0.25">
      <c r="C148" s="58" t="s">
        <v>17</v>
      </c>
      <c r="D148" s="54"/>
      <c r="E148" s="6"/>
      <c r="F148" s="19"/>
      <c r="G148" s="24" t="s">
        <v>2</v>
      </c>
      <c r="H148" s="24" t="s">
        <v>2</v>
      </c>
      <c r="I148" s="31"/>
      <c r="J148" s="31"/>
      <c r="K148" s="35"/>
    </row>
    <row r="149" spans="1:11" x14ac:dyDescent="0.25">
      <c r="C149" s="57"/>
      <c r="D149" s="54"/>
      <c r="E149" s="6"/>
      <c r="F149" s="19"/>
      <c r="G149" s="24"/>
      <c r="H149" s="24"/>
      <c r="I149" s="31"/>
      <c r="J149" s="31"/>
      <c r="K149" s="35"/>
    </row>
    <row r="150" spans="1:11" x14ac:dyDescent="0.25">
      <c r="C150" s="58" t="s">
        <v>18</v>
      </c>
      <c r="D150" s="54"/>
      <c r="E150" s="6"/>
      <c r="F150" s="19"/>
      <c r="G150" s="24" t="s">
        <v>2</v>
      </c>
      <c r="H150" s="24" t="s">
        <v>2</v>
      </c>
      <c r="I150" s="31"/>
      <c r="J150" s="31"/>
      <c r="K150" s="35"/>
    </row>
    <row r="151" spans="1:11" x14ac:dyDescent="0.25">
      <c r="C151" s="57"/>
      <c r="D151" s="54"/>
      <c r="E151" s="6"/>
      <c r="F151" s="19"/>
      <c r="G151" s="24"/>
      <c r="H151" s="24"/>
      <c r="I151" s="31"/>
      <c r="J151" s="31"/>
      <c r="K151" s="35"/>
    </row>
    <row r="152" spans="1:11" x14ac:dyDescent="0.25">
      <c r="A152" s="10"/>
      <c r="B152" s="28"/>
      <c r="C152" s="58" t="s">
        <v>19</v>
      </c>
      <c r="D152" s="54"/>
      <c r="E152" s="6"/>
      <c r="F152" s="19"/>
      <c r="G152" s="24"/>
      <c r="H152" s="24"/>
      <c r="I152" s="31"/>
      <c r="J152" s="31"/>
      <c r="K152" s="35"/>
    </row>
    <row r="153" spans="1:11" x14ac:dyDescent="0.25">
      <c r="A153" s="28"/>
      <c r="B153" s="28"/>
      <c r="C153" s="58" t="s">
        <v>20</v>
      </c>
      <c r="D153" s="54"/>
      <c r="E153" s="6"/>
      <c r="F153" s="19"/>
      <c r="G153" s="24" t="s">
        <v>2</v>
      </c>
      <c r="H153" s="24" t="s">
        <v>2</v>
      </c>
      <c r="I153" s="31"/>
      <c r="J153" s="31"/>
      <c r="K153" s="35"/>
    </row>
    <row r="154" spans="1:11" x14ac:dyDescent="0.25">
      <c r="A154" s="28"/>
      <c r="B154" s="28"/>
      <c r="C154" s="58"/>
      <c r="D154" s="54"/>
      <c r="E154" s="6"/>
      <c r="F154" s="19"/>
      <c r="G154" s="24"/>
      <c r="H154" s="24"/>
      <c r="I154" s="31"/>
      <c r="J154" s="31"/>
      <c r="K154" s="35"/>
    </row>
    <row r="155" spans="1:11" x14ac:dyDescent="0.25">
      <c r="C155" s="59" t="s">
        <v>21</v>
      </c>
      <c r="D155" s="54"/>
      <c r="E155" s="6"/>
      <c r="F155" s="19"/>
      <c r="G155" s="24"/>
      <c r="H155" s="24"/>
      <c r="I155" s="31"/>
      <c r="J155" s="31"/>
      <c r="K155" s="35"/>
    </row>
    <row r="156" spans="1:11" x14ac:dyDescent="0.25">
      <c r="B156" s="8" t="s">
        <v>920</v>
      </c>
      <c r="C156" s="60" t="s">
        <v>4895</v>
      </c>
      <c r="D156" s="54" t="s">
        <v>921</v>
      </c>
      <c r="E156" s="6" t="s">
        <v>922</v>
      </c>
      <c r="F156" s="19">
        <v>25187.649000000001</v>
      </c>
      <c r="G156" s="24">
        <v>3002.54</v>
      </c>
      <c r="H156" s="24">
        <v>0.28999999999999998</v>
      </c>
      <c r="I156" s="31">
        <v>5.59</v>
      </c>
      <c r="J156" s="31"/>
      <c r="K156" s="35"/>
    </row>
    <row r="157" spans="1:11" x14ac:dyDescent="0.25">
      <c r="C157" s="58" t="s">
        <v>194</v>
      </c>
      <c r="D157" s="54"/>
      <c r="E157" s="6"/>
      <c r="F157" s="19"/>
      <c r="G157" s="25">
        <v>3002.54</v>
      </c>
      <c r="H157" s="25">
        <v>0.28999999999999998</v>
      </c>
      <c r="I157" s="31"/>
      <c r="J157" s="31"/>
      <c r="K157" s="35"/>
    </row>
    <row r="158" spans="1:11" x14ac:dyDescent="0.25">
      <c r="C158" s="57"/>
      <c r="D158" s="54"/>
      <c r="E158" s="6"/>
      <c r="F158" s="19"/>
      <c r="G158" s="24"/>
      <c r="H158" s="24"/>
      <c r="I158" s="31"/>
      <c r="J158" s="31"/>
      <c r="K158" s="35"/>
    </row>
    <row r="159" spans="1:11" x14ac:dyDescent="0.25">
      <c r="C159" s="58" t="s">
        <v>22</v>
      </c>
      <c r="D159" s="54"/>
      <c r="E159" s="6"/>
      <c r="F159" s="19"/>
      <c r="G159" s="24" t="s">
        <v>2</v>
      </c>
      <c r="H159" s="24" t="s">
        <v>2</v>
      </c>
      <c r="I159" s="31"/>
      <c r="J159" s="31"/>
      <c r="K159" s="35"/>
    </row>
    <row r="160" spans="1:11" x14ac:dyDescent="0.25">
      <c r="C160" s="57"/>
      <c r="D160" s="54"/>
      <c r="E160" s="6"/>
      <c r="F160" s="19"/>
      <c r="G160" s="24"/>
      <c r="H160" s="24"/>
      <c r="I160" s="31"/>
      <c r="J160" s="31"/>
      <c r="K160" s="35"/>
    </row>
    <row r="161" spans="1:54" x14ac:dyDescent="0.25">
      <c r="C161" s="58" t="s">
        <v>23</v>
      </c>
      <c r="D161" s="54"/>
      <c r="E161" s="6"/>
      <c r="F161" s="19"/>
      <c r="G161" s="24" t="s">
        <v>2</v>
      </c>
      <c r="H161" s="24" t="s">
        <v>2</v>
      </c>
      <c r="I161" s="31"/>
      <c r="J161" s="31"/>
      <c r="K161" s="35"/>
    </row>
    <row r="162" spans="1:54" x14ac:dyDescent="0.25">
      <c r="C162" s="57"/>
      <c r="D162" s="54"/>
      <c r="E162" s="6"/>
      <c r="F162" s="19"/>
      <c r="G162" s="24"/>
      <c r="H162" s="24"/>
      <c r="I162" s="31"/>
      <c r="J162" s="31"/>
      <c r="K162" s="35"/>
    </row>
    <row r="163" spans="1:54" x14ac:dyDescent="0.25">
      <c r="C163" s="59" t="s">
        <v>24</v>
      </c>
      <c r="D163" s="54"/>
      <c r="E163" s="6"/>
      <c r="F163" s="19"/>
      <c r="G163" s="24"/>
      <c r="H163" s="24"/>
      <c r="I163" s="31"/>
      <c r="J163" s="31"/>
      <c r="K163" s="35"/>
    </row>
    <row r="164" spans="1:54" x14ac:dyDescent="0.25">
      <c r="B164" s="8" t="s">
        <v>206</v>
      </c>
      <c r="C164" s="60" t="s">
        <v>207</v>
      </c>
      <c r="D164" s="54"/>
      <c r="E164" s="6"/>
      <c r="F164" s="19"/>
      <c r="G164" s="24">
        <v>31884.2</v>
      </c>
      <c r="H164" s="24">
        <v>3.12</v>
      </c>
      <c r="I164" s="31"/>
      <c r="J164" s="31"/>
      <c r="K164" s="35"/>
    </row>
    <row r="165" spans="1:54" x14ac:dyDescent="0.25">
      <c r="C165" s="58" t="s">
        <v>194</v>
      </c>
      <c r="D165" s="54"/>
      <c r="E165" s="6"/>
      <c r="F165" s="19"/>
      <c r="G165" s="25">
        <v>31884.2</v>
      </c>
      <c r="H165" s="25">
        <v>3.12</v>
      </c>
      <c r="I165" s="31"/>
      <c r="J165" s="31"/>
      <c r="K165" s="35"/>
    </row>
    <row r="166" spans="1:54" x14ac:dyDescent="0.25">
      <c r="C166" s="57"/>
      <c r="D166" s="54"/>
      <c r="E166" s="6"/>
      <c r="F166" s="19"/>
      <c r="G166" s="24"/>
      <c r="H166" s="24"/>
      <c r="I166" s="31"/>
      <c r="J166" s="31"/>
      <c r="K166" s="35"/>
    </row>
    <row r="167" spans="1:54" x14ac:dyDescent="0.25">
      <c r="A167" s="10"/>
      <c r="B167" s="28"/>
      <c r="C167" s="58" t="s">
        <v>25</v>
      </c>
      <c r="D167" s="54"/>
      <c r="E167" s="6"/>
      <c r="F167" s="19"/>
      <c r="G167" s="24"/>
      <c r="H167" s="24"/>
      <c r="I167" s="31"/>
      <c r="J167" s="31"/>
      <c r="K167" s="35"/>
    </row>
    <row r="168" spans="1:54" s="2" customFormat="1" ht="13.5" x14ac:dyDescent="0.25">
      <c r="A168" s="28"/>
      <c r="B168" s="28"/>
      <c r="C168" s="57" t="s">
        <v>4845</v>
      </c>
      <c r="D168" s="54"/>
      <c r="E168" s="6"/>
      <c r="F168" s="19"/>
      <c r="G168" s="24" t="s">
        <v>2</v>
      </c>
      <c r="H168" s="24" t="s">
        <v>2</v>
      </c>
      <c r="I168" s="31"/>
      <c r="J168" s="31"/>
      <c r="K168" s="35"/>
      <c r="L168" s="3"/>
      <c r="AI168" s="3"/>
      <c r="AV168" s="3"/>
      <c r="AX168" s="3"/>
      <c r="BB168" s="3"/>
    </row>
    <row r="169" spans="1:54" x14ac:dyDescent="0.25">
      <c r="B169" s="8"/>
      <c r="C169" s="60" t="s">
        <v>208</v>
      </c>
      <c r="D169" s="54"/>
      <c r="E169" s="6"/>
      <c r="F169" s="19"/>
      <c r="G169" s="24">
        <v>10887.85</v>
      </c>
      <c r="H169" s="24">
        <v>1.1000000000000001</v>
      </c>
      <c r="I169" s="31"/>
      <c r="J169" s="31"/>
      <c r="K169" s="35"/>
    </row>
    <row r="170" spans="1:54" x14ac:dyDescent="0.25">
      <c r="C170" s="58" t="s">
        <v>194</v>
      </c>
      <c r="D170" s="54"/>
      <c r="E170" s="6"/>
      <c r="F170" s="19"/>
      <c r="G170" s="25">
        <v>10887.85</v>
      </c>
      <c r="H170" s="25">
        <v>1.1000000000000001</v>
      </c>
      <c r="I170" s="31"/>
      <c r="J170" s="31"/>
      <c r="K170" s="35"/>
    </row>
    <row r="171" spans="1:54" x14ac:dyDescent="0.25">
      <c r="C171" s="57"/>
      <c r="D171" s="54"/>
      <c r="E171" s="6"/>
      <c r="F171" s="19"/>
      <c r="G171" s="24"/>
      <c r="H171" s="24"/>
      <c r="I171" s="31"/>
      <c r="J171" s="31"/>
      <c r="K171" s="35"/>
    </row>
    <row r="172" spans="1:54" x14ac:dyDescent="0.25">
      <c r="C172" s="61" t="s">
        <v>209</v>
      </c>
      <c r="D172" s="55"/>
      <c r="E172" s="5"/>
      <c r="F172" s="20"/>
      <c r="G172" s="26">
        <v>1020989.63</v>
      </c>
      <c r="H172" s="26">
        <v>100</v>
      </c>
      <c r="I172" s="32"/>
      <c r="J172" s="32"/>
      <c r="K172" s="36"/>
    </row>
    <row r="174" spans="1:54" ht="15.75" x14ac:dyDescent="0.3">
      <c r="C174" s="50" t="s">
        <v>4538</v>
      </c>
      <c r="D174" s="50"/>
      <c r="E174" s="50"/>
      <c r="F174" s="50"/>
      <c r="G174" s="64"/>
      <c r="H174" s="64"/>
      <c r="I174" s="64"/>
      <c r="J174" s="50"/>
    </row>
    <row r="175" spans="1:54" ht="27" x14ac:dyDescent="0.25">
      <c r="C175" s="43" t="s">
        <v>4533</v>
      </c>
      <c r="D175" s="43" t="s">
        <v>4534</v>
      </c>
      <c r="E175" s="43" t="s">
        <v>4897</v>
      </c>
      <c r="F175" s="43" t="s">
        <v>4535</v>
      </c>
      <c r="G175" s="65" t="s">
        <v>34</v>
      </c>
      <c r="H175" s="66" t="s">
        <v>4898</v>
      </c>
      <c r="I175" s="65" t="s">
        <v>36</v>
      </c>
      <c r="J175" s="43" t="s">
        <v>39</v>
      </c>
    </row>
    <row r="176" spans="1:54" x14ac:dyDescent="0.25">
      <c r="C176" s="43" t="s">
        <v>4899</v>
      </c>
      <c r="D176" s="43"/>
      <c r="E176" s="43"/>
      <c r="F176" s="43"/>
      <c r="G176" s="65"/>
      <c r="H176" s="66"/>
      <c r="I176" s="65"/>
      <c r="J176" s="43"/>
    </row>
    <row r="177" spans="3:11" x14ac:dyDescent="0.25">
      <c r="C177" s="46" t="s">
        <v>4908</v>
      </c>
      <c r="D177" s="67"/>
      <c r="E177" s="67"/>
      <c r="F177" s="67"/>
      <c r="G177" s="68"/>
      <c r="H177" s="69">
        <v>5000</v>
      </c>
      <c r="I177" s="70">
        <f>H177/$G$172*100</f>
        <v>0.48972093869356931</v>
      </c>
      <c r="J177" s="43"/>
    </row>
    <row r="178" spans="3:11" x14ac:dyDescent="0.25">
      <c r="C178" s="48" t="s">
        <v>4537</v>
      </c>
      <c r="D178" s="48"/>
      <c r="E178" s="48"/>
      <c r="F178" s="48"/>
      <c r="G178" s="71"/>
      <c r="H178" s="71">
        <f>SUM(H177:H177)</f>
        <v>5000</v>
      </c>
      <c r="I178" s="71">
        <f>SUM(I177:I177)</f>
        <v>0.48972093869356931</v>
      </c>
      <c r="J178" s="48"/>
    </row>
    <row r="180" spans="3:11" x14ac:dyDescent="0.25">
      <c r="C180" s="1" t="s">
        <v>210</v>
      </c>
    </row>
    <row r="181" spans="3:11" x14ac:dyDescent="0.25">
      <c r="C181" s="37" t="s">
        <v>211</v>
      </c>
      <c r="D181" s="37"/>
      <c r="E181" s="37"/>
      <c r="F181" s="37"/>
      <c r="G181" s="37"/>
      <c r="H181" s="37"/>
      <c r="I181" s="37"/>
      <c r="J181" s="37"/>
      <c r="K181" s="37"/>
    </row>
    <row r="182" spans="3:11" x14ac:dyDescent="0.25">
      <c r="C182" s="2" t="s">
        <v>212</v>
      </c>
    </row>
    <row r="183" spans="3:11" x14ac:dyDescent="0.25">
      <c r="C183" s="2" t="s">
        <v>213</v>
      </c>
    </row>
    <row r="184" spans="3:11" x14ac:dyDescent="0.25">
      <c r="C184" s="252" t="s">
        <v>214</v>
      </c>
      <c r="D184" s="252"/>
      <c r="E184" s="252"/>
      <c r="F184" s="252"/>
      <c r="G184" s="252"/>
      <c r="H184" s="252"/>
      <c r="I184" s="252"/>
      <c r="J184" s="252"/>
      <c r="K184" s="252"/>
    </row>
    <row r="185" spans="3:11" x14ac:dyDescent="0.25">
      <c r="C185" s="2" t="s">
        <v>215</v>
      </c>
    </row>
    <row r="186" spans="3:11" ht="45" customHeight="1" x14ac:dyDescent="0.25">
      <c r="C186" s="263" t="s">
        <v>4957</v>
      </c>
      <c r="D186" s="263"/>
      <c r="E186" s="263"/>
      <c r="F186" s="263"/>
      <c r="G186" s="263"/>
      <c r="H186" s="263"/>
      <c r="I186" s="263"/>
      <c r="J186" s="263"/>
      <c r="K186" s="263"/>
    </row>
    <row r="188" spans="3:11" x14ac:dyDescent="0.25">
      <c r="C188" s="2" t="s">
        <v>5016</v>
      </c>
      <c r="E188" s="2" t="s">
        <v>2</v>
      </c>
    </row>
    <row r="190" spans="3:11" x14ac:dyDescent="0.25">
      <c r="C190" s="2" t="s">
        <v>5017</v>
      </c>
      <c r="E190" s="2" t="s">
        <v>2</v>
      </c>
    </row>
    <row r="192" spans="3:11" x14ac:dyDescent="0.25">
      <c r="C192" s="2" t="s">
        <v>5125</v>
      </c>
    </row>
    <row r="194" spans="1:256" x14ac:dyDescent="0.25">
      <c r="C194" s="2" t="s">
        <v>5126</v>
      </c>
    </row>
    <row r="195" spans="1:256" s="83" customFormat="1" ht="35.25" customHeight="1" x14ac:dyDescent="0.25">
      <c r="A195" s="79"/>
      <c r="B195" s="79"/>
      <c r="C195" s="84" t="s">
        <v>5023</v>
      </c>
      <c r="D195" s="88" t="s">
        <v>5024</v>
      </c>
      <c r="E195" s="88" t="s">
        <v>5025</v>
      </c>
      <c r="F195" s="80"/>
      <c r="G195" s="81"/>
      <c r="H195" s="81"/>
      <c r="I195" s="81"/>
      <c r="J195" s="81"/>
      <c r="K195" s="82"/>
      <c r="L195" s="82"/>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82"/>
      <c r="AJ195" s="79"/>
      <c r="AK195" s="79"/>
      <c r="AL195" s="79"/>
      <c r="AM195" s="79"/>
      <c r="AN195" s="79"/>
      <c r="AO195" s="79"/>
      <c r="AP195" s="79"/>
      <c r="AQ195" s="79"/>
      <c r="AR195" s="79"/>
      <c r="AS195" s="79"/>
      <c r="AT195" s="79"/>
      <c r="AU195" s="79"/>
      <c r="AV195" s="82"/>
      <c r="AW195" s="79"/>
      <c r="AX195" s="82"/>
      <c r="AY195" s="79"/>
      <c r="AZ195" s="79"/>
      <c r="BA195" s="79"/>
      <c r="BB195" s="82"/>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c r="DA195" s="79"/>
      <c r="DB195" s="79"/>
      <c r="DC195" s="79"/>
      <c r="DD195" s="79"/>
      <c r="DE195" s="79"/>
      <c r="DF195" s="79"/>
      <c r="DG195" s="79"/>
      <c r="DH195" s="79"/>
      <c r="DI195" s="79"/>
      <c r="DJ195" s="79"/>
      <c r="DK195" s="79"/>
      <c r="DL195" s="79"/>
      <c r="DM195" s="79"/>
      <c r="DN195" s="79"/>
      <c r="DO195" s="79"/>
      <c r="DP195" s="79"/>
      <c r="DQ195" s="79"/>
      <c r="DR195" s="79"/>
      <c r="DS195" s="79"/>
      <c r="DT195" s="79"/>
      <c r="DU195" s="79"/>
      <c r="DV195" s="79"/>
      <c r="DW195" s="79"/>
      <c r="DX195" s="79"/>
      <c r="DY195" s="79"/>
      <c r="DZ195" s="79"/>
      <c r="EA195" s="79"/>
      <c r="EB195" s="79"/>
      <c r="EC195" s="79"/>
      <c r="ED195" s="79"/>
      <c r="EE195" s="79"/>
      <c r="EF195" s="79"/>
      <c r="EG195" s="79"/>
      <c r="EH195" s="79"/>
      <c r="EI195" s="79"/>
      <c r="EJ195" s="79"/>
      <c r="EK195" s="79"/>
      <c r="EL195" s="79"/>
      <c r="EM195" s="79"/>
      <c r="EN195" s="79"/>
      <c r="EO195" s="79"/>
      <c r="EP195" s="79"/>
      <c r="EQ195" s="79"/>
      <c r="ER195" s="79"/>
      <c r="ES195" s="79"/>
      <c r="ET195" s="79"/>
      <c r="EU195" s="79"/>
      <c r="EV195" s="79"/>
      <c r="EW195" s="79"/>
      <c r="EX195" s="79"/>
      <c r="EY195" s="79"/>
      <c r="EZ195" s="79"/>
      <c r="FA195" s="79"/>
      <c r="FB195" s="79"/>
      <c r="FC195" s="79"/>
      <c r="FD195" s="79"/>
      <c r="FE195" s="79"/>
      <c r="FF195" s="79"/>
      <c r="FG195" s="79"/>
      <c r="FH195" s="79"/>
      <c r="FI195" s="79"/>
      <c r="FJ195" s="79"/>
      <c r="FK195" s="79"/>
      <c r="FL195" s="79"/>
      <c r="FM195" s="79"/>
      <c r="FN195" s="79"/>
      <c r="FO195" s="79"/>
      <c r="FP195" s="79"/>
      <c r="FQ195" s="79"/>
      <c r="FR195" s="79"/>
      <c r="FS195" s="79"/>
      <c r="FT195" s="79"/>
      <c r="FU195" s="79"/>
      <c r="FV195" s="79"/>
      <c r="FW195" s="79"/>
      <c r="FX195" s="79"/>
      <c r="FY195" s="79"/>
      <c r="FZ195" s="79"/>
      <c r="GA195" s="79"/>
      <c r="GB195" s="79"/>
      <c r="GC195" s="79"/>
      <c r="GD195" s="79"/>
      <c r="GE195" s="79"/>
      <c r="GF195" s="79"/>
      <c r="GG195" s="79"/>
      <c r="GH195" s="79"/>
      <c r="GI195" s="79"/>
      <c r="GJ195" s="79"/>
      <c r="GK195" s="79"/>
      <c r="GL195" s="79"/>
      <c r="GM195" s="79"/>
      <c r="GN195" s="79"/>
      <c r="GO195" s="79"/>
      <c r="GP195" s="79"/>
      <c r="GQ195" s="79"/>
      <c r="GR195" s="79"/>
      <c r="GS195" s="79"/>
      <c r="GT195" s="79"/>
      <c r="GU195" s="79"/>
      <c r="GV195" s="79"/>
      <c r="GW195" s="79"/>
      <c r="GX195" s="79"/>
      <c r="GY195" s="79"/>
      <c r="GZ195" s="79"/>
      <c r="HA195" s="79"/>
      <c r="HB195" s="79"/>
      <c r="HC195" s="79"/>
      <c r="HD195" s="79"/>
      <c r="HE195" s="79"/>
      <c r="HF195" s="79"/>
      <c r="HG195" s="79"/>
      <c r="HH195" s="79"/>
      <c r="HI195" s="79"/>
      <c r="HJ195" s="79"/>
      <c r="HK195" s="79"/>
      <c r="HL195" s="79"/>
      <c r="HM195" s="79"/>
      <c r="HN195" s="79"/>
      <c r="HO195" s="79"/>
      <c r="HP195" s="79"/>
      <c r="HQ195" s="79"/>
      <c r="HR195" s="79"/>
      <c r="HS195" s="79"/>
      <c r="HT195" s="79"/>
      <c r="HU195" s="79"/>
      <c r="HV195" s="79"/>
      <c r="HW195" s="79"/>
      <c r="HX195" s="79"/>
      <c r="HY195" s="79"/>
      <c r="HZ195" s="79"/>
      <c r="IA195" s="79"/>
      <c r="IB195" s="79"/>
      <c r="IC195" s="79"/>
      <c r="ID195" s="79"/>
      <c r="IE195" s="79"/>
      <c r="IF195" s="79"/>
      <c r="IG195" s="79"/>
      <c r="IH195" s="79"/>
      <c r="II195" s="79"/>
      <c r="IJ195" s="79"/>
      <c r="IK195" s="79"/>
      <c r="IL195" s="79"/>
      <c r="IM195" s="79"/>
      <c r="IN195" s="79"/>
      <c r="IO195" s="79"/>
      <c r="IP195" s="79"/>
      <c r="IQ195" s="79"/>
      <c r="IR195" s="79"/>
      <c r="IS195" s="79"/>
      <c r="IT195" s="79"/>
      <c r="IU195" s="79"/>
      <c r="IV195" s="79"/>
    </row>
    <row r="196" spans="1:256" s="83" customFormat="1" x14ac:dyDescent="0.25">
      <c r="A196" s="79"/>
      <c r="B196" s="79"/>
      <c r="C196" s="86" t="s">
        <v>5027</v>
      </c>
      <c r="D196" s="89">
        <v>76.354500000000002</v>
      </c>
      <c r="E196" s="89">
        <v>76.5334</v>
      </c>
      <c r="F196" s="80"/>
      <c r="G196" s="81"/>
      <c r="H196" s="81"/>
      <c r="I196" s="81"/>
      <c r="J196" s="81"/>
      <c r="K196" s="82"/>
      <c r="L196" s="82"/>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82"/>
      <c r="AJ196" s="79"/>
      <c r="AK196" s="79"/>
      <c r="AL196" s="79"/>
      <c r="AM196" s="79"/>
      <c r="AN196" s="79"/>
      <c r="AO196" s="79"/>
      <c r="AP196" s="79"/>
      <c r="AQ196" s="79"/>
      <c r="AR196" s="79"/>
      <c r="AS196" s="79"/>
      <c r="AT196" s="79"/>
      <c r="AU196" s="79"/>
      <c r="AV196" s="82"/>
      <c r="AW196" s="79"/>
      <c r="AX196" s="82"/>
      <c r="AY196" s="79"/>
      <c r="AZ196" s="79"/>
      <c r="BA196" s="79"/>
      <c r="BB196" s="82"/>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9"/>
      <c r="CY196" s="79"/>
      <c r="CZ196" s="79"/>
      <c r="DA196" s="79"/>
      <c r="DB196" s="79"/>
      <c r="DC196" s="79"/>
      <c r="DD196" s="79"/>
      <c r="DE196" s="79"/>
      <c r="DF196" s="79"/>
      <c r="DG196" s="79"/>
      <c r="DH196" s="79"/>
      <c r="DI196" s="79"/>
      <c r="DJ196" s="79"/>
      <c r="DK196" s="79"/>
      <c r="DL196" s="79"/>
      <c r="DM196" s="79"/>
      <c r="DN196" s="79"/>
      <c r="DO196" s="79"/>
      <c r="DP196" s="79"/>
      <c r="DQ196" s="79"/>
      <c r="DR196" s="79"/>
      <c r="DS196" s="79"/>
      <c r="DT196" s="79"/>
      <c r="DU196" s="79"/>
      <c r="DV196" s="79"/>
      <c r="DW196" s="79"/>
      <c r="DX196" s="79"/>
      <c r="DY196" s="79"/>
      <c r="DZ196" s="79"/>
      <c r="EA196" s="79"/>
      <c r="EB196" s="79"/>
      <c r="EC196" s="79"/>
      <c r="ED196" s="79"/>
      <c r="EE196" s="79"/>
      <c r="EF196" s="79"/>
      <c r="EG196" s="79"/>
      <c r="EH196" s="79"/>
      <c r="EI196" s="79"/>
      <c r="EJ196" s="79"/>
      <c r="EK196" s="79"/>
      <c r="EL196" s="79"/>
      <c r="EM196" s="79"/>
      <c r="EN196" s="79"/>
      <c r="EO196" s="79"/>
      <c r="EP196" s="79"/>
      <c r="EQ196" s="79"/>
      <c r="ER196" s="79"/>
      <c r="ES196" s="79"/>
      <c r="ET196" s="79"/>
      <c r="EU196" s="79"/>
      <c r="EV196" s="79"/>
      <c r="EW196" s="79"/>
      <c r="EX196" s="79"/>
      <c r="EY196" s="79"/>
      <c r="EZ196" s="79"/>
      <c r="FA196" s="79"/>
      <c r="FB196" s="79"/>
      <c r="FC196" s="79"/>
      <c r="FD196" s="79"/>
      <c r="FE196" s="79"/>
      <c r="FF196" s="79"/>
      <c r="FG196" s="79"/>
      <c r="FH196" s="79"/>
      <c r="FI196" s="79"/>
      <c r="FJ196" s="79"/>
      <c r="FK196" s="79"/>
      <c r="FL196" s="79"/>
      <c r="FM196" s="79"/>
      <c r="FN196" s="79"/>
      <c r="FO196" s="79"/>
      <c r="FP196" s="79"/>
      <c r="FQ196" s="79"/>
      <c r="FR196" s="79"/>
      <c r="FS196" s="79"/>
      <c r="FT196" s="79"/>
      <c r="FU196" s="79"/>
      <c r="FV196" s="79"/>
      <c r="FW196" s="79"/>
      <c r="FX196" s="79"/>
      <c r="FY196" s="79"/>
      <c r="FZ196" s="79"/>
      <c r="GA196" s="79"/>
      <c r="GB196" s="79"/>
      <c r="GC196" s="79"/>
      <c r="GD196" s="79"/>
      <c r="GE196" s="79"/>
      <c r="GF196" s="79"/>
      <c r="GG196" s="79"/>
      <c r="GH196" s="79"/>
      <c r="GI196" s="79"/>
      <c r="GJ196" s="79"/>
      <c r="GK196" s="79"/>
      <c r="GL196" s="79"/>
      <c r="GM196" s="79"/>
      <c r="GN196" s="79"/>
      <c r="GO196" s="79"/>
      <c r="GP196" s="79"/>
      <c r="GQ196" s="79"/>
      <c r="GR196" s="79"/>
      <c r="GS196" s="79"/>
      <c r="GT196" s="79"/>
      <c r="GU196" s="79"/>
      <c r="GV196" s="79"/>
      <c r="GW196" s="79"/>
      <c r="GX196" s="79"/>
      <c r="GY196" s="79"/>
      <c r="GZ196" s="79"/>
      <c r="HA196" s="79"/>
      <c r="HB196" s="79"/>
      <c r="HC196" s="79"/>
      <c r="HD196" s="79"/>
      <c r="HE196" s="79"/>
      <c r="HF196" s="79"/>
      <c r="HG196" s="79"/>
      <c r="HH196" s="79"/>
      <c r="HI196" s="79"/>
      <c r="HJ196" s="79"/>
      <c r="HK196" s="79"/>
      <c r="HL196" s="79"/>
      <c r="HM196" s="79"/>
      <c r="HN196" s="79"/>
      <c r="HO196" s="79"/>
      <c r="HP196" s="79"/>
      <c r="HQ196" s="79"/>
      <c r="HR196" s="79"/>
      <c r="HS196" s="79"/>
      <c r="HT196" s="79"/>
      <c r="HU196" s="79"/>
      <c r="HV196" s="79"/>
      <c r="HW196" s="79"/>
      <c r="HX196" s="79"/>
      <c r="HY196" s="79"/>
      <c r="HZ196" s="79"/>
      <c r="IA196" s="79"/>
      <c r="IB196" s="79"/>
      <c r="IC196" s="79"/>
      <c r="ID196" s="79"/>
      <c r="IE196" s="79"/>
      <c r="IF196" s="79"/>
      <c r="IG196" s="79"/>
      <c r="IH196" s="79"/>
      <c r="II196" s="79"/>
      <c r="IJ196" s="79"/>
      <c r="IK196" s="79"/>
      <c r="IL196" s="79"/>
      <c r="IM196" s="79"/>
      <c r="IN196" s="79"/>
      <c r="IO196" s="79"/>
      <c r="IP196" s="79"/>
      <c r="IQ196" s="79"/>
      <c r="IR196" s="79"/>
      <c r="IS196" s="79"/>
      <c r="IT196" s="79"/>
      <c r="IU196" s="79"/>
      <c r="IV196" s="79"/>
    </row>
    <row r="197" spans="1:256" s="83" customFormat="1" x14ac:dyDescent="0.25">
      <c r="A197" s="79"/>
      <c r="B197" s="79"/>
      <c r="C197" s="86" t="s">
        <v>5044</v>
      </c>
      <c r="D197" s="89">
        <v>21.440999999999999</v>
      </c>
      <c r="E197" s="89">
        <v>21.341200000000001</v>
      </c>
      <c r="F197" s="80"/>
      <c r="G197" s="81"/>
      <c r="H197" s="81"/>
      <c r="I197" s="81"/>
      <c r="J197" s="81"/>
      <c r="K197" s="82"/>
      <c r="L197" s="82"/>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82"/>
      <c r="AJ197" s="79"/>
      <c r="AK197" s="79"/>
      <c r="AL197" s="79"/>
      <c r="AM197" s="79"/>
      <c r="AN197" s="79"/>
      <c r="AO197" s="79"/>
      <c r="AP197" s="79"/>
      <c r="AQ197" s="79"/>
      <c r="AR197" s="79"/>
      <c r="AS197" s="79"/>
      <c r="AT197" s="79"/>
      <c r="AU197" s="79"/>
      <c r="AV197" s="82"/>
      <c r="AW197" s="79"/>
      <c r="AX197" s="82"/>
      <c r="AY197" s="79"/>
      <c r="AZ197" s="79"/>
      <c r="BA197" s="79"/>
      <c r="BB197" s="82"/>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c r="CF197" s="79"/>
      <c r="CG197" s="79"/>
      <c r="CH197" s="79"/>
      <c r="CI197" s="79"/>
      <c r="CJ197" s="79"/>
      <c r="CK197" s="79"/>
      <c r="CL197" s="79"/>
      <c r="CM197" s="79"/>
      <c r="CN197" s="79"/>
      <c r="CO197" s="79"/>
      <c r="CP197" s="79"/>
      <c r="CQ197" s="79"/>
      <c r="CR197" s="79"/>
      <c r="CS197" s="79"/>
      <c r="CT197" s="79"/>
      <c r="CU197" s="79"/>
      <c r="CV197" s="79"/>
      <c r="CW197" s="79"/>
      <c r="CX197" s="79"/>
      <c r="CY197" s="79"/>
      <c r="CZ197" s="79"/>
      <c r="DA197" s="79"/>
      <c r="DB197" s="79"/>
      <c r="DC197" s="79"/>
      <c r="DD197" s="79"/>
      <c r="DE197" s="79"/>
      <c r="DF197" s="79"/>
      <c r="DG197" s="79"/>
      <c r="DH197" s="79"/>
      <c r="DI197" s="79"/>
      <c r="DJ197" s="79"/>
      <c r="DK197" s="79"/>
      <c r="DL197" s="79"/>
      <c r="DM197" s="79"/>
      <c r="DN197" s="79"/>
      <c r="DO197" s="79"/>
      <c r="DP197" s="79"/>
      <c r="DQ197" s="79"/>
      <c r="DR197" s="79"/>
      <c r="DS197" s="79"/>
      <c r="DT197" s="79"/>
      <c r="DU197" s="79"/>
      <c r="DV197" s="79"/>
      <c r="DW197" s="79"/>
      <c r="DX197" s="79"/>
      <c r="DY197" s="79"/>
      <c r="DZ197" s="79"/>
      <c r="EA197" s="79"/>
      <c r="EB197" s="79"/>
      <c r="EC197" s="79"/>
      <c r="ED197" s="79"/>
      <c r="EE197" s="79"/>
      <c r="EF197" s="79"/>
      <c r="EG197" s="79"/>
      <c r="EH197" s="79"/>
      <c r="EI197" s="79"/>
      <c r="EJ197" s="79"/>
      <c r="EK197" s="79"/>
      <c r="EL197" s="79"/>
      <c r="EM197" s="79"/>
      <c r="EN197" s="79"/>
      <c r="EO197" s="79"/>
      <c r="EP197" s="79"/>
      <c r="EQ197" s="79"/>
      <c r="ER197" s="79"/>
      <c r="ES197" s="79"/>
      <c r="ET197" s="79"/>
      <c r="EU197" s="79"/>
      <c r="EV197" s="79"/>
      <c r="EW197" s="79"/>
      <c r="EX197" s="79"/>
      <c r="EY197" s="79"/>
      <c r="EZ197" s="79"/>
      <c r="FA197" s="79"/>
      <c r="FB197" s="79"/>
      <c r="FC197" s="79"/>
      <c r="FD197" s="79"/>
      <c r="FE197" s="79"/>
      <c r="FF197" s="79"/>
      <c r="FG197" s="79"/>
      <c r="FH197" s="79"/>
      <c r="FI197" s="79"/>
      <c r="FJ197" s="79"/>
      <c r="FK197" s="79"/>
      <c r="FL197" s="79"/>
      <c r="FM197" s="79"/>
      <c r="FN197" s="79"/>
      <c r="FO197" s="79"/>
      <c r="FP197" s="79"/>
      <c r="FQ197" s="79"/>
      <c r="FR197" s="79"/>
      <c r="FS197" s="79"/>
      <c r="FT197" s="79"/>
      <c r="FU197" s="79"/>
      <c r="FV197" s="79"/>
      <c r="FW197" s="79"/>
      <c r="FX197" s="79"/>
      <c r="FY197" s="79"/>
      <c r="FZ197" s="79"/>
      <c r="GA197" s="79"/>
      <c r="GB197" s="79"/>
      <c r="GC197" s="79"/>
      <c r="GD197" s="79"/>
      <c r="GE197" s="79"/>
      <c r="GF197" s="79"/>
      <c r="GG197" s="79"/>
      <c r="GH197" s="79"/>
      <c r="GI197" s="79"/>
      <c r="GJ197" s="79"/>
      <c r="GK197" s="79"/>
      <c r="GL197" s="79"/>
      <c r="GM197" s="79"/>
      <c r="GN197" s="79"/>
      <c r="GO197" s="79"/>
      <c r="GP197" s="79"/>
      <c r="GQ197" s="79"/>
      <c r="GR197" s="79"/>
      <c r="GS197" s="79"/>
      <c r="GT197" s="79"/>
      <c r="GU197" s="79"/>
      <c r="GV197" s="79"/>
      <c r="GW197" s="79"/>
      <c r="GX197" s="79"/>
      <c r="GY197" s="79"/>
      <c r="GZ197" s="79"/>
      <c r="HA197" s="79"/>
      <c r="HB197" s="79"/>
      <c r="HC197" s="79"/>
      <c r="HD197" s="79"/>
      <c r="HE197" s="79"/>
      <c r="HF197" s="79"/>
      <c r="HG197" s="79"/>
      <c r="HH197" s="79"/>
      <c r="HI197" s="79"/>
      <c r="HJ197" s="79"/>
      <c r="HK197" s="79"/>
      <c r="HL197" s="79"/>
      <c r="HM197" s="79"/>
      <c r="HN197" s="79"/>
      <c r="HO197" s="79"/>
      <c r="HP197" s="79"/>
      <c r="HQ197" s="79"/>
      <c r="HR197" s="79"/>
      <c r="HS197" s="79"/>
      <c r="HT197" s="79"/>
      <c r="HU197" s="79"/>
      <c r="HV197" s="79"/>
      <c r="HW197" s="79"/>
      <c r="HX197" s="79"/>
      <c r="HY197" s="79"/>
      <c r="HZ197" s="79"/>
      <c r="IA197" s="79"/>
      <c r="IB197" s="79"/>
      <c r="IC197" s="79"/>
      <c r="ID197" s="79"/>
      <c r="IE197" s="79"/>
      <c r="IF197" s="79"/>
      <c r="IG197" s="79"/>
      <c r="IH197" s="79"/>
      <c r="II197" s="79"/>
      <c r="IJ197" s="79"/>
      <c r="IK197" s="79"/>
      <c r="IL197" s="79"/>
      <c r="IM197" s="79"/>
      <c r="IN197" s="79"/>
      <c r="IO197" s="79"/>
      <c r="IP197" s="79"/>
      <c r="IQ197" s="79"/>
      <c r="IR197" s="79"/>
      <c r="IS197" s="79"/>
      <c r="IT197" s="79"/>
      <c r="IU197" s="79"/>
      <c r="IV197" s="79"/>
    </row>
    <row r="198" spans="1:256" s="83" customFormat="1" x14ac:dyDescent="0.25">
      <c r="A198" s="79"/>
      <c r="B198" s="79"/>
      <c r="C198" s="86" t="s">
        <v>5032</v>
      </c>
      <c r="D198" s="89">
        <v>22.021599999999999</v>
      </c>
      <c r="E198" s="89">
        <v>22.0732</v>
      </c>
      <c r="F198" s="80"/>
      <c r="G198" s="81"/>
      <c r="H198" s="81"/>
      <c r="I198" s="81"/>
      <c r="J198" s="81"/>
      <c r="K198" s="82"/>
      <c r="L198" s="82"/>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82"/>
      <c r="AJ198" s="79"/>
      <c r="AK198" s="79"/>
      <c r="AL198" s="79"/>
      <c r="AM198" s="79"/>
      <c r="AN198" s="79"/>
      <c r="AO198" s="79"/>
      <c r="AP198" s="79"/>
      <c r="AQ198" s="79"/>
      <c r="AR198" s="79"/>
      <c r="AS198" s="79"/>
      <c r="AT198" s="79"/>
      <c r="AU198" s="79"/>
      <c r="AV198" s="82"/>
      <c r="AW198" s="79"/>
      <c r="AX198" s="82"/>
      <c r="AY198" s="79"/>
      <c r="AZ198" s="79"/>
      <c r="BA198" s="79"/>
      <c r="BB198" s="82"/>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c r="DA198" s="79"/>
      <c r="DB198" s="79"/>
      <c r="DC198" s="79"/>
      <c r="DD198" s="79"/>
      <c r="DE198" s="79"/>
      <c r="DF198" s="79"/>
      <c r="DG198" s="79"/>
      <c r="DH198" s="79"/>
      <c r="DI198" s="79"/>
      <c r="DJ198" s="79"/>
      <c r="DK198" s="79"/>
      <c r="DL198" s="79"/>
      <c r="DM198" s="79"/>
      <c r="DN198" s="79"/>
      <c r="DO198" s="79"/>
      <c r="DP198" s="79"/>
      <c r="DQ198" s="79"/>
      <c r="DR198" s="79"/>
      <c r="DS198" s="79"/>
      <c r="DT198" s="79"/>
      <c r="DU198" s="79"/>
      <c r="DV198" s="79"/>
      <c r="DW198" s="79"/>
      <c r="DX198" s="79"/>
      <c r="DY198" s="79"/>
      <c r="DZ198" s="79"/>
      <c r="EA198" s="79"/>
      <c r="EB198" s="79"/>
      <c r="EC198" s="79"/>
      <c r="ED198" s="79"/>
      <c r="EE198" s="79"/>
      <c r="EF198" s="79"/>
      <c r="EG198" s="79"/>
      <c r="EH198" s="79"/>
      <c r="EI198" s="79"/>
      <c r="EJ198" s="79"/>
      <c r="EK198" s="79"/>
      <c r="EL198" s="79"/>
      <c r="EM198" s="79"/>
      <c r="EN198" s="79"/>
      <c r="EO198" s="79"/>
      <c r="EP198" s="79"/>
      <c r="EQ198" s="79"/>
      <c r="ER198" s="79"/>
      <c r="ES198" s="79"/>
      <c r="ET198" s="79"/>
      <c r="EU198" s="79"/>
      <c r="EV198" s="79"/>
      <c r="EW198" s="79"/>
      <c r="EX198" s="79"/>
      <c r="EY198" s="79"/>
      <c r="EZ198" s="79"/>
      <c r="FA198" s="79"/>
      <c r="FB198" s="79"/>
      <c r="FC198" s="79"/>
      <c r="FD198" s="79"/>
      <c r="FE198" s="79"/>
      <c r="FF198" s="79"/>
      <c r="FG198" s="79"/>
      <c r="FH198" s="79"/>
      <c r="FI198" s="79"/>
      <c r="FJ198" s="79"/>
      <c r="FK198" s="79"/>
      <c r="FL198" s="79"/>
      <c r="FM198" s="79"/>
      <c r="FN198" s="79"/>
      <c r="FO198" s="79"/>
      <c r="FP198" s="79"/>
      <c r="FQ198" s="79"/>
      <c r="FR198" s="79"/>
      <c r="FS198" s="79"/>
      <c r="FT198" s="79"/>
      <c r="FU198" s="79"/>
      <c r="FV198" s="79"/>
      <c r="FW198" s="79"/>
      <c r="FX198" s="79"/>
      <c r="FY198" s="79"/>
      <c r="FZ198" s="79"/>
      <c r="GA198" s="79"/>
      <c r="GB198" s="79"/>
      <c r="GC198" s="79"/>
      <c r="GD198" s="79"/>
      <c r="GE198" s="79"/>
      <c r="GF198" s="79"/>
      <c r="GG198" s="79"/>
      <c r="GH198" s="79"/>
      <c r="GI198" s="79"/>
      <c r="GJ198" s="79"/>
      <c r="GK198" s="79"/>
      <c r="GL198" s="79"/>
      <c r="GM198" s="79"/>
      <c r="GN198" s="79"/>
      <c r="GO198" s="79"/>
      <c r="GP198" s="79"/>
      <c r="GQ198" s="79"/>
      <c r="GR198" s="79"/>
      <c r="GS198" s="79"/>
      <c r="GT198" s="79"/>
      <c r="GU198" s="79"/>
      <c r="GV198" s="79"/>
      <c r="GW198" s="79"/>
      <c r="GX198" s="79"/>
      <c r="GY198" s="79"/>
      <c r="GZ198" s="79"/>
      <c r="HA198" s="79"/>
      <c r="HB198" s="79"/>
      <c r="HC198" s="79"/>
      <c r="HD198" s="79"/>
      <c r="HE198" s="79"/>
      <c r="HF198" s="79"/>
      <c r="HG198" s="79"/>
      <c r="HH198" s="79"/>
      <c r="HI198" s="79"/>
      <c r="HJ198" s="79"/>
      <c r="HK198" s="79"/>
      <c r="HL198" s="79"/>
      <c r="HM198" s="79"/>
      <c r="HN198" s="79"/>
      <c r="HO198" s="79"/>
      <c r="HP198" s="79"/>
      <c r="HQ198" s="79"/>
      <c r="HR198" s="79"/>
      <c r="HS198" s="79"/>
      <c r="HT198" s="79"/>
      <c r="HU198" s="79"/>
      <c r="HV198" s="79"/>
      <c r="HW198" s="79"/>
      <c r="HX198" s="79"/>
      <c r="HY198" s="79"/>
      <c r="HZ198" s="79"/>
      <c r="IA198" s="79"/>
      <c r="IB198" s="79"/>
      <c r="IC198" s="79"/>
      <c r="ID198" s="79"/>
      <c r="IE198" s="79"/>
      <c r="IF198" s="79"/>
      <c r="IG198" s="79"/>
      <c r="IH198" s="79"/>
      <c r="II198" s="79"/>
      <c r="IJ198" s="79"/>
      <c r="IK198" s="79"/>
      <c r="IL198" s="79"/>
      <c r="IM198" s="79"/>
      <c r="IN198" s="79"/>
      <c r="IO198" s="79"/>
      <c r="IP198" s="79"/>
      <c r="IQ198" s="79"/>
      <c r="IR198" s="79"/>
      <c r="IS198" s="79"/>
      <c r="IT198" s="79"/>
      <c r="IU198" s="79"/>
      <c r="IV198" s="79"/>
    </row>
    <row r="199" spans="1:256" s="83" customFormat="1" x14ac:dyDescent="0.25">
      <c r="A199" s="79"/>
      <c r="B199" s="79"/>
      <c r="C199" s="86" t="s">
        <v>5046</v>
      </c>
      <c r="D199" s="89">
        <v>26.933</v>
      </c>
      <c r="E199" s="89">
        <v>26.996099999999998</v>
      </c>
      <c r="F199" s="80"/>
      <c r="G199" s="81"/>
      <c r="H199" s="81"/>
      <c r="I199" s="81"/>
      <c r="J199" s="81"/>
      <c r="K199" s="82"/>
      <c r="L199" s="82"/>
      <c r="M199" s="79"/>
      <c r="N199" s="79"/>
      <c r="O199" s="79"/>
      <c r="P199" s="79"/>
      <c r="Q199" s="79"/>
      <c r="R199" s="79"/>
      <c r="S199" s="79"/>
      <c r="T199" s="79"/>
      <c r="U199" s="79"/>
      <c r="V199" s="79"/>
      <c r="W199" s="79"/>
      <c r="X199" s="79"/>
      <c r="Y199" s="79"/>
      <c r="Z199" s="79"/>
      <c r="AA199" s="79"/>
      <c r="AB199" s="79"/>
      <c r="AC199" s="79"/>
      <c r="AD199" s="79"/>
      <c r="AE199" s="79"/>
      <c r="AF199" s="79"/>
      <c r="AG199" s="79"/>
      <c r="AH199" s="79"/>
      <c r="AI199" s="82"/>
      <c r="AJ199" s="79"/>
      <c r="AK199" s="79"/>
      <c r="AL199" s="79"/>
      <c r="AM199" s="79"/>
      <c r="AN199" s="79"/>
      <c r="AO199" s="79"/>
      <c r="AP199" s="79"/>
      <c r="AQ199" s="79"/>
      <c r="AR199" s="79"/>
      <c r="AS199" s="79"/>
      <c r="AT199" s="79"/>
      <c r="AU199" s="79"/>
      <c r="AV199" s="82"/>
      <c r="AW199" s="79"/>
      <c r="AX199" s="82"/>
      <c r="AY199" s="79"/>
      <c r="AZ199" s="79"/>
      <c r="BA199" s="79"/>
      <c r="BB199" s="82"/>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79"/>
      <c r="DP199" s="79"/>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79"/>
      <c r="EY199" s="79"/>
      <c r="EZ199" s="79"/>
      <c r="FA199" s="79"/>
      <c r="FB199" s="79"/>
      <c r="FC199" s="79"/>
      <c r="FD199" s="79"/>
      <c r="FE199" s="79"/>
      <c r="FF199" s="79"/>
      <c r="FG199" s="79"/>
      <c r="FH199" s="79"/>
      <c r="FI199" s="79"/>
      <c r="FJ199" s="79"/>
      <c r="FK199" s="79"/>
      <c r="FL199" s="79"/>
      <c r="FM199" s="79"/>
      <c r="FN199" s="79"/>
      <c r="FO199" s="79"/>
      <c r="FP199" s="79"/>
      <c r="FQ199" s="79"/>
      <c r="FR199" s="79"/>
      <c r="FS199" s="79"/>
      <c r="FT199" s="79"/>
      <c r="FU199" s="79"/>
      <c r="FV199" s="79"/>
      <c r="FW199" s="79"/>
      <c r="FX199" s="79"/>
      <c r="FY199" s="79"/>
      <c r="FZ199" s="79"/>
      <c r="GA199" s="79"/>
      <c r="GB199" s="79"/>
      <c r="GC199" s="79"/>
      <c r="GD199" s="79"/>
      <c r="GE199" s="79"/>
      <c r="GF199" s="79"/>
      <c r="GG199" s="79"/>
      <c r="GH199" s="79"/>
      <c r="GI199" s="79"/>
      <c r="GJ199" s="79"/>
      <c r="GK199" s="79"/>
      <c r="GL199" s="79"/>
      <c r="GM199" s="79"/>
      <c r="GN199" s="79"/>
      <c r="GO199" s="79"/>
      <c r="GP199" s="79"/>
      <c r="GQ199" s="79"/>
      <c r="GR199" s="79"/>
      <c r="GS199" s="79"/>
      <c r="GT199" s="79"/>
      <c r="GU199" s="79"/>
      <c r="GV199" s="79"/>
      <c r="GW199" s="79"/>
      <c r="GX199" s="79"/>
      <c r="GY199" s="79"/>
      <c r="GZ199" s="79"/>
      <c r="HA199" s="79"/>
      <c r="HB199" s="79"/>
      <c r="HC199" s="79"/>
      <c r="HD199" s="79"/>
      <c r="HE199" s="79"/>
      <c r="HF199" s="79"/>
      <c r="HG199" s="79"/>
      <c r="HH199" s="79"/>
      <c r="HI199" s="79"/>
      <c r="HJ199" s="79"/>
      <c r="HK199" s="79"/>
      <c r="HL199" s="79"/>
      <c r="HM199" s="79"/>
      <c r="HN199" s="79"/>
      <c r="HO199" s="79"/>
      <c r="HP199" s="79"/>
      <c r="HQ199" s="79"/>
      <c r="HR199" s="79"/>
      <c r="HS199" s="79"/>
      <c r="HT199" s="79"/>
      <c r="HU199" s="79"/>
      <c r="HV199" s="79"/>
      <c r="HW199" s="79"/>
      <c r="HX199" s="79"/>
      <c r="HY199" s="79"/>
      <c r="HZ199" s="79"/>
      <c r="IA199" s="79"/>
      <c r="IB199" s="79"/>
      <c r="IC199" s="79"/>
      <c r="ID199" s="79"/>
      <c r="IE199" s="79"/>
      <c r="IF199" s="79"/>
      <c r="IG199" s="79"/>
      <c r="IH199" s="79"/>
      <c r="II199" s="79"/>
      <c r="IJ199" s="79"/>
      <c r="IK199" s="79"/>
      <c r="IL199" s="79"/>
      <c r="IM199" s="79"/>
      <c r="IN199" s="79"/>
      <c r="IO199" s="79"/>
      <c r="IP199" s="79"/>
      <c r="IQ199" s="79"/>
      <c r="IR199" s="79"/>
      <c r="IS199" s="79"/>
      <c r="IT199" s="79"/>
      <c r="IU199" s="79"/>
      <c r="IV199" s="79"/>
    </row>
    <row r="200" spans="1:256" s="83" customFormat="1" x14ac:dyDescent="0.25">
      <c r="A200" s="79"/>
      <c r="B200" s="79"/>
      <c r="C200" s="86" t="s">
        <v>5029</v>
      </c>
      <c r="D200" s="89">
        <v>83.793099999999995</v>
      </c>
      <c r="E200" s="89">
        <v>84.024100000000004</v>
      </c>
      <c r="F200" s="80"/>
      <c r="G200" s="81"/>
      <c r="H200" s="81"/>
      <c r="I200" s="81"/>
      <c r="J200" s="81"/>
      <c r="K200" s="82"/>
      <c r="L200" s="82"/>
      <c r="M200" s="79"/>
      <c r="N200" s="79"/>
      <c r="O200" s="79"/>
      <c r="P200" s="79"/>
      <c r="Q200" s="79"/>
      <c r="R200" s="79"/>
      <c r="S200" s="79"/>
      <c r="T200" s="79"/>
      <c r="U200" s="79"/>
      <c r="V200" s="79"/>
      <c r="W200" s="79"/>
      <c r="X200" s="79"/>
      <c r="Y200" s="79"/>
      <c r="Z200" s="79"/>
      <c r="AA200" s="79"/>
      <c r="AB200" s="79"/>
      <c r="AC200" s="79"/>
      <c r="AD200" s="79"/>
      <c r="AE200" s="79"/>
      <c r="AF200" s="79"/>
      <c r="AG200" s="79"/>
      <c r="AH200" s="79"/>
      <c r="AI200" s="82"/>
      <c r="AJ200" s="79"/>
      <c r="AK200" s="79"/>
      <c r="AL200" s="79"/>
      <c r="AM200" s="79"/>
      <c r="AN200" s="79"/>
      <c r="AO200" s="79"/>
      <c r="AP200" s="79"/>
      <c r="AQ200" s="79"/>
      <c r="AR200" s="79"/>
      <c r="AS200" s="79"/>
      <c r="AT200" s="79"/>
      <c r="AU200" s="79"/>
      <c r="AV200" s="82"/>
      <c r="AW200" s="79"/>
      <c r="AX200" s="82"/>
      <c r="AY200" s="79"/>
      <c r="AZ200" s="79"/>
      <c r="BA200" s="79"/>
      <c r="BB200" s="82"/>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c r="CI200" s="79"/>
      <c r="CJ200" s="79"/>
      <c r="CK200" s="79"/>
      <c r="CL200" s="79"/>
      <c r="CM200" s="79"/>
      <c r="CN200" s="79"/>
      <c r="CO200" s="79"/>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79"/>
      <c r="DP200" s="79"/>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79"/>
      <c r="EN200" s="79"/>
      <c r="EO200" s="79"/>
      <c r="EP200" s="79"/>
      <c r="EQ200" s="79"/>
      <c r="ER200" s="79"/>
      <c r="ES200" s="79"/>
      <c r="ET200" s="79"/>
      <c r="EU200" s="79"/>
      <c r="EV200" s="79"/>
      <c r="EW200" s="79"/>
      <c r="EX200" s="79"/>
      <c r="EY200" s="79"/>
      <c r="EZ200" s="79"/>
      <c r="FA200" s="79"/>
      <c r="FB200" s="79"/>
      <c r="FC200" s="79"/>
      <c r="FD200" s="79"/>
      <c r="FE200" s="79"/>
      <c r="FF200" s="79"/>
      <c r="FG200" s="79"/>
      <c r="FH200" s="79"/>
      <c r="FI200" s="79"/>
      <c r="FJ200" s="79"/>
      <c r="FK200" s="79"/>
      <c r="FL200" s="79"/>
      <c r="FM200" s="79"/>
      <c r="FN200" s="79"/>
      <c r="FO200" s="79"/>
      <c r="FP200" s="79"/>
      <c r="FQ200" s="79"/>
      <c r="FR200" s="79"/>
      <c r="FS200" s="79"/>
      <c r="FT200" s="79"/>
      <c r="FU200" s="79"/>
      <c r="FV200" s="79"/>
      <c r="FW200" s="79"/>
      <c r="FX200" s="79"/>
      <c r="FY200" s="79"/>
      <c r="FZ200" s="79"/>
      <c r="GA200" s="79"/>
      <c r="GB200" s="79"/>
      <c r="GC200" s="79"/>
      <c r="GD200" s="79"/>
      <c r="GE200" s="79"/>
      <c r="GF200" s="79"/>
      <c r="GG200" s="79"/>
      <c r="GH200" s="79"/>
      <c r="GI200" s="79"/>
      <c r="GJ200" s="79"/>
      <c r="GK200" s="79"/>
      <c r="GL200" s="79"/>
      <c r="GM200" s="79"/>
      <c r="GN200" s="79"/>
      <c r="GO200" s="79"/>
      <c r="GP200" s="79"/>
      <c r="GQ200" s="79"/>
      <c r="GR200" s="79"/>
      <c r="GS200" s="79"/>
      <c r="GT200" s="79"/>
      <c r="GU200" s="79"/>
      <c r="GV200" s="79"/>
      <c r="GW200" s="79"/>
      <c r="GX200" s="79"/>
      <c r="GY200" s="79"/>
      <c r="GZ200" s="79"/>
      <c r="HA200" s="79"/>
      <c r="HB200" s="79"/>
      <c r="HC200" s="79"/>
      <c r="HD200" s="79"/>
      <c r="HE200" s="79"/>
      <c r="HF200" s="79"/>
      <c r="HG200" s="79"/>
      <c r="HH200" s="79"/>
      <c r="HI200" s="79"/>
      <c r="HJ200" s="79"/>
      <c r="HK200" s="79"/>
      <c r="HL200" s="79"/>
      <c r="HM200" s="79"/>
      <c r="HN200" s="79"/>
      <c r="HO200" s="79"/>
      <c r="HP200" s="79"/>
      <c r="HQ200" s="79"/>
      <c r="HR200" s="79"/>
      <c r="HS200" s="79"/>
      <c r="HT200" s="79"/>
      <c r="HU200" s="79"/>
      <c r="HV200" s="79"/>
      <c r="HW200" s="79"/>
      <c r="HX200" s="79"/>
      <c r="HY200" s="79"/>
      <c r="HZ200" s="79"/>
      <c r="IA200" s="79"/>
      <c r="IB200" s="79"/>
      <c r="IC200" s="79"/>
      <c r="ID200" s="79"/>
      <c r="IE200" s="79"/>
      <c r="IF200" s="79"/>
      <c r="IG200" s="79"/>
      <c r="IH200" s="79"/>
      <c r="II200" s="79"/>
      <c r="IJ200" s="79"/>
      <c r="IK200" s="79"/>
      <c r="IL200" s="79"/>
      <c r="IM200" s="79"/>
      <c r="IN200" s="79"/>
      <c r="IO200" s="79"/>
      <c r="IP200" s="79"/>
      <c r="IQ200" s="79"/>
      <c r="IR200" s="79"/>
      <c r="IS200" s="79"/>
      <c r="IT200" s="79"/>
      <c r="IU200" s="79"/>
      <c r="IV200" s="79"/>
    </row>
    <row r="201" spans="1:256" s="83" customFormat="1" x14ac:dyDescent="0.25">
      <c r="A201" s="79"/>
      <c r="B201" s="79"/>
      <c r="C201" s="86" t="s">
        <v>5045</v>
      </c>
      <c r="D201" s="89">
        <v>28.117799999999999</v>
      </c>
      <c r="E201" s="89">
        <v>28.005400000000002</v>
      </c>
      <c r="F201" s="80"/>
      <c r="G201" s="81"/>
      <c r="H201" s="81"/>
      <c r="I201" s="81"/>
      <c r="J201" s="81"/>
      <c r="K201" s="82"/>
      <c r="L201" s="82"/>
      <c r="M201" s="79"/>
      <c r="N201" s="79"/>
      <c r="O201" s="79"/>
      <c r="P201" s="79"/>
      <c r="Q201" s="79"/>
      <c r="R201" s="79"/>
      <c r="S201" s="79"/>
      <c r="T201" s="79"/>
      <c r="U201" s="79"/>
      <c r="V201" s="79"/>
      <c r="W201" s="79"/>
      <c r="X201" s="79"/>
      <c r="Y201" s="79"/>
      <c r="Z201" s="79"/>
      <c r="AA201" s="79"/>
      <c r="AB201" s="79"/>
      <c r="AC201" s="79"/>
      <c r="AD201" s="79"/>
      <c r="AE201" s="79"/>
      <c r="AF201" s="79"/>
      <c r="AG201" s="79"/>
      <c r="AH201" s="79"/>
      <c r="AI201" s="82"/>
      <c r="AJ201" s="79"/>
      <c r="AK201" s="79"/>
      <c r="AL201" s="79"/>
      <c r="AM201" s="79"/>
      <c r="AN201" s="79"/>
      <c r="AO201" s="79"/>
      <c r="AP201" s="79"/>
      <c r="AQ201" s="79"/>
      <c r="AR201" s="79"/>
      <c r="AS201" s="79"/>
      <c r="AT201" s="79"/>
      <c r="AU201" s="79"/>
      <c r="AV201" s="82"/>
      <c r="AW201" s="79"/>
      <c r="AX201" s="82"/>
      <c r="AY201" s="79"/>
      <c r="AZ201" s="79"/>
      <c r="BA201" s="79"/>
      <c r="BB201" s="82"/>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c r="CF201" s="79"/>
      <c r="CG201" s="79"/>
      <c r="CH201" s="79"/>
      <c r="CI201" s="79"/>
      <c r="CJ201" s="79"/>
      <c r="CK201" s="79"/>
      <c r="CL201" s="79"/>
      <c r="CM201" s="79"/>
      <c r="CN201" s="79"/>
      <c r="CO201" s="79"/>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79"/>
      <c r="DP201" s="79"/>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79"/>
      <c r="EN201" s="79"/>
      <c r="EO201" s="79"/>
      <c r="EP201" s="79"/>
      <c r="EQ201" s="79"/>
      <c r="ER201" s="79"/>
      <c r="ES201" s="79"/>
      <c r="ET201" s="79"/>
      <c r="EU201" s="79"/>
      <c r="EV201" s="79"/>
      <c r="EW201" s="79"/>
      <c r="EX201" s="79"/>
      <c r="EY201" s="79"/>
      <c r="EZ201" s="79"/>
      <c r="FA201" s="79"/>
      <c r="FB201" s="79"/>
      <c r="FC201" s="79"/>
      <c r="FD201" s="79"/>
      <c r="FE201" s="79"/>
      <c r="FF201" s="79"/>
      <c r="FG201" s="79"/>
      <c r="FH201" s="79"/>
      <c r="FI201" s="79"/>
      <c r="FJ201" s="79"/>
      <c r="FK201" s="79"/>
      <c r="FL201" s="79"/>
      <c r="FM201" s="79"/>
      <c r="FN201" s="79"/>
      <c r="FO201" s="79"/>
      <c r="FP201" s="79"/>
      <c r="FQ201" s="79"/>
      <c r="FR201" s="79"/>
      <c r="FS201" s="79"/>
      <c r="FT201" s="79"/>
      <c r="FU201" s="79"/>
      <c r="FV201" s="79"/>
      <c r="FW201" s="79"/>
      <c r="FX201" s="79"/>
      <c r="FY201" s="79"/>
      <c r="FZ201" s="79"/>
      <c r="GA201" s="79"/>
      <c r="GB201" s="79"/>
      <c r="GC201" s="79"/>
      <c r="GD201" s="79"/>
      <c r="GE201" s="79"/>
      <c r="GF201" s="79"/>
      <c r="GG201" s="79"/>
      <c r="GH201" s="79"/>
      <c r="GI201" s="79"/>
      <c r="GJ201" s="79"/>
      <c r="GK201" s="79"/>
      <c r="GL201" s="79"/>
      <c r="GM201" s="79"/>
      <c r="GN201" s="79"/>
      <c r="GO201" s="79"/>
      <c r="GP201" s="79"/>
      <c r="GQ201" s="79"/>
      <c r="GR201" s="79"/>
      <c r="GS201" s="79"/>
      <c r="GT201" s="79"/>
      <c r="GU201" s="79"/>
      <c r="GV201" s="79"/>
      <c r="GW201" s="79"/>
      <c r="GX201" s="79"/>
      <c r="GY201" s="79"/>
      <c r="GZ201" s="79"/>
      <c r="HA201" s="79"/>
      <c r="HB201" s="79"/>
      <c r="HC201" s="79"/>
      <c r="HD201" s="79"/>
      <c r="HE201" s="79"/>
      <c r="HF201" s="79"/>
      <c r="HG201" s="79"/>
      <c r="HH201" s="79"/>
      <c r="HI201" s="79"/>
      <c r="HJ201" s="79"/>
      <c r="HK201" s="79"/>
      <c r="HL201" s="79"/>
      <c r="HM201" s="79"/>
      <c r="HN201" s="79"/>
      <c r="HO201" s="79"/>
      <c r="HP201" s="79"/>
      <c r="HQ201" s="79"/>
      <c r="HR201" s="79"/>
      <c r="HS201" s="79"/>
      <c r="HT201" s="79"/>
      <c r="HU201" s="79"/>
      <c r="HV201" s="79"/>
      <c r="HW201" s="79"/>
      <c r="HX201" s="79"/>
      <c r="HY201" s="79"/>
      <c r="HZ201" s="79"/>
      <c r="IA201" s="79"/>
      <c r="IB201" s="79"/>
      <c r="IC201" s="79"/>
      <c r="ID201" s="79"/>
      <c r="IE201" s="79"/>
      <c r="IF201" s="79"/>
      <c r="IG201" s="79"/>
      <c r="IH201" s="79"/>
      <c r="II201" s="79"/>
      <c r="IJ201" s="79"/>
      <c r="IK201" s="79"/>
      <c r="IL201" s="79"/>
      <c r="IM201" s="79"/>
      <c r="IN201" s="79"/>
      <c r="IO201" s="79"/>
      <c r="IP201" s="79"/>
      <c r="IQ201" s="79"/>
      <c r="IR201" s="79"/>
      <c r="IS201" s="79"/>
      <c r="IT201" s="79"/>
      <c r="IU201" s="79"/>
      <c r="IV201" s="79"/>
    </row>
    <row r="202" spans="1:256" s="83" customFormat="1" x14ac:dyDescent="0.25">
      <c r="A202" s="79"/>
      <c r="B202" s="79"/>
      <c r="C202" s="86" t="s">
        <v>5035</v>
      </c>
      <c r="D202" s="89">
        <v>25.601900000000001</v>
      </c>
      <c r="E202" s="89">
        <v>25.6724</v>
      </c>
      <c r="F202" s="80"/>
      <c r="G202" s="81"/>
      <c r="H202" s="81"/>
      <c r="I202" s="81"/>
      <c r="J202" s="81"/>
      <c r="K202" s="82"/>
      <c r="L202" s="82"/>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82"/>
      <c r="AJ202" s="79"/>
      <c r="AK202" s="79"/>
      <c r="AL202" s="79"/>
      <c r="AM202" s="79"/>
      <c r="AN202" s="79"/>
      <c r="AO202" s="79"/>
      <c r="AP202" s="79"/>
      <c r="AQ202" s="79"/>
      <c r="AR202" s="79"/>
      <c r="AS202" s="79"/>
      <c r="AT202" s="79"/>
      <c r="AU202" s="79"/>
      <c r="AV202" s="82"/>
      <c r="AW202" s="79"/>
      <c r="AX202" s="82"/>
      <c r="AY202" s="79"/>
      <c r="AZ202" s="79"/>
      <c r="BA202" s="79"/>
      <c r="BB202" s="82"/>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c r="CI202" s="79"/>
      <c r="CJ202" s="79"/>
      <c r="CK202" s="79"/>
      <c r="CL202" s="79"/>
      <c r="CM202" s="79"/>
      <c r="CN202" s="79"/>
      <c r="CO202" s="79"/>
      <c r="CP202" s="79"/>
      <c r="CQ202" s="79"/>
      <c r="CR202" s="79"/>
      <c r="CS202" s="79"/>
      <c r="CT202" s="79"/>
      <c r="CU202" s="79"/>
      <c r="CV202" s="79"/>
      <c r="CW202" s="79"/>
      <c r="CX202" s="79"/>
      <c r="CY202" s="79"/>
      <c r="CZ202" s="79"/>
      <c r="DA202" s="79"/>
      <c r="DB202" s="79"/>
      <c r="DC202" s="79"/>
      <c r="DD202" s="79"/>
      <c r="DE202" s="79"/>
      <c r="DF202" s="79"/>
      <c r="DG202" s="79"/>
      <c r="DH202" s="79"/>
      <c r="DI202" s="79"/>
      <c r="DJ202" s="79"/>
      <c r="DK202" s="79"/>
      <c r="DL202" s="79"/>
      <c r="DM202" s="79"/>
      <c r="DN202" s="79"/>
      <c r="DO202" s="79"/>
      <c r="DP202" s="79"/>
      <c r="DQ202" s="79"/>
      <c r="DR202" s="79"/>
      <c r="DS202" s="79"/>
      <c r="DT202" s="79"/>
      <c r="DU202" s="79"/>
      <c r="DV202" s="79"/>
      <c r="DW202" s="79"/>
      <c r="DX202" s="79"/>
      <c r="DY202" s="79"/>
      <c r="DZ202" s="79"/>
      <c r="EA202" s="79"/>
      <c r="EB202" s="79"/>
      <c r="EC202" s="79"/>
      <c r="ED202" s="79"/>
      <c r="EE202" s="79"/>
      <c r="EF202" s="79"/>
      <c r="EG202" s="79"/>
      <c r="EH202" s="79"/>
      <c r="EI202" s="79"/>
      <c r="EJ202" s="79"/>
      <c r="EK202" s="79"/>
      <c r="EL202" s="79"/>
      <c r="EM202" s="79"/>
      <c r="EN202" s="79"/>
      <c r="EO202" s="79"/>
      <c r="EP202" s="79"/>
      <c r="EQ202" s="79"/>
      <c r="ER202" s="79"/>
      <c r="ES202" s="79"/>
      <c r="ET202" s="79"/>
      <c r="EU202" s="79"/>
      <c r="EV202" s="79"/>
      <c r="EW202" s="79"/>
      <c r="EX202" s="79"/>
      <c r="EY202" s="79"/>
      <c r="EZ202" s="79"/>
      <c r="FA202" s="79"/>
      <c r="FB202" s="79"/>
      <c r="FC202" s="79"/>
      <c r="FD202" s="79"/>
      <c r="FE202" s="79"/>
      <c r="FF202" s="79"/>
      <c r="FG202" s="79"/>
      <c r="FH202" s="79"/>
      <c r="FI202" s="79"/>
      <c r="FJ202" s="79"/>
      <c r="FK202" s="79"/>
      <c r="FL202" s="79"/>
      <c r="FM202" s="79"/>
      <c r="FN202" s="79"/>
      <c r="FO202" s="79"/>
      <c r="FP202" s="79"/>
      <c r="FQ202" s="79"/>
      <c r="FR202" s="79"/>
      <c r="FS202" s="79"/>
      <c r="FT202" s="79"/>
      <c r="FU202" s="79"/>
      <c r="FV202" s="79"/>
      <c r="FW202" s="79"/>
      <c r="FX202" s="79"/>
      <c r="FY202" s="79"/>
      <c r="FZ202" s="79"/>
      <c r="GA202" s="79"/>
      <c r="GB202" s="79"/>
      <c r="GC202" s="79"/>
      <c r="GD202" s="79"/>
      <c r="GE202" s="79"/>
      <c r="GF202" s="79"/>
      <c r="GG202" s="79"/>
      <c r="GH202" s="79"/>
      <c r="GI202" s="79"/>
      <c r="GJ202" s="79"/>
      <c r="GK202" s="79"/>
      <c r="GL202" s="79"/>
      <c r="GM202" s="79"/>
      <c r="GN202" s="79"/>
      <c r="GO202" s="79"/>
      <c r="GP202" s="79"/>
      <c r="GQ202" s="79"/>
      <c r="GR202" s="79"/>
      <c r="GS202" s="79"/>
      <c r="GT202" s="79"/>
      <c r="GU202" s="79"/>
      <c r="GV202" s="79"/>
      <c r="GW202" s="79"/>
      <c r="GX202" s="79"/>
      <c r="GY202" s="79"/>
      <c r="GZ202" s="79"/>
      <c r="HA202" s="79"/>
      <c r="HB202" s="79"/>
      <c r="HC202" s="79"/>
      <c r="HD202" s="79"/>
      <c r="HE202" s="79"/>
      <c r="HF202" s="79"/>
      <c r="HG202" s="79"/>
      <c r="HH202" s="79"/>
      <c r="HI202" s="79"/>
      <c r="HJ202" s="79"/>
      <c r="HK202" s="79"/>
      <c r="HL202" s="79"/>
      <c r="HM202" s="79"/>
      <c r="HN202" s="79"/>
      <c r="HO202" s="79"/>
      <c r="HP202" s="79"/>
      <c r="HQ202" s="79"/>
      <c r="HR202" s="79"/>
      <c r="HS202" s="79"/>
      <c r="HT202" s="79"/>
      <c r="HU202" s="79"/>
      <c r="HV202" s="79"/>
      <c r="HW202" s="79"/>
      <c r="HX202" s="79"/>
      <c r="HY202" s="79"/>
      <c r="HZ202" s="79"/>
      <c r="IA202" s="79"/>
      <c r="IB202" s="79"/>
      <c r="IC202" s="79"/>
      <c r="ID202" s="79"/>
      <c r="IE202" s="79"/>
      <c r="IF202" s="79"/>
      <c r="IG202" s="79"/>
      <c r="IH202" s="79"/>
      <c r="II202" s="79"/>
      <c r="IJ202" s="79"/>
      <c r="IK202" s="79"/>
      <c r="IL202" s="79"/>
      <c r="IM202" s="79"/>
      <c r="IN202" s="79"/>
      <c r="IO202" s="79"/>
      <c r="IP202" s="79"/>
      <c r="IQ202" s="79"/>
      <c r="IR202" s="79"/>
      <c r="IS202" s="79"/>
      <c r="IT202" s="79"/>
      <c r="IU202" s="79"/>
      <c r="IV202" s="79"/>
    </row>
    <row r="203" spans="1:256" s="83" customFormat="1" x14ac:dyDescent="0.25">
      <c r="A203" s="79"/>
      <c r="B203" s="79"/>
      <c r="C203" s="86" t="s">
        <v>5047</v>
      </c>
      <c r="D203" s="89">
        <v>33.415300000000002</v>
      </c>
      <c r="E203" s="89">
        <v>33.507399999999997</v>
      </c>
      <c r="F203" s="80"/>
      <c r="G203" s="81"/>
      <c r="H203" s="81"/>
      <c r="I203" s="81"/>
      <c r="J203" s="81"/>
      <c r="K203" s="82"/>
      <c r="L203" s="82"/>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82"/>
      <c r="AJ203" s="79"/>
      <c r="AK203" s="79"/>
      <c r="AL203" s="79"/>
      <c r="AM203" s="79"/>
      <c r="AN203" s="79"/>
      <c r="AO203" s="79"/>
      <c r="AP203" s="79"/>
      <c r="AQ203" s="79"/>
      <c r="AR203" s="79"/>
      <c r="AS203" s="79"/>
      <c r="AT203" s="79"/>
      <c r="AU203" s="79"/>
      <c r="AV203" s="82"/>
      <c r="AW203" s="79"/>
      <c r="AX203" s="82"/>
      <c r="AY203" s="79"/>
      <c r="AZ203" s="79"/>
      <c r="BA203" s="79"/>
      <c r="BB203" s="82"/>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c r="CI203" s="79"/>
      <c r="CJ203" s="79"/>
      <c r="CK203" s="79"/>
      <c r="CL203" s="79"/>
      <c r="CM203" s="79"/>
      <c r="CN203" s="79"/>
      <c r="CO203" s="79"/>
      <c r="CP203" s="79"/>
      <c r="CQ203" s="79"/>
      <c r="CR203" s="79"/>
      <c r="CS203" s="79"/>
      <c r="CT203" s="79"/>
      <c r="CU203" s="79"/>
      <c r="CV203" s="79"/>
      <c r="CW203" s="79"/>
      <c r="CX203" s="79"/>
      <c r="CY203" s="79"/>
      <c r="CZ203" s="79"/>
      <c r="DA203" s="79"/>
      <c r="DB203" s="79"/>
      <c r="DC203" s="79"/>
      <c r="DD203" s="79"/>
      <c r="DE203" s="79"/>
      <c r="DF203" s="79"/>
      <c r="DG203" s="79"/>
      <c r="DH203" s="79"/>
      <c r="DI203" s="79"/>
      <c r="DJ203" s="79"/>
      <c r="DK203" s="79"/>
      <c r="DL203" s="79"/>
      <c r="DM203" s="79"/>
      <c r="DN203" s="79"/>
      <c r="DO203" s="79"/>
      <c r="DP203" s="79"/>
      <c r="DQ203" s="79"/>
      <c r="DR203" s="79"/>
      <c r="DS203" s="79"/>
      <c r="DT203" s="79"/>
      <c r="DU203" s="79"/>
      <c r="DV203" s="79"/>
      <c r="DW203" s="79"/>
      <c r="DX203" s="79"/>
      <c r="DY203" s="79"/>
      <c r="DZ203" s="79"/>
      <c r="EA203" s="79"/>
      <c r="EB203" s="79"/>
      <c r="EC203" s="79"/>
      <c r="ED203" s="79"/>
      <c r="EE203" s="79"/>
      <c r="EF203" s="79"/>
      <c r="EG203" s="79"/>
      <c r="EH203" s="79"/>
      <c r="EI203" s="79"/>
      <c r="EJ203" s="79"/>
      <c r="EK203" s="79"/>
      <c r="EL203" s="79"/>
      <c r="EM203" s="79"/>
      <c r="EN203" s="79"/>
      <c r="EO203" s="79"/>
      <c r="EP203" s="79"/>
      <c r="EQ203" s="79"/>
      <c r="ER203" s="79"/>
      <c r="ES203" s="79"/>
      <c r="ET203" s="79"/>
      <c r="EU203" s="79"/>
      <c r="EV203" s="79"/>
      <c r="EW203" s="79"/>
      <c r="EX203" s="79"/>
      <c r="EY203" s="79"/>
      <c r="EZ203" s="79"/>
      <c r="FA203" s="79"/>
      <c r="FB203" s="79"/>
      <c r="FC203" s="79"/>
      <c r="FD203" s="79"/>
      <c r="FE203" s="79"/>
      <c r="FF203" s="79"/>
      <c r="FG203" s="79"/>
      <c r="FH203" s="79"/>
      <c r="FI203" s="79"/>
      <c r="FJ203" s="79"/>
      <c r="FK203" s="79"/>
      <c r="FL203" s="79"/>
      <c r="FM203" s="79"/>
      <c r="FN203" s="79"/>
      <c r="FO203" s="79"/>
      <c r="FP203" s="79"/>
      <c r="FQ203" s="79"/>
      <c r="FR203" s="79"/>
      <c r="FS203" s="79"/>
      <c r="FT203" s="79"/>
      <c r="FU203" s="79"/>
      <c r="FV203" s="79"/>
      <c r="FW203" s="79"/>
      <c r="FX203" s="79"/>
      <c r="FY203" s="79"/>
      <c r="FZ203" s="79"/>
      <c r="GA203" s="79"/>
      <c r="GB203" s="79"/>
      <c r="GC203" s="79"/>
      <c r="GD203" s="79"/>
      <c r="GE203" s="79"/>
      <c r="GF203" s="79"/>
      <c r="GG203" s="79"/>
      <c r="GH203" s="79"/>
      <c r="GI203" s="79"/>
      <c r="GJ203" s="79"/>
      <c r="GK203" s="79"/>
      <c r="GL203" s="79"/>
      <c r="GM203" s="79"/>
      <c r="GN203" s="79"/>
      <c r="GO203" s="79"/>
      <c r="GP203" s="79"/>
      <c r="GQ203" s="79"/>
      <c r="GR203" s="79"/>
      <c r="GS203" s="79"/>
      <c r="GT203" s="79"/>
      <c r="GU203" s="79"/>
      <c r="GV203" s="79"/>
      <c r="GW203" s="79"/>
      <c r="GX203" s="79"/>
      <c r="GY203" s="79"/>
      <c r="GZ203" s="79"/>
      <c r="HA203" s="79"/>
      <c r="HB203" s="79"/>
      <c r="HC203" s="79"/>
      <c r="HD203" s="79"/>
      <c r="HE203" s="79"/>
      <c r="HF203" s="79"/>
      <c r="HG203" s="79"/>
      <c r="HH203" s="79"/>
      <c r="HI203" s="79"/>
      <c r="HJ203" s="79"/>
      <c r="HK203" s="79"/>
      <c r="HL203" s="79"/>
      <c r="HM203" s="79"/>
      <c r="HN203" s="79"/>
      <c r="HO203" s="79"/>
      <c r="HP203" s="79"/>
      <c r="HQ203" s="79"/>
      <c r="HR203" s="79"/>
      <c r="HS203" s="79"/>
      <c r="HT203" s="79"/>
      <c r="HU203" s="79"/>
      <c r="HV203" s="79"/>
      <c r="HW203" s="79"/>
      <c r="HX203" s="79"/>
      <c r="HY203" s="79"/>
      <c r="HZ203" s="79"/>
      <c r="IA203" s="79"/>
      <c r="IB203" s="79"/>
      <c r="IC203" s="79"/>
      <c r="ID203" s="79"/>
      <c r="IE203" s="79"/>
      <c r="IF203" s="79"/>
      <c r="IG203" s="79"/>
      <c r="IH203" s="79"/>
      <c r="II203" s="79"/>
      <c r="IJ203" s="79"/>
      <c r="IK203" s="79"/>
      <c r="IL203" s="79"/>
      <c r="IM203" s="79"/>
      <c r="IN203" s="79"/>
      <c r="IO203" s="79"/>
      <c r="IP203" s="79"/>
      <c r="IQ203" s="79"/>
      <c r="IR203" s="79"/>
      <c r="IS203" s="79"/>
      <c r="IT203" s="79"/>
      <c r="IU203" s="79"/>
      <c r="IV203" s="79"/>
    </row>
    <row r="204" spans="1:256" s="83" customFormat="1" ht="84.95" customHeight="1" x14ac:dyDescent="0.25">
      <c r="A204" s="79"/>
      <c r="B204" s="79"/>
      <c r="C204" s="254" t="s">
        <v>5061</v>
      </c>
      <c r="D204" s="255"/>
      <c r="E204" s="256"/>
      <c r="F204" s="80"/>
      <c r="G204" s="81"/>
      <c r="H204" s="81"/>
      <c r="I204" s="81"/>
      <c r="J204" s="81"/>
      <c r="K204" s="82"/>
      <c r="L204" s="82"/>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82"/>
      <c r="AJ204" s="79"/>
      <c r="AK204" s="79"/>
      <c r="AL204" s="79"/>
      <c r="AM204" s="79"/>
      <c r="AN204" s="79"/>
      <c r="AO204" s="79"/>
      <c r="AP204" s="79"/>
      <c r="AQ204" s="79"/>
      <c r="AR204" s="79"/>
      <c r="AS204" s="79"/>
      <c r="AT204" s="79"/>
      <c r="AU204" s="79"/>
      <c r="AV204" s="82"/>
      <c r="AW204" s="79"/>
      <c r="AX204" s="82"/>
      <c r="AY204" s="79"/>
      <c r="AZ204" s="79"/>
      <c r="BA204" s="79"/>
      <c r="BB204" s="82"/>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c r="DA204" s="79"/>
      <c r="DB204" s="79"/>
      <c r="DC204" s="79"/>
      <c r="DD204" s="79"/>
      <c r="DE204" s="79"/>
      <c r="DF204" s="79"/>
      <c r="DG204" s="79"/>
      <c r="DH204" s="79"/>
      <c r="DI204" s="79"/>
      <c r="DJ204" s="79"/>
      <c r="DK204" s="79"/>
      <c r="DL204" s="79"/>
      <c r="DM204" s="79"/>
      <c r="DN204" s="79"/>
      <c r="DO204" s="79"/>
      <c r="DP204" s="79"/>
      <c r="DQ204" s="79"/>
      <c r="DR204" s="79"/>
      <c r="DS204" s="79"/>
      <c r="DT204" s="79"/>
      <c r="DU204" s="79"/>
      <c r="DV204" s="79"/>
      <c r="DW204" s="79"/>
      <c r="DX204" s="79"/>
      <c r="DY204" s="79"/>
      <c r="DZ204" s="79"/>
      <c r="EA204" s="79"/>
      <c r="EB204" s="79"/>
      <c r="EC204" s="79"/>
      <c r="ED204" s="79"/>
      <c r="EE204" s="79"/>
      <c r="EF204" s="79"/>
      <c r="EG204" s="79"/>
      <c r="EH204" s="79"/>
      <c r="EI204" s="79"/>
      <c r="EJ204" s="79"/>
      <c r="EK204" s="79"/>
      <c r="EL204" s="79"/>
      <c r="EM204" s="79"/>
      <c r="EN204" s="79"/>
      <c r="EO204" s="79"/>
      <c r="EP204" s="79"/>
      <c r="EQ204" s="79"/>
      <c r="ER204" s="79"/>
      <c r="ES204" s="79"/>
      <c r="ET204" s="79"/>
      <c r="EU204" s="79"/>
      <c r="EV204" s="79"/>
      <c r="EW204" s="79"/>
      <c r="EX204" s="79"/>
      <c r="EY204" s="79"/>
      <c r="EZ204" s="79"/>
      <c r="FA204" s="79"/>
      <c r="FB204" s="79"/>
      <c r="FC204" s="79"/>
      <c r="FD204" s="79"/>
      <c r="FE204" s="79"/>
      <c r="FF204" s="79"/>
      <c r="FG204" s="79"/>
      <c r="FH204" s="79"/>
      <c r="FI204" s="79"/>
      <c r="FJ204" s="79"/>
      <c r="FK204" s="79"/>
      <c r="FL204" s="79"/>
      <c r="FM204" s="79"/>
      <c r="FN204" s="79"/>
      <c r="FO204" s="79"/>
      <c r="FP204" s="79"/>
      <c r="FQ204" s="79"/>
      <c r="FR204" s="79"/>
      <c r="FS204" s="79"/>
      <c r="FT204" s="79"/>
      <c r="FU204" s="79"/>
      <c r="FV204" s="79"/>
      <c r="FW204" s="79"/>
      <c r="FX204" s="79"/>
      <c r="FY204" s="79"/>
      <c r="FZ204" s="79"/>
      <c r="GA204" s="79"/>
      <c r="GB204" s="79"/>
      <c r="GC204" s="79"/>
      <c r="GD204" s="79"/>
      <c r="GE204" s="79"/>
      <c r="GF204" s="79"/>
      <c r="GG204" s="79"/>
      <c r="GH204" s="79"/>
      <c r="GI204" s="79"/>
      <c r="GJ204" s="79"/>
      <c r="GK204" s="79"/>
      <c r="GL204" s="79"/>
      <c r="GM204" s="79"/>
      <c r="GN204" s="79"/>
      <c r="GO204" s="79"/>
      <c r="GP204" s="79"/>
      <c r="GQ204" s="79"/>
      <c r="GR204" s="79"/>
      <c r="GS204" s="79"/>
      <c r="GT204" s="79"/>
      <c r="GU204" s="79"/>
      <c r="GV204" s="79"/>
      <c r="GW204" s="79"/>
      <c r="GX204" s="79"/>
      <c r="GY204" s="79"/>
      <c r="GZ204" s="79"/>
      <c r="HA204" s="79"/>
      <c r="HB204" s="79"/>
      <c r="HC204" s="79"/>
      <c r="HD204" s="79"/>
      <c r="HE204" s="79"/>
      <c r="HF204" s="79"/>
      <c r="HG204" s="79"/>
      <c r="HH204" s="79"/>
      <c r="HI204" s="79"/>
      <c r="HJ204" s="79"/>
      <c r="HK204" s="79"/>
      <c r="HL204" s="79"/>
      <c r="HM204" s="79"/>
      <c r="HN204" s="79"/>
      <c r="HO204" s="79"/>
      <c r="HP204" s="79"/>
      <c r="HQ204" s="79"/>
      <c r="HR204" s="79"/>
      <c r="HS204" s="79"/>
      <c r="HT204" s="79"/>
      <c r="HU204" s="79"/>
      <c r="HV204" s="79"/>
      <c r="HW204" s="79"/>
      <c r="HX204" s="79"/>
      <c r="HY204" s="79"/>
      <c r="HZ204" s="79"/>
      <c r="IA204" s="79"/>
      <c r="IB204" s="79"/>
      <c r="IC204" s="79"/>
      <c r="ID204" s="79"/>
      <c r="IE204" s="79"/>
      <c r="IF204" s="79"/>
      <c r="IG204" s="79"/>
      <c r="IH204" s="79"/>
      <c r="II204" s="79"/>
      <c r="IJ204" s="79"/>
      <c r="IK204" s="79"/>
      <c r="IL204" s="79"/>
      <c r="IM204" s="79"/>
      <c r="IN204" s="79"/>
      <c r="IO204" s="79"/>
      <c r="IP204" s="79"/>
      <c r="IQ204" s="79"/>
      <c r="IR204" s="79"/>
      <c r="IS204" s="79"/>
      <c r="IT204" s="79"/>
      <c r="IU204" s="79"/>
      <c r="IV204" s="79"/>
    </row>
    <row r="206" spans="1:256" x14ac:dyDescent="0.25">
      <c r="C206" s="2" t="s">
        <v>5127</v>
      </c>
    </row>
    <row r="207" spans="1:256" x14ac:dyDescent="0.25">
      <c r="C207" s="277" t="s">
        <v>5044</v>
      </c>
      <c r="D207" s="277"/>
      <c r="E207" s="277"/>
    </row>
    <row r="208" spans="1:256" s="83" customFormat="1" ht="40.5" x14ac:dyDescent="0.25">
      <c r="A208" s="79"/>
      <c r="B208" s="79"/>
      <c r="C208" s="87" t="s">
        <v>5062</v>
      </c>
      <c r="D208" s="87" t="s">
        <v>5063</v>
      </c>
      <c r="E208" s="87" t="s">
        <v>5064</v>
      </c>
      <c r="F208" s="80"/>
      <c r="G208" s="81"/>
      <c r="H208" s="81"/>
      <c r="I208" s="81"/>
      <c r="J208" s="81"/>
      <c r="K208" s="82"/>
      <c r="L208" s="82"/>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82"/>
      <c r="AJ208" s="79"/>
      <c r="AK208" s="79"/>
      <c r="AL208" s="79"/>
      <c r="AM208" s="79"/>
      <c r="AN208" s="79"/>
      <c r="AO208" s="79"/>
      <c r="AP208" s="79"/>
      <c r="AQ208" s="79"/>
      <c r="AR208" s="79"/>
      <c r="AS208" s="79"/>
      <c r="AT208" s="79"/>
      <c r="AU208" s="79"/>
      <c r="AV208" s="82"/>
      <c r="AW208" s="79"/>
      <c r="AX208" s="82"/>
      <c r="AY208" s="79"/>
      <c r="AZ208" s="79"/>
      <c r="BA208" s="79"/>
      <c r="BB208" s="82"/>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c r="CA208" s="79"/>
      <c r="CB208" s="79"/>
      <c r="CC208" s="79"/>
      <c r="CD208" s="79"/>
      <c r="CE208" s="79"/>
      <c r="CF208" s="79"/>
      <c r="CG208" s="79"/>
      <c r="CH208" s="79"/>
      <c r="CI208" s="79"/>
      <c r="CJ208" s="79"/>
      <c r="CK208" s="79"/>
      <c r="CL208" s="79"/>
      <c r="CM208" s="79"/>
      <c r="CN208" s="79"/>
      <c r="CO208" s="79"/>
      <c r="CP208" s="79"/>
      <c r="CQ208" s="79"/>
      <c r="CR208" s="79"/>
      <c r="CS208" s="79"/>
      <c r="CT208" s="79"/>
      <c r="CU208" s="79"/>
      <c r="CV208" s="79"/>
      <c r="CW208" s="79"/>
      <c r="CX208" s="79"/>
      <c r="CY208" s="79"/>
      <c r="CZ208" s="79"/>
      <c r="DA208" s="79"/>
      <c r="DB208" s="79"/>
      <c r="DC208" s="79"/>
      <c r="DD208" s="79"/>
      <c r="DE208" s="79"/>
      <c r="DF208" s="79"/>
      <c r="DG208" s="79"/>
      <c r="DH208" s="79"/>
      <c r="DI208" s="79"/>
      <c r="DJ208" s="79"/>
      <c r="DK208" s="79"/>
      <c r="DL208" s="79"/>
      <c r="DM208" s="79"/>
      <c r="DN208" s="79"/>
      <c r="DO208" s="79"/>
      <c r="DP208" s="79"/>
      <c r="DQ208" s="79"/>
      <c r="DR208" s="79"/>
      <c r="DS208" s="79"/>
      <c r="DT208" s="79"/>
      <c r="DU208" s="79"/>
      <c r="DV208" s="79"/>
      <c r="DW208" s="79"/>
      <c r="DX208" s="79"/>
      <c r="DY208" s="79"/>
      <c r="DZ208" s="79"/>
      <c r="EA208" s="79"/>
      <c r="EB208" s="79"/>
      <c r="EC208" s="79"/>
      <c r="ED208" s="79"/>
      <c r="EE208" s="79"/>
      <c r="EF208" s="79"/>
      <c r="EG208" s="79"/>
      <c r="EH208" s="79"/>
      <c r="EI208" s="79"/>
      <c r="EJ208" s="79"/>
      <c r="EK208" s="79"/>
      <c r="EL208" s="79"/>
      <c r="EM208" s="79"/>
      <c r="EN208" s="79"/>
      <c r="EO208" s="79"/>
      <c r="EP208" s="79"/>
      <c r="EQ208" s="79"/>
      <c r="ER208" s="79"/>
      <c r="ES208" s="79"/>
      <c r="ET208" s="79"/>
      <c r="EU208" s="79"/>
      <c r="EV208" s="79"/>
      <c r="EW208" s="79"/>
      <c r="EX208" s="79"/>
      <c r="EY208" s="79"/>
      <c r="EZ208" s="79"/>
      <c r="FA208" s="79"/>
      <c r="FB208" s="79"/>
      <c r="FC208" s="79"/>
      <c r="FD208" s="79"/>
      <c r="FE208" s="79"/>
      <c r="FF208" s="79"/>
      <c r="FG208" s="79"/>
      <c r="FH208" s="79"/>
      <c r="FI208" s="79"/>
      <c r="FJ208" s="79"/>
      <c r="FK208" s="79"/>
      <c r="FL208" s="79"/>
      <c r="FM208" s="79"/>
      <c r="FN208" s="79"/>
      <c r="FO208" s="79"/>
      <c r="FP208" s="79"/>
      <c r="FQ208" s="79"/>
      <c r="FR208" s="79"/>
      <c r="FS208" s="79"/>
      <c r="FT208" s="79"/>
      <c r="FU208" s="79"/>
      <c r="FV208" s="79"/>
      <c r="FW208" s="79"/>
      <c r="FX208" s="79"/>
      <c r="FY208" s="79"/>
      <c r="FZ208" s="79"/>
      <c r="GA208" s="79"/>
      <c r="GB208" s="79"/>
      <c r="GC208" s="79"/>
      <c r="GD208" s="79"/>
      <c r="GE208" s="79"/>
      <c r="GF208" s="79"/>
      <c r="GG208" s="79"/>
      <c r="GH208" s="79"/>
      <c r="GI208" s="79"/>
      <c r="GJ208" s="79"/>
      <c r="GK208" s="79"/>
      <c r="GL208" s="79"/>
      <c r="GM208" s="79"/>
      <c r="GN208" s="79"/>
      <c r="GO208" s="79"/>
      <c r="GP208" s="79"/>
      <c r="GQ208" s="79"/>
      <c r="GR208" s="79"/>
      <c r="GS208" s="79"/>
      <c r="GT208" s="79"/>
      <c r="GU208" s="79"/>
      <c r="GV208" s="79"/>
      <c r="GW208" s="79"/>
      <c r="GX208" s="79"/>
      <c r="GY208" s="79"/>
      <c r="GZ208" s="79"/>
      <c r="HA208" s="79"/>
      <c r="HB208" s="79"/>
      <c r="HC208" s="79"/>
      <c r="HD208" s="79"/>
      <c r="HE208" s="79"/>
      <c r="HF208" s="79"/>
      <c r="HG208" s="79"/>
      <c r="HH208" s="79"/>
      <c r="HI208" s="79"/>
      <c r="HJ208" s="79"/>
      <c r="HK208" s="79"/>
      <c r="HL208" s="79"/>
      <c r="HM208" s="79"/>
      <c r="HN208" s="79"/>
      <c r="HO208" s="79"/>
      <c r="HP208" s="79"/>
      <c r="HQ208" s="79"/>
      <c r="HR208" s="79"/>
      <c r="HS208" s="79"/>
      <c r="HT208" s="79"/>
      <c r="HU208" s="79"/>
      <c r="HV208" s="79"/>
      <c r="HW208" s="79"/>
      <c r="HX208" s="79"/>
      <c r="HY208" s="79"/>
      <c r="HZ208" s="79"/>
      <c r="IA208" s="79"/>
      <c r="IB208" s="79"/>
      <c r="IC208" s="79"/>
      <c r="ID208" s="79"/>
      <c r="IE208" s="79"/>
      <c r="IF208" s="79"/>
      <c r="IG208" s="79"/>
      <c r="IH208" s="79"/>
      <c r="II208" s="79"/>
      <c r="IJ208" s="79"/>
      <c r="IK208" s="79"/>
      <c r="IL208" s="79"/>
      <c r="IM208" s="79"/>
      <c r="IN208" s="79"/>
      <c r="IO208" s="79"/>
      <c r="IP208" s="79"/>
      <c r="IQ208" s="79"/>
      <c r="IR208" s="79"/>
      <c r="IS208" s="79"/>
      <c r="IT208" s="79"/>
      <c r="IU208" s="79"/>
      <c r="IV208" s="79"/>
    </row>
    <row r="209" spans="1:256" ht="13.5" customHeight="1" x14ac:dyDescent="0.25">
      <c r="A209"/>
      <c r="B209"/>
      <c r="C209" s="93">
        <v>46234</v>
      </c>
      <c r="D209" s="94">
        <v>0.15</v>
      </c>
      <c r="E209" s="94">
        <v>0.15</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row>
    <row r="210" spans="1:256" ht="13.5" customHeight="1" x14ac:dyDescent="0.25">
      <c r="A210"/>
      <c r="B210"/>
      <c r="C210" s="276" t="s">
        <v>5045</v>
      </c>
      <c r="D210" s="276"/>
      <c r="E210" s="276"/>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row>
    <row r="211" spans="1:256" s="83" customFormat="1" ht="45" x14ac:dyDescent="0.25">
      <c r="C211" s="95" t="s">
        <v>5062</v>
      </c>
      <c r="D211" s="95" t="s">
        <v>5063</v>
      </c>
      <c r="E211" s="95" t="s">
        <v>5064</v>
      </c>
    </row>
    <row r="212" spans="1:256" ht="13.5" customHeight="1" x14ac:dyDescent="0.25">
      <c r="A212"/>
      <c r="B212"/>
      <c r="C212" s="91">
        <v>46234</v>
      </c>
      <c r="D212" s="92">
        <v>0.19</v>
      </c>
      <c r="E212" s="92">
        <v>0.19</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row>
    <row r="214" spans="1:256" x14ac:dyDescent="0.25">
      <c r="C214" s="2" t="s">
        <v>5128</v>
      </c>
      <c r="E214" s="2" t="s">
        <v>2</v>
      </c>
    </row>
    <row r="216" spans="1:256" x14ac:dyDescent="0.25">
      <c r="C216" s="2" t="s">
        <v>5018</v>
      </c>
      <c r="E216" s="2" t="s">
        <v>2</v>
      </c>
    </row>
    <row r="218" spans="1:256" s="99" customFormat="1" ht="13.5" x14ac:dyDescent="0.25">
      <c r="C218" s="117" t="s">
        <v>5131</v>
      </c>
      <c r="D218" s="117"/>
      <c r="E218" s="117"/>
      <c r="F218" s="118"/>
      <c r="G218" s="118"/>
      <c r="H218" s="119"/>
    </row>
    <row r="219" spans="1:256" s="99" customFormat="1" ht="40.5" x14ac:dyDescent="0.2">
      <c r="C219" s="100" t="s">
        <v>5132</v>
      </c>
      <c r="D219" s="100" t="s">
        <v>5133</v>
      </c>
      <c r="E219" s="100" t="s">
        <v>4534</v>
      </c>
      <c r="F219" s="100" t="s">
        <v>5134</v>
      </c>
      <c r="G219" s="100" t="s">
        <v>5135</v>
      </c>
      <c r="H219" s="133" t="s">
        <v>5136</v>
      </c>
    </row>
    <row r="220" spans="1:256" s="99" customFormat="1" ht="13.5" x14ac:dyDescent="0.2">
      <c r="C220" s="109" t="s">
        <v>5137</v>
      </c>
      <c r="D220" s="100"/>
      <c r="E220" s="100"/>
      <c r="F220" s="100"/>
      <c r="G220" s="100"/>
      <c r="H220" s="133"/>
    </row>
    <row r="221" spans="1:256" s="99" customFormat="1" ht="13.5" x14ac:dyDescent="0.25">
      <c r="C221" s="120"/>
      <c r="D221" s="120"/>
      <c r="E221" s="120"/>
      <c r="F221" s="120"/>
      <c r="G221" s="120"/>
      <c r="H221" s="119"/>
    </row>
    <row r="222" spans="1:256" s="99" customFormat="1" ht="13.5" x14ac:dyDescent="0.25">
      <c r="C222" s="118" t="s">
        <v>5138</v>
      </c>
      <c r="D222" s="118"/>
      <c r="E222" s="118"/>
      <c r="F222" s="118"/>
      <c r="G222" s="118"/>
      <c r="H222" s="119"/>
    </row>
    <row r="223" spans="1:256" s="99" customFormat="1" ht="13.5" x14ac:dyDescent="0.25">
      <c r="C223" s="115"/>
      <c r="D223" s="115"/>
      <c r="E223" s="115"/>
      <c r="F223" s="118"/>
      <c r="G223" s="118"/>
      <c r="H223" s="119"/>
    </row>
    <row r="224" spans="1:256" s="99" customFormat="1" ht="13.5" x14ac:dyDescent="0.25">
      <c r="C224" s="115" t="s">
        <v>5139</v>
      </c>
      <c r="D224" s="115"/>
      <c r="E224" s="1"/>
      <c r="F224" s="118"/>
      <c r="G224" s="118"/>
      <c r="H224" s="119"/>
    </row>
    <row r="225" spans="3:13" s="99" customFormat="1" ht="13.5" x14ac:dyDescent="0.25">
      <c r="C225" s="118" t="s">
        <v>5140</v>
      </c>
      <c r="D225" s="118"/>
      <c r="E225" s="118"/>
      <c r="F225" s="99" t="s">
        <v>5137</v>
      </c>
      <c r="G225" s="118"/>
      <c r="H225" s="119"/>
    </row>
    <row r="226" spans="3:13" s="99" customFormat="1" ht="13.5" x14ac:dyDescent="0.25">
      <c r="C226" s="118" t="s">
        <v>5141</v>
      </c>
      <c r="D226" s="118"/>
      <c r="E226" s="118"/>
      <c r="F226" s="99" t="s">
        <v>5137</v>
      </c>
      <c r="G226" s="118"/>
      <c r="H226" s="119"/>
    </row>
    <row r="227" spans="3:13" s="99" customFormat="1" ht="13.5" x14ac:dyDescent="0.25">
      <c r="C227" s="118" t="s">
        <v>5142</v>
      </c>
      <c r="D227" s="118"/>
      <c r="E227" s="118"/>
      <c r="F227" s="99" t="s">
        <v>5137</v>
      </c>
      <c r="G227" s="102"/>
      <c r="H227" s="122"/>
    </row>
    <row r="228" spans="3:13" s="99" customFormat="1" ht="13.5" x14ac:dyDescent="0.25">
      <c r="C228" s="118" t="s">
        <v>5143</v>
      </c>
      <c r="D228" s="118"/>
      <c r="E228" s="118"/>
      <c r="F228" s="99" t="s">
        <v>5137</v>
      </c>
      <c r="G228" s="102"/>
      <c r="H228" s="122"/>
    </row>
    <row r="229" spans="3:13" s="99" customFormat="1" ht="13.5" x14ac:dyDescent="0.25">
      <c r="C229" s="118" t="s">
        <v>5144</v>
      </c>
      <c r="D229" s="118"/>
      <c r="E229" s="118"/>
      <c r="F229" s="99" t="s">
        <v>5137</v>
      </c>
      <c r="G229" s="102"/>
      <c r="H229" s="122"/>
    </row>
    <row r="230" spans="3:13" s="99" customFormat="1" ht="13.5" x14ac:dyDescent="0.25">
      <c r="C230" s="118" t="s">
        <v>5145</v>
      </c>
      <c r="D230" s="118"/>
      <c r="E230" s="118"/>
      <c r="F230" s="99" t="s">
        <v>5137</v>
      </c>
      <c r="G230" s="102"/>
      <c r="H230" s="122"/>
    </row>
    <row r="231" spans="3:13" s="99" customFormat="1" ht="13.5" x14ac:dyDescent="0.25">
      <c r="C231" s="118" t="s">
        <v>5146</v>
      </c>
      <c r="D231" s="118"/>
      <c r="E231" s="118"/>
      <c r="F231" s="99" t="s">
        <v>5137</v>
      </c>
      <c r="G231" s="102"/>
      <c r="H231" s="122"/>
    </row>
    <row r="232" spans="3:13" s="99" customFormat="1" ht="13.5" x14ac:dyDescent="0.25">
      <c r="C232" s="118" t="s">
        <v>5147</v>
      </c>
      <c r="D232" s="118"/>
      <c r="E232" s="118"/>
      <c r="F232" s="99" t="s">
        <v>5137</v>
      </c>
      <c r="G232" s="102"/>
      <c r="H232" s="122"/>
    </row>
    <row r="233" spans="3:13" s="99" customFormat="1" ht="13.5" x14ac:dyDescent="0.25">
      <c r="C233" s="118" t="s">
        <v>5148</v>
      </c>
      <c r="D233" s="118"/>
      <c r="E233" s="118"/>
      <c r="F233" s="99" t="s">
        <v>5137</v>
      </c>
      <c r="G233" s="102"/>
      <c r="H233" s="122"/>
      <c r="J233" s="103"/>
      <c r="K233" s="104"/>
      <c r="L233" s="105"/>
      <c r="M233" s="105"/>
    </row>
    <row r="234" spans="3:13" s="99" customFormat="1" ht="13.5" x14ac:dyDescent="0.25">
      <c r="C234" s="106"/>
      <c r="D234" s="106"/>
      <c r="E234" s="106"/>
      <c r="F234" s="107"/>
      <c r="G234" s="102"/>
      <c r="H234" s="122"/>
    </row>
    <row r="235" spans="3:13" s="99" customFormat="1" ht="13.5" x14ac:dyDescent="0.25">
      <c r="C235" s="118"/>
      <c r="D235" s="118"/>
      <c r="E235" s="118"/>
      <c r="F235" s="107"/>
      <c r="G235" s="107"/>
      <c r="H235" s="122"/>
    </row>
    <row r="236" spans="3:13" s="99" customFormat="1" ht="13.5" x14ac:dyDescent="0.25">
      <c r="C236" s="115" t="s">
        <v>5149</v>
      </c>
      <c r="D236" s="115"/>
      <c r="E236" s="1"/>
      <c r="F236" s="118"/>
      <c r="G236" s="118"/>
      <c r="H236" s="119"/>
    </row>
    <row r="237" spans="3:13" s="99" customFormat="1" ht="40.5" x14ac:dyDescent="0.2">
      <c r="C237" s="100" t="s">
        <v>5132</v>
      </c>
      <c r="D237" s="100" t="s">
        <v>5133</v>
      </c>
      <c r="E237" s="100" t="s">
        <v>4534</v>
      </c>
      <c r="F237" s="100" t="s">
        <v>5134</v>
      </c>
      <c r="G237" s="100" t="s">
        <v>5135</v>
      </c>
      <c r="H237" s="133" t="s">
        <v>5136</v>
      </c>
    </row>
    <row r="238" spans="3:13" s="99" customFormat="1" ht="13.5" x14ac:dyDescent="0.25">
      <c r="C238" s="109" t="s">
        <v>5137</v>
      </c>
      <c r="D238" s="108"/>
      <c r="E238" s="109"/>
      <c r="F238" s="110"/>
      <c r="G238" s="110"/>
      <c r="H238" s="110"/>
    </row>
    <row r="239" spans="3:13" s="99" customFormat="1" ht="13.5" x14ac:dyDescent="0.2">
      <c r="C239" s="121"/>
      <c r="D239" s="121"/>
      <c r="E239" s="121"/>
      <c r="F239" s="121"/>
      <c r="G239" s="121"/>
      <c r="H239" s="121"/>
    </row>
    <row r="240" spans="3:13" s="99" customFormat="1" ht="13.5" x14ac:dyDescent="0.25">
      <c r="C240" s="118" t="s">
        <v>5167</v>
      </c>
      <c r="D240" s="118"/>
      <c r="E240" s="118"/>
      <c r="F240" s="118"/>
      <c r="G240" s="118"/>
      <c r="H240" s="118"/>
    </row>
    <row r="241" spans="3:9" s="99" customFormat="1" ht="13.5" x14ac:dyDescent="0.25">
      <c r="C241" s="115"/>
      <c r="D241" s="115"/>
      <c r="E241" s="115"/>
      <c r="F241" s="118"/>
      <c r="G241" s="118"/>
      <c r="H241" s="119"/>
    </row>
    <row r="242" spans="3:9" s="99" customFormat="1" ht="13.5" x14ac:dyDescent="0.25">
      <c r="C242" s="115" t="s">
        <v>5151</v>
      </c>
      <c r="D242" s="115"/>
      <c r="E242" s="1"/>
      <c r="F242" s="118"/>
      <c r="G242" s="118"/>
      <c r="H242" s="119"/>
    </row>
    <row r="243" spans="3:9" s="99" customFormat="1" ht="13.5" x14ac:dyDescent="0.25">
      <c r="C243" s="118" t="s">
        <v>5140</v>
      </c>
      <c r="D243" s="118"/>
      <c r="E243" s="118"/>
      <c r="F243" s="111">
        <v>380</v>
      </c>
      <c r="G243" s="118"/>
      <c r="H243" s="119"/>
    </row>
    <row r="244" spans="3:9" s="99" customFormat="1" ht="13.5" x14ac:dyDescent="0.25">
      <c r="C244" s="118" t="s">
        <v>5141</v>
      </c>
      <c r="D244" s="118"/>
      <c r="E244" s="118"/>
      <c r="F244" s="111" t="s">
        <v>5137</v>
      </c>
      <c r="G244" s="118"/>
      <c r="H244" s="119"/>
    </row>
    <row r="245" spans="3:9" s="99" customFormat="1" ht="13.5" x14ac:dyDescent="0.25">
      <c r="C245" s="118" t="s">
        <v>5142</v>
      </c>
      <c r="D245" s="118"/>
      <c r="E245" s="118"/>
      <c r="F245" s="111" t="s">
        <v>5137</v>
      </c>
      <c r="G245" s="102"/>
      <c r="H245" s="122"/>
    </row>
    <row r="246" spans="3:9" s="99" customFormat="1" ht="13.5" x14ac:dyDescent="0.25">
      <c r="C246" s="118" t="s">
        <v>5143</v>
      </c>
      <c r="D246" s="118"/>
      <c r="E246" s="118"/>
      <c r="F246" s="111">
        <v>380</v>
      </c>
      <c r="G246" s="102"/>
      <c r="H246" s="122"/>
    </row>
    <row r="247" spans="3:9" s="99" customFormat="1" ht="13.5" x14ac:dyDescent="0.25">
      <c r="C247" s="118" t="s">
        <v>5144</v>
      </c>
      <c r="D247" s="118"/>
      <c r="E247" s="118"/>
      <c r="F247" s="111">
        <v>667060013.82000005</v>
      </c>
      <c r="G247" s="102"/>
      <c r="H247" s="122"/>
    </row>
    <row r="248" spans="3:9" s="99" customFormat="1" ht="13.5" x14ac:dyDescent="0.25">
      <c r="C248" s="118" t="s">
        <v>5145</v>
      </c>
      <c r="D248" s="118"/>
      <c r="E248" s="118"/>
      <c r="F248" s="111">
        <v>0</v>
      </c>
      <c r="G248" s="102"/>
      <c r="H248" s="122"/>
    </row>
    <row r="249" spans="3:9" s="99" customFormat="1" ht="13.5" x14ac:dyDescent="0.25">
      <c r="C249" s="118" t="s">
        <v>5146</v>
      </c>
      <c r="D249" s="118"/>
      <c r="E249" s="118"/>
      <c r="F249" s="111">
        <v>0</v>
      </c>
      <c r="G249" s="102"/>
      <c r="H249" s="122"/>
    </row>
    <row r="250" spans="3:9" s="99" customFormat="1" ht="13.5" x14ac:dyDescent="0.25">
      <c r="C250" s="118" t="s">
        <v>5147</v>
      </c>
      <c r="D250" s="118"/>
      <c r="E250" s="118"/>
      <c r="F250" s="111">
        <v>647013840</v>
      </c>
      <c r="G250" s="102"/>
      <c r="H250" s="122"/>
    </row>
    <row r="251" spans="3:9" s="99" customFormat="1" ht="13.5" x14ac:dyDescent="0.25">
      <c r="C251" s="37" t="s">
        <v>5148</v>
      </c>
      <c r="D251" s="37"/>
      <c r="E251" s="37"/>
      <c r="F251" s="111">
        <f>F250+F249-F248-F247</f>
        <v>-20046173.820000052</v>
      </c>
      <c r="G251" s="126"/>
      <c r="H251" s="127"/>
    </row>
    <row r="252" spans="3:9" s="99" customFormat="1" ht="13.5" x14ac:dyDescent="0.25">
      <c r="C252" s="118"/>
      <c r="D252" s="118"/>
      <c r="E252" s="118"/>
      <c r="F252" s="128"/>
      <c r="G252" s="129"/>
      <c r="H252" s="119"/>
    </row>
    <row r="253" spans="3:9" s="99" customFormat="1" ht="13.5" x14ac:dyDescent="0.25">
      <c r="C253" s="115" t="s">
        <v>5152</v>
      </c>
      <c r="D253" s="115"/>
      <c r="E253" s="117"/>
      <c r="F253" s="118"/>
      <c r="G253" s="130"/>
      <c r="H253" s="119"/>
      <c r="I253" s="112"/>
    </row>
    <row r="254" spans="3:9" s="99" customFormat="1" ht="40.5" x14ac:dyDescent="0.25">
      <c r="C254" s="100" t="s">
        <v>5132</v>
      </c>
      <c r="D254" s="100" t="s">
        <v>5153</v>
      </c>
      <c r="E254" s="100" t="s">
        <v>5154</v>
      </c>
      <c r="F254" s="100" t="s">
        <v>5155</v>
      </c>
      <c r="G254" s="130"/>
      <c r="H254" s="119"/>
    </row>
    <row r="255" spans="3:9" s="99" customFormat="1" ht="13.5" x14ac:dyDescent="0.25">
      <c r="C255" s="257" t="s">
        <v>5137</v>
      </c>
      <c r="D255" s="257"/>
      <c r="E255" s="257"/>
      <c r="F255" s="257"/>
      <c r="G255" s="130"/>
      <c r="H255" s="119"/>
    </row>
    <row r="256" spans="3:9" s="99" customFormat="1" ht="13.5" x14ac:dyDescent="0.25">
      <c r="C256" s="118" t="s">
        <v>5156</v>
      </c>
      <c r="D256" s="118"/>
      <c r="E256" s="118"/>
      <c r="F256" s="118"/>
      <c r="G256" s="130"/>
      <c r="H256" s="119"/>
    </row>
    <row r="257" spans="3:8" s="99" customFormat="1" ht="13.5" x14ac:dyDescent="0.25">
      <c r="C257" s="131"/>
      <c r="D257" s="131"/>
      <c r="E257" s="131"/>
      <c r="F257" s="118"/>
      <c r="G257" s="130"/>
      <c r="H257" s="119"/>
    </row>
    <row r="258" spans="3:8" s="99" customFormat="1" ht="13.5" x14ac:dyDescent="0.25">
      <c r="C258" s="115" t="s">
        <v>5157</v>
      </c>
      <c r="D258" s="115"/>
      <c r="E258" s="1"/>
      <c r="F258" s="118"/>
      <c r="G258" s="118"/>
      <c r="H258" s="119"/>
    </row>
    <row r="259" spans="3:8" s="99" customFormat="1" ht="13.5" x14ac:dyDescent="0.25">
      <c r="C259" s="118" t="s">
        <v>5158</v>
      </c>
      <c r="D259" s="118"/>
      <c r="E259" s="118"/>
      <c r="F259" s="118" t="s">
        <v>5137</v>
      </c>
      <c r="G259" s="118"/>
      <c r="H259" s="119"/>
    </row>
    <row r="260" spans="3:8" s="99" customFormat="1" ht="13.5" x14ac:dyDescent="0.25">
      <c r="C260" s="118" t="s">
        <v>5159</v>
      </c>
      <c r="D260" s="118"/>
      <c r="E260" s="118"/>
      <c r="F260" s="118" t="s">
        <v>5137</v>
      </c>
      <c r="G260" s="118"/>
      <c r="H260" s="119"/>
    </row>
    <row r="261" spans="3:8" s="99" customFormat="1" ht="13.5" x14ac:dyDescent="0.25">
      <c r="C261" s="118" t="s">
        <v>5160</v>
      </c>
      <c r="D261" s="118"/>
      <c r="E261" s="118"/>
      <c r="F261" s="118" t="s">
        <v>5137</v>
      </c>
      <c r="G261" s="118"/>
      <c r="H261" s="119"/>
    </row>
    <row r="262" spans="3:8" s="99" customFormat="1" ht="13.5" x14ac:dyDescent="0.25">
      <c r="C262" s="106" t="s">
        <v>5161</v>
      </c>
      <c r="D262" s="106"/>
      <c r="E262" s="106"/>
      <c r="F262" s="118"/>
      <c r="G262" s="118"/>
      <c r="H262" s="119"/>
    </row>
    <row r="263" spans="3:8" s="99" customFormat="1" ht="13.5" x14ac:dyDescent="0.25">
      <c r="C263" s="106"/>
      <c r="D263" s="106"/>
      <c r="E263" s="106"/>
      <c r="F263" s="118"/>
      <c r="G263" s="118"/>
      <c r="H263" s="119"/>
    </row>
    <row r="264" spans="3:8" s="99" customFormat="1" ht="13.5" x14ac:dyDescent="0.25">
      <c r="C264" s="117" t="s">
        <v>5162</v>
      </c>
      <c r="D264" s="117"/>
      <c r="E264" s="117"/>
      <c r="F264" s="118"/>
      <c r="G264" s="130"/>
      <c r="H264" s="119"/>
    </row>
    <row r="265" spans="3:8" s="99" customFormat="1" ht="40.5" x14ac:dyDescent="0.25">
      <c r="C265" s="100" t="s">
        <v>5132</v>
      </c>
      <c r="D265" s="100" t="s">
        <v>4897</v>
      </c>
      <c r="E265" s="100" t="s">
        <v>5153</v>
      </c>
      <c r="F265" s="100" t="s">
        <v>5154</v>
      </c>
      <c r="G265" s="100" t="s">
        <v>5163</v>
      </c>
      <c r="H265" s="119"/>
    </row>
    <row r="266" spans="3:8" s="99" customFormat="1" ht="13.5" x14ac:dyDescent="0.25">
      <c r="C266" s="257" t="s">
        <v>5137</v>
      </c>
      <c r="D266" s="257"/>
      <c r="E266" s="257"/>
      <c r="F266" s="257"/>
      <c r="G266" s="257"/>
      <c r="H266" s="119"/>
    </row>
    <row r="267" spans="3:8" s="99" customFormat="1" ht="13.5" x14ac:dyDescent="0.25">
      <c r="C267" s="258" t="s">
        <v>5164</v>
      </c>
      <c r="D267" s="258"/>
      <c r="E267" s="258"/>
      <c r="F267" s="258"/>
      <c r="G267" s="258"/>
      <c r="H267" s="119"/>
    </row>
    <row r="268" spans="3:8" s="99" customFormat="1" ht="13.5" x14ac:dyDescent="0.25">
      <c r="C268" s="132"/>
      <c r="D268" s="113"/>
      <c r="E268" s="113"/>
      <c r="F268" s="113"/>
      <c r="G268" s="113"/>
      <c r="H268" s="119"/>
    </row>
    <row r="269" spans="3:8" s="99" customFormat="1" ht="13.5" x14ac:dyDescent="0.25">
      <c r="C269" s="1" t="s">
        <v>5165</v>
      </c>
      <c r="D269" s="1"/>
      <c r="E269" s="1"/>
      <c r="F269" s="118"/>
      <c r="G269" s="118"/>
      <c r="H269" s="119"/>
    </row>
    <row r="270" spans="3:8" s="99" customFormat="1" ht="13.5" x14ac:dyDescent="0.25">
      <c r="C270" s="118" t="s">
        <v>5158</v>
      </c>
      <c r="D270" s="118"/>
      <c r="E270" s="118"/>
      <c r="F270" s="118" t="s">
        <v>5137</v>
      </c>
      <c r="G270" s="118"/>
      <c r="H270" s="119"/>
    </row>
    <row r="271" spans="3:8" s="99" customFormat="1" ht="13.5" x14ac:dyDescent="0.25">
      <c r="C271" s="118" t="s">
        <v>5159</v>
      </c>
      <c r="D271" s="118"/>
      <c r="E271" s="118"/>
      <c r="F271" s="118" t="s">
        <v>5137</v>
      </c>
      <c r="G271" s="118"/>
      <c r="H271" s="119"/>
    </row>
    <row r="272" spans="3:8" s="99" customFormat="1" ht="13.5" x14ac:dyDescent="0.25">
      <c r="C272" s="118" t="s">
        <v>5160</v>
      </c>
      <c r="D272" s="118"/>
      <c r="E272" s="118"/>
      <c r="F272" s="118" t="s">
        <v>5137</v>
      </c>
      <c r="G272" s="118"/>
      <c r="H272" s="119"/>
    </row>
    <row r="273" spans="3:8" s="99" customFormat="1" ht="12.75" x14ac:dyDescent="0.2">
      <c r="H273" s="116"/>
    </row>
    <row r="274" spans="3:8" s="99" customFormat="1" ht="13.5" x14ac:dyDescent="0.25">
      <c r="C274" s="115" t="s">
        <v>5168</v>
      </c>
      <c r="H274" s="116"/>
    </row>
    <row r="275" spans="3:8" s="99" customFormat="1" x14ac:dyDescent="0.2">
      <c r="C275" s="261" t="s">
        <v>5169</v>
      </c>
      <c r="D275" s="261" t="s">
        <v>5170</v>
      </c>
      <c r="E275" s="261" t="s">
        <v>5171</v>
      </c>
      <c r="F275" s="262" t="s">
        <v>5172</v>
      </c>
      <c r="G275" s="135" t="s">
        <v>5173</v>
      </c>
      <c r="H275" s="116"/>
    </row>
    <row r="276" spans="3:8" s="99" customFormat="1" x14ac:dyDescent="0.2">
      <c r="C276" s="261"/>
      <c r="D276" s="261"/>
      <c r="E276" s="261"/>
      <c r="F276" s="262"/>
      <c r="G276" s="135" t="s">
        <v>5174</v>
      </c>
      <c r="H276" s="116"/>
    </row>
    <row r="277" spans="3:8" s="99" customFormat="1" x14ac:dyDescent="0.25">
      <c r="C277" s="280" t="s">
        <v>5192</v>
      </c>
      <c r="D277" s="40" t="s">
        <v>4525</v>
      </c>
      <c r="E277" s="40" t="s">
        <v>5176</v>
      </c>
      <c r="F277" s="136">
        <v>46346</v>
      </c>
      <c r="G277" s="40">
        <v>5000</v>
      </c>
      <c r="H277" s="116"/>
    </row>
    <row r="278" spans="3:8" s="99" customFormat="1" x14ac:dyDescent="0.25">
      <c r="C278" s="281"/>
      <c r="D278" s="40" t="s">
        <v>4528</v>
      </c>
      <c r="E278" s="40" t="s">
        <v>5177</v>
      </c>
      <c r="F278" s="136">
        <v>46895</v>
      </c>
      <c r="G278" s="40">
        <v>-5000</v>
      </c>
      <c r="H278" s="116"/>
    </row>
    <row r="279" spans="3:8" s="99" customFormat="1" x14ac:dyDescent="0.25">
      <c r="C279"/>
      <c r="D279"/>
      <c r="E279"/>
      <c r="F279" s="137"/>
      <c r="G279"/>
      <c r="H279" s="116"/>
    </row>
    <row r="280" spans="3:8" s="99" customFormat="1" x14ac:dyDescent="0.25">
      <c r="C280" s="138" t="s">
        <v>5179</v>
      </c>
      <c r="D280"/>
      <c r="E280"/>
      <c r="F280" s="137"/>
      <c r="G280"/>
      <c r="H280" s="116"/>
    </row>
    <row r="281" spans="3:8" s="99" customFormat="1" ht="13.5" x14ac:dyDescent="0.25">
      <c r="C281" s="115"/>
      <c r="H281" s="116"/>
    </row>
    <row r="282" spans="3:8" x14ac:dyDescent="0.25">
      <c r="C282" s="2" t="s">
        <v>5019</v>
      </c>
      <c r="E282" s="2" t="s">
        <v>2</v>
      </c>
    </row>
    <row r="284" spans="3:8" x14ac:dyDescent="0.25">
      <c r="C284" s="2" t="s">
        <v>5020</v>
      </c>
      <c r="E284" s="96">
        <v>1.2935940807846269</v>
      </c>
    </row>
    <row r="286" spans="3:8" x14ac:dyDescent="0.25">
      <c r="C286" s="2" t="s">
        <v>5022</v>
      </c>
      <c r="E286" s="97" t="s">
        <v>5079</v>
      </c>
    </row>
    <row r="288" spans="3:8" x14ac:dyDescent="0.25">
      <c r="C288" s="2" t="s">
        <v>5129</v>
      </c>
      <c r="E288" s="2" t="s">
        <v>2</v>
      </c>
    </row>
    <row r="290" spans="3:5" x14ac:dyDescent="0.25">
      <c r="C290" s="2" t="s">
        <v>5065</v>
      </c>
    </row>
    <row r="292" spans="3:5" x14ac:dyDescent="0.25">
      <c r="C292" s="1" t="s">
        <v>5258</v>
      </c>
      <c r="E292" s="149" t="s">
        <v>5259</v>
      </c>
    </row>
    <row r="293" spans="3:5" x14ac:dyDescent="0.25">
      <c r="E293" s="2" t="s">
        <v>5270</v>
      </c>
    </row>
  </sheetData>
  <mergeCells count="13">
    <mergeCell ref="C184:K184"/>
    <mergeCell ref="C186:K186"/>
    <mergeCell ref="C204:E204"/>
    <mergeCell ref="C207:E207"/>
    <mergeCell ref="C210:E210"/>
    <mergeCell ref="C277:C278"/>
    <mergeCell ref="C255:F255"/>
    <mergeCell ref="C266:G266"/>
    <mergeCell ref="C267:G267"/>
    <mergeCell ref="C275:C276"/>
    <mergeCell ref="D275:D276"/>
    <mergeCell ref="E275:E276"/>
    <mergeCell ref="F275:F276"/>
  </mergeCells>
  <hyperlinks>
    <hyperlink ref="J2" location="'Index'!A1" display="'Index'!A1" xr:uid="{F3EBDBDE-94B0-4CEA-86E1-401F25BE7043}"/>
  </hyperlinks>
  <pageMargins left="0.7" right="0.7" top="0.75" bottom="0.75" header="0.3" footer="0.3"/>
  <pageSetup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3D9F-797D-4447-BF21-B3BE47DD0A22}">
  <sheetPr codeName="Sheet1"/>
  <dimension ref="A1:IV294"/>
  <sheetViews>
    <sheetView showGridLines="0" zoomScale="90" zoomScaleNormal="90" workbookViewId="0">
      <pane ySplit="6" topLeftCell="A27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2039</v>
      </c>
      <c r="J2" s="38" t="s">
        <v>4521</v>
      </c>
    </row>
    <row r="3" spans="1:54" ht="16.5" x14ac:dyDescent="0.3">
      <c r="C3" s="1" t="s">
        <v>28</v>
      </c>
      <c r="D3" s="21" t="s">
        <v>2040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2041</v>
      </c>
      <c r="C19" s="60" t="s">
        <v>479</v>
      </c>
      <c r="D19" s="54" t="s">
        <v>2042</v>
      </c>
      <c r="E19" s="6" t="s">
        <v>2043</v>
      </c>
      <c r="F19" s="19">
        <v>55000</v>
      </c>
      <c r="G19" s="24">
        <v>55028.88</v>
      </c>
      <c r="H19" s="24">
        <v>4.93</v>
      </c>
      <c r="I19" s="31">
        <v>6.5906000000000002</v>
      </c>
      <c r="J19" s="31"/>
      <c r="K19" s="35"/>
    </row>
    <row r="20" spans="2:11" x14ac:dyDescent="0.25">
      <c r="B20" s="8" t="s">
        <v>784</v>
      </c>
      <c r="C20" s="60" t="s">
        <v>473</v>
      </c>
      <c r="D20" s="54" t="s">
        <v>785</v>
      </c>
      <c r="E20" s="6" t="s">
        <v>707</v>
      </c>
      <c r="F20" s="19">
        <v>32500</v>
      </c>
      <c r="G20" s="24">
        <v>32318.98</v>
      </c>
      <c r="H20" s="24">
        <v>2.89</v>
      </c>
      <c r="I20" s="31">
        <v>8.4550000000000001</v>
      </c>
      <c r="J20" s="31"/>
      <c r="K20" s="35" t="s">
        <v>679</v>
      </c>
    </row>
    <row r="21" spans="2:11" x14ac:dyDescent="0.25">
      <c r="B21" s="8" t="s">
        <v>869</v>
      </c>
      <c r="C21" s="60" t="s">
        <v>626</v>
      </c>
      <c r="D21" s="54" t="s">
        <v>870</v>
      </c>
      <c r="E21" s="6" t="s">
        <v>678</v>
      </c>
      <c r="F21" s="19">
        <v>30000</v>
      </c>
      <c r="G21" s="24">
        <v>29859.81</v>
      </c>
      <c r="H21" s="24">
        <v>2.67</v>
      </c>
      <c r="I21" s="31">
        <v>8.6</v>
      </c>
      <c r="J21" s="31"/>
      <c r="K21" s="35" t="s">
        <v>679</v>
      </c>
    </row>
    <row r="22" spans="2:11" x14ac:dyDescent="0.25">
      <c r="B22" s="8" t="s">
        <v>887</v>
      </c>
      <c r="C22" s="60" t="s">
        <v>888</v>
      </c>
      <c r="D22" s="54" t="s">
        <v>889</v>
      </c>
      <c r="E22" s="6" t="s">
        <v>890</v>
      </c>
      <c r="F22" s="19">
        <v>25000</v>
      </c>
      <c r="G22" s="24">
        <v>24908.63</v>
      </c>
      <c r="H22" s="24">
        <v>2.23</v>
      </c>
      <c r="I22" s="31">
        <v>9.4138999999999999</v>
      </c>
      <c r="J22" s="31"/>
      <c r="K22" s="35" t="s">
        <v>679</v>
      </c>
    </row>
    <row r="23" spans="2:11" x14ac:dyDescent="0.25">
      <c r="B23" s="8" t="s">
        <v>705</v>
      </c>
      <c r="C23" s="60" t="s">
        <v>473</v>
      </c>
      <c r="D23" s="54" t="s">
        <v>706</v>
      </c>
      <c r="E23" s="6" t="s">
        <v>707</v>
      </c>
      <c r="F23" s="19">
        <v>20000</v>
      </c>
      <c r="G23" s="24">
        <v>20010.22</v>
      </c>
      <c r="H23" s="24">
        <v>1.79</v>
      </c>
      <c r="I23" s="31">
        <v>9.4959000000000007</v>
      </c>
      <c r="J23" s="31"/>
      <c r="K23" s="35"/>
    </row>
    <row r="24" spans="2:11" x14ac:dyDescent="0.25">
      <c r="B24" s="8" t="s">
        <v>1312</v>
      </c>
      <c r="C24" s="60" t="s">
        <v>1313</v>
      </c>
      <c r="D24" s="54" t="s">
        <v>1314</v>
      </c>
      <c r="E24" s="6" t="s">
        <v>890</v>
      </c>
      <c r="F24" s="19">
        <v>15000</v>
      </c>
      <c r="G24" s="24">
        <v>15037.56</v>
      </c>
      <c r="H24" s="24">
        <v>1.35</v>
      </c>
      <c r="I24" s="31">
        <v>7.8925000000000001</v>
      </c>
      <c r="J24" s="31"/>
      <c r="K24" s="35" t="s">
        <v>679</v>
      </c>
    </row>
    <row r="25" spans="2:11" x14ac:dyDescent="0.25">
      <c r="B25" s="8" t="s">
        <v>2044</v>
      </c>
      <c r="C25" s="60" t="s">
        <v>232</v>
      </c>
      <c r="D25" s="54" t="s">
        <v>2045</v>
      </c>
      <c r="E25" s="6" t="s">
        <v>707</v>
      </c>
      <c r="F25" s="19">
        <v>1500</v>
      </c>
      <c r="G25" s="24">
        <v>15009.99</v>
      </c>
      <c r="H25" s="24">
        <v>1.34</v>
      </c>
      <c r="I25" s="31">
        <v>7.5750000000000002</v>
      </c>
      <c r="J25" s="31"/>
      <c r="K25" s="35" t="s">
        <v>679</v>
      </c>
    </row>
    <row r="26" spans="2:11" x14ac:dyDescent="0.25">
      <c r="B26" s="8" t="s">
        <v>2046</v>
      </c>
      <c r="C26" s="60" t="s">
        <v>866</v>
      </c>
      <c r="D26" s="54" t="s">
        <v>2047</v>
      </c>
      <c r="E26" s="6" t="s">
        <v>868</v>
      </c>
      <c r="F26" s="19">
        <v>15000</v>
      </c>
      <c r="G26" s="24">
        <v>14937.09</v>
      </c>
      <c r="H26" s="24">
        <v>1.34</v>
      </c>
      <c r="I26" s="31">
        <v>9.0748999999999995</v>
      </c>
      <c r="J26" s="31"/>
      <c r="K26" s="35" t="s">
        <v>679</v>
      </c>
    </row>
    <row r="27" spans="2:11" x14ac:dyDescent="0.25">
      <c r="B27" s="8" t="s">
        <v>2048</v>
      </c>
      <c r="C27" s="60" t="s">
        <v>724</v>
      </c>
      <c r="D27" s="54" t="s">
        <v>2049</v>
      </c>
      <c r="E27" s="6" t="s">
        <v>690</v>
      </c>
      <c r="F27" s="19">
        <v>12500</v>
      </c>
      <c r="G27" s="24">
        <v>12509.25</v>
      </c>
      <c r="H27" s="24">
        <v>1.1200000000000001</v>
      </c>
      <c r="I27" s="31">
        <v>7.1300999999999997</v>
      </c>
      <c r="J27" s="31"/>
      <c r="K27" s="35"/>
    </row>
    <row r="28" spans="2:11" x14ac:dyDescent="0.25">
      <c r="B28" s="8" t="s">
        <v>2050</v>
      </c>
      <c r="C28" s="60" t="s">
        <v>133</v>
      </c>
      <c r="D28" s="54" t="s">
        <v>2051</v>
      </c>
      <c r="E28" s="6" t="s">
        <v>2052</v>
      </c>
      <c r="F28" s="19">
        <v>20000</v>
      </c>
      <c r="G28" s="24">
        <v>11218.14</v>
      </c>
      <c r="H28" s="24">
        <v>1</v>
      </c>
      <c r="I28" s="31">
        <v>8.0925999999999991</v>
      </c>
      <c r="J28" s="31"/>
      <c r="K28" s="35" t="s">
        <v>679</v>
      </c>
    </row>
    <row r="29" spans="2:11" x14ac:dyDescent="0.25">
      <c r="B29" s="8" t="s">
        <v>2053</v>
      </c>
      <c r="C29" s="60" t="s">
        <v>159</v>
      </c>
      <c r="D29" s="54" t="s">
        <v>2054</v>
      </c>
      <c r="E29" s="6" t="s">
        <v>707</v>
      </c>
      <c r="F29" s="19">
        <v>10000</v>
      </c>
      <c r="G29" s="24">
        <v>10012.01</v>
      </c>
      <c r="H29" s="24">
        <v>0.9</v>
      </c>
      <c r="I29" s="31">
        <v>7.2350000000000003</v>
      </c>
      <c r="J29" s="31"/>
      <c r="K29" s="35" t="s">
        <v>679</v>
      </c>
    </row>
    <row r="30" spans="2:11" x14ac:dyDescent="0.25">
      <c r="B30" s="8" t="s">
        <v>2055</v>
      </c>
      <c r="C30" s="60" t="s">
        <v>1530</v>
      </c>
      <c r="D30" s="54" t="s">
        <v>2056</v>
      </c>
      <c r="E30" s="6" t="s">
        <v>678</v>
      </c>
      <c r="F30" s="19">
        <v>10000</v>
      </c>
      <c r="G30" s="24">
        <v>10010.32</v>
      </c>
      <c r="H30" s="24">
        <v>0.9</v>
      </c>
      <c r="I30" s="31">
        <v>8.0045999999999999</v>
      </c>
      <c r="J30" s="31"/>
      <c r="K30" s="35" t="s">
        <v>679</v>
      </c>
    </row>
    <row r="31" spans="2:11" x14ac:dyDescent="0.25">
      <c r="B31" s="8" t="s">
        <v>2057</v>
      </c>
      <c r="C31" s="60" t="s">
        <v>1310</v>
      </c>
      <c r="D31" s="54" t="s">
        <v>2058</v>
      </c>
      <c r="E31" s="6" t="s">
        <v>682</v>
      </c>
      <c r="F31" s="19">
        <v>10000</v>
      </c>
      <c r="G31" s="24">
        <v>10008.23</v>
      </c>
      <c r="H31" s="24">
        <v>0.9</v>
      </c>
      <c r="I31" s="31">
        <v>7.9699</v>
      </c>
      <c r="J31" s="31"/>
      <c r="K31" s="35" t="s">
        <v>679</v>
      </c>
    </row>
    <row r="32" spans="2:11" x14ac:dyDescent="0.25">
      <c r="B32" s="8" t="s">
        <v>2059</v>
      </c>
      <c r="C32" s="60" t="s">
        <v>2060</v>
      </c>
      <c r="D32" s="54" t="s">
        <v>2061</v>
      </c>
      <c r="E32" s="6" t="s">
        <v>678</v>
      </c>
      <c r="F32" s="19">
        <v>7500</v>
      </c>
      <c r="G32" s="24">
        <v>7463.99</v>
      </c>
      <c r="H32" s="24">
        <v>0.67</v>
      </c>
      <c r="I32" s="31">
        <v>8.9398</v>
      </c>
      <c r="J32" s="31"/>
      <c r="K32" s="35" t="s">
        <v>679</v>
      </c>
    </row>
    <row r="33" spans="2:11" x14ac:dyDescent="0.25">
      <c r="B33" s="8" t="s">
        <v>2062</v>
      </c>
      <c r="C33" s="60" t="s">
        <v>1530</v>
      </c>
      <c r="D33" s="54" t="s">
        <v>2063</v>
      </c>
      <c r="E33" s="6" t="s">
        <v>890</v>
      </c>
      <c r="F33" s="19">
        <v>5500</v>
      </c>
      <c r="G33" s="24">
        <v>5503.03</v>
      </c>
      <c r="H33" s="24">
        <v>0.49</v>
      </c>
      <c r="I33" s="31">
        <v>8.27</v>
      </c>
      <c r="J33" s="31"/>
      <c r="K33" s="35" t="s">
        <v>679</v>
      </c>
    </row>
    <row r="34" spans="2:11" x14ac:dyDescent="0.25">
      <c r="B34" s="8" t="s">
        <v>2064</v>
      </c>
      <c r="C34" s="60" t="s">
        <v>473</v>
      </c>
      <c r="D34" s="54" t="s">
        <v>2065</v>
      </c>
      <c r="E34" s="6" t="s">
        <v>707</v>
      </c>
      <c r="F34" s="19">
        <v>5000</v>
      </c>
      <c r="G34" s="24">
        <v>5017.6899999999996</v>
      </c>
      <c r="H34" s="24">
        <v>0.45</v>
      </c>
      <c r="I34" s="31">
        <v>8.375</v>
      </c>
      <c r="J34" s="31"/>
      <c r="K34" s="35" t="s">
        <v>679</v>
      </c>
    </row>
    <row r="35" spans="2:11" x14ac:dyDescent="0.25">
      <c r="B35" s="8" t="s">
        <v>2066</v>
      </c>
      <c r="C35" s="60" t="s">
        <v>2067</v>
      </c>
      <c r="D35" s="54" t="s">
        <v>2068</v>
      </c>
      <c r="E35" s="6" t="s">
        <v>678</v>
      </c>
      <c r="F35" s="19">
        <v>5000</v>
      </c>
      <c r="G35" s="24">
        <v>4988.76</v>
      </c>
      <c r="H35" s="24">
        <v>0.45</v>
      </c>
      <c r="I35" s="31">
        <v>9.0549999999999997</v>
      </c>
      <c r="J35" s="31"/>
      <c r="K35" s="35" t="s">
        <v>679</v>
      </c>
    </row>
    <row r="36" spans="2:11" x14ac:dyDescent="0.25">
      <c r="B36" s="8" t="s">
        <v>2069</v>
      </c>
      <c r="C36" s="60" t="s">
        <v>2067</v>
      </c>
      <c r="D36" s="54" t="s">
        <v>2070</v>
      </c>
      <c r="E36" s="6" t="s">
        <v>678</v>
      </c>
      <c r="F36" s="19">
        <v>5000</v>
      </c>
      <c r="G36" s="24">
        <v>4988.21</v>
      </c>
      <c r="H36" s="24">
        <v>0.45</v>
      </c>
      <c r="I36" s="31">
        <v>9.09</v>
      </c>
      <c r="J36" s="31"/>
      <c r="K36" s="35" t="s">
        <v>679</v>
      </c>
    </row>
    <row r="37" spans="2:11" x14ac:dyDescent="0.25">
      <c r="B37" s="8" t="s">
        <v>2071</v>
      </c>
      <c r="C37" s="60" t="s">
        <v>2067</v>
      </c>
      <c r="D37" s="54" t="s">
        <v>2072</v>
      </c>
      <c r="E37" s="6" t="s">
        <v>678</v>
      </c>
      <c r="F37" s="19">
        <v>5000</v>
      </c>
      <c r="G37" s="24">
        <v>4987.3500000000004</v>
      </c>
      <c r="H37" s="24">
        <v>0.45</v>
      </c>
      <c r="I37" s="31">
        <v>9.0950000000000006</v>
      </c>
      <c r="J37" s="31"/>
      <c r="K37" s="35" t="s">
        <v>679</v>
      </c>
    </row>
    <row r="38" spans="2:11" x14ac:dyDescent="0.25">
      <c r="B38" s="8" t="s">
        <v>1904</v>
      </c>
      <c r="C38" s="60" t="s">
        <v>396</v>
      </c>
      <c r="D38" s="54" t="s">
        <v>1905</v>
      </c>
      <c r="E38" s="6" t="s">
        <v>890</v>
      </c>
      <c r="F38" s="19">
        <v>3500</v>
      </c>
      <c r="G38" s="24">
        <v>3500.15</v>
      </c>
      <c r="H38" s="24">
        <v>0.31</v>
      </c>
      <c r="I38" s="31">
        <v>7.8799000000000001</v>
      </c>
      <c r="J38" s="31"/>
      <c r="K38" s="35" t="s">
        <v>679</v>
      </c>
    </row>
    <row r="39" spans="2:11" x14ac:dyDescent="0.25">
      <c r="B39" s="8" t="s">
        <v>2073</v>
      </c>
      <c r="C39" s="60" t="s">
        <v>2074</v>
      </c>
      <c r="D39" s="54" t="s">
        <v>2075</v>
      </c>
      <c r="E39" s="6" t="s">
        <v>678</v>
      </c>
      <c r="F39" s="19">
        <v>5000</v>
      </c>
      <c r="G39" s="24">
        <v>3336.47</v>
      </c>
      <c r="H39" s="24">
        <v>0.3</v>
      </c>
      <c r="I39" s="31">
        <v>8.5897000000000006</v>
      </c>
      <c r="J39" s="31"/>
      <c r="K39" s="35" t="s">
        <v>679</v>
      </c>
    </row>
    <row r="40" spans="2:11" x14ac:dyDescent="0.25">
      <c r="B40" s="8" t="s">
        <v>2076</v>
      </c>
      <c r="C40" s="60" t="s">
        <v>239</v>
      </c>
      <c r="D40" s="54" t="s">
        <v>2077</v>
      </c>
      <c r="E40" s="6" t="s">
        <v>707</v>
      </c>
      <c r="F40" s="19">
        <v>3100</v>
      </c>
      <c r="G40" s="24">
        <v>3108.82</v>
      </c>
      <c r="H40" s="24">
        <v>0.28000000000000003</v>
      </c>
      <c r="I40" s="31">
        <v>7.5800999999999998</v>
      </c>
      <c r="J40" s="31"/>
      <c r="K40" s="35" t="s">
        <v>679</v>
      </c>
    </row>
    <row r="41" spans="2:11" x14ac:dyDescent="0.25">
      <c r="B41" s="8" t="s">
        <v>883</v>
      </c>
      <c r="C41" s="60" t="s">
        <v>884</v>
      </c>
      <c r="D41" s="54" t="s">
        <v>885</v>
      </c>
      <c r="E41" s="6" t="s">
        <v>886</v>
      </c>
      <c r="F41" s="19">
        <v>2500</v>
      </c>
      <c r="G41" s="24">
        <v>2504.11</v>
      </c>
      <c r="H41" s="24">
        <v>0.22</v>
      </c>
      <c r="I41" s="31">
        <v>8.27</v>
      </c>
      <c r="J41" s="31"/>
      <c r="K41" s="35" t="s">
        <v>679</v>
      </c>
    </row>
    <row r="42" spans="2:11" x14ac:dyDescent="0.25">
      <c r="B42" s="8" t="s">
        <v>2078</v>
      </c>
      <c r="C42" s="60" t="s">
        <v>1173</v>
      </c>
      <c r="D42" s="54" t="s">
        <v>2079</v>
      </c>
      <c r="E42" s="6" t="s">
        <v>690</v>
      </c>
      <c r="F42" s="19">
        <v>2500</v>
      </c>
      <c r="G42" s="24">
        <v>2502.98</v>
      </c>
      <c r="H42" s="24">
        <v>0.22</v>
      </c>
      <c r="I42" s="31">
        <v>7.5275999999999996</v>
      </c>
      <c r="J42" s="31"/>
      <c r="K42" s="35" t="s">
        <v>679</v>
      </c>
    </row>
    <row r="43" spans="2:11" x14ac:dyDescent="0.25">
      <c r="C43" s="58" t="s">
        <v>194</v>
      </c>
      <c r="D43" s="54"/>
      <c r="E43" s="6"/>
      <c r="F43" s="19"/>
      <c r="G43" s="25">
        <v>308770.67</v>
      </c>
      <c r="H43" s="25">
        <v>27.65</v>
      </c>
      <c r="I43" s="31"/>
      <c r="J43" s="31"/>
      <c r="K43" s="35"/>
    </row>
    <row r="44" spans="2:11" x14ac:dyDescent="0.25">
      <c r="C44" s="57"/>
      <c r="D44" s="54"/>
      <c r="E44" s="6"/>
      <c r="F44" s="19"/>
      <c r="G44" s="24"/>
      <c r="H44" s="24"/>
      <c r="I44" s="31"/>
      <c r="J44" s="31"/>
      <c r="K44" s="35"/>
    </row>
    <row r="45" spans="2:11" x14ac:dyDescent="0.25">
      <c r="C45" s="59" t="s">
        <v>797</v>
      </c>
      <c r="D45" s="54"/>
      <c r="E45" s="6"/>
      <c r="F45" s="19"/>
      <c r="G45" s="24"/>
      <c r="H45" s="24"/>
      <c r="I45" s="31"/>
      <c r="J45" s="31"/>
      <c r="K45" s="35"/>
    </row>
    <row r="46" spans="2:11" x14ac:dyDescent="0.25">
      <c r="B46" s="8" t="s">
        <v>2080</v>
      </c>
      <c r="C46" s="60" t="s">
        <v>763</v>
      </c>
      <c r="D46" s="54" t="s">
        <v>2081</v>
      </c>
      <c r="E46" s="6" t="s">
        <v>690</v>
      </c>
      <c r="F46" s="19">
        <v>10000</v>
      </c>
      <c r="G46" s="24">
        <v>9957.4500000000007</v>
      </c>
      <c r="H46" s="24">
        <v>0.89</v>
      </c>
      <c r="I46" s="31">
        <v>6.4996</v>
      </c>
      <c r="J46" s="31"/>
      <c r="K46" s="35" t="s">
        <v>679</v>
      </c>
    </row>
    <row r="47" spans="2:11" x14ac:dyDescent="0.25">
      <c r="C47" s="58" t="s">
        <v>194</v>
      </c>
      <c r="D47" s="54"/>
      <c r="E47" s="6"/>
      <c r="F47" s="19"/>
      <c r="G47" s="25">
        <v>9957.4500000000007</v>
      </c>
      <c r="H47" s="25">
        <v>0.89</v>
      </c>
      <c r="I47" s="31"/>
      <c r="J47" s="31"/>
      <c r="K47" s="35"/>
    </row>
    <row r="48" spans="2:11" x14ac:dyDescent="0.25">
      <c r="C48" s="57"/>
      <c r="D48" s="54"/>
      <c r="E48" s="6"/>
      <c r="F48" s="19"/>
      <c r="G48" s="24"/>
      <c r="H48" s="24"/>
      <c r="I48" s="31"/>
      <c r="J48" s="31"/>
      <c r="K48" s="35"/>
    </row>
    <row r="49" spans="2:11" x14ac:dyDescent="0.25">
      <c r="C49" s="58" t="s">
        <v>7</v>
      </c>
      <c r="D49" s="54"/>
      <c r="E49" s="6"/>
      <c r="F49" s="19"/>
      <c r="G49" s="24" t="s">
        <v>2</v>
      </c>
      <c r="H49" s="24" t="s">
        <v>2</v>
      </c>
      <c r="I49" s="31"/>
      <c r="J49" s="31"/>
      <c r="K49" s="35"/>
    </row>
    <row r="50" spans="2:11" x14ac:dyDescent="0.25">
      <c r="C50" s="57"/>
      <c r="D50" s="54"/>
      <c r="E50" s="6"/>
      <c r="F50" s="19"/>
      <c r="G50" s="24"/>
      <c r="H50" s="24"/>
      <c r="I50" s="31"/>
      <c r="J50" s="31"/>
      <c r="K50" s="35"/>
    </row>
    <row r="51" spans="2:11" x14ac:dyDescent="0.25">
      <c r="C51" s="59" t="s">
        <v>8</v>
      </c>
      <c r="D51" s="54"/>
      <c r="E51" s="6"/>
      <c r="F51" s="19"/>
      <c r="G51" s="24"/>
      <c r="H51" s="24"/>
      <c r="I51" s="31"/>
      <c r="J51" s="31"/>
      <c r="K51" s="35"/>
    </row>
    <row r="52" spans="2:11" x14ac:dyDescent="0.25">
      <c r="B52" s="8" t="s">
        <v>2082</v>
      </c>
      <c r="C52" s="60" t="s">
        <v>4893</v>
      </c>
      <c r="D52" s="54" t="s">
        <v>2083</v>
      </c>
      <c r="E52" s="6" t="s">
        <v>809</v>
      </c>
      <c r="F52" s="19">
        <v>255</v>
      </c>
      <c r="G52" s="24">
        <v>24822.639999999999</v>
      </c>
      <c r="H52" s="24">
        <v>2.2200000000000002</v>
      </c>
      <c r="I52" s="31">
        <v>7.7</v>
      </c>
      <c r="J52" s="31"/>
      <c r="K52" s="35" t="s">
        <v>679</v>
      </c>
    </row>
    <row r="53" spans="2:11" x14ac:dyDescent="0.25">
      <c r="B53" s="8" t="s">
        <v>2084</v>
      </c>
      <c r="C53" s="60" t="s">
        <v>4890</v>
      </c>
      <c r="D53" s="54" t="s">
        <v>2085</v>
      </c>
      <c r="E53" s="6" t="s">
        <v>809</v>
      </c>
      <c r="F53" s="19">
        <v>400</v>
      </c>
      <c r="G53" s="24">
        <v>956.24</v>
      </c>
      <c r="H53" s="24">
        <v>0.09</v>
      </c>
      <c r="I53" s="31">
        <v>6.9736000000000002</v>
      </c>
      <c r="J53" s="31"/>
      <c r="K53" s="35" t="s">
        <v>679</v>
      </c>
    </row>
    <row r="54" spans="2:11" x14ac:dyDescent="0.25">
      <c r="C54" s="58" t="s">
        <v>194</v>
      </c>
      <c r="D54" s="54"/>
      <c r="E54" s="6"/>
      <c r="F54" s="19"/>
      <c r="G54" s="25">
        <v>25778.880000000001</v>
      </c>
      <c r="H54" s="25">
        <v>2.31</v>
      </c>
      <c r="I54" s="31"/>
      <c r="J54" s="31"/>
      <c r="K54" s="35"/>
    </row>
    <row r="55" spans="2:11" x14ac:dyDescent="0.25">
      <c r="C55" s="57"/>
      <c r="D55" s="54"/>
      <c r="E55" s="6"/>
      <c r="F55" s="19"/>
      <c r="G55" s="24"/>
      <c r="H55" s="24"/>
      <c r="I55" s="31"/>
      <c r="J55" s="31"/>
      <c r="K55" s="35"/>
    </row>
    <row r="56" spans="2:11" x14ac:dyDescent="0.25">
      <c r="C56" s="58" t="s">
        <v>9</v>
      </c>
      <c r="D56" s="54"/>
      <c r="E56" s="6"/>
      <c r="F56" s="19"/>
      <c r="G56" s="24" t="s">
        <v>2</v>
      </c>
      <c r="H56" s="24" t="s">
        <v>2</v>
      </c>
      <c r="I56" s="31"/>
      <c r="J56" s="31"/>
      <c r="K56" s="35"/>
    </row>
    <row r="57" spans="2:11" x14ac:dyDescent="0.25">
      <c r="C57" s="57"/>
      <c r="D57" s="54"/>
      <c r="E57" s="6"/>
      <c r="F57" s="19"/>
      <c r="G57" s="24"/>
      <c r="H57" s="24"/>
      <c r="I57" s="31"/>
      <c r="J57" s="31"/>
      <c r="K57" s="35"/>
    </row>
    <row r="58" spans="2:11" x14ac:dyDescent="0.25">
      <c r="C58" s="59" t="s">
        <v>10</v>
      </c>
      <c r="D58" s="54"/>
      <c r="E58" s="6"/>
      <c r="F58" s="19"/>
      <c r="G58" s="24"/>
      <c r="H58" s="24"/>
      <c r="I58" s="31"/>
      <c r="J58" s="31"/>
      <c r="K58" s="35"/>
    </row>
    <row r="59" spans="2:11" x14ac:dyDescent="0.25">
      <c r="B59" s="8" t="s">
        <v>2086</v>
      </c>
      <c r="C59" s="60" t="s">
        <v>2087</v>
      </c>
      <c r="D59" s="54" t="s">
        <v>2088</v>
      </c>
      <c r="E59" s="6" t="s">
        <v>205</v>
      </c>
      <c r="F59" s="19">
        <v>15000000</v>
      </c>
      <c r="G59" s="24">
        <v>15017.79</v>
      </c>
      <c r="H59" s="24">
        <v>1.35</v>
      </c>
      <c r="I59" s="31">
        <v>5.3578000000000001</v>
      </c>
      <c r="J59" s="31"/>
      <c r="K59" s="35"/>
    </row>
    <row r="60" spans="2:11" x14ac:dyDescent="0.25">
      <c r="B60" s="8" t="s">
        <v>1353</v>
      </c>
      <c r="C60" s="60" t="s">
        <v>1354</v>
      </c>
      <c r="D60" s="54" t="s">
        <v>1355</v>
      </c>
      <c r="E60" s="6" t="s">
        <v>205</v>
      </c>
      <c r="F60" s="19">
        <v>11500000</v>
      </c>
      <c r="G60" s="24">
        <v>11511.51</v>
      </c>
      <c r="H60" s="24">
        <v>1.03</v>
      </c>
      <c r="I60" s="31">
        <v>5.4923999999999999</v>
      </c>
      <c r="J60" s="31"/>
      <c r="K60" s="35"/>
    </row>
    <row r="61" spans="2:11" x14ac:dyDescent="0.25">
      <c r="B61" s="8" t="s">
        <v>2089</v>
      </c>
      <c r="C61" s="60" t="s">
        <v>2090</v>
      </c>
      <c r="D61" s="54" t="s">
        <v>2091</v>
      </c>
      <c r="E61" s="6" t="s">
        <v>205</v>
      </c>
      <c r="F61" s="19">
        <v>4000000</v>
      </c>
      <c r="G61" s="24">
        <v>4012.1</v>
      </c>
      <c r="H61" s="24">
        <v>0.36</v>
      </c>
      <c r="I61" s="31">
        <v>5.5023999999999997</v>
      </c>
      <c r="J61" s="31"/>
      <c r="K61" s="35"/>
    </row>
    <row r="62" spans="2:11" x14ac:dyDescent="0.25">
      <c r="B62" s="8" t="s">
        <v>2092</v>
      </c>
      <c r="C62" s="60" t="s">
        <v>2093</v>
      </c>
      <c r="D62" s="54" t="s">
        <v>2094</v>
      </c>
      <c r="E62" s="6" t="s">
        <v>205</v>
      </c>
      <c r="F62" s="19">
        <v>3500000</v>
      </c>
      <c r="G62" s="24">
        <v>3515.55</v>
      </c>
      <c r="H62" s="24">
        <v>0.31</v>
      </c>
      <c r="I62" s="31">
        <v>5.6307499999999999</v>
      </c>
      <c r="J62" s="31"/>
      <c r="K62" s="35"/>
    </row>
    <row r="63" spans="2:11" x14ac:dyDescent="0.25">
      <c r="B63" s="8" t="s">
        <v>2095</v>
      </c>
      <c r="C63" s="60" t="s">
        <v>2096</v>
      </c>
      <c r="D63" s="54" t="s">
        <v>2097</v>
      </c>
      <c r="E63" s="6" t="s">
        <v>205</v>
      </c>
      <c r="F63" s="19">
        <v>2500000</v>
      </c>
      <c r="G63" s="24">
        <v>2531.27</v>
      </c>
      <c r="H63" s="24">
        <v>0.23</v>
      </c>
      <c r="I63" s="31">
        <v>5.8506695300000002</v>
      </c>
      <c r="J63" s="31"/>
      <c r="K63" s="35"/>
    </row>
    <row r="64" spans="2:11" x14ac:dyDescent="0.25">
      <c r="C64" s="58" t="s">
        <v>194</v>
      </c>
      <c r="D64" s="54"/>
      <c r="E64" s="6"/>
      <c r="F64" s="19"/>
      <c r="G64" s="25">
        <v>36588.22</v>
      </c>
      <c r="H64" s="25">
        <v>3.28</v>
      </c>
      <c r="I64" s="31"/>
      <c r="J64" s="31"/>
      <c r="K64" s="35"/>
    </row>
    <row r="65" spans="1:11" x14ac:dyDescent="0.25">
      <c r="C65" s="57"/>
      <c r="D65" s="54"/>
      <c r="E65" s="6"/>
      <c r="F65" s="19"/>
      <c r="G65" s="24"/>
      <c r="H65" s="24"/>
      <c r="I65" s="31"/>
      <c r="J65" s="31"/>
      <c r="K65" s="35"/>
    </row>
    <row r="66" spans="1:11" x14ac:dyDescent="0.25">
      <c r="C66" s="58" t="s">
        <v>11</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A68" s="10"/>
      <c r="B68" s="28"/>
      <c r="C68" s="58" t="s">
        <v>13</v>
      </c>
      <c r="D68" s="54"/>
      <c r="E68" s="6"/>
      <c r="F68" s="19"/>
      <c r="G68" s="24"/>
      <c r="H68" s="24"/>
      <c r="I68" s="31"/>
      <c r="J68" s="31"/>
      <c r="K68" s="35"/>
    </row>
    <row r="69" spans="1:11" x14ac:dyDescent="0.25">
      <c r="C69" s="59" t="s">
        <v>14</v>
      </c>
      <c r="D69" s="54"/>
      <c r="E69" s="6"/>
      <c r="F69" s="19"/>
      <c r="G69" s="24"/>
      <c r="H69" s="24"/>
      <c r="I69" s="31"/>
      <c r="J69" s="31"/>
      <c r="K69" s="35"/>
    </row>
    <row r="70" spans="1:11" x14ac:dyDescent="0.25">
      <c r="B70" s="8" t="s">
        <v>2098</v>
      </c>
      <c r="C70" s="60" t="s">
        <v>1749</v>
      </c>
      <c r="D70" s="54" t="s">
        <v>2099</v>
      </c>
      <c r="E70" s="6" t="s">
        <v>837</v>
      </c>
      <c r="F70" s="19">
        <v>8000</v>
      </c>
      <c r="G70" s="24">
        <v>37994.400000000001</v>
      </c>
      <c r="H70" s="24">
        <v>3.4</v>
      </c>
      <c r="I70" s="31">
        <v>8.64</v>
      </c>
      <c r="J70" s="31"/>
      <c r="K70" s="35" t="s">
        <v>679</v>
      </c>
    </row>
    <row r="71" spans="1:11" x14ac:dyDescent="0.25">
      <c r="B71" s="8" t="s">
        <v>2100</v>
      </c>
      <c r="C71" s="60" t="s">
        <v>2060</v>
      </c>
      <c r="D71" s="54" t="s">
        <v>2101</v>
      </c>
      <c r="E71" s="6" t="s">
        <v>837</v>
      </c>
      <c r="F71" s="19">
        <v>5000</v>
      </c>
      <c r="G71" s="24">
        <v>24799.18</v>
      </c>
      <c r="H71" s="24">
        <v>2.2200000000000002</v>
      </c>
      <c r="I71" s="31">
        <v>7.3898999999999999</v>
      </c>
      <c r="J71" s="31"/>
      <c r="K71" s="35" t="s">
        <v>679</v>
      </c>
    </row>
    <row r="72" spans="1:11" x14ac:dyDescent="0.25">
      <c r="B72" s="8" t="s">
        <v>2102</v>
      </c>
      <c r="C72" s="60" t="s">
        <v>1749</v>
      </c>
      <c r="D72" s="54" t="s">
        <v>2103</v>
      </c>
      <c r="E72" s="6" t="s">
        <v>837</v>
      </c>
      <c r="F72" s="19">
        <v>4000</v>
      </c>
      <c r="G72" s="24">
        <v>19762.82</v>
      </c>
      <c r="H72" s="24">
        <v>1.77</v>
      </c>
      <c r="I72" s="31">
        <v>7.9649000000000001</v>
      </c>
      <c r="J72" s="31"/>
      <c r="K72" s="35" t="s">
        <v>679</v>
      </c>
    </row>
    <row r="73" spans="1:11" x14ac:dyDescent="0.25">
      <c r="C73" s="58" t="s">
        <v>194</v>
      </c>
      <c r="D73" s="54"/>
      <c r="E73" s="6"/>
      <c r="F73" s="19"/>
      <c r="G73" s="25">
        <v>82556.399999999994</v>
      </c>
      <c r="H73" s="25">
        <v>7.39</v>
      </c>
      <c r="I73" s="31"/>
      <c r="J73" s="31"/>
      <c r="K73" s="35"/>
    </row>
    <row r="74" spans="1:11" x14ac:dyDescent="0.25">
      <c r="C74" s="57"/>
      <c r="D74" s="54"/>
      <c r="E74" s="6"/>
      <c r="F74" s="19"/>
      <c r="G74" s="24"/>
      <c r="H74" s="24"/>
      <c r="I74" s="31"/>
      <c r="J74" s="31"/>
      <c r="K74" s="35"/>
    </row>
    <row r="75" spans="1:11" x14ac:dyDescent="0.25">
      <c r="C75" s="59" t="s">
        <v>15</v>
      </c>
      <c r="D75" s="54"/>
      <c r="E75" s="6"/>
      <c r="F75" s="19"/>
      <c r="G75" s="24"/>
      <c r="H75" s="24"/>
      <c r="I75" s="31"/>
      <c r="J75" s="31"/>
      <c r="K75" s="35"/>
    </row>
    <row r="76" spans="1:11" x14ac:dyDescent="0.25">
      <c r="B76" s="8" t="s">
        <v>1885</v>
      </c>
      <c r="C76" s="60" t="s">
        <v>835</v>
      </c>
      <c r="D76" s="54" t="s">
        <v>1886</v>
      </c>
      <c r="E76" s="6" t="s">
        <v>837</v>
      </c>
      <c r="F76" s="19">
        <v>17000</v>
      </c>
      <c r="G76" s="24">
        <v>81641.23</v>
      </c>
      <c r="H76" s="24">
        <v>7.31</v>
      </c>
      <c r="I76" s="31">
        <v>7.0499000000000001</v>
      </c>
      <c r="J76" s="31"/>
      <c r="K76" s="35" t="s">
        <v>679</v>
      </c>
    </row>
    <row r="77" spans="1:11" x14ac:dyDescent="0.25">
      <c r="B77" s="8" t="s">
        <v>2104</v>
      </c>
      <c r="C77" s="60" t="s">
        <v>71</v>
      </c>
      <c r="D77" s="54" t="s">
        <v>2105</v>
      </c>
      <c r="E77" s="6" t="s">
        <v>837</v>
      </c>
      <c r="F77" s="19">
        <v>16000</v>
      </c>
      <c r="G77" s="24">
        <v>76857.2</v>
      </c>
      <c r="H77" s="24">
        <v>6.88</v>
      </c>
      <c r="I77" s="31">
        <v>6.9099000000000004</v>
      </c>
      <c r="J77" s="31"/>
      <c r="K77" s="35"/>
    </row>
    <row r="78" spans="1:11" x14ac:dyDescent="0.25">
      <c r="B78" s="8" t="s">
        <v>1826</v>
      </c>
      <c r="C78" s="60" t="s">
        <v>46</v>
      </c>
      <c r="D78" s="54" t="s">
        <v>1827</v>
      </c>
      <c r="E78" s="6" t="s">
        <v>837</v>
      </c>
      <c r="F78" s="19">
        <v>13000</v>
      </c>
      <c r="G78" s="24">
        <v>62352.42</v>
      </c>
      <c r="H78" s="24">
        <v>5.58</v>
      </c>
      <c r="I78" s="31">
        <v>6.9500999999999999</v>
      </c>
      <c r="J78" s="31"/>
      <c r="K78" s="35" t="s">
        <v>679</v>
      </c>
    </row>
    <row r="79" spans="1:11" x14ac:dyDescent="0.25">
      <c r="B79" s="8" t="s">
        <v>1816</v>
      </c>
      <c r="C79" s="60" t="s">
        <v>1079</v>
      </c>
      <c r="D79" s="54" t="s">
        <v>1817</v>
      </c>
      <c r="E79" s="6" t="s">
        <v>837</v>
      </c>
      <c r="F79" s="19">
        <v>11000</v>
      </c>
      <c r="G79" s="24">
        <v>53119.5</v>
      </c>
      <c r="H79" s="24">
        <v>4.76</v>
      </c>
      <c r="I79" s="31">
        <v>6.9099000000000004</v>
      </c>
      <c r="J79" s="31"/>
      <c r="K79" s="35" t="s">
        <v>679</v>
      </c>
    </row>
    <row r="80" spans="1:11" x14ac:dyDescent="0.25">
      <c r="B80" s="8" t="s">
        <v>1700</v>
      </c>
      <c r="C80" s="60" t="s">
        <v>717</v>
      </c>
      <c r="D80" s="54" t="s">
        <v>1701</v>
      </c>
      <c r="E80" s="6" t="s">
        <v>837</v>
      </c>
      <c r="F80" s="19">
        <v>7800</v>
      </c>
      <c r="G80" s="24">
        <v>37542.49</v>
      </c>
      <c r="H80" s="24">
        <v>3.36</v>
      </c>
      <c r="I80" s="31">
        <v>7.0499000000000001</v>
      </c>
      <c r="J80" s="31"/>
      <c r="K80" s="35"/>
    </row>
    <row r="81" spans="2:11" x14ac:dyDescent="0.25">
      <c r="B81" s="8" t="s">
        <v>1873</v>
      </c>
      <c r="C81" s="60" t="s">
        <v>494</v>
      </c>
      <c r="D81" s="54" t="s">
        <v>1874</v>
      </c>
      <c r="E81" s="6" t="s">
        <v>840</v>
      </c>
      <c r="F81" s="19">
        <v>5000</v>
      </c>
      <c r="G81" s="24">
        <v>24006.85</v>
      </c>
      <c r="H81" s="24">
        <v>2.15</v>
      </c>
      <c r="I81" s="31">
        <v>6.8949999999999996</v>
      </c>
      <c r="J81" s="31"/>
      <c r="K81" s="35" t="s">
        <v>679</v>
      </c>
    </row>
    <row r="82" spans="2:11" x14ac:dyDescent="0.25">
      <c r="B82" s="8" t="s">
        <v>2033</v>
      </c>
      <c r="C82" s="60" t="s">
        <v>494</v>
      </c>
      <c r="D82" s="54" t="s">
        <v>2034</v>
      </c>
      <c r="E82" s="6" t="s">
        <v>840</v>
      </c>
      <c r="F82" s="19">
        <v>4000</v>
      </c>
      <c r="G82" s="24">
        <v>19321.12</v>
      </c>
      <c r="H82" s="24">
        <v>1.73</v>
      </c>
      <c r="I82" s="31">
        <v>6.8951000000000002</v>
      </c>
      <c r="J82" s="31"/>
      <c r="K82" s="35" t="s">
        <v>679</v>
      </c>
    </row>
    <row r="83" spans="2:11" x14ac:dyDescent="0.25">
      <c r="B83" s="8" t="s">
        <v>2037</v>
      </c>
      <c r="C83" s="60" t="s">
        <v>1079</v>
      </c>
      <c r="D83" s="54" t="s">
        <v>2038</v>
      </c>
      <c r="E83" s="6" t="s">
        <v>837</v>
      </c>
      <c r="F83" s="19">
        <v>4000</v>
      </c>
      <c r="G83" s="24">
        <v>19312.64</v>
      </c>
      <c r="H83" s="24">
        <v>1.73</v>
      </c>
      <c r="I83" s="31">
        <v>6.91</v>
      </c>
      <c r="J83" s="31"/>
      <c r="K83" s="35" t="s">
        <v>679</v>
      </c>
    </row>
    <row r="84" spans="2:11" x14ac:dyDescent="0.25">
      <c r="B84" s="8" t="s">
        <v>1835</v>
      </c>
      <c r="C84" s="60" t="s">
        <v>494</v>
      </c>
      <c r="D84" s="54" t="s">
        <v>1836</v>
      </c>
      <c r="E84" s="6" t="s">
        <v>840</v>
      </c>
      <c r="F84" s="19">
        <v>4000</v>
      </c>
      <c r="G84" s="24">
        <v>19289.439999999999</v>
      </c>
      <c r="H84" s="24">
        <v>1.73</v>
      </c>
      <c r="I84" s="31">
        <v>6.8951000000000002</v>
      </c>
      <c r="J84" s="31"/>
      <c r="K84" s="35" t="s">
        <v>679</v>
      </c>
    </row>
    <row r="85" spans="2:11" x14ac:dyDescent="0.25">
      <c r="B85" s="8" t="s">
        <v>1833</v>
      </c>
      <c r="C85" s="60" t="s">
        <v>46</v>
      </c>
      <c r="D85" s="54" t="s">
        <v>1834</v>
      </c>
      <c r="E85" s="6" t="s">
        <v>837</v>
      </c>
      <c r="F85" s="19">
        <v>4000</v>
      </c>
      <c r="G85" s="24">
        <v>19220.46</v>
      </c>
      <c r="H85" s="24">
        <v>1.72</v>
      </c>
      <c r="I85" s="31">
        <v>6.95</v>
      </c>
      <c r="J85" s="31"/>
      <c r="K85" s="35" t="s">
        <v>679</v>
      </c>
    </row>
    <row r="86" spans="2:11" x14ac:dyDescent="0.25">
      <c r="B86" s="8" t="s">
        <v>1822</v>
      </c>
      <c r="C86" s="60" t="s">
        <v>1563</v>
      </c>
      <c r="D86" s="54" t="s">
        <v>1823</v>
      </c>
      <c r="E86" s="6" t="s">
        <v>837</v>
      </c>
      <c r="F86" s="19">
        <v>4000</v>
      </c>
      <c r="G86" s="24">
        <v>19218.88</v>
      </c>
      <c r="H86" s="24">
        <v>1.72</v>
      </c>
      <c r="I86" s="31">
        <v>6.8998999999999997</v>
      </c>
      <c r="J86" s="31"/>
      <c r="K86" s="35"/>
    </row>
    <row r="87" spans="2:11" x14ac:dyDescent="0.25">
      <c r="B87" s="8" t="s">
        <v>2106</v>
      </c>
      <c r="C87" s="60" t="s">
        <v>1079</v>
      </c>
      <c r="D87" s="54" t="s">
        <v>2107</v>
      </c>
      <c r="E87" s="6" t="s">
        <v>837</v>
      </c>
      <c r="F87" s="19">
        <v>4000</v>
      </c>
      <c r="G87" s="24">
        <v>19217.78</v>
      </c>
      <c r="H87" s="24">
        <v>1.72</v>
      </c>
      <c r="I87" s="31">
        <v>6.91</v>
      </c>
      <c r="J87" s="31"/>
      <c r="K87" s="35" t="s">
        <v>679</v>
      </c>
    </row>
    <row r="88" spans="2:11" x14ac:dyDescent="0.25">
      <c r="B88" s="8" t="s">
        <v>1820</v>
      </c>
      <c r="C88" s="60" t="s">
        <v>835</v>
      </c>
      <c r="D88" s="54" t="s">
        <v>1821</v>
      </c>
      <c r="E88" s="6" t="s">
        <v>837</v>
      </c>
      <c r="F88" s="19">
        <v>3000</v>
      </c>
      <c r="G88" s="24">
        <v>14364.63</v>
      </c>
      <c r="H88" s="24">
        <v>1.29</v>
      </c>
      <c r="I88" s="31">
        <v>7.05</v>
      </c>
      <c r="J88" s="31"/>
      <c r="K88" s="35" t="s">
        <v>679</v>
      </c>
    </row>
    <row r="89" spans="2:11" x14ac:dyDescent="0.25">
      <c r="B89" s="8" t="s">
        <v>2108</v>
      </c>
      <c r="C89" s="60" t="s">
        <v>1563</v>
      </c>
      <c r="D89" s="54" t="s">
        <v>2109</v>
      </c>
      <c r="E89" s="6" t="s">
        <v>837</v>
      </c>
      <c r="F89" s="19">
        <v>3000</v>
      </c>
      <c r="G89" s="24">
        <v>14359.38</v>
      </c>
      <c r="H89" s="24">
        <v>1.29</v>
      </c>
      <c r="I89" s="31">
        <v>6.9</v>
      </c>
      <c r="J89" s="31"/>
      <c r="K89" s="35" t="s">
        <v>679</v>
      </c>
    </row>
    <row r="90" spans="2:11" x14ac:dyDescent="0.25">
      <c r="B90" s="8" t="s">
        <v>2110</v>
      </c>
      <c r="C90" s="60" t="s">
        <v>1563</v>
      </c>
      <c r="D90" s="54" t="s">
        <v>2111</v>
      </c>
      <c r="E90" s="6" t="s">
        <v>837</v>
      </c>
      <c r="F90" s="19">
        <v>2000</v>
      </c>
      <c r="G90" s="24">
        <v>9924.33</v>
      </c>
      <c r="H90" s="24">
        <v>0.89</v>
      </c>
      <c r="I90" s="31">
        <v>6.3254999999999999</v>
      </c>
      <c r="J90" s="31"/>
      <c r="K90" s="35" t="s">
        <v>679</v>
      </c>
    </row>
    <row r="91" spans="2:11" x14ac:dyDescent="0.25">
      <c r="B91" s="8" t="s">
        <v>2112</v>
      </c>
      <c r="C91" s="60" t="s">
        <v>717</v>
      </c>
      <c r="D91" s="54" t="s">
        <v>2113</v>
      </c>
      <c r="E91" s="6" t="s">
        <v>837</v>
      </c>
      <c r="F91" s="19">
        <v>2000</v>
      </c>
      <c r="G91" s="24">
        <v>9651.4</v>
      </c>
      <c r="H91" s="24">
        <v>0.86</v>
      </c>
      <c r="I91" s="31">
        <v>7.05</v>
      </c>
      <c r="J91" s="31"/>
      <c r="K91" s="35"/>
    </row>
    <row r="92" spans="2:11" x14ac:dyDescent="0.25">
      <c r="B92" s="8" t="s">
        <v>2114</v>
      </c>
      <c r="C92" s="60" t="s">
        <v>1563</v>
      </c>
      <c r="D92" s="54" t="s">
        <v>2115</v>
      </c>
      <c r="E92" s="6" t="s">
        <v>837</v>
      </c>
      <c r="F92" s="19">
        <v>2000</v>
      </c>
      <c r="G92" s="24">
        <v>9644.48</v>
      </c>
      <c r="H92" s="24">
        <v>0.86</v>
      </c>
      <c r="I92" s="31">
        <v>6.8998999999999997</v>
      </c>
      <c r="J92" s="31"/>
      <c r="K92" s="35" t="s">
        <v>679</v>
      </c>
    </row>
    <row r="93" spans="2:11" x14ac:dyDescent="0.25">
      <c r="B93" s="8" t="s">
        <v>1869</v>
      </c>
      <c r="C93" s="60" t="s">
        <v>1563</v>
      </c>
      <c r="D93" s="54" t="s">
        <v>1870</v>
      </c>
      <c r="E93" s="6" t="s">
        <v>837</v>
      </c>
      <c r="F93" s="19">
        <v>2000</v>
      </c>
      <c r="G93" s="24">
        <v>9612.92</v>
      </c>
      <c r="H93" s="24">
        <v>0.86</v>
      </c>
      <c r="I93" s="31">
        <v>6.9001999999999999</v>
      </c>
      <c r="J93" s="31"/>
      <c r="K93" s="35"/>
    </row>
    <row r="94" spans="2:11" x14ac:dyDescent="0.25">
      <c r="B94" s="8" t="s">
        <v>2116</v>
      </c>
      <c r="C94" s="60" t="s">
        <v>494</v>
      </c>
      <c r="D94" s="54" t="s">
        <v>2117</v>
      </c>
      <c r="E94" s="6" t="s">
        <v>840</v>
      </c>
      <c r="F94" s="19">
        <v>1000</v>
      </c>
      <c r="G94" s="24">
        <v>4875.72</v>
      </c>
      <c r="H94" s="24">
        <v>0.44</v>
      </c>
      <c r="I94" s="31">
        <v>6.8411999999999997</v>
      </c>
      <c r="J94" s="31"/>
      <c r="K94" s="35" t="s">
        <v>679</v>
      </c>
    </row>
    <row r="95" spans="2:11" x14ac:dyDescent="0.25">
      <c r="B95" s="8" t="s">
        <v>1849</v>
      </c>
      <c r="C95" s="60" t="s">
        <v>1563</v>
      </c>
      <c r="D95" s="54" t="s">
        <v>1850</v>
      </c>
      <c r="E95" s="6" t="s">
        <v>837</v>
      </c>
      <c r="F95" s="19">
        <v>1000</v>
      </c>
      <c r="G95" s="24">
        <v>4831.05</v>
      </c>
      <c r="H95" s="24">
        <v>0.43</v>
      </c>
      <c r="I95" s="31">
        <v>6.8997999999999999</v>
      </c>
      <c r="J95" s="31"/>
      <c r="K95" s="35"/>
    </row>
    <row r="96" spans="2:11" x14ac:dyDescent="0.25">
      <c r="B96" s="8" t="s">
        <v>2118</v>
      </c>
      <c r="C96" s="60" t="s">
        <v>1079</v>
      </c>
      <c r="D96" s="54" t="s">
        <v>2119</v>
      </c>
      <c r="E96" s="6" t="s">
        <v>837</v>
      </c>
      <c r="F96" s="19">
        <v>1000</v>
      </c>
      <c r="G96" s="24">
        <v>4823.75</v>
      </c>
      <c r="H96" s="24">
        <v>0.43</v>
      </c>
      <c r="I96" s="31">
        <v>6.91</v>
      </c>
      <c r="J96" s="31"/>
      <c r="K96" s="35" t="s">
        <v>679</v>
      </c>
    </row>
    <row r="97" spans="1:11" x14ac:dyDescent="0.25">
      <c r="B97" s="8" t="s">
        <v>2120</v>
      </c>
      <c r="C97" s="60" t="s">
        <v>1574</v>
      </c>
      <c r="D97" s="54" t="s">
        <v>2121</v>
      </c>
      <c r="E97" s="6" t="s">
        <v>1371</v>
      </c>
      <c r="F97" s="19">
        <v>1000</v>
      </c>
      <c r="G97" s="24">
        <v>4798.03</v>
      </c>
      <c r="H97" s="24">
        <v>0.43</v>
      </c>
      <c r="I97" s="31">
        <v>6.8898999999999999</v>
      </c>
      <c r="J97" s="31"/>
      <c r="K97" s="35"/>
    </row>
    <row r="98" spans="1:11" x14ac:dyDescent="0.25">
      <c r="B98" s="8" t="s">
        <v>1698</v>
      </c>
      <c r="C98" s="60" t="s">
        <v>1574</v>
      </c>
      <c r="D98" s="54" t="s">
        <v>1699</v>
      </c>
      <c r="E98" s="6" t="s">
        <v>1371</v>
      </c>
      <c r="F98" s="19">
        <v>1000</v>
      </c>
      <c r="G98" s="24">
        <v>4794.57</v>
      </c>
      <c r="H98" s="24">
        <v>0.43</v>
      </c>
      <c r="I98" s="31">
        <v>6.9200999999999997</v>
      </c>
      <c r="J98" s="31"/>
      <c r="K98" s="35"/>
    </row>
    <row r="99" spans="1:11" x14ac:dyDescent="0.25">
      <c r="B99" s="8" t="s">
        <v>1883</v>
      </c>
      <c r="C99" s="60" t="s">
        <v>1563</v>
      </c>
      <c r="D99" s="54" t="s">
        <v>1884</v>
      </c>
      <c r="E99" s="6" t="s">
        <v>837</v>
      </c>
      <c r="F99" s="19">
        <v>500</v>
      </c>
      <c r="G99" s="24">
        <v>2404.98</v>
      </c>
      <c r="H99" s="24">
        <v>0.22</v>
      </c>
      <c r="I99" s="31">
        <v>6.8998999999999997</v>
      </c>
      <c r="J99" s="31"/>
      <c r="K99" s="35" t="s">
        <v>679</v>
      </c>
    </row>
    <row r="100" spans="1:11" x14ac:dyDescent="0.25">
      <c r="C100" s="58" t="s">
        <v>194</v>
      </c>
      <c r="D100" s="54"/>
      <c r="E100" s="6"/>
      <c r="F100" s="19"/>
      <c r="G100" s="25">
        <v>545185.25</v>
      </c>
      <c r="H100" s="25">
        <v>48.82</v>
      </c>
      <c r="I100" s="31"/>
      <c r="J100" s="31"/>
      <c r="K100" s="35"/>
    </row>
    <row r="101" spans="1:11" x14ac:dyDescent="0.25">
      <c r="C101" s="57"/>
      <c r="D101" s="54"/>
      <c r="E101" s="6"/>
      <c r="F101" s="19"/>
      <c r="G101" s="24"/>
      <c r="H101" s="24"/>
      <c r="I101" s="31"/>
      <c r="J101" s="31"/>
      <c r="K101" s="35"/>
    </row>
    <row r="102" spans="1:11" x14ac:dyDescent="0.25">
      <c r="C102" s="59" t="s">
        <v>16</v>
      </c>
      <c r="D102" s="54"/>
      <c r="E102" s="6"/>
      <c r="F102" s="19"/>
      <c r="G102" s="24"/>
      <c r="H102" s="24"/>
      <c r="I102" s="31"/>
      <c r="J102" s="31"/>
      <c r="K102" s="35"/>
    </row>
    <row r="103" spans="1:11" x14ac:dyDescent="0.25">
      <c r="B103" s="8" t="s">
        <v>2122</v>
      </c>
      <c r="C103" s="60" t="s">
        <v>2123</v>
      </c>
      <c r="D103" s="54" t="s">
        <v>2124</v>
      </c>
      <c r="E103" s="6" t="s">
        <v>205</v>
      </c>
      <c r="F103" s="19">
        <v>80000000</v>
      </c>
      <c r="G103" s="24">
        <v>79054.48</v>
      </c>
      <c r="H103" s="24">
        <v>7.08</v>
      </c>
      <c r="I103" s="31">
        <v>5.3239999999999998</v>
      </c>
      <c r="J103" s="31"/>
      <c r="K103" s="35"/>
    </row>
    <row r="104" spans="1:11" x14ac:dyDescent="0.25">
      <c r="C104" s="58" t="s">
        <v>194</v>
      </c>
      <c r="D104" s="54"/>
      <c r="E104" s="6"/>
      <c r="F104" s="19"/>
      <c r="G104" s="25">
        <v>79054.48</v>
      </c>
      <c r="H104" s="25">
        <v>7.08</v>
      </c>
      <c r="I104" s="31"/>
      <c r="J104" s="31"/>
      <c r="K104" s="35"/>
    </row>
    <row r="105" spans="1:11" x14ac:dyDescent="0.25">
      <c r="C105" s="57"/>
      <c r="D105" s="54"/>
      <c r="E105" s="6"/>
      <c r="F105" s="19"/>
      <c r="G105" s="24"/>
      <c r="H105" s="24"/>
      <c r="I105" s="31"/>
      <c r="J105" s="31"/>
      <c r="K105" s="35"/>
    </row>
    <row r="106" spans="1:11" x14ac:dyDescent="0.25">
      <c r="C106" s="59" t="s">
        <v>17</v>
      </c>
      <c r="D106" s="54"/>
      <c r="E106" s="6"/>
      <c r="F106" s="19"/>
      <c r="G106" s="24"/>
      <c r="H106" s="24"/>
      <c r="I106" s="31"/>
      <c r="J106" s="31"/>
      <c r="K106" s="35"/>
    </row>
    <row r="107" spans="1:11" x14ac:dyDescent="0.25">
      <c r="B107" s="8" t="s">
        <v>1246</v>
      </c>
      <c r="C107" s="60" t="s">
        <v>1247</v>
      </c>
      <c r="D107" s="54" t="s">
        <v>1248</v>
      </c>
      <c r="E107" s="6" t="s">
        <v>205</v>
      </c>
      <c r="F107" s="19">
        <v>4500000</v>
      </c>
      <c r="G107" s="24">
        <v>4408.16</v>
      </c>
      <c r="H107" s="24">
        <v>0.39</v>
      </c>
      <c r="I107" s="31">
        <v>5.5507499999999999</v>
      </c>
      <c r="J107" s="31"/>
      <c r="K107" s="35"/>
    </row>
    <row r="108" spans="1:11" x14ac:dyDescent="0.25">
      <c r="C108" s="58" t="s">
        <v>194</v>
      </c>
      <c r="D108" s="54"/>
      <c r="E108" s="6"/>
      <c r="F108" s="19"/>
      <c r="G108" s="25">
        <v>4408.16</v>
      </c>
      <c r="H108" s="25">
        <v>0.39</v>
      </c>
      <c r="I108" s="31"/>
      <c r="J108" s="31"/>
      <c r="K108" s="35"/>
    </row>
    <row r="109" spans="1:11" x14ac:dyDescent="0.25">
      <c r="C109" s="57"/>
      <c r="D109" s="54"/>
      <c r="E109" s="6"/>
      <c r="F109" s="19"/>
      <c r="G109" s="24"/>
      <c r="H109" s="24"/>
      <c r="I109" s="31"/>
      <c r="J109" s="31"/>
      <c r="K109" s="35"/>
    </row>
    <row r="110" spans="1:11" x14ac:dyDescent="0.25">
      <c r="C110" s="58" t="s">
        <v>18</v>
      </c>
      <c r="D110" s="54"/>
      <c r="E110" s="6"/>
      <c r="F110" s="19"/>
      <c r="G110" s="24" t="s">
        <v>2</v>
      </c>
      <c r="H110" s="24" t="s">
        <v>2</v>
      </c>
      <c r="I110" s="31"/>
      <c r="J110" s="31"/>
      <c r="K110" s="35"/>
    </row>
    <row r="111" spans="1:11" x14ac:dyDescent="0.25">
      <c r="C111" s="57"/>
      <c r="D111" s="54"/>
      <c r="E111" s="6"/>
      <c r="F111" s="19"/>
      <c r="G111" s="24"/>
      <c r="H111" s="24"/>
      <c r="I111" s="31"/>
      <c r="J111" s="31"/>
      <c r="K111" s="35"/>
    </row>
    <row r="112" spans="1:11" x14ac:dyDescent="0.25">
      <c r="A112" s="10"/>
      <c r="B112" s="28"/>
      <c r="C112" s="58" t="s">
        <v>19</v>
      </c>
      <c r="D112" s="54"/>
      <c r="E112" s="6"/>
      <c r="F112" s="19"/>
      <c r="G112" s="24"/>
      <c r="H112" s="24"/>
      <c r="I112" s="31"/>
      <c r="J112" s="31"/>
      <c r="K112" s="35"/>
    </row>
    <row r="113" spans="1:54" x14ac:dyDescent="0.25">
      <c r="A113" s="28"/>
      <c r="B113" s="28"/>
      <c r="C113" s="58" t="s">
        <v>20</v>
      </c>
      <c r="D113" s="54"/>
      <c r="E113" s="6"/>
      <c r="F113" s="19"/>
      <c r="G113" s="24" t="s">
        <v>2</v>
      </c>
      <c r="H113" s="24" t="s">
        <v>2</v>
      </c>
      <c r="I113" s="31"/>
      <c r="J113" s="31"/>
      <c r="K113" s="35"/>
    </row>
    <row r="114" spans="1:54" x14ac:dyDescent="0.25">
      <c r="A114" s="28"/>
      <c r="B114" s="28"/>
      <c r="C114" s="58"/>
      <c r="D114" s="54"/>
      <c r="E114" s="6"/>
      <c r="F114" s="19"/>
      <c r="G114" s="24"/>
      <c r="H114" s="24"/>
      <c r="I114" s="31"/>
      <c r="J114" s="31"/>
      <c r="K114" s="35"/>
    </row>
    <row r="115" spans="1:54" x14ac:dyDescent="0.25">
      <c r="C115" s="59" t="s">
        <v>21</v>
      </c>
      <c r="D115" s="54"/>
      <c r="E115" s="6"/>
      <c r="F115" s="19"/>
      <c r="G115" s="24"/>
      <c r="H115" s="24"/>
      <c r="I115" s="31"/>
      <c r="J115" s="31"/>
      <c r="K115" s="35"/>
    </row>
    <row r="116" spans="1:54" x14ac:dyDescent="0.25">
      <c r="B116" s="8" t="s">
        <v>920</v>
      </c>
      <c r="C116" s="60" t="s">
        <v>4895</v>
      </c>
      <c r="D116" s="54" t="s">
        <v>921</v>
      </c>
      <c r="E116" s="6" t="s">
        <v>922</v>
      </c>
      <c r="F116" s="19">
        <v>41089.531999999999</v>
      </c>
      <c r="G116" s="24">
        <v>4898.1499999999996</v>
      </c>
      <c r="H116" s="24">
        <v>0.44</v>
      </c>
      <c r="I116" s="31">
        <v>5.59</v>
      </c>
      <c r="J116" s="31"/>
      <c r="K116" s="35"/>
    </row>
    <row r="117" spans="1:54" x14ac:dyDescent="0.25">
      <c r="C117" s="58" t="s">
        <v>194</v>
      </c>
      <c r="D117" s="54"/>
      <c r="E117" s="6"/>
      <c r="F117" s="19"/>
      <c r="G117" s="25">
        <v>4898.1499999999996</v>
      </c>
      <c r="H117" s="25">
        <v>0.44</v>
      </c>
      <c r="I117" s="31"/>
      <c r="J117" s="31"/>
      <c r="K117" s="35"/>
    </row>
    <row r="118" spans="1:54" x14ac:dyDescent="0.25">
      <c r="C118" s="57"/>
      <c r="D118" s="54"/>
      <c r="E118" s="6"/>
      <c r="F118" s="19"/>
      <c r="G118" s="24"/>
      <c r="H118" s="24"/>
      <c r="I118" s="31"/>
      <c r="J118" s="31"/>
      <c r="K118" s="35"/>
    </row>
    <row r="119" spans="1:54" x14ac:dyDescent="0.25">
      <c r="C119" s="58" t="s">
        <v>22</v>
      </c>
      <c r="D119" s="54"/>
      <c r="E119" s="6"/>
      <c r="F119" s="19"/>
      <c r="G119" s="24" t="s">
        <v>2</v>
      </c>
      <c r="H119" s="24" t="s">
        <v>2</v>
      </c>
      <c r="I119" s="31"/>
      <c r="J119" s="31"/>
      <c r="K119" s="35"/>
    </row>
    <row r="120" spans="1:54" x14ac:dyDescent="0.25">
      <c r="C120" s="57"/>
      <c r="D120" s="54"/>
      <c r="E120" s="6"/>
      <c r="F120" s="19"/>
      <c r="G120" s="24"/>
      <c r="H120" s="24"/>
      <c r="I120" s="31"/>
      <c r="J120" s="31"/>
      <c r="K120" s="35"/>
    </row>
    <row r="121" spans="1:54" x14ac:dyDescent="0.25">
      <c r="C121" s="58" t="s">
        <v>23</v>
      </c>
      <c r="D121" s="54"/>
      <c r="E121" s="6"/>
      <c r="F121" s="19"/>
      <c r="G121" s="24" t="s">
        <v>2</v>
      </c>
      <c r="H121" s="24" t="s">
        <v>2</v>
      </c>
      <c r="I121" s="31"/>
      <c r="J121" s="31"/>
      <c r="K121" s="35"/>
    </row>
    <row r="122" spans="1:54" x14ac:dyDescent="0.25">
      <c r="C122" s="57"/>
      <c r="D122" s="54"/>
      <c r="E122" s="6"/>
      <c r="F122" s="19"/>
      <c r="G122" s="24"/>
      <c r="H122" s="24"/>
      <c r="I122" s="31"/>
      <c r="J122" s="31"/>
      <c r="K122" s="35"/>
    </row>
    <row r="123" spans="1:54" x14ac:dyDescent="0.25">
      <c r="C123" s="59" t="s">
        <v>24</v>
      </c>
      <c r="D123" s="54"/>
      <c r="E123" s="6"/>
      <c r="F123" s="19"/>
      <c r="G123" s="24"/>
      <c r="H123" s="24"/>
      <c r="I123" s="31"/>
      <c r="J123" s="31"/>
      <c r="K123" s="35"/>
    </row>
    <row r="124" spans="1:54" x14ac:dyDescent="0.25">
      <c r="B124" s="8" t="s">
        <v>206</v>
      </c>
      <c r="C124" s="60" t="s">
        <v>207</v>
      </c>
      <c r="D124" s="54"/>
      <c r="E124" s="6"/>
      <c r="F124" s="19"/>
      <c r="G124" s="24">
        <v>24588.69</v>
      </c>
      <c r="H124" s="24">
        <v>2.2000000000000002</v>
      </c>
      <c r="I124" s="31"/>
      <c r="J124" s="31"/>
      <c r="K124" s="35"/>
    </row>
    <row r="125" spans="1:54" x14ac:dyDescent="0.25">
      <c r="C125" s="58" t="s">
        <v>194</v>
      </c>
      <c r="D125" s="54"/>
      <c r="E125" s="6"/>
      <c r="F125" s="19"/>
      <c r="G125" s="25">
        <v>24588.69</v>
      </c>
      <c r="H125" s="25">
        <v>2.2000000000000002</v>
      </c>
      <c r="I125" s="31"/>
      <c r="J125" s="31"/>
      <c r="K125" s="35"/>
    </row>
    <row r="126" spans="1:54" x14ac:dyDescent="0.25">
      <c r="C126" s="57"/>
      <c r="D126" s="54"/>
      <c r="E126" s="6"/>
      <c r="F126" s="19"/>
      <c r="G126" s="24"/>
      <c r="H126" s="24"/>
      <c r="I126" s="31"/>
      <c r="J126" s="31"/>
      <c r="K126" s="35"/>
    </row>
    <row r="127" spans="1:54" x14ac:dyDescent="0.25">
      <c r="A127" s="10"/>
      <c r="B127" s="28"/>
      <c r="C127" s="58" t="s">
        <v>25</v>
      </c>
      <c r="D127" s="54"/>
      <c r="E127" s="6"/>
      <c r="F127" s="19"/>
      <c r="G127" s="24"/>
      <c r="H127" s="24"/>
      <c r="I127" s="31"/>
      <c r="J127" s="31"/>
      <c r="K127" s="35"/>
    </row>
    <row r="128" spans="1:54" s="2" customFormat="1" ht="13.5" x14ac:dyDescent="0.25">
      <c r="A128" s="28"/>
      <c r="B128" s="28"/>
      <c r="C128" s="57" t="s">
        <v>4845</v>
      </c>
      <c r="D128" s="54"/>
      <c r="E128" s="6"/>
      <c r="F128" s="19"/>
      <c r="G128" s="24" t="s">
        <v>2</v>
      </c>
      <c r="H128" s="24" t="s">
        <v>2</v>
      </c>
      <c r="I128" s="31"/>
      <c r="J128" s="31"/>
      <c r="K128" s="35"/>
      <c r="L128" s="3"/>
      <c r="AI128" s="3"/>
      <c r="AV128" s="3"/>
      <c r="AX128" s="3"/>
      <c r="BB128" s="3"/>
    </row>
    <row r="129" spans="2:11" x14ac:dyDescent="0.25">
      <c r="B129" s="8"/>
      <c r="C129" s="60" t="s">
        <v>208</v>
      </c>
      <c r="D129" s="54"/>
      <c r="E129" s="6"/>
      <c r="F129" s="19"/>
      <c r="G129" s="24">
        <v>-5320.04</v>
      </c>
      <c r="H129" s="24">
        <v>-0.44999999999999996</v>
      </c>
      <c r="I129" s="31"/>
      <c r="J129" s="31"/>
      <c r="K129" s="35"/>
    </row>
    <row r="130" spans="2:11" x14ac:dyDescent="0.25">
      <c r="C130" s="58" t="s">
        <v>194</v>
      </c>
      <c r="D130" s="54"/>
      <c r="E130" s="6"/>
      <c r="F130" s="19"/>
      <c r="G130" s="25">
        <v>-5320.04</v>
      </c>
      <c r="H130" s="25">
        <v>-0.44999999999999996</v>
      </c>
      <c r="I130" s="31"/>
      <c r="J130" s="31"/>
      <c r="K130" s="35"/>
    </row>
    <row r="131" spans="2:11" x14ac:dyDescent="0.25">
      <c r="C131" s="57"/>
      <c r="D131" s="54"/>
      <c r="E131" s="6"/>
      <c r="F131" s="19"/>
      <c r="G131" s="24"/>
      <c r="H131" s="24"/>
      <c r="I131" s="31"/>
      <c r="J131" s="31"/>
      <c r="K131" s="35"/>
    </row>
    <row r="132" spans="2:11" x14ac:dyDescent="0.25">
      <c r="C132" s="61" t="s">
        <v>209</v>
      </c>
      <c r="D132" s="55"/>
      <c r="E132" s="5"/>
      <c r="F132" s="20"/>
      <c r="G132" s="26">
        <v>1116466.31</v>
      </c>
      <c r="H132" s="26">
        <v>100</v>
      </c>
      <c r="I132" s="32"/>
      <c r="J132" s="32"/>
      <c r="K132" s="36"/>
    </row>
    <row r="134" spans="2:11" ht="15.75" x14ac:dyDescent="0.3">
      <c r="C134" s="50" t="s">
        <v>4538</v>
      </c>
      <c r="D134" s="50"/>
      <c r="E134" s="50"/>
      <c r="F134" s="50"/>
      <c r="G134" s="64"/>
      <c r="H134" s="64"/>
      <c r="I134" s="64"/>
      <c r="J134" s="50"/>
    </row>
    <row r="135" spans="2:11" ht="27" x14ac:dyDescent="0.25">
      <c r="C135" s="43" t="s">
        <v>4533</v>
      </c>
      <c r="D135" s="43" t="s">
        <v>4534</v>
      </c>
      <c r="E135" s="43" t="s">
        <v>4897</v>
      </c>
      <c r="F135" s="43" t="s">
        <v>4535</v>
      </c>
      <c r="G135" s="65" t="s">
        <v>34</v>
      </c>
      <c r="H135" s="66" t="s">
        <v>4898</v>
      </c>
      <c r="I135" s="65" t="s">
        <v>36</v>
      </c>
      <c r="J135" s="43" t="s">
        <v>39</v>
      </c>
    </row>
    <row r="136" spans="2:11" x14ac:dyDescent="0.25">
      <c r="C136" s="43" t="s">
        <v>4899</v>
      </c>
      <c r="D136" s="43"/>
      <c r="E136" s="43"/>
      <c r="F136" s="43"/>
      <c r="G136" s="65"/>
      <c r="H136" s="66"/>
      <c r="I136" s="65"/>
      <c r="J136" s="43"/>
    </row>
    <row r="137" spans="2:11" x14ac:dyDescent="0.25">
      <c r="C137" s="46" t="s">
        <v>4909</v>
      </c>
      <c r="D137" s="67"/>
      <c r="E137" s="67"/>
      <c r="F137" s="67"/>
      <c r="G137" s="68"/>
      <c r="H137" s="69">
        <v>-5000</v>
      </c>
      <c r="I137" s="70">
        <f>H137/$G$132*100</f>
        <v>-0.44784154749819544</v>
      </c>
      <c r="J137" s="43"/>
    </row>
    <row r="138" spans="2:11" x14ac:dyDescent="0.25">
      <c r="C138" s="46" t="s">
        <v>4910</v>
      </c>
      <c r="D138" s="67"/>
      <c r="E138" s="67"/>
      <c r="F138" s="67"/>
      <c r="G138" s="68"/>
      <c r="H138" s="69">
        <v>-50000</v>
      </c>
      <c r="I138" s="70">
        <f t="shared" ref="I138:I144" si="0">H138/$G$132*100</f>
        <v>-4.4784154749819542</v>
      </c>
      <c r="J138" s="43"/>
    </row>
    <row r="139" spans="2:11" x14ac:dyDescent="0.25">
      <c r="C139" s="46" t="s">
        <v>4910</v>
      </c>
      <c r="D139" s="67"/>
      <c r="E139" s="67"/>
      <c r="F139" s="67"/>
      <c r="G139" s="68"/>
      <c r="H139" s="69">
        <v>-50000</v>
      </c>
      <c r="I139" s="70">
        <f t="shared" si="0"/>
        <v>-4.4784154749819542</v>
      </c>
      <c r="J139" s="43"/>
    </row>
    <row r="140" spans="2:11" x14ac:dyDescent="0.25">
      <c r="C140" s="46" t="s">
        <v>4910</v>
      </c>
      <c r="D140" s="67"/>
      <c r="E140" s="67"/>
      <c r="F140" s="67"/>
      <c r="G140" s="68"/>
      <c r="H140" s="69">
        <v>-50000</v>
      </c>
      <c r="I140" s="70">
        <f t="shared" si="0"/>
        <v>-4.4784154749819542</v>
      </c>
      <c r="J140" s="43"/>
    </row>
    <row r="141" spans="2:11" x14ac:dyDescent="0.25">
      <c r="C141" s="46" t="s">
        <v>4910</v>
      </c>
      <c r="D141" s="67"/>
      <c r="E141" s="67"/>
      <c r="F141" s="67"/>
      <c r="G141" s="68"/>
      <c r="H141" s="69">
        <v>-50000</v>
      </c>
      <c r="I141" s="70">
        <f t="shared" si="0"/>
        <v>-4.4784154749819542</v>
      </c>
      <c r="J141" s="43"/>
    </row>
    <row r="142" spans="2:11" x14ac:dyDescent="0.25">
      <c r="C142" s="46" t="s">
        <v>4910</v>
      </c>
      <c r="D142" s="67"/>
      <c r="E142" s="67"/>
      <c r="F142" s="67"/>
      <c r="G142" s="68"/>
      <c r="H142" s="69">
        <v>-50000</v>
      </c>
      <c r="I142" s="70">
        <f t="shared" si="0"/>
        <v>-4.4784154749819542</v>
      </c>
      <c r="J142" s="43"/>
    </row>
    <row r="143" spans="2:11" x14ac:dyDescent="0.25">
      <c r="C143" s="46" t="s">
        <v>4910</v>
      </c>
      <c r="D143" s="67"/>
      <c r="E143" s="67"/>
      <c r="F143" s="67"/>
      <c r="G143" s="68"/>
      <c r="H143" s="69">
        <v>-50000</v>
      </c>
      <c r="I143" s="70">
        <f t="shared" si="0"/>
        <v>-4.4784154749819542</v>
      </c>
      <c r="J143" s="43"/>
    </row>
    <row r="144" spans="2:11" x14ac:dyDescent="0.25">
      <c r="C144" s="46" t="s">
        <v>4910</v>
      </c>
      <c r="D144" s="67"/>
      <c r="E144" s="67"/>
      <c r="F144" s="67"/>
      <c r="G144" s="68"/>
      <c r="H144" s="69">
        <v>-25000</v>
      </c>
      <c r="I144" s="70">
        <f t="shared" si="0"/>
        <v>-2.2392077374909771</v>
      </c>
      <c r="J144" s="43"/>
    </row>
    <row r="145" spans="3:11" x14ac:dyDescent="0.25">
      <c r="C145" s="48" t="s">
        <v>4537</v>
      </c>
      <c r="D145" s="48"/>
      <c r="E145" s="48"/>
      <c r="F145" s="48"/>
      <c r="G145" s="71"/>
      <c r="H145" s="71">
        <f>SUM(H137:H144)</f>
        <v>-330000</v>
      </c>
      <c r="I145" s="71">
        <f>SUM(I137:I144)</f>
        <v>-29.557542134880897</v>
      </c>
      <c r="J145" s="48"/>
    </row>
    <row r="147" spans="3:11" x14ac:dyDescent="0.25">
      <c r="C147" s="1" t="s">
        <v>210</v>
      </c>
    </row>
    <row r="148" spans="3:11" x14ac:dyDescent="0.25">
      <c r="C148" s="37" t="s">
        <v>211</v>
      </c>
      <c r="D148" s="37"/>
      <c r="E148" s="37"/>
      <c r="F148" s="37"/>
      <c r="G148" s="37"/>
      <c r="H148" s="37"/>
      <c r="I148" s="37"/>
      <c r="J148" s="37"/>
      <c r="K148" s="37"/>
    </row>
    <row r="149" spans="3:11" x14ac:dyDescent="0.25">
      <c r="C149" s="2" t="s">
        <v>212</v>
      </c>
    </row>
    <row r="150" spans="3:11" x14ac:dyDescent="0.25">
      <c r="C150" s="2" t="s">
        <v>213</v>
      </c>
    </row>
    <row r="151" spans="3:11" ht="30" customHeight="1" x14ac:dyDescent="0.25">
      <c r="C151" s="252" t="s">
        <v>214</v>
      </c>
      <c r="D151" s="253"/>
      <c r="E151" s="253"/>
      <c r="F151" s="253"/>
      <c r="G151" s="253"/>
      <c r="H151" s="253"/>
      <c r="I151" s="253"/>
      <c r="J151" s="253"/>
      <c r="K151" s="253"/>
    </row>
    <row r="152" spans="3:11" x14ac:dyDescent="0.25">
      <c r="C152" s="2" t="s">
        <v>215</v>
      </c>
    </row>
    <row r="153" spans="3:11" ht="43.15" customHeight="1" x14ac:dyDescent="0.25">
      <c r="C153" s="263" t="s">
        <v>4957</v>
      </c>
      <c r="D153" s="263"/>
      <c r="E153" s="263"/>
      <c r="F153" s="263"/>
      <c r="G153" s="263"/>
      <c r="H153" s="263"/>
      <c r="I153" s="263"/>
      <c r="J153" s="263"/>
      <c r="K153" s="263"/>
    </row>
    <row r="155" spans="3:11" x14ac:dyDescent="0.25">
      <c r="C155" s="2" t="s">
        <v>5016</v>
      </c>
      <c r="E155" s="2" t="s">
        <v>2</v>
      </c>
    </row>
    <row r="157" spans="3:11" x14ac:dyDescent="0.25">
      <c r="C157" s="2" t="s">
        <v>5017</v>
      </c>
      <c r="E157" s="2" t="s">
        <v>2</v>
      </c>
    </row>
    <row r="159" spans="3:11" x14ac:dyDescent="0.25">
      <c r="C159" s="2" t="s">
        <v>5125</v>
      </c>
    </row>
    <row r="161" spans="1:256" x14ac:dyDescent="0.25">
      <c r="C161" s="2" t="s">
        <v>5126</v>
      </c>
    </row>
    <row r="162" spans="1:256" s="83" customFormat="1" ht="35.25" customHeight="1" x14ac:dyDescent="0.25">
      <c r="A162" s="79"/>
      <c r="B162" s="79"/>
      <c r="C162" s="84" t="s">
        <v>5023</v>
      </c>
      <c r="D162" s="88" t="s">
        <v>5024</v>
      </c>
      <c r="E162" s="88" t="s">
        <v>5025</v>
      </c>
      <c r="F162" s="80"/>
      <c r="G162" s="81"/>
      <c r="H162" s="81"/>
      <c r="I162" s="81"/>
      <c r="J162" s="81"/>
      <c r="K162" s="82"/>
      <c r="L162" s="82"/>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82"/>
      <c r="AJ162" s="79"/>
      <c r="AK162" s="79"/>
      <c r="AL162" s="79"/>
      <c r="AM162" s="79"/>
      <c r="AN162" s="79"/>
      <c r="AO162" s="79"/>
      <c r="AP162" s="79"/>
      <c r="AQ162" s="79"/>
      <c r="AR162" s="79"/>
      <c r="AS162" s="79"/>
      <c r="AT162" s="79"/>
      <c r="AU162" s="79"/>
      <c r="AV162" s="82"/>
      <c r="AW162" s="79"/>
      <c r="AX162" s="82"/>
      <c r="AY162" s="79"/>
      <c r="AZ162" s="79"/>
      <c r="BA162" s="79"/>
      <c r="BB162" s="82"/>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79"/>
      <c r="EY162" s="79"/>
      <c r="EZ162" s="79"/>
      <c r="FA162" s="79"/>
      <c r="FB162" s="79"/>
      <c r="FC162" s="79"/>
      <c r="FD162" s="79"/>
      <c r="FE162" s="79"/>
      <c r="FF162" s="79"/>
      <c r="FG162" s="79"/>
      <c r="FH162" s="79"/>
      <c r="FI162" s="79"/>
      <c r="FJ162" s="79"/>
      <c r="FK162" s="79"/>
      <c r="FL162" s="79"/>
      <c r="FM162" s="79"/>
      <c r="FN162" s="79"/>
      <c r="FO162" s="79"/>
      <c r="FP162" s="79"/>
      <c r="FQ162" s="79"/>
      <c r="FR162" s="79"/>
      <c r="FS162" s="79"/>
      <c r="FT162" s="79"/>
      <c r="FU162" s="79"/>
      <c r="FV162" s="79"/>
      <c r="FW162" s="79"/>
      <c r="FX162" s="79"/>
      <c r="FY162" s="79"/>
      <c r="FZ162" s="79"/>
      <c r="GA162" s="79"/>
      <c r="GB162" s="79"/>
      <c r="GC162" s="79"/>
      <c r="GD162" s="79"/>
      <c r="GE162" s="79"/>
      <c r="GF162" s="79"/>
      <c r="GG162" s="79"/>
      <c r="GH162" s="79"/>
      <c r="GI162" s="79"/>
      <c r="GJ162" s="79"/>
      <c r="GK162" s="79"/>
      <c r="GL162" s="79"/>
      <c r="GM162" s="79"/>
      <c r="GN162" s="79"/>
      <c r="GO162" s="79"/>
      <c r="GP162" s="79"/>
      <c r="GQ162" s="79"/>
      <c r="GR162" s="79"/>
      <c r="GS162" s="79"/>
      <c r="GT162" s="79"/>
      <c r="GU162" s="79"/>
      <c r="GV162" s="79"/>
      <c r="GW162" s="79"/>
      <c r="GX162" s="79"/>
      <c r="GY162" s="79"/>
      <c r="GZ162" s="79"/>
      <c r="HA162" s="79"/>
      <c r="HB162" s="79"/>
      <c r="HC162" s="79"/>
      <c r="HD162" s="79"/>
      <c r="HE162" s="79"/>
      <c r="HF162" s="79"/>
      <c r="HG162" s="79"/>
      <c r="HH162" s="79"/>
      <c r="HI162" s="79"/>
      <c r="HJ162" s="79"/>
      <c r="HK162" s="79"/>
      <c r="HL162" s="79"/>
      <c r="HM162" s="79"/>
      <c r="HN162" s="79"/>
      <c r="HO162" s="79"/>
      <c r="HP162" s="79"/>
      <c r="HQ162" s="79"/>
      <c r="HR162" s="79"/>
      <c r="HS162" s="79"/>
      <c r="HT162" s="79"/>
      <c r="HU162" s="79"/>
      <c r="HV162" s="79"/>
      <c r="HW162" s="79"/>
      <c r="HX162" s="79"/>
      <c r="HY162" s="79"/>
      <c r="HZ162" s="79"/>
      <c r="IA162" s="79"/>
      <c r="IB162" s="79"/>
      <c r="IC162" s="79"/>
      <c r="ID162" s="79"/>
      <c r="IE162" s="79"/>
      <c r="IF162" s="79"/>
      <c r="IG162" s="79"/>
      <c r="IH162" s="79"/>
      <c r="II162" s="79"/>
      <c r="IJ162" s="79"/>
      <c r="IK162" s="79"/>
      <c r="IL162" s="79"/>
      <c r="IM162" s="79"/>
      <c r="IN162" s="79"/>
      <c r="IO162" s="79"/>
      <c r="IP162" s="79"/>
      <c r="IQ162" s="79"/>
      <c r="IR162" s="79"/>
      <c r="IS162" s="79"/>
      <c r="IT162" s="79"/>
      <c r="IU162" s="79"/>
      <c r="IV162" s="79"/>
    </row>
    <row r="163" spans="1:256" s="83" customFormat="1" x14ac:dyDescent="0.25">
      <c r="A163" s="79"/>
      <c r="B163" s="79"/>
      <c r="C163" s="86" t="s">
        <v>5048</v>
      </c>
      <c r="D163" s="89">
        <v>6351.3834999999999</v>
      </c>
      <c r="E163" s="89">
        <v>6379.8275000000003</v>
      </c>
      <c r="F163" s="80"/>
      <c r="G163" s="81"/>
      <c r="H163" s="81"/>
      <c r="I163" s="81"/>
      <c r="J163" s="81"/>
      <c r="K163" s="82"/>
      <c r="L163" s="82"/>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82"/>
      <c r="AJ163" s="79"/>
      <c r="AK163" s="79"/>
      <c r="AL163" s="79"/>
      <c r="AM163" s="79"/>
      <c r="AN163" s="79"/>
      <c r="AO163" s="79"/>
      <c r="AP163" s="79"/>
      <c r="AQ163" s="79"/>
      <c r="AR163" s="79"/>
      <c r="AS163" s="79"/>
      <c r="AT163" s="79"/>
      <c r="AU163" s="79"/>
      <c r="AV163" s="82"/>
      <c r="AW163" s="79"/>
      <c r="AX163" s="82"/>
      <c r="AY163" s="79"/>
      <c r="AZ163" s="79"/>
      <c r="BA163" s="79"/>
      <c r="BB163" s="82"/>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79"/>
      <c r="EY163" s="79"/>
      <c r="EZ163" s="79"/>
      <c r="FA163" s="79"/>
      <c r="FB163" s="79"/>
      <c r="FC163" s="79"/>
      <c r="FD163" s="79"/>
      <c r="FE163" s="79"/>
      <c r="FF163" s="79"/>
      <c r="FG163" s="79"/>
      <c r="FH163" s="79"/>
      <c r="FI163" s="79"/>
      <c r="FJ163" s="79"/>
      <c r="FK163" s="79"/>
      <c r="FL163" s="79"/>
      <c r="FM163" s="79"/>
      <c r="FN163" s="79"/>
      <c r="FO163" s="79"/>
      <c r="FP163" s="79"/>
      <c r="FQ163" s="79"/>
      <c r="FR163" s="79"/>
      <c r="FS163" s="79"/>
      <c r="FT163" s="79"/>
      <c r="FU163" s="79"/>
      <c r="FV163" s="79"/>
      <c r="FW163" s="79"/>
      <c r="FX163" s="79"/>
      <c r="FY163" s="79"/>
      <c r="FZ163" s="79"/>
      <c r="GA163" s="79"/>
      <c r="GB163" s="79"/>
      <c r="GC163" s="79"/>
      <c r="GD163" s="79"/>
      <c r="GE163" s="79"/>
      <c r="GF163" s="79"/>
      <c r="GG163" s="79"/>
      <c r="GH163" s="79"/>
      <c r="GI163" s="79"/>
      <c r="GJ163" s="79"/>
      <c r="GK163" s="79"/>
      <c r="GL163" s="79"/>
      <c r="GM163" s="79"/>
      <c r="GN163" s="79"/>
      <c r="GO163" s="79"/>
      <c r="GP163" s="79"/>
      <c r="GQ163" s="79"/>
      <c r="GR163" s="79"/>
      <c r="GS163" s="79"/>
      <c r="GT163" s="79"/>
      <c r="GU163" s="79"/>
      <c r="GV163" s="79"/>
      <c r="GW163" s="79"/>
      <c r="GX163" s="79"/>
      <c r="GY163" s="79"/>
      <c r="GZ163" s="79"/>
      <c r="HA163" s="79"/>
      <c r="HB163" s="79"/>
      <c r="HC163" s="79"/>
      <c r="HD163" s="79"/>
      <c r="HE163" s="79"/>
      <c r="HF163" s="79"/>
      <c r="HG163" s="79"/>
      <c r="HH163" s="79"/>
      <c r="HI163" s="79"/>
      <c r="HJ163" s="79"/>
      <c r="HK163" s="79"/>
      <c r="HL163" s="79"/>
      <c r="HM163" s="79"/>
      <c r="HN163" s="79"/>
      <c r="HO163" s="79"/>
      <c r="HP163" s="79"/>
      <c r="HQ163" s="79"/>
      <c r="HR163" s="79"/>
      <c r="HS163" s="79"/>
      <c r="HT163" s="79"/>
      <c r="HU163" s="79"/>
      <c r="HV163" s="79"/>
      <c r="HW163" s="79"/>
      <c r="HX163" s="79"/>
      <c r="HY163" s="79"/>
      <c r="HZ163" s="79"/>
      <c r="IA163" s="79"/>
      <c r="IB163" s="79"/>
      <c r="IC163" s="79"/>
      <c r="ID163" s="79"/>
      <c r="IE163" s="79"/>
      <c r="IF163" s="79"/>
      <c r="IG163" s="79"/>
      <c r="IH163" s="79"/>
      <c r="II163" s="79"/>
      <c r="IJ163" s="79"/>
      <c r="IK163" s="79"/>
      <c r="IL163" s="79"/>
      <c r="IM163" s="79"/>
      <c r="IN163" s="79"/>
      <c r="IO163" s="79"/>
      <c r="IP163" s="79"/>
      <c r="IQ163" s="79"/>
      <c r="IR163" s="79"/>
      <c r="IS163" s="79"/>
      <c r="IT163" s="79"/>
      <c r="IU163" s="79"/>
      <c r="IV163" s="79"/>
    </row>
    <row r="164" spans="1:256" s="83" customFormat="1" x14ac:dyDescent="0.25">
      <c r="A164" s="79"/>
      <c r="B164" s="79"/>
      <c r="C164" s="86" t="s">
        <v>5036</v>
      </c>
      <c r="D164" s="89">
        <v>2392.2847000000002</v>
      </c>
      <c r="E164" s="89">
        <v>2402.9987000000001</v>
      </c>
      <c r="F164" s="80"/>
      <c r="G164" s="81"/>
      <c r="H164" s="81"/>
      <c r="I164" s="81"/>
      <c r="J164" s="81"/>
      <c r="K164" s="82"/>
      <c r="L164" s="82"/>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82"/>
      <c r="AJ164" s="79"/>
      <c r="AK164" s="79"/>
      <c r="AL164" s="79"/>
      <c r="AM164" s="79"/>
      <c r="AN164" s="79"/>
      <c r="AO164" s="79"/>
      <c r="AP164" s="79"/>
      <c r="AQ164" s="79"/>
      <c r="AR164" s="79"/>
      <c r="AS164" s="79"/>
      <c r="AT164" s="79"/>
      <c r="AU164" s="79"/>
      <c r="AV164" s="82"/>
      <c r="AW164" s="79"/>
      <c r="AX164" s="82"/>
      <c r="AY164" s="79"/>
      <c r="AZ164" s="79"/>
      <c r="BA164" s="79"/>
      <c r="BB164" s="82"/>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79"/>
      <c r="GQ164" s="79"/>
      <c r="GR164" s="79"/>
      <c r="GS164" s="79"/>
      <c r="GT164" s="79"/>
      <c r="GU164" s="79"/>
      <c r="GV164" s="79"/>
      <c r="GW164" s="79"/>
      <c r="GX164" s="79"/>
      <c r="GY164" s="79"/>
      <c r="GZ164" s="79"/>
      <c r="HA164" s="79"/>
      <c r="HB164" s="79"/>
      <c r="HC164" s="79"/>
      <c r="HD164" s="79"/>
      <c r="HE164" s="79"/>
      <c r="HF164" s="79"/>
      <c r="HG164" s="79"/>
      <c r="HH164" s="79"/>
      <c r="HI164" s="79"/>
      <c r="HJ164" s="79"/>
      <c r="HK164" s="79"/>
      <c r="HL164" s="79"/>
      <c r="HM164" s="79"/>
      <c r="HN164" s="79"/>
      <c r="HO164" s="79"/>
      <c r="HP164" s="79"/>
      <c r="HQ164" s="79"/>
      <c r="HR164" s="79"/>
      <c r="HS164" s="79"/>
      <c r="HT164" s="79"/>
      <c r="HU164" s="79"/>
      <c r="HV164" s="79"/>
      <c r="HW164" s="79"/>
      <c r="HX164" s="79"/>
      <c r="HY164" s="79"/>
      <c r="HZ164" s="79"/>
      <c r="IA164" s="79"/>
      <c r="IB164" s="79"/>
      <c r="IC164" s="79"/>
      <c r="ID164" s="79"/>
      <c r="IE164" s="79"/>
      <c r="IF164" s="79"/>
      <c r="IG164" s="79"/>
      <c r="IH164" s="79"/>
      <c r="II164" s="79"/>
      <c r="IJ164" s="79"/>
      <c r="IK164" s="79"/>
      <c r="IL164" s="79"/>
      <c r="IM164" s="79"/>
      <c r="IN164" s="79"/>
      <c r="IO164" s="79"/>
      <c r="IP164" s="79"/>
      <c r="IQ164" s="79"/>
      <c r="IR164" s="79"/>
      <c r="IS164" s="79"/>
      <c r="IT164" s="79"/>
      <c r="IU164" s="79"/>
      <c r="IV164" s="79"/>
    </row>
    <row r="165" spans="1:256" s="83" customFormat="1" x14ac:dyDescent="0.25">
      <c r="A165" s="79"/>
      <c r="B165" s="79"/>
      <c r="C165" s="86" t="s">
        <v>5037</v>
      </c>
      <c r="D165" s="89">
        <v>1266.9182000000001</v>
      </c>
      <c r="E165" s="89">
        <v>1264.6352999999999</v>
      </c>
      <c r="F165" s="80"/>
      <c r="G165" s="81"/>
      <c r="H165" s="81"/>
      <c r="I165" s="81"/>
      <c r="J165" s="81"/>
      <c r="K165" s="82"/>
      <c r="L165" s="82"/>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82"/>
      <c r="AJ165" s="79"/>
      <c r="AK165" s="79"/>
      <c r="AL165" s="79"/>
      <c r="AM165" s="79"/>
      <c r="AN165" s="79"/>
      <c r="AO165" s="79"/>
      <c r="AP165" s="79"/>
      <c r="AQ165" s="79"/>
      <c r="AR165" s="79"/>
      <c r="AS165" s="79"/>
      <c r="AT165" s="79"/>
      <c r="AU165" s="79"/>
      <c r="AV165" s="82"/>
      <c r="AW165" s="79"/>
      <c r="AX165" s="82"/>
      <c r="AY165" s="79"/>
      <c r="AZ165" s="79"/>
      <c r="BA165" s="79"/>
      <c r="BB165" s="82"/>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79"/>
      <c r="GN165" s="79"/>
      <c r="GO165" s="79"/>
      <c r="GP165" s="79"/>
      <c r="GQ165" s="79"/>
      <c r="GR165" s="79"/>
      <c r="GS165" s="79"/>
      <c r="GT165" s="79"/>
      <c r="GU165" s="79"/>
      <c r="GV165" s="79"/>
      <c r="GW165" s="79"/>
      <c r="GX165" s="79"/>
      <c r="GY165" s="79"/>
      <c r="GZ165" s="79"/>
      <c r="HA165" s="79"/>
      <c r="HB165" s="79"/>
      <c r="HC165" s="79"/>
      <c r="HD165" s="79"/>
      <c r="HE165" s="79"/>
      <c r="HF165" s="79"/>
      <c r="HG165" s="79"/>
      <c r="HH165" s="79"/>
      <c r="HI165" s="79"/>
      <c r="HJ165" s="79"/>
      <c r="HK165" s="79"/>
      <c r="HL165" s="79"/>
      <c r="HM165" s="79"/>
      <c r="HN165" s="79"/>
      <c r="HO165" s="79"/>
      <c r="HP165" s="79"/>
      <c r="HQ165" s="79"/>
      <c r="HR165" s="79"/>
      <c r="HS165" s="79"/>
      <c r="HT165" s="79"/>
      <c r="HU165" s="79"/>
      <c r="HV165" s="79"/>
      <c r="HW165" s="79"/>
      <c r="HX165" s="79"/>
      <c r="HY165" s="79"/>
      <c r="HZ165" s="79"/>
      <c r="IA165" s="79"/>
      <c r="IB165" s="79"/>
      <c r="IC165" s="79"/>
      <c r="ID165" s="79"/>
      <c r="IE165" s="79"/>
      <c r="IF165" s="79"/>
      <c r="IG165" s="79"/>
      <c r="IH165" s="79"/>
      <c r="II165" s="79"/>
      <c r="IJ165" s="79"/>
      <c r="IK165" s="79"/>
      <c r="IL165" s="79"/>
      <c r="IM165" s="79"/>
      <c r="IN165" s="79"/>
      <c r="IO165" s="79"/>
      <c r="IP165" s="79"/>
      <c r="IQ165" s="79"/>
      <c r="IR165" s="79"/>
      <c r="IS165" s="79"/>
      <c r="IT165" s="79"/>
      <c r="IU165" s="79"/>
      <c r="IV165" s="79"/>
    </row>
    <row r="166" spans="1:256" s="83" customFormat="1" x14ac:dyDescent="0.25">
      <c r="A166" s="79"/>
      <c r="B166" s="79"/>
      <c r="C166" s="86" t="s">
        <v>5049</v>
      </c>
      <c r="D166" s="89">
        <v>6476.6449000000002</v>
      </c>
      <c r="E166" s="89">
        <v>6506.7655999999997</v>
      </c>
      <c r="F166" s="80"/>
      <c r="G166" s="81"/>
      <c r="H166" s="81"/>
      <c r="I166" s="81"/>
      <c r="J166" s="81"/>
      <c r="K166" s="82"/>
      <c r="L166" s="82"/>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82"/>
      <c r="AJ166" s="79"/>
      <c r="AK166" s="79"/>
      <c r="AL166" s="79"/>
      <c r="AM166" s="79"/>
      <c r="AN166" s="79"/>
      <c r="AO166" s="79"/>
      <c r="AP166" s="79"/>
      <c r="AQ166" s="79"/>
      <c r="AR166" s="79"/>
      <c r="AS166" s="79"/>
      <c r="AT166" s="79"/>
      <c r="AU166" s="79"/>
      <c r="AV166" s="82"/>
      <c r="AW166" s="79"/>
      <c r="AX166" s="82"/>
      <c r="AY166" s="79"/>
      <c r="AZ166" s="79"/>
      <c r="BA166" s="79"/>
      <c r="BB166" s="82"/>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79"/>
      <c r="EY166" s="79"/>
      <c r="EZ166" s="79"/>
      <c r="FA166" s="79"/>
      <c r="FB166" s="79"/>
      <c r="FC166" s="79"/>
      <c r="FD166" s="79"/>
      <c r="FE166" s="79"/>
      <c r="FF166" s="79"/>
      <c r="FG166" s="79"/>
      <c r="FH166" s="79"/>
      <c r="FI166" s="79"/>
      <c r="FJ166" s="79"/>
      <c r="FK166" s="79"/>
      <c r="FL166" s="79"/>
      <c r="FM166" s="79"/>
      <c r="FN166" s="79"/>
      <c r="FO166" s="79"/>
      <c r="FP166" s="79"/>
      <c r="FQ166" s="79"/>
      <c r="FR166" s="79"/>
      <c r="FS166" s="79"/>
      <c r="FT166" s="79"/>
      <c r="FU166" s="79"/>
      <c r="FV166" s="79"/>
      <c r="FW166" s="79"/>
      <c r="FX166" s="79"/>
      <c r="FY166" s="79"/>
      <c r="FZ166" s="79"/>
      <c r="GA166" s="79"/>
      <c r="GB166" s="79"/>
      <c r="GC166" s="79"/>
      <c r="GD166" s="79"/>
      <c r="GE166" s="79"/>
      <c r="GF166" s="79"/>
      <c r="GG166" s="79"/>
      <c r="GH166" s="79"/>
      <c r="GI166" s="79"/>
      <c r="GJ166" s="79"/>
      <c r="GK166" s="79"/>
      <c r="GL166" s="79"/>
      <c r="GM166" s="79"/>
      <c r="GN166" s="79"/>
      <c r="GO166" s="79"/>
      <c r="GP166" s="79"/>
      <c r="GQ166" s="79"/>
      <c r="GR166" s="79"/>
      <c r="GS166" s="79"/>
      <c r="GT166" s="79"/>
      <c r="GU166" s="79"/>
      <c r="GV166" s="79"/>
      <c r="GW166" s="79"/>
      <c r="GX166" s="79"/>
      <c r="GY166" s="79"/>
      <c r="GZ166" s="79"/>
      <c r="HA166" s="79"/>
      <c r="HB166" s="79"/>
      <c r="HC166" s="79"/>
      <c r="HD166" s="79"/>
      <c r="HE166" s="79"/>
      <c r="HF166" s="79"/>
      <c r="HG166" s="79"/>
      <c r="HH166" s="79"/>
      <c r="HI166" s="79"/>
      <c r="HJ166" s="79"/>
      <c r="HK166" s="79"/>
      <c r="HL166" s="79"/>
      <c r="HM166" s="79"/>
      <c r="HN166" s="79"/>
      <c r="HO166" s="79"/>
      <c r="HP166" s="79"/>
      <c r="HQ166" s="79"/>
      <c r="HR166" s="79"/>
      <c r="HS166" s="79"/>
      <c r="HT166" s="79"/>
      <c r="HU166" s="79"/>
      <c r="HV166" s="79"/>
      <c r="HW166" s="79"/>
      <c r="HX166" s="79"/>
      <c r="HY166" s="79"/>
      <c r="HZ166" s="79"/>
      <c r="IA166" s="79"/>
      <c r="IB166" s="79"/>
      <c r="IC166" s="79"/>
      <c r="ID166" s="79"/>
      <c r="IE166" s="79"/>
      <c r="IF166" s="79"/>
      <c r="IG166" s="79"/>
      <c r="IH166" s="79"/>
      <c r="II166" s="79"/>
      <c r="IJ166" s="79"/>
      <c r="IK166" s="79"/>
      <c r="IL166" s="79"/>
      <c r="IM166" s="79"/>
      <c r="IN166" s="79"/>
      <c r="IO166" s="79"/>
      <c r="IP166" s="79"/>
      <c r="IQ166" s="79"/>
      <c r="IR166" s="79"/>
      <c r="IS166" s="79"/>
      <c r="IT166" s="79"/>
      <c r="IU166" s="79"/>
      <c r="IV166" s="79"/>
    </row>
    <row r="167" spans="1:256" s="83" customFormat="1" x14ac:dyDescent="0.25">
      <c r="A167" s="79"/>
      <c r="B167" s="79"/>
      <c r="C167" s="86" t="s">
        <v>5038</v>
      </c>
      <c r="D167" s="89">
        <v>2421.7943</v>
      </c>
      <c r="E167" s="89">
        <v>2433.0572000000002</v>
      </c>
      <c r="F167" s="80"/>
      <c r="G167" s="81"/>
      <c r="H167" s="81"/>
      <c r="I167" s="81"/>
      <c r="J167" s="81"/>
      <c r="K167" s="82"/>
      <c r="L167" s="82"/>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82"/>
      <c r="AJ167" s="79"/>
      <c r="AK167" s="79"/>
      <c r="AL167" s="79"/>
      <c r="AM167" s="79"/>
      <c r="AN167" s="79"/>
      <c r="AO167" s="79"/>
      <c r="AP167" s="79"/>
      <c r="AQ167" s="79"/>
      <c r="AR167" s="79"/>
      <c r="AS167" s="79"/>
      <c r="AT167" s="79"/>
      <c r="AU167" s="79"/>
      <c r="AV167" s="82"/>
      <c r="AW167" s="79"/>
      <c r="AX167" s="82"/>
      <c r="AY167" s="79"/>
      <c r="AZ167" s="79"/>
      <c r="BA167" s="79"/>
      <c r="BB167" s="82"/>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79"/>
      <c r="DO167" s="79"/>
      <c r="DP167" s="79"/>
      <c r="DQ167" s="79"/>
      <c r="DR167" s="79"/>
      <c r="DS167" s="79"/>
      <c r="DT167" s="79"/>
      <c r="DU167" s="79"/>
      <c r="DV167" s="79"/>
      <c r="DW167" s="79"/>
      <c r="DX167" s="79"/>
      <c r="DY167" s="79"/>
      <c r="DZ167" s="79"/>
      <c r="EA167" s="79"/>
      <c r="EB167" s="79"/>
      <c r="EC167" s="79"/>
      <c r="ED167" s="79"/>
      <c r="EE167" s="79"/>
      <c r="EF167" s="79"/>
      <c r="EG167" s="79"/>
      <c r="EH167" s="79"/>
      <c r="EI167" s="79"/>
      <c r="EJ167" s="79"/>
      <c r="EK167" s="79"/>
      <c r="EL167" s="79"/>
      <c r="EM167" s="79"/>
      <c r="EN167" s="79"/>
      <c r="EO167" s="79"/>
      <c r="EP167" s="79"/>
      <c r="EQ167" s="79"/>
      <c r="ER167" s="79"/>
      <c r="ES167" s="79"/>
      <c r="ET167" s="79"/>
      <c r="EU167" s="79"/>
      <c r="EV167" s="79"/>
      <c r="EW167" s="79"/>
      <c r="EX167" s="79"/>
      <c r="EY167" s="79"/>
      <c r="EZ167" s="79"/>
      <c r="FA167" s="79"/>
      <c r="FB167" s="79"/>
      <c r="FC167" s="79"/>
      <c r="FD167" s="79"/>
      <c r="FE167" s="79"/>
      <c r="FF167" s="79"/>
      <c r="FG167" s="79"/>
      <c r="FH167" s="79"/>
      <c r="FI167" s="79"/>
      <c r="FJ167" s="79"/>
      <c r="FK167" s="79"/>
      <c r="FL167" s="79"/>
      <c r="FM167" s="79"/>
      <c r="FN167" s="79"/>
      <c r="FO167" s="79"/>
      <c r="FP167" s="79"/>
      <c r="FQ167" s="79"/>
      <c r="FR167" s="79"/>
      <c r="FS167" s="79"/>
      <c r="FT167" s="79"/>
      <c r="FU167" s="79"/>
      <c r="FV167" s="79"/>
      <c r="FW167" s="79"/>
      <c r="FX167" s="79"/>
      <c r="FY167" s="79"/>
      <c r="FZ167" s="79"/>
      <c r="GA167" s="79"/>
      <c r="GB167" s="79"/>
      <c r="GC167" s="79"/>
      <c r="GD167" s="79"/>
      <c r="GE167" s="79"/>
      <c r="GF167" s="79"/>
      <c r="GG167" s="79"/>
      <c r="GH167" s="79"/>
      <c r="GI167" s="79"/>
      <c r="GJ167" s="79"/>
      <c r="GK167" s="79"/>
      <c r="GL167" s="79"/>
      <c r="GM167" s="79"/>
      <c r="GN167" s="79"/>
      <c r="GO167" s="79"/>
      <c r="GP167" s="79"/>
      <c r="GQ167" s="79"/>
      <c r="GR167" s="79"/>
      <c r="GS167" s="79"/>
      <c r="GT167" s="79"/>
      <c r="GU167" s="79"/>
      <c r="GV167" s="79"/>
      <c r="GW167" s="79"/>
      <c r="GX167" s="79"/>
      <c r="GY167" s="79"/>
      <c r="GZ167" s="79"/>
      <c r="HA167" s="79"/>
      <c r="HB167" s="79"/>
      <c r="HC167" s="79"/>
      <c r="HD167" s="79"/>
      <c r="HE167" s="79"/>
      <c r="HF167" s="79"/>
      <c r="HG167" s="79"/>
      <c r="HH167" s="79"/>
      <c r="HI167" s="79"/>
      <c r="HJ167" s="79"/>
      <c r="HK167" s="79"/>
      <c r="HL167" s="79"/>
      <c r="HM167" s="79"/>
      <c r="HN167" s="79"/>
      <c r="HO167" s="79"/>
      <c r="HP167" s="79"/>
      <c r="HQ167" s="79"/>
      <c r="HR167" s="79"/>
      <c r="HS167" s="79"/>
      <c r="HT167" s="79"/>
      <c r="HU167" s="79"/>
      <c r="HV167" s="79"/>
      <c r="HW167" s="79"/>
      <c r="HX167" s="79"/>
      <c r="HY167" s="79"/>
      <c r="HZ167" s="79"/>
      <c r="IA167" s="79"/>
      <c r="IB167" s="79"/>
      <c r="IC167" s="79"/>
      <c r="ID167" s="79"/>
      <c r="IE167" s="79"/>
      <c r="IF167" s="79"/>
      <c r="IG167" s="79"/>
      <c r="IH167" s="79"/>
      <c r="II167" s="79"/>
      <c r="IJ167" s="79"/>
      <c r="IK167" s="79"/>
      <c r="IL167" s="79"/>
      <c r="IM167" s="79"/>
      <c r="IN167" s="79"/>
      <c r="IO167" s="79"/>
      <c r="IP167" s="79"/>
      <c r="IQ167" s="79"/>
      <c r="IR167" s="79"/>
      <c r="IS167" s="79"/>
      <c r="IT167" s="79"/>
      <c r="IU167" s="79"/>
      <c r="IV167" s="79"/>
    </row>
    <row r="168" spans="1:256" s="83" customFormat="1" x14ac:dyDescent="0.25">
      <c r="A168" s="79"/>
      <c r="B168" s="79"/>
      <c r="C168" s="86" t="s">
        <v>5039</v>
      </c>
      <c r="D168" s="89">
        <v>1274.9244000000001</v>
      </c>
      <c r="E168" s="89">
        <v>1272.5903000000001</v>
      </c>
      <c r="F168" s="80"/>
      <c r="G168" s="81"/>
      <c r="H168" s="81"/>
      <c r="I168" s="81"/>
      <c r="J168" s="81"/>
      <c r="K168" s="82"/>
      <c r="L168" s="82"/>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82"/>
      <c r="AJ168" s="79"/>
      <c r="AK168" s="79"/>
      <c r="AL168" s="79"/>
      <c r="AM168" s="79"/>
      <c r="AN168" s="79"/>
      <c r="AO168" s="79"/>
      <c r="AP168" s="79"/>
      <c r="AQ168" s="79"/>
      <c r="AR168" s="79"/>
      <c r="AS168" s="79"/>
      <c r="AT168" s="79"/>
      <c r="AU168" s="79"/>
      <c r="AV168" s="82"/>
      <c r="AW168" s="79"/>
      <c r="AX168" s="82"/>
      <c r="AY168" s="79"/>
      <c r="AZ168" s="79"/>
      <c r="BA168" s="79"/>
      <c r="BB168" s="82"/>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c r="DA168" s="79"/>
      <c r="DB168" s="79"/>
      <c r="DC168" s="79"/>
      <c r="DD168" s="79"/>
      <c r="DE168" s="79"/>
      <c r="DF168" s="79"/>
      <c r="DG168" s="79"/>
      <c r="DH168" s="79"/>
      <c r="DI168" s="79"/>
      <c r="DJ168" s="79"/>
      <c r="DK168" s="79"/>
      <c r="DL168" s="79"/>
      <c r="DM168" s="79"/>
      <c r="DN168" s="79"/>
      <c r="DO168" s="79"/>
      <c r="DP168" s="79"/>
      <c r="DQ168" s="79"/>
      <c r="DR168" s="79"/>
      <c r="DS168" s="79"/>
      <c r="DT168" s="79"/>
      <c r="DU168" s="79"/>
      <c r="DV168" s="79"/>
      <c r="DW168" s="79"/>
      <c r="DX168" s="79"/>
      <c r="DY168" s="79"/>
      <c r="DZ168" s="79"/>
      <c r="EA168" s="79"/>
      <c r="EB168" s="79"/>
      <c r="EC168" s="79"/>
      <c r="ED168" s="79"/>
      <c r="EE168" s="79"/>
      <c r="EF168" s="79"/>
      <c r="EG168" s="79"/>
      <c r="EH168" s="79"/>
      <c r="EI168" s="79"/>
      <c r="EJ168" s="79"/>
      <c r="EK168" s="79"/>
      <c r="EL168" s="79"/>
      <c r="EM168" s="79"/>
      <c r="EN168" s="79"/>
      <c r="EO168" s="79"/>
      <c r="EP168" s="79"/>
      <c r="EQ168" s="79"/>
      <c r="ER168" s="79"/>
      <c r="ES168" s="79"/>
      <c r="ET168" s="79"/>
      <c r="EU168" s="79"/>
      <c r="EV168" s="79"/>
      <c r="EW168" s="79"/>
      <c r="EX168" s="79"/>
      <c r="EY168" s="79"/>
      <c r="EZ168" s="79"/>
      <c r="FA168" s="79"/>
      <c r="FB168" s="79"/>
      <c r="FC168" s="79"/>
      <c r="FD168" s="79"/>
      <c r="FE168" s="79"/>
      <c r="FF168" s="79"/>
      <c r="FG168" s="79"/>
      <c r="FH168" s="79"/>
      <c r="FI168" s="79"/>
      <c r="FJ168" s="79"/>
      <c r="FK168" s="79"/>
      <c r="FL168" s="79"/>
      <c r="FM168" s="79"/>
      <c r="FN168" s="79"/>
      <c r="FO168" s="79"/>
      <c r="FP168" s="79"/>
      <c r="FQ168" s="79"/>
      <c r="FR168" s="79"/>
      <c r="FS168" s="79"/>
      <c r="FT168" s="79"/>
      <c r="FU168" s="79"/>
      <c r="FV168" s="79"/>
      <c r="FW168" s="79"/>
      <c r="FX168" s="79"/>
      <c r="FY168" s="79"/>
      <c r="FZ168" s="79"/>
      <c r="GA168" s="79"/>
      <c r="GB168" s="79"/>
      <c r="GC168" s="79"/>
      <c r="GD168" s="79"/>
      <c r="GE168" s="79"/>
      <c r="GF168" s="79"/>
      <c r="GG168" s="79"/>
      <c r="GH168" s="79"/>
      <c r="GI168" s="79"/>
      <c r="GJ168" s="79"/>
      <c r="GK168" s="79"/>
      <c r="GL168" s="79"/>
      <c r="GM168" s="79"/>
      <c r="GN168" s="79"/>
      <c r="GO168" s="79"/>
      <c r="GP168" s="79"/>
      <c r="GQ168" s="79"/>
      <c r="GR168" s="79"/>
      <c r="GS168" s="79"/>
      <c r="GT168" s="79"/>
      <c r="GU168" s="79"/>
      <c r="GV168" s="79"/>
      <c r="GW168" s="79"/>
      <c r="GX168" s="79"/>
      <c r="GY168" s="79"/>
      <c r="GZ168" s="79"/>
      <c r="HA168" s="79"/>
      <c r="HB168" s="79"/>
      <c r="HC168" s="79"/>
      <c r="HD168" s="79"/>
      <c r="HE168" s="79"/>
      <c r="HF168" s="79"/>
      <c r="HG168" s="79"/>
      <c r="HH168" s="79"/>
      <c r="HI168" s="79"/>
      <c r="HJ168" s="79"/>
      <c r="HK168" s="79"/>
      <c r="HL168" s="79"/>
      <c r="HM168" s="79"/>
      <c r="HN168" s="79"/>
      <c r="HO168" s="79"/>
      <c r="HP168" s="79"/>
      <c r="HQ168" s="79"/>
      <c r="HR168" s="79"/>
      <c r="HS168" s="79"/>
      <c r="HT168" s="79"/>
      <c r="HU168" s="79"/>
      <c r="HV168" s="79"/>
      <c r="HW168" s="79"/>
      <c r="HX168" s="79"/>
      <c r="HY168" s="79"/>
      <c r="HZ168" s="79"/>
      <c r="IA168" s="79"/>
      <c r="IB168" s="79"/>
      <c r="IC168" s="79"/>
      <c r="ID168" s="79"/>
      <c r="IE168" s="79"/>
      <c r="IF168" s="79"/>
      <c r="IG168" s="79"/>
      <c r="IH168" s="79"/>
      <c r="II168" s="79"/>
      <c r="IJ168" s="79"/>
      <c r="IK168" s="79"/>
      <c r="IL168" s="79"/>
      <c r="IM168" s="79"/>
      <c r="IN168" s="79"/>
      <c r="IO168" s="79"/>
      <c r="IP168" s="79"/>
      <c r="IQ168" s="79"/>
      <c r="IR168" s="79"/>
      <c r="IS168" s="79"/>
      <c r="IT168" s="79"/>
      <c r="IU168" s="79"/>
      <c r="IV168" s="79"/>
    </row>
    <row r="169" spans="1:256" s="83" customFormat="1" ht="84.95" customHeight="1" x14ac:dyDescent="0.25">
      <c r="A169" s="79"/>
      <c r="B169" s="79"/>
      <c r="C169" s="254" t="s">
        <v>5061</v>
      </c>
      <c r="D169" s="255"/>
      <c r="E169" s="256"/>
      <c r="F169" s="80"/>
      <c r="G169" s="81"/>
      <c r="H169" s="81"/>
      <c r="I169" s="81"/>
      <c r="J169" s="81"/>
      <c r="K169" s="82"/>
      <c r="L169" s="82"/>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82"/>
      <c r="AJ169" s="79"/>
      <c r="AK169" s="79"/>
      <c r="AL169" s="79"/>
      <c r="AM169" s="79"/>
      <c r="AN169" s="79"/>
      <c r="AO169" s="79"/>
      <c r="AP169" s="79"/>
      <c r="AQ169" s="79"/>
      <c r="AR169" s="79"/>
      <c r="AS169" s="79"/>
      <c r="AT169" s="79"/>
      <c r="AU169" s="79"/>
      <c r="AV169" s="82"/>
      <c r="AW169" s="79"/>
      <c r="AX169" s="82"/>
      <c r="AY169" s="79"/>
      <c r="AZ169" s="79"/>
      <c r="BA169" s="79"/>
      <c r="BB169" s="82"/>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c r="DM169" s="79"/>
      <c r="DN169" s="79"/>
      <c r="DO169" s="79"/>
      <c r="DP169" s="79"/>
      <c r="DQ169" s="79"/>
      <c r="DR169" s="79"/>
      <c r="DS169" s="79"/>
      <c r="DT169" s="79"/>
      <c r="DU169" s="79"/>
      <c r="DV169" s="79"/>
      <c r="DW169" s="79"/>
      <c r="DX169" s="79"/>
      <c r="DY169" s="79"/>
      <c r="DZ169" s="79"/>
      <c r="EA169" s="79"/>
      <c r="EB169" s="79"/>
      <c r="EC169" s="79"/>
      <c r="ED169" s="79"/>
      <c r="EE169" s="79"/>
      <c r="EF169" s="79"/>
      <c r="EG169" s="79"/>
      <c r="EH169" s="79"/>
      <c r="EI169" s="79"/>
      <c r="EJ169" s="79"/>
      <c r="EK169" s="79"/>
      <c r="EL169" s="79"/>
      <c r="EM169" s="79"/>
      <c r="EN169" s="79"/>
      <c r="EO169" s="79"/>
      <c r="EP169" s="79"/>
      <c r="EQ169" s="79"/>
      <c r="ER169" s="79"/>
      <c r="ES169" s="79"/>
      <c r="ET169" s="79"/>
      <c r="EU169" s="79"/>
      <c r="EV169" s="79"/>
      <c r="EW169" s="79"/>
      <c r="EX169" s="79"/>
      <c r="EY169" s="79"/>
      <c r="EZ169" s="79"/>
      <c r="FA169" s="79"/>
      <c r="FB169" s="79"/>
      <c r="FC169" s="79"/>
      <c r="FD169" s="79"/>
      <c r="FE169" s="79"/>
      <c r="FF169" s="79"/>
      <c r="FG169" s="79"/>
      <c r="FH169" s="79"/>
      <c r="FI169" s="79"/>
      <c r="FJ169" s="79"/>
      <c r="FK169" s="79"/>
      <c r="FL169" s="79"/>
      <c r="FM169" s="79"/>
      <c r="FN169" s="79"/>
      <c r="FO169" s="79"/>
      <c r="FP169" s="79"/>
      <c r="FQ169" s="79"/>
      <c r="FR169" s="79"/>
      <c r="FS169" s="79"/>
      <c r="FT169" s="79"/>
      <c r="FU169" s="79"/>
      <c r="FV169" s="79"/>
      <c r="FW169" s="79"/>
      <c r="FX169" s="79"/>
      <c r="FY169" s="79"/>
      <c r="FZ169" s="79"/>
      <c r="GA169" s="79"/>
      <c r="GB169" s="79"/>
      <c r="GC169" s="79"/>
      <c r="GD169" s="79"/>
      <c r="GE169" s="79"/>
      <c r="GF169" s="79"/>
      <c r="GG169" s="79"/>
      <c r="GH169" s="79"/>
      <c r="GI169" s="79"/>
      <c r="GJ169" s="79"/>
      <c r="GK169" s="79"/>
      <c r="GL169" s="79"/>
      <c r="GM169" s="79"/>
      <c r="GN169" s="79"/>
      <c r="GO169" s="79"/>
      <c r="GP169" s="79"/>
      <c r="GQ169" s="79"/>
      <c r="GR169" s="79"/>
      <c r="GS169" s="79"/>
      <c r="GT169" s="79"/>
      <c r="GU169" s="79"/>
      <c r="GV169" s="79"/>
      <c r="GW169" s="79"/>
      <c r="GX169" s="79"/>
      <c r="GY169" s="79"/>
      <c r="GZ169" s="79"/>
      <c r="HA169" s="79"/>
      <c r="HB169" s="79"/>
      <c r="HC169" s="79"/>
      <c r="HD169" s="79"/>
      <c r="HE169" s="79"/>
      <c r="HF169" s="79"/>
      <c r="HG169" s="79"/>
      <c r="HH169" s="79"/>
      <c r="HI169" s="79"/>
      <c r="HJ169" s="79"/>
      <c r="HK169" s="79"/>
      <c r="HL169" s="79"/>
      <c r="HM169" s="79"/>
      <c r="HN169" s="79"/>
      <c r="HO169" s="79"/>
      <c r="HP169" s="79"/>
      <c r="HQ169" s="79"/>
      <c r="HR169" s="79"/>
      <c r="HS169" s="79"/>
      <c r="HT169" s="79"/>
      <c r="HU169" s="79"/>
      <c r="HV169" s="79"/>
      <c r="HW169" s="79"/>
      <c r="HX169" s="79"/>
      <c r="HY169" s="79"/>
      <c r="HZ169" s="79"/>
      <c r="IA169" s="79"/>
      <c r="IB169" s="79"/>
      <c r="IC169" s="79"/>
      <c r="ID169" s="79"/>
      <c r="IE169" s="79"/>
      <c r="IF169" s="79"/>
      <c r="IG169" s="79"/>
      <c r="IH169" s="79"/>
      <c r="II169" s="79"/>
      <c r="IJ169" s="79"/>
      <c r="IK169" s="79"/>
      <c r="IL169" s="79"/>
      <c r="IM169" s="79"/>
      <c r="IN169" s="79"/>
      <c r="IO169" s="79"/>
      <c r="IP169" s="79"/>
      <c r="IQ169" s="79"/>
      <c r="IR169" s="79"/>
      <c r="IS169" s="79"/>
      <c r="IT169" s="79"/>
      <c r="IU169" s="79"/>
      <c r="IV169" s="79"/>
    </row>
    <row r="171" spans="1:256" x14ac:dyDescent="0.25">
      <c r="C171" s="2" t="s">
        <v>5127</v>
      </c>
    </row>
    <row r="172" spans="1:256" x14ac:dyDescent="0.25">
      <c r="C172" s="277" t="s">
        <v>5037</v>
      </c>
      <c r="D172" s="277"/>
      <c r="E172" s="277"/>
    </row>
    <row r="173" spans="1:256" s="83" customFormat="1" ht="40.5" x14ac:dyDescent="0.25">
      <c r="A173" s="79"/>
      <c r="B173" s="79"/>
      <c r="C173" s="87" t="s">
        <v>5062</v>
      </c>
      <c r="D173" s="87" t="s">
        <v>5063</v>
      </c>
      <c r="E173" s="87" t="s">
        <v>5064</v>
      </c>
      <c r="F173" s="80"/>
      <c r="G173" s="81"/>
      <c r="H173" s="81"/>
      <c r="I173" s="81"/>
      <c r="J173" s="81"/>
      <c r="K173" s="82"/>
      <c r="L173" s="82"/>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82"/>
      <c r="AJ173" s="79"/>
      <c r="AK173" s="79"/>
      <c r="AL173" s="79"/>
      <c r="AM173" s="79"/>
      <c r="AN173" s="79"/>
      <c r="AO173" s="79"/>
      <c r="AP173" s="79"/>
      <c r="AQ173" s="79"/>
      <c r="AR173" s="79"/>
      <c r="AS173" s="79"/>
      <c r="AT173" s="79"/>
      <c r="AU173" s="79"/>
      <c r="AV173" s="82"/>
      <c r="AW173" s="79"/>
      <c r="AX173" s="82"/>
      <c r="AY173" s="79"/>
      <c r="AZ173" s="79"/>
      <c r="BA173" s="79"/>
      <c r="BB173" s="82"/>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79"/>
      <c r="DP173" s="79"/>
      <c r="DQ173" s="79"/>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79"/>
      <c r="EN173" s="79"/>
      <c r="EO173" s="79"/>
      <c r="EP173" s="79"/>
      <c r="EQ173" s="79"/>
      <c r="ER173" s="79"/>
      <c r="ES173" s="79"/>
      <c r="ET173" s="79"/>
      <c r="EU173" s="79"/>
      <c r="EV173" s="79"/>
      <c r="EW173" s="79"/>
      <c r="EX173" s="79"/>
      <c r="EY173" s="79"/>
      <c r="EZ173" s="79"/>
      <c r="FA173" s="79"/>
      <c r="FB173" s="79"/>
      <c r="FC173" s="79"/>
      <c r="FD173" s="79"/>
      <c r="FE173" s="79"/>
      <c r="FF173" s="79"/>
      <c r="FG173" s="79"/>
      <c r="FH173" s="79"/>
      <c r="FI173" s="79"/>
      <c r="FJ173" s="79"/>
      <c r="FK173" s="79"/>
      <c r="FL173" s="79"/>
      <c r="FM173" s="79"/>
      <c r="FN173" s="79"/>
      <c r="FO173" s="79"/>
      <c r="FP173" s="79"/>
      <c r="FQ173" s="79"/>
      <c r="FR173" s="79"/>
      <c r="FS173" s="79"/>
      <c r="FT173" s="79"/>
      <c r="FU173" s="79"/>
      <c r="FV173" s="79"/>
      <c r="FW173" s="79"/>
      <c r="FX173" s="79"/>
      <c r="FY173" s="79"/>
      <c r="FZ173" s="79"/>
      <c r="GA173" s="79"/>
      <c r="GB173" s="79"/>
      <c r="GC173" s="79"/>
      <c r="GD173" s="79"/>
      <c r="GE173" s="79"/>
      <c r="GF173" s="79"/>
      <c r="GG173" s="79"/>
      <c r="GH173" s="79"/>
      <c r="GI173" s="79"/>
      <c r="GJ173" s="79"/>
      <c r="GK173" s="79"/>
      <c r="GL173" s="79"/>
      <c r="GM173" s="79"/>
      <c r="GN173" s="79"/>
      <c r="GO173" s="79"/>
      <c r="GP173" s="79"/>
      <c r="GQ173" s="79"/>
      <c r="GR173" s="79"/>
      <c r="GS173" s="79"/>
      <c r="GT173" s="79"/>
      <c r="GU173" s="79"/>
      <c r="GV173" s="79"/>
      <c r="GW173" s="79"/>
      <c r="GX173" s="79"/>
      <c r="GY173" s="79"/>
      <c r="GZ173" s="79"/>
      <c r="HA173" s="79"/>
      <c r="HB173" s="79"/>
      <c r="HC173" s="79"/>
      <c r="HD173" s="79"/>
      <c r="HE173" s="79"/>
      <c r="HF173" s="79"/>
      <c r="HG173" s="79"/>
      <c r="HH173" s="79"/>
      <c r="HI173" s="79"/>
      <c r="HJ173" s="79"/>
      <c r="HK173" s="79"/>
      <c r="HL173" s="79"/>
      <c r="HM173" s="79"/>
      <c r="HN173" s="79"/>
      <c r="HO173" s="79"/>
      <c r="HP173" s="79"/>
      <c r="HQ173" s="79"/>
      <c r="HR173" s="79"/>
      <c r="HS173" s="79"/>
      <c r="HT173" s="79"/>
      <c r="HU173" s="79"/>
      <c r="HV173" s="79"/>
      <c r="HW173" s="79"/>
      <c r="HX173" s="79"/>
      <c r="HY173" s="79"/>
      <c r="HZ173" s="79"/>
      <c r="IA173" s="79"/>
      <c r="IB173" s="79"/>
      <c r="IC173" s="79"/>
      <c r="ID173" s="79"/>
      <c r="IE173" s="79"/>
      <c r="IF173" s="79"/>
      <c r="IG173" s="79"/>
      <c r="IH173" s="79"/>
      <c r="II173" s="79"/>
      <c r="IJ173" s="79"/>
      <c r="IK173" s="79"/>
      <c r="IL173" s="79"/>
      <c r="IM173" s="79"/>
      <c r="IN173" s="79"/>
      <c r="IO173" s="79"/>
      <c r="IP173" s="79"/>
      <c r="IQ173" s="79"/>
      <c r="IR173" s="79"/>
      <c r="IS173" s="79"/>
      <c r="IT173" s="79"/>
      <c r="IU173" s="79"/>
      <c r="IV173" s="79"/>
    </row>
    <row r="174" spans="1:256" ht="13.5" customHeight="1" x14ac:dyDescent="0.25">
      <c r="A174"/>
      <c r="B174"/>
      <c r="C174" s="93">
        <v>46206</v>
      </c>
      <c r="D174" s="94">
        <v>3.8606500000000001</v>
      </c>
      <c r="E174" s="94">
        <v>3.8606500000000001</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row>
    <row r="175" spans="1:256" ht="13.5" customHeight="1" x14ac:dyDescent="0.25">
      <c r="A175"/>
      <c r="B175"/>
      <c r="C175" s="93">
        <v>46220</v>
      </c>
      <c r="D175" s="94">
        <v>1.0925199999999999</v>
      </c>
      <c r="E175" s="94">
        <v>1.0925199999999999</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row>
    <row r="176" spans="1:256" ht="13.5" customHeight="1" x14ac:dyDescent="0.25">
      <c r="A176"/>
      <c r="B176"/>
      <c r="C176" s="93">
        <v>46227</v>
      </c>
      <c r="D176" s="94">
        <v>1.4715100000000001</v>
      </c>
      <c r="E176" s="94">
        <v>1.4715100000000001</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row>
    <row r="177" spans="1:256" ht="13.5" customHeight="1" x14ac:dyDescent="0.25">
      <c r="A177"/>
      <c r="B177"/>
      <c r="C177" s="93">
        <v>46234</v>
      </c>
      <c r="D177" s="94">
        <v>1.5156799999999999</v>
      </c>
      <c r="E177" s="94">
        <v>1.5156799999999999</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row>
    <row r="178" spans="1:256" ht="13.5" customHeight="1" x14ac:dyDescent="0.25">
      <c r="A178"/>
      <c r="B178"/>
      <c r="C178" s="276" t="s">
        <v>5039</v>
      </c>
      <c r="D178" s="276"/>
      <c r="E178" s="276"/>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row>
    <row r="179" spans="1:256" s="83" customFormat="1" ht="45" x14ac:dyDescent="0.25">
      <c r="C179" s="95" t="s">
        <v>5062</v>
      </c>
      <c r="D179" s="95" t="s">
        <v>5063</v>
      </c>
      <c r="E179" s="95" t="s">
        <v>5064</v>
      </c>
    </row>
    <row r="180" spans="1:256" ht="13.5" customHeight="1" x14ac:dyDescent="0.25">
      <c r="A180"/>
      <c r="B180"/>
      <c r="C180" s="93">
        <v>46206</v>
      </c>
      <c r="D180" s="94">
        <v>3.9438399999999998</v>
      </c>
      <c r="E180" s="94">
        <v>3.9438399999999998</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row>
    <row r="181" spans="1:256" ht="13.5" customHeight="1" x14ac:dyDescent="0.25">
      <c r="A181"/>
      <c r="B181"/>
      <c r="C181" s="93">
        <v>46213</v>
      </c>
      <c r="D181" s="94">
        <v>3.3059999999999999E-2</v>
      </c>
      <c r="E181" s="94">
        <v>3.3059999999999999E-2</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row>
    <row r="182" spans="1:256" ht="13.5" customHeight="1" x14ac:dyDescent="0.25">
      <c r="A182"/>
      <c r="B182"/>
      <c r="C182" s="93">
        <v>46220</v>
      </c>
      <c r="D182" s="94">
        <v>1.16533</v>
      </c>
      <c r="E182" s="94">
        <v>1.16533</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row>
    <row r="183" spans="1:256" ht="13.5" customHeight="1" x14ac:dyDescent="0.25">
      <c r="A183"/>
      <c r="B183"/>
      <c r="C183" s="93">
        <v>46227</v>
      </c>
      <c r="D183" s="94">
        <v>1.5255700000000001</v>
      </c>
      <c r="E183" s="94">
        <v>1.5255700000000001</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row>
    <row r="184" spans="1:256" ht="13.5" customHeight="1" x14ac:dyDescent="0.25">
      <c r="A184"/>
      <c r="B184"/>
      <c r="C184" s="91">
        <v>46234</v>
      </c>
      <c r="D184" s="92">
        <v>1.57457</v>
      </c>
      <c r="E184" s="92">
        <v>1.57457</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row>
    <row r="186" spans="1:256" x14ac:dyDescent="0.25">
      <c r="C186" s="2" t="s">
        <v>5128</v>
      </c>
      <c r="E186" s="2" t="s">
        <v>2</v>
      </c>
    </row>
    <row r="188" spans="1:256" x14ac:dyDescent="0.25">
      <c r="C188" s="2" t="s">
        <v>5018</v>
      </c>
    </row>
    <row r="190" spans="1:256" s="99" customFormat="1" ht="13.5" x14ac:dyDescent="0.25">
      <c r="C190" s="117" t="s">
        <v>5131</v>
      </c>
      <c r="D190" s="117"/>
      <c r="E190" s="117"/>
      <c r="F190" s="118"/>
      <c r="G190" s="118"/>
      <c r="H190" s="119"/>
    </row>
    <row r="191" spans="1:256" s="99" customFormat="1" ht="40.5" x14ac:dyDescent="0.2">
      <c r="C191" s="100" t="s">
        <v>5132</v>
      </c>
      <c r="D191" s="100" t="s">
        <v>5133</v>
      </c>
      <c r="E191" s="100" t="s">
        <v>4534</v>
      </c>
      <c r="F191" s="100" t="s">
        <v>5134</v>
      </c>
      <c r="G191" s="100" t="s">
        <v>5135</v>
      </c>
      <c r="H191" s="133" t="s">
        <v>5136</v>
      </c>
    </row>
    <row r="192" spans="1:256" s="99" customFormat="1" ht="13.5" x14ac:dyDescent="0.2">
      <c r="C192" s="109" t="s">
        <v>5137</v>
      </c>
      <c r="D192" s="100"/>
      <c r="E192" s="100"/>
      <c r="F192" s="100"/>
      <c r="G192" s="100"/>
      <c r="H192" s="133"/>
    </row>
    <row r="193" spans="3:13" s="99" customFormat="1" ht="13.5" x14ac:dyDescent="0.25">
      <c r="C193" s="120"/>
      <c r="D193" s="120"/>
      <c r="E193" s="120"/>
      <c r="F193" s="120"/>
      <c r="G193" s="120"/>
      <c r="H193" s="119"/>
    </row>
    <row r="194" spans="3:13" s="99" customFormat="1" ht="13.5" x14ac:dyDescent="0.25">
      <c r="C194" s="118" t="s">
        <v>5138</v>
      </c>
      <c r="D194" s="118"/>
      <c r="E194" s="118"/>
      <c r="F194" s="118"/>
      <c r="G194" s="118"/>
      <c r="H194" s="119"/>
    </row>
    <row r="195" spans="3:13" s="99" customFormat="1" ht="13.5" x14ac:dyDescent="0.25">
      <c r="C195" s="115"/>
      <c r="D195" s="115"/>
      <c r="E195" s="115"/>
      <c r="F195" s="118"/>
      <c r="G195" s="118"/>
      <c r="H195" s="119"/>
    </row>
    <row r="196" spans="3:13" s="99" customFormat="1" ht="13.5" x14ac:dyDescent="0.25">
      <c r="C196" s="115" t="s">
        <v>5139</v>
      </c>
      <c r="D196" s="115"/>
      <c r="E196" s="1"/>
      <c r="F196" s="118"/>
      <c r="G196" s="118"/>
      <c r="H196" s="119"/>
    </row>
    <row r="197" spans="3:13" s="99" customFormat="1" ht="13.5" x14ac:dyDescent="0.25">
      <c r="C197" s="118" t="s">
        <v>5140</v>
      </c>
      <c r="D197" s="118"/>
      <c r="E197" s="118"/>
      <c r="F197" s="99" t="s">
        <v>5137</v>
      </c>
      <c r="G197" s="118"/>
      <c r="H197" s="119"/>
    </row>
    <row r="198" spans="3:13" s="99" customFormat="1" ht="13.5" x14ac:dyDescent="0.25">
      <c r="C198" s="118" t="s">
        <v>5141</v>
      </c>
      <c r="D198" s="118"/>
      <c r="E198" s="118"/>
      <c r="F198" s="99" t="s">
        <v>5137</v>
      </c>
      <c r="G198" s="118"/>
      <c r="H198" s="119"/>
    </row>
    <row r="199" spans="3:13" s="99" customFormat="1" ht="13.5" x14ac:dyDescent="0.25">
      <c r="C199" s="118" t="s">
        <v>5142</v>
      </c>
      <c r="D199" s="118"/>
      <c r="E199" s="118"/>
      <c r="F199" s="99" t="s">
        <v>5137</v>
      </c>
      <c r="G199" s="102"/>
      <c r="H199" s="122"/>
    </row>
    <row r="200" spans="3:13" s="99" customFormat="1" ht="13.5" x14ac:dyDescent="0.25">
      <c r="C200" s="118" t="s">
        <v>5143</v>
      </c>
      <c r="D200" s="118"/>
      <c r="E200" s="118"/>
      <c r="F200" s="99" t="s">
        <v>5137</v>
      </c>
      <c r="G200" s="102"/>
      <c r="H200" s="122"/>
    </row>
    <row r="201" spans="3:13" s="99" customFormat="1" ht="13.5" x14ac:dyDescent="0.25">
      <c r="C201" s="118" t="s">
        <v>5144</v>
      </c>
      <c r="D201" s="118"/>
      <c r="E201" s="118"/>
      <c r="F201" s="99" t="s">
        <v>5137</v>
      </c>
      <c r="G201" s="102"/>
      <c r="H201" s="122"/>
    </row>
    <row r="202" spans="3:13" s="99" customFormat="1" ht="13.5" x14ac:dyDescent="0.25">
      <c r="C202" s="118" t="s">
        <v>5145</v>
      </c>
      <c r="D202" s="118"/>
      <c r="E202" s="118"/>
      <c r="F202" s="99" t="s">
        <v>5137</v>
      </c>
      <c r="G202" s="102"/>
      <c r="H202" s="122"/>
    </row>
    <row r="203" spans="3:13" s="99" customFormat="1" ht="13.5" x14ac:dyDescent="0.25">
      <c r="C203" s="118" t="s">
        <v>5146</v>
      </c>
      <c r="D203" s="118"/>
      <c r="E203" s="118"/>
      <c r="F203" s="99" t="s">
        <v>5137</v>
      </c>
      <c r="G203" s="102"/>
      <c r="H203" s="122"/>
    </row>
    <row r="204" spans="3:13" s="99" customFormat="1" ht="13.5" x14ac:dyDescent="0.25">
      <c r="C204" s="118" t="s">
        <v>5147</v>
      </c>
      <c r="D204" s="118"/>
      <c r="E204" s="118"/>
      <c r="F204" s="99" t="s">
        <v>5137</v>
      </c>
      <c r="G204" s="102"/>
      <c r="H204" s="122"/>
    </row>
    <row r="205" spans="3:13" s="99" customFormat="1" ht="13.5" x14ac:dyDescent="0.25">
      <c r="C205" s="118" t="s">
        <v>5148</v>
      </c>
      <c r="D205" s="118"/>
      <c r="E205" s="118"/>
      <c r="F205" s="99" t="s">
        <v>5137</v>
      </c>
      <c r="G205" s="102"/>
      <c r="H205" s="122"/>
      <c r="J205" s="103"/>
      <c r="K205" s="104"/>
      <c r="L205" s="105"/>
      <c r="M205" s="105"/>
    </row>
    <row r="206" spans="3:13" s="99" customFormat="1" ht="13.5" x14ac:dyDescent="0.25">
      <c r="C206" s="106"/>
      <c r="D206" s="106"/>
      <c r="E206" s="106"/>
      <c r="F206" s="107"/>
      <c r="G206" s="102"/>
      <c r="H206" s="122"/>
    </row>
    <row r="207" spans="3:13" s="99" customFormat="1" ht="13.5" x14ac:dyDescent="0.25">
      <c r="C207" s="118"/>
      <c r="D207" s="118"/>
      <c r="E207" s="118"/>
      <c r="F207" s="107"/>
      <c r="G207" s="107"/>
      <c r="H207" s="122"/>
    </row>
    <row r="208" spans="3:13" s="99" customFormat="1" ht="13.5" x14ac:dyDescent="0.25">
      <c r="C208" s="115" t="s">
        <v>5149</v>
      </c>
      <c r="D208" s="115"/>
      <c r="E208" s="1"/>
      <c r="F208" s="118"/>
      <c r="G208" s="118"/>
      <c r="H208" s="119"/>
    </row>
    <row r="209" spans="3:8" s="99" customFormat="1" ht="40.5" x14ac:dyDescent="0.2">
      <c r="C209" s="100" t="s">
        <v>5132</v>
      </c>
      <c r="D209" s="100" t="s">
        <v>5133</v>
      </c>
      <c r="E209" s="100" t="s">
        <v>4534</v>
      </c>
      <c r="F209" s="100" t="s">
        <v>5134</v>
      </c>
      <c r="G209" s="100" t="s">
        <v>5135</v>
      </c>
      <c r="H209" s="133" t="s">
        <v>5136</v>
      </c>
    </row>
    <row r="210" spans="3:8" s="99" customFormat="1" ht="13.5" x14ac:dyDescent="0.25">
      <c r="C210" s="109" t="s">
        <v>5137</v>
      </c>
      <c r="D210" s="108"/>
      <c r="E210" s="109"/>
      <c r="F210" s="110"/>
      <c r="G210" s="110"/>
      <c r="H210" s="110"/>
    </row>
    <row r="211" spans="3:8" s="99" customFormat="1" ht="13.5" x14ac:dyDescent="0.2">
      <c r="C211" s="121"/>
      <c r="D211" s="121"/>
      <c r="E211" s="121"/>
      <c r="F211" s="121"/>
      <c r="G211" s="121"/>
      <c r="H211" s="121"/>
    </row>
    <row r="212" spans="3:8" s="99" customFormat="1" ht="13.5" x14ac:dyDescent="0.25">
      <c r="C212" s="118" t="s">
        <v>5167</v>
      </c>
      <c r="D212" s="118"/>
      <c r="E212" s="118"/>
      <c r="F212" s="118"/>
      <c r="G212" s="118"/>
      <c r="H212" s="118"/>
    </row>
    <row r="213" spans="3:8" s="99" customFormat="1" ht="13.5" x14ac:dyDescent="0.25">
      <c r="C213" s="115"/>
      <c r="D213" s="115"/>
      <c r="E213" s="115"/>
      <c r="F213" s="118"/>
      <c r="G213" s="118"/>
      <c r="H213" s="119"/>
    </row>
    <row r="214" spans="3:8" s="99" customFormat="1" ht="13.5" x14ac:dyDescent="0.25">
      <c r="C214" s="115" t="s">
        <v>5151</v>
      </c>
      <c r="D214" s="115"/>
      <c r="E214" s="1"/>
      <c r="F214" s="118"/>
      <c r="G214" s="118"/>
      <c r="H214" s="119"/>
    </row>
    <row r="215" spans="3:8" s="99" customFormat="1" ht="13.5" x14ac:dyDescent="0.25">
      <c r="C215" s="118" t="s">
        <v>5140</v>
      </c>
      <c r="D215" s="118"/>
      <c r="E215" s="118"/>
      <c r="F215" s="111" t="s">
        <v>5137</v>
      </c>
      <c r="G215" s="118"/>
      <c r="H215" s="119"/>
    </row>
    <row r="216" spans="3:8" s="99" customFormat="1" ht="13.5" x14ac:dyDescent="0.25">
      <c r="C216" s="118" t="s">
        <v>5141</v>
      </c>
      <c r="D216" s="118"/>
      <c r="E216" s="118"/>
      <c r="F216" s="111" t="s">
        <v>5137</v>
      </c>
      <c r="G216" s="118"/>
      <c r="H216" s="119"/>
    </row>
    <row r="217" spans="3:8" s="99" customFormat="1" ht="13.5" x14ac:dyDescent="0.25">
      <c r="C217" s="118" t="s">
        <v>5142</v>
      </c>
      <c r="D217" s="118"/>
      <c r="E217" s="118"/>
      <c r="F217" s="111" t="s">
        <v>5137</v>
      </c>
      <c r="G217" s="102"/>
      <c r="H217" s="122"/>
    </row>
    <row r="218" spans="3:8" s="99" customFormat="1" ht="13.5" x14ac:dyDescent="0.25">
      <c r="C218" s="118" t="s">
        <v>5143</v>
      </c>
      <c r="D218" s="118"/>
      <c r="E218" s="118"/>
      <c r="F218" s="111" t="s">
        <v>5137</v>
      </c>
      <c r="G218" s="102"/>
      <c r="H218" s="122"/>
    </row>
    <row r="219" spans="3:8" s="99" customFormat="1" ht="13.5" x14ac:dyDescent="0.25">
      <c r="C219" s="118" t="s">
        <v>5144</v>
      </c>
      <c r="D219" s="118"/>
      <c r="E219" s="118"/>
      <c r="F219" s="111" t="s">
        <v>5137</v>
      </c>
      <c r="G219" s="102"/>
      <c r="H219" s="122"/>
    </row>
    <row r="220" spans="3:8" s="99" customFormat="1" ht="13.5" x14ac:dyDescent="0.25">
      <c r="C220" s="118" t="s">
        <v>5145</v>
      </c>
      <c r="D220" s="118"/>
      <c r="E220" s="118"/>
      <c r="F220" s="111" t="s">
        <v>5137</v>
      </c>
      <c r="G220" s="102"/>
      <c r="H220" s="122"/>
    </row>
    <row r="221" spans="3:8" s="99" customFormat="1" ht="13.5" x14ac:dyDescent="0.25">
      <c r="C221" s="118" t="s">
        <v>5146</v>
      </c>
      <c r="D221" s="118"/>
      <c r="E221" s="118"/>
      <c r="F221" s="111" t="s">
        <v>5137</v>
      </c>
      <c r="G221" s="102"/>
      <c r="H221" s="122"/>
    </row>
    <row r="222" spans="3:8" s="99" customFormat="1" ht="13.5" x14ac:dyDescent="0.25">
      <c r="C222" s="118" t="s">
        <v>5147</v>
      </c>
      <c r="D222" s="118"/>
      <c r="E222" s="118"/>
      <c r="F222" s="111" t="s">
        <v>5137</v>
      </c>
      <c r="G222" s="102"/>
      <c r="H222" s="122"/>
    </row>
    <row r="223" spans="3:8" s="99" customFormat="1" ht="13.5" x14ac:dyDescent="0.2">
      <c r="C223" s="37" t="s">
        <v>5148</v>
      </c>
      <c r="D223" s="37"/>
      <c r="E223" s="37"/>
      <c r="F223" s="37" t="s">
        <v>5137</v>
      </c>
      <c r="G223" s="126"/>
      <c r="H223" s="127"/>
    </row>
    <row r="224" spans="3:8" s="99" customFormat="1" ht="13.5" x14ac:dyDescent="0.25">
      <c r="C224" s="118"/>
      <c r="D224" s="118"/>
      <c r="E224" s="118"/>
      <c r="F224" s="128"/>
      <c r="G224" s="129"/>
      <c r="H224" s="119"/>
    </row>
    <row r="225" spans="3:9" s="99" customFormat="1" ht="13.5" x14ac:dyDescent="0.25">
      <c r="C225" s="115" t="s">
        <v>5152</v>
      </c>
      <c r="D225" s="115"/>
      <c r="E225" s="117"/>
      <c r="F225" s="118"/>
      <c r="G225" s="130"/>
      <c r="H225" s="119"/>
      <c r="I225" s="112"/>
    </row>
    <row r="226" spans="3:9" s="99" customFormat="1" ht="40.5" x14ac:dyDescent="0.25">
      <c r="C226" s="100" t="s">
        <v>5132</v>
      </c>
      <c r="D226" s="100" t="s">
        <v>5153</v>
      </c>
      <c r="E226" s="100" t="s">
        <v>5154</v>
      </c>
      <c r="F226" s="100" t="s">
        <v>5155</v>
      </c>
      <c r="G226" s="130"/>
      <c r="H226" s="119"/>
    </row>
    <row r="227" spans="3:9" s="99" customFormat="1" ht="13.5" x14ac:dyDescent="0.25">
      <c r="C227" s="257" t="s">
        <v>5137</v>
      </c>
      <c r="D227" s="257"/>
      <c r="E227" s="257"/>
      <c r="F227" s="257"/>
      <c r="G227" s="130"/>
      <c r="H227" s="119"/>
    </row>
    <row r="228" spans="3:9" s="99" customFormat="1" ht="13.5" x14ac:dyDescent="0.25">
      <c r="C228" s="118" t="s">
        <v>5156</v>
      </c>
      <c r="D228" s="118"/>
      <c r="E228" s="118"/>
      <c r="F228" s="118"/>
      <c r="G228" s="130"/>
      <c r="H228" s="119"/>
    </row>
    <row r="229" spans="3:9" s="99" customFormat="1" ht="13.5" x14ac:dyDescent="0.25">
      <c r="C229" s="131"/>
      <c r="D229" s="131"/>
      <c r="E229" s="131"/>
      <c r="F229" s="118"/>
      <c r="G229" s="130"/>
      <c r="H229" s="119"/>
    </row>
    <row r="230" spans="3:9" s="99" customFormat="1" ht="13.5" x14ac:dyDescent="0.25">
      <c r="C230" s="115" t="s">
        <v>5157</v>
      </c>
      <c r="D230" s="115"/>
      <c r="E230" s="1"/>
      <c r="F230" s="118"/>
      <c r="G230" s="118"/>
      <c r="H230" s="119"/>
    </row>
    <row r="231" spans="3:9" s="99" customFormat="1" ht="13.5" x14ac:dyDescent="0.25">
      <c r="C231" s="118" t="s">
        <v>5158</v>
      </c>
      <c r="D231" s="118"/>
      <c r="E231" s="118"/>
      <c r="F231" s="118" t="s">
        <v>5137</v>
      </c>
      <c r="G231" s="118"/>
      <c r="H231" s="119"/>
    </row>
    <row r="232" spans="3:9" s="99" customFormat="1" ht="13.5" x14ac:dyDescent="0.25">
      <c r="C232" s="118" t="s">
        <v>5159</v>
      </c>
      <c r="D232" s="118"/>
      <c r="E232" s="118"/>
      <c r="F232" s="118" t="s">
        <v>5137</v>
      </c>
      <c r="G232" s="118"/>
      <c r="H232" s="119"/>
    </row>
    <row r="233" spans="3:9" s="99" customFormat="1" ht="13.5" x14ac:dyDescent="0.25">
      <c r="C233" s="118" t="s">
        <v>5160</v>
      </c>
      <c r="D233" s="118"/>
      <c r="E233" s="118"/>
      <c r="F233" s="118" t="s">
        <v>5137</v>
      </c>
      <c r="G233" s="118"/>
      <c r="H233" s="119"/>
    </row>
    <row r="234" spans="3:9" s="99" customFormat="1" ht="13.5" x14ac:dyDescent="0.25">
      <c r="C234" s="106" t="s">
        <v>5161</v>
      </c>
      <c r="D234" s="106"/>
      <c r="E234" s="106"/>
      <c r="F234" s="118"/>
      <c r="G234" s="118"/>
      <c r="H234" s="119"/>
    </row>
    <row r="235" spans="3:9" s="99" customFormat="1" ht="13.5" x14ac:dyDescent="0.25">
      <c r="C235" s="106"/>
      <c r="D235" s="106"/>
      <c r="E235" s="106"/>
      <c r="F235" s="118"/>
      <c r="G235" s="118"/>
      <c r="H235" s="119"/>
    </row>
    <row r="236" spans="3:9" s="99" customFormat="1" ht="13.5" x14ac:dyDescent="0.25">
      <c r="C236" s="117" t="s">
        <v>5162</v>
      </c>
      <c r="D236" s="117"/>
      <c r="E236" s="117"/>
      <c r="F236" s="118"/>
      <c r="G236" s="130"/>
      <c r="H236" s="119"/>
    </row>
    <row r="237" spans="3:9" s="99" customFormat="1" ht="40.5" x14ac:dyDescent="0.25">
      <c r="C237" s="100" t="s">
        <v>5132</v>
      </c>
      <c r="D237" s="100" t="s">
        <v>4897</v>
      </c>
      <c r="E237" s="100" t="s">
        <v>5153</v>
      </c>
      <c r="F237" s="100" t="s">
        <v>5154</v>
      </c>
      <c r="G237" s="100" t="s">
        <v>5163</v>
      </c>
      <c r="H237" s="119"/>
    </row>
    <row r="238" spans="3:9" s="99" customFormat="1" ht="13.5" x14ac:dyDescent="0.25">
      <c r="C238" s="257" t="s">
        <v>5137</v>
      </c>
      <c r="D238" s="257"/>
      <c r="E238" s="257"/>
      <c r="F238" s="257"/>
      <c r="G238" s="257"/>
      <c r="H238" s="119"/>
    </row>
    <row r="239" spans="3:9" s="99" customFormat="1" ht="13.5" x14ac:dyDescent="0.25">
      <c r="C239" s="258" t="s">
        <v>5164</v>
      </c>
      <c r="D239" s="258"/>
      <c r="E239" s="258"/>
      <c r="F239" s="258"/>
      <c r="G239" s="258"/>
      <c r="H239" s="119"/>
    </row>
    <row r="240" spans="3:9" s="99" customFormat="1" ht="13.5" x14ac:dyDescent="0.25">
      <c r="C240" s="132"/>
      <c r="D240" s="113"/>
      <c r="E240" s="113"/>
      <c r="F240" s="113"/>
      <c r="G240" s="113"/>
      <c r="H240" s="119"/>
    </row>
    <row r="241" spans="3:8" s="99" customFormat="1" ht="13.5" x14ac:dyDescent="0.25">
      <c r="C241" s="1" t="s">
        <v>5165</v>
      </c>
      <c r="D241" s="1"/>
      <c r="E241" s="1"/>
      <c r="F241" s="118"/>
      <c r="G241" s="118"/>
      <c r="H241" s="119"/>
    </row>
    <row r="242" spans="3:8" s="99" customFormat="1" ht="13.5" x14ac:dyDescent="0.25">
      <c r="C242" s="118" t="s">
        <v>5158</v>
      </c>
      <c r="D242" s="118"/>
      <c r="E242" s="118"/>
      <c r="F242" s="118" t="s">
        <v>5137</v>
      </c>
      <c r="G242" s="118"/>
      <c r="H242" s="119"/>
    </row>
    <row r="243" spans="3:8" s="99" customFormat="1" ht="13.5" x14ac:dyDescent="0.25">
      <c r="C243" s="118" t="s">
        <v>5159</v>
      </c>
      <c r="D243" s="118"/>
      <c r="E243" s="118"/>
      <c r="F243" s="118" t="s">
        <v>5137</v>
      </c>
      <c r="G243" s="118"/>
      <c r="H243" s="119"/>
    </row>
    <row r="244" spans="3:8" s="99" customFormat="1" ht="13.5" x14ac:dyDescent="0.25">
      <c r="C244" s="118" t="s">
        <v>5160</v>
      </c>
      <c r="D244" s="118"/>
      <c r="E244" s="118"/>
      <c r="F244" s="118" t="s">
        <v>5137</v>
      </c>
      <c r="G244" s="118"/>
      <c r="H244" s="119"/>
    </row>
    <row r="245" spans="3:8" s="99" customFormat="1" ht="12.75" x14ac:dyDescent="0.2">
      <c r="H245" s="116"/>
    </row>
    <row r="246" spans="3:8" s="99" customFormat="1" ht="13.5" x14ac:dyDescent="0.25">
      <c r="C246" s="115" t="s">
        <v>5168</v>
      </c>
      <c r="H246" s="116"/>
    </row>
    <row r="247" spans="3:8" s="99" customFormat="1" x14ac:dyDescent="0.2">
      <c r="C247" s="261" t="s">
        <v>5169</v>
      </c>
      <c r="D247" s="261" t="s">
        <v>5170</v>
      </c>
      <c r="E247" s="261" t="s">
        <v>5171</v>
      </c>
      <c r="F247" s="262" t="s">
        <v>5172</v>
      </c>
      <c r="G247" s="135" t="s">
        <v>5173</v>
      </c>
      <c r="H247" s="116"/>
    </row>
    <row r="248" spans="3:8" s="99" customFormat="1" x14ac:dyDescent="0.2">
      <c r="C248" s="261"/>
      <c r="D248" s="261"/>
      <c r="E248" s="261"/>
      <c r="F248" s="262"/>
      <c r="G248" s="135" t="s">
        <v>5174</v>
      </c>
      <c r="H248" s="116"/>
    </row>
    <row r="249" spans="3:8" s="99" customFormat="1" x14ac:dyDescent="0.25">
      <c r="C249" s="278" t="s">
        <v>5193</v>
      </c>
      <c r="D249" s="40" t="s">
        <v>4525</v>
      </c>
      <c r="E249" s="40" t="s">
        <v>5177</v>
      </c>
      <c r="F249" s="136">
        <v>46433</v>
      </c>
      <c r="G249" s="40">
        <v>15000</v>
      </c>
      <c r="H249" s="116"/>
    </row>
    <row r="250" spans="3:8" s="99" customFormat="1" x14ac:dyDescent="0.25">
      <c r="C250" s="279"/>
      <c r="D250" s="40" t="s">
        <v>4528</v>
      </c>
      <c r="E250" s="40" t="s">
        <v>5176</v>
      </c>
      <c r="F250" s="136">
        <v>46433</v>
      </c>
      <c r="G250" s="40">
        <v>-15000</v>
      </c>
      <c r="H250" s="116"/>
    </row>
    <row r="251" spans="3:8" s="99" customFormat="1" x14ac:dyDescent="0.25">
      <c r="C251" s="278" t="s">
        <v>5194</v>
      </c>
      <c r="D251" s="40" t="s">
        <v>4525</v>
      </c>
      <c r="E251" s="40" t="s">
        <v>5177</v>
      </c>
      <c r="F251" s="136">
        <v>46433</v>
      </c>
      <c r="G251" s="40">
        <v>5000</v>
      </c>
      <c r="H251" s="116"/>
    </row>
    <row r="252" spans="3:8" s="99" customFormat="1" x14ac:dyDescent="0.25">
      <c r="C252" s="279"/>
      <c r="D252" s="40" t="s">
        <v>4528</v>
      </c>
      <c r="E252" s="40" t="s">
        <v>5176</v>
      </c>
      <c r="F252" s="136">
        <v>46433</v>
      </c>
      <c r="G252" s="40">
        <v>-5000</v>
      </c>
      <c r="H252" s="116"/>
    </row>
    <row r="253" spans="3:8" s="99" customFormat="1" x14ac:dyDescent="0.25">
      <c r="C253" s="278" t="s">
        <v>5195</v>
      </c>
      <c r="D253" s="40" t="s">
        <v>4525</v>
      </c>
      <c r="E253" s="40" t="s">
        <v>5177</v>
      </c>
      <c r="F253" s="136">
        <v>46433</v>
      </c>
      <c r="G253" s="40">
        <v>5000</v>
      </c>
      <c r="H253" s="116"/>
    </row>
    <row r="254" spans="3:8" s="99" customFormat="1" x14ac:dyDescent="0.25">
      <c r="C254" s="279"/>
      <c r="D254" s="40" t="s">
        <v>4528</v>
      </c>
      <c r="E254" s="40" t="s">
        <v>5176</v>
      </c>
      <c r="F254" s="136">
        <v>46433</v>
      </c>
      <c r="G254" s="40">
        <v>-5000</v>
      </c>
      <c r="H254" s="116"/>
    </row>
    <row r="255" spans="3:8" s="99" customFormat="1" x14ac:dyDescent="0.25">
      <c r="C255" s="278" t="s">
        <v>5196</v>
      </c>
      <c r="D255" s="40" t="s">
        <v>4525</v>
      </c>
      <c r="E255" s="40" t="s">
        <v>5177</v>
      </c>
      <c r="F255" s="136">
        <v>46433</v>
      </c>
      <c r="G255" s="40">
        <v>50000</v>
      </c>
      <c r="H255" s="116"/>
    </row>
    <row r="256" spans="3:8" s="99" customFormat="1" x14ac:dyDescent="0.25">
      <c r="C256" s="279"/>
      <c r="D256" s="40" t="s">
        <v>4528</v>
      </c>
      <c r="E256" s="40" t="s">
        <v>5176</v>
      </c>
      <c r="F256" s="136">
        <v>46433</v>
      </c>
      <c r="G256" s="40">
        <v>-50000</v>
      </c>
      <c r="H256" s="116"/>
    </row>
    <row r="257" spans="3:8" s="99" customFormat="1" x14ac:dyDescent="0.25">
      <c r="C257" s="278" t="s">
        <v>5197</v>
      </c>
      <c r="D257" s="40" t="s">
        <v>4525</v>
      </c>
      <c r="E257" s="40" t="s">
        <v>5177</v>
      </c>
      <c r="F257" s="136">
        <v>46433</v>
      </c>
      <c r="G257" s="40">
        <v>30000</v>
      </c>
      <c r="H257" s="116"/>
    </row>
    <row r="258" spans="3:8" s="99" customFormat="1" x14ac:dyDescent="0.25">
      <c r="C258" s="279"/>
      <c r="D258" s="40" t="s">
        <v>4528</v>
      </c>
      <c r="E258" s="40" t="s">
        <v>5176</v>
      </c>
      <c r="F258" s="136">
        <v>46433</v>
      </c>
      <c r="G258" s="40">
        <v>-30000</v>
      </c>
      <c r="H258" s="116"/>
    </row>
    <row r="259" spans="3:8" s="99" customFormat="1" x14ac:dyDescent="0.25">
      <c r="C259" s="278" t="s">
        <v>5198</v>
      </c>
      <c r="D259" s="40" t="s">
        <v>4525</v>
      </c>
      <c r="E259" s="40" t="s">
        <v>5177</v>
      </c>
      <c r="F259" s="136">
        <v>46433</v>
      </c>
      <c r="G259" s="40">
        <v>20000</v>
      </c>
      <c r="H259" s="116"/>
    </row>
    <row r="260" spans="3:8" s="99" customFormat="1" x14ac:dyDescent="0.25">
      <c r="C260" s="279"/>
      <c r="D260" s="40" t="s">
        <v>4528</v>
      </c>
      <c r="E260" s="40" t="s">
        <v>5176</v>
      </c>
      <c r="F260" s="136">
        <v>46433</v>
      </c>
      <c r="G260" s="40">
        <v>-20000</v>
      </c>
      <c r="H260" s="116"/>
    </row>
    <row r="261" spans="3:8" s="99" customFormat="1" x14ac:dyDescent="0.25">
      <c r="C261" s="278" t="s">
        <v>5199</v>
      </c>
      <c r="D261" s="40" t="s">
        <v>4525</v>
      </c>
      <c r="E261" s="40" t="s">
        <v>5177</v>
      </c>
      <c r="F261" s="136">
        <v>46433</v>
      </c>
      <c r="G261" s="40">
        <v>22500</v>
      </c>
      <c r="H261" s="116"/>
    </row>
    <row r="262" spans="3:8" s="99" customFormat="1" x14ac:dyDescent="0.25">
      <c r="C262" s="279"/>
      <c r="D262" s="40" t="s">
        <v>4528</v>
      </c>
      <c r="E262" s="40" t="s">
        <v>5176</v>
      </c>
      <c r="F262" s="136">
        <v>46433</v>
      </c>
      <c r="G262" s="40">
        <v>-22500</v>
      </c>
      <c r="H262" s="116"/>
    </row>
    <row r="263" spans="3:8" s="99" customFormat="1" x14ac:dyDescent="0.25">
      <c r="C263" s="278" t="s">
        <v>5200</v>
      </c>
      <c r="D263" s="40" t="s">
        <v>4525</v>
      </c>
      <c r="E263" s="40" t="s">
        <v>5177</v>
      </c>
      <c r="F263" s="136">
        <v>46433</v>
      </c>
      <c r="G263" s="40">
        <v>2500</v>
      </c>
      <c r="H263" s="116"/>
    </row>
    <row r="264" spans="3:8" s="99" customFormat="1" x14ac:dyDescent="0.25">
      <c r="C264" s="279"/>
      <c r="D264" s="40" t="s">
        <v>4528</v>
      </c>
      <c r="E264" s="40" t="s">
        <v>5176</v>
      </c>
      <c r="F264" s="136">
        <v>46433</v>
      </c>
      <c r="G264" s="40">
        <v>-2500</v>
      </c>
      <c r="H264" s="116"/>
    </row>
    <row r="265" spans="3:8" s="99" customFormat="1" x14ac:dyDescent="0.25">
      <c r="C265" s="278" t="s">
        <v>5201</v>
      </c>
      <c r="D265" s="40" t="s">
        <v>4525</v>
      </c>
      <c r="E265" s="40" t="s">
        <v>5177</v>
      </c>
      <c r="F265" s="136">
        <v>46433</v>
      </c>
      <c r="G265" s="40">
        <v>25000</v>
      </c>
      <c r="H265" s="116"/>
    </row>
    <row r="266" spans="3:8" s="99" customFormat="1" x14ac:dyDescent="0.25">
      <c r="C266" s="279"/>
      <c r="D266" s="40" t="s">
        <v>4528</v>
      </c>
      <c r="E266" s="40" t="s">
        <v>5176</v>
      </c>
      <c r="F266" s="136">
        <v>46433</v>
      </c>
      <c r="G266" s="40">
        <v>-25000</v>
      </c>
      <c r="H266" s="116"/>
    </row>
    <row r="267" spans="3:8" s="99" customFormat="1" x14ac:dyDescent="0.25">
      <c r="C267" s="278" t="s">
        <v>5202</v>
      </c>
      <c r="D267" s="40" t="s">
        <v>4525</v>
      </c>
      <c r="E267" s="40" t="s">
        <v>5177</v>
      </c>
      <c r="F267" s="136">
        <v>46433</v>
      </c>
      <c r="G267" s="40">
        <v>45000</v>
      </c>
      <c r="H267" s="116"/>
    </row>
    <row r="268" spans="3:8" s="99" customFormat="1" x14ac:dyDescent="0.25">
      <c r="C268" s="279"/>
      <c r="D268" s="40" t="s">
        <v>4528</v>
      </c>
      <c r="E268" s="40" t="s">
        <v>5176</v>
      </c>
      <c r="F268" s="136">
        <v>46433</v>
      </c>
      <c r="G268" s="40">
        <v>-45000</v>
      </c>
      <c r="H268" s="116"/>
    </row>
    <row r="269" spans="3:8" s="99" customFormat="1" x14ac:dyDescent="0.25">
      <c r="C269" s="278" t="s">
        <v>5203</v>
      </c>
      <c r="D269" s="40" t="s">
        <v>4525</v>
      </c>
      <c r="E269" s="40" t="s">
        <v>5177</v>
      </c>
      <c r="F269" s="136">
        <v>46433</v>
      </c>
      <c r="G269" s="40">
        <v>5000</v>
      </c>
      <c r="H269" s="116"/>
    </row>
    <row r="270" spans="3:8" s="99" customFormat="1" x14ac:dyDescent="0.25">
      <c r="C270" s="279"/>
      <c r="D270" s="40" t="s">
        <v>4528</v>
      </c>
      <c r="E270" s="40" t="s">
        <v>5176</v>
      </c>
      <c r="F270" s="136">
        <v>46433</v>
      </c>
      <c r="G270" s="40">
        <v>-5000</v>
      </c>
      <c r="H270" s="116"/>
    </row>
    <row r="271" spans="3:8" s="99" customFormat="1" x14ac:dyDescent="0.25">
      <c r="C271" s="278" t="s">
        <v>5204</v>
      </c>
      <c r="D271" s="40" t="s">
        <v>4525</v>
      </c>
      <c r="E271" s="40" t="s">
        <v>5177</v>
      </c>
      <c r="F271" s="136">
        <v>46433</v>
      </c>
      <c r="G271" s="40">
        <v>40000</v>
      </c>
      <c r="H271" s="116"/>
    </row>
    <row r="272" spans="3:8" s="99" customFormat="1" x14ac:dyDescent="0.25">
      <c r="C272" s="279"/>
      <c r="D272" s="40" t="s">
        <v>4528</v>
      </c>
      <c r="E272" s="40" t="s">
        <v>5176</v>
      </c>
      <c r="F272" s="136">
        <v>46433</v>
      </c>
      <c r="G272" s="40">
        <v>-40000</v>
      </c>
      <c r="H272" s="116"/>
    </row>
    <row r="273" spans="3:8" s="99" customFormat="1" x14ac:dyDescent="0.25">
      <c r="C273" s="278" t="s">
        <v>5199</v>
      </c>
      <c r="D273" s="40" t="s">
        <v>4525</v>
      </c>
      <c r="E273" s="40" t="s">
        <v>5177</v>
      </c>
      <c r="F273" s="136">
        <v>46433</v>
      </c>
      <c r="G273" s="40">
        <v>10000</v>
      </c>
      <c r="H273" s="116"/>
    </row>
    <row r="274" spans="3:8" s="99" customFormat="1" x14ac:dyDescent="0.25">
      <c r="C274" s="279"/>
      <c r="D274" s="40" t="s">
        <v>4528</v>
      </c>
      <c r="E274" s="40" t="s">
        <v>5176</v>
      </c>
      <c r="F274" s="136">
        <v>46433</v>
      </c>
      <c r="G274" s="40">
        <v>-10000</v>
      </c>
      <c r="H274" s="116"/>
    </row>
    <row r="275" spans="3:8" s="99" customFormat="1" x14ac:dyDescent="0.25">
      <c r="C275" s="278" t="s">
        <v>5196</v>
      </c>
      <c r="D275" s="40" t="s">
        <v>4525</v>
      </c>
      <c r="E275" s="40" t="s">
        <v>5177</v>
      </c>
      <c r="F275" s="136">
        <v>46433</v>
      </c>
      <c r="G275" s="40">
        <v>17500</v>
      </c>
      <c r="H275" s="116"/>
    </row>
    <row r="276" spans="3:8" s="99" customFormat="1" x14ac:dyDescent="0.25">
      <c r="C276" s="279"/>
      <c r="D276" s="40" t="s">
        <v>4528</v>
      </c>
      <c r="E276" s="40" t="s">
        <v>5176</v>
      </c>
      <c r="F276" s="136">
        <v>46433</v>
      </c>
      <c r="G276" s="40">
        <v>-17500</v>
      </c>
      <c r="H276" s="116"/>
    </row>
    <row r="277" spans="3:8" s="99" customFormat="1" x14ac:dyDescent="0.25">
      <c r="C277" s="278" t="s">
        <v>5205</v>
      </c>
      <c r="D277" s="40" t="s">
        <v>4525</v>
      </c>
      <c r="E277" s="40" t="s">
        <v>5177</v>
      </c>
      <c r="F277" s="136">
        <v>46433</v>
      </c>
      <c r="G277" s="40">
        <v>30000</v>
      </c>
      <c r="H277" s="116"/>
    </row>
    <row r="278" spans="3:8" s="99" customFormat="1" x14ac:dyDescent="0.25">
      <c r="C278" s="279"/>
      <c r="D278" s="40" t="s">
        <v>4528</v>
      </c>
      <c r="E278" s="40" t="s">
        <v>5176</v>
      </c>
      <c r="F278" s="136">
        <v>46433</v>
      </c>
      <c r="G278" s="40">
        <v>-30000</v>
      </c>
      <c r="H278" s="116"/>
    </row>
    <row r="279" spans="3:8" s="99" customFormat="1" x14ac:dyDescent="0.25">
      <c r="C279" s="278" t="s">
        <v>5206</v>
      </c>
      <c r="D279" s="40" t="s">
        <v>4525</v>
      </c>
      <c r="E279" s="40" t="s">
        <v>5177</v>
      </c>
      <c r="F279" s="136">
        <v>46433</v>
      </c>
      <c r="G279" s="40">
        <v>2500</v>
      </c>
      <c r="H279" s="116"/>
    </row>
    <row r="280" spans="3:8" s="99" customFormat="1" x14ac:dyDescent="0.25">
      <c r="C280" s="279"/>
      <c r="D280" s="40" t="s">
        <v>4528</v>
      </c>
      <c r="E280" s="40" t="s">
        <v>5176</v>
      </c>
      <c r="F280" s="136">
        <v>46433</v>
      </c>
      <c r="G280" s="40">
        <v>-2500</v>
      </c>
      <c r="H280" s="116"/>
    </row>
    <row r="281" spans="3:8" s="99" customFormat="1" x14ac:dyDescent="0.25">
      <c r="C281" s="278" t="s">
        <v>5207</v>
      </c>
      <c r="D281" s="40" t="s">
        <v>4525</v>
      </c>
      <c r="E281" s="40" t="s">
        <v>5177</v>
      </c>
      <c r="F281" s="136">
        <v>46300</v>
      </c>
      <c r="G281" s="40">
        <v>5000</v>
      </c>
      <c r="H281" s="116"/>
    </row>
    <row r="282" spans="3:8" s="99" customFormat="1" x14ac:dyDescent="0.25">
      <c r="C282" s="279"/>
      <c r="D282" s="40" t="s">
        <v>4528</v>
      </c>
      <c r="E282" s="40" t="s">
        <v>5176</v>
      </c>
      <c r="F282" s="136">
        <v>46300</v>
      </c>
      <c r="G282" s="40">
        <v>-5000</v>
      </c>
      <c r="H282" s="116"/>
    </row>
    <row r="283" spans="3:8" s="99" customFormat="1" x14ac:dyDescent="0.2">
      <c r="C283" s="138" t="s">
        <v>5179</v>
      </c>
      <c r="H283" s="116"/>
    </row>
    <row r="284" spans="3:8" s="99" customFormat="1" x14ac:dyDescent="0.2">
      <c r="C284" s="138"/>
      <c r="H284" s="116"/>
    </row>
    <row r="285" spans="3:8" x14ac:dyDescent="0.25">
      <c r="C285" s="2" t="s">
        <v>5019</v>
      </c>
      <c r="E285" s="2" t="s">
        <v>2</v>
      </c>
    </row>
    <row r="287" spans="3:8" x14ac:dyDescent="0.25">
      <c r="C287" s="2" t="s">
        <v>5020</v>
      </c>
      <c r="E287" s="96" t="s">
        <v>5021</v>
      </c>
    </row>
    <row r="289" spans="3:5" x14ac:dyDescent="0.25">
      <c r="C289" s="2" t="s">
        <v>5022</v>
      </c>
      <c r="E289" s="97" t="s">
        <v>5080</v>
      </c>
    </row>
    <row r="291" spans="3:5" x14ac:dyDescent="0.25">
      <c r="C291" s="2" t="s">
        <v>5129</v>
      </c>
      <c r="E291" s="2" t="s">
        <v>2</v>
      </c>
    </row>
    <row r="293" spans="3:5" x14ac:dyDescent="0.25">
      <c r="C293" s="1" t="s">
        <v>5258</v>
      </c>
      <c r="E293" s="149" t="s">
        <v>5259</v>
      </c>
    </row>
    <row r="294" spans="3:5" x14ac:dyDescent="0.25">
      <c r="E294" s="2" t="s">
        <v>5277</v>
      </c>
    </row>
  </sheetData>
  <mergeCells count="29">
    <mergeCell ref="C151:K151"/>
    <mergeCell ref="C153:K153"/>
    <mergeCell ref="C169:E169"/>
    <mergeCell ref="C172:E172"/>
    <mergeCell ref="C178:E178"/>
    <mergeCell ref="C227:F227"/>
    <mergeCell ref="C238:G238"/>
    <mergeCell ref="C239:G239"/>
    <mergeCell ref="C247:C248"/>
    <mergeCell ref="D247:D248"/>
    <mergeCell ref="E247:E248"/>
    <mergeCell ref="F247:F248"/>
    <mergeCell ref="C249:C250"/>
    <mergeCell ref="C251:C252"/>
    <mergeCell ref="C253:C254"/>
    <mergeCell ref="C255:C256"/>
    <mergeCell ref="C257:C258"/>
    <mergeCell ref="C259:C260"/>
    <mergeCell ref="C261:C262"/>
    <mergeCell ref="C263:C264"/>
    <mergeCell ref="C265:C266"/>
    <mergeCell ref="C267:C268"/>
    <mergeCell ref="C279:C280"/>
    <mergeCell ref="C281:C282"/>
    <mergeCell ref="C269:C270"/>
    <mergeCell ref="C271:C272"/>
    <mergeCell ref="C273:C274"/>
    <mergeCell ref="C275:C276"/>
    <mergeCell ref="C277:C278"/>
  </mergeCells>
  <hyperlinks>
    <hyperlink ref="J2" location="'Index'!A1" display="'Index'!A1" xr:uid="{08F5CEE8-D46A-4D35-AC48-498B21DF9F11}"/>
  </hyperlinks>
  <pageMargins left="0.7" right="0.7" top="0.75" bottom="0.75" header="0.3" footer="0.3"/>
  <pageSetup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64198-7E00-4FB7-9BF3-D7F3B2E18D50}">
  <sheetPr codeName="Sheet1"/>
  <dimension ref="A1:IZ218"/>
  <sheetViews>
    <sheetView showGridLines="0" zoomScale="90" zoomScaleNormal="90" workbookViewId="0">
      <pane ySplit="6" topLeftCell="A19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2125</v>
      </c>
      <c r="J2" s="38" t="s">
        <v>4521</v>
      </c>
    </row>
    <row r="3" spans="1:54" ht="16.5" x14ac:dyDescent="0.3">
      <c r="C3" s="1" t="s">
        <v>28</v>
      </c>
      <c r="D3" s="21" t="s">
        <v>2126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2127</v>
      </c>
      <c r="C11" s="60" t="s">
        <v>2128</v>
      </c>
      <c r="D11" s="54" t="s">
        <v>2129</v>
      </c>
      <c r="E11" s="6" t="s">
        <v>54</v>
      </c>
      <c r="F11" s="19">
        <v>1700000</v>
      </c>
      <c r="G11" s="24">
        <v>74116.600000000006</v>
      </c>
      <c r="H11" s="24">
        <v>3.04</v>
      </c>
      <c r="I11" s="31"/>
      <c r="J11" s="31"/>
      <c r="K11" s="35"/>
    </row>
    <row r="12" spans="1:54" x14ac:dyDescent="0.25">
      <c r="B12" s="8" t="s">
        <v>238</v>
      </c>
      <c r="C12" s="60" t="s">
        <v>239</v>
      </c>
      <c r="D12" s="54" t="s">
        <v>240</v>
      </c>
      <c r="E12" s="6" t="s">
        <v>241</v>
      </c>
      <c r="F12" s="19">
        <v>5000000</v>
      </c>
      <c r="G12" s="24">
        <v>70665</v>
      </c>
      <c r="H12" s="24">
        <v>2.9</v>
      </c>
      <c r="I12" s="31"/>
      <c r="J12" s="31"/>
      <c r="K12" s="35"/>
    </row>
    <row r="13" spans="1:54" x14ac:dyDescent="0.25">
      <c r="B13" s="8" t="s">
        <v>2130</v>
      </c>
      <c r="C13" s="60" t="s">
        <v>2131</v>
      </c>
      <c r="D13" s="54" t="s">
        <v>2132</v>
      </c>
      <c r="E13" s="6" t="s">
        <v>124</v>
      </c>
      <c r="F13" s="19">
        <v>2000000</v>
      </c>
      <c r="G13" s="24">
        <v>69308</v>
      </c>
      <c r="H13" s="24">
        <v>2.85</v>
      </c>
      <c r="I13" s="31"/>
      <c r="J13" s="31"/>
      <c r="K13" s="35"/>
    </row>
    <row r="14" spans="1:54" x14ac:dyDescent="0.25">
      <c r="B14" s="8" t="s">
        <v>175</v>
      </c>
      <c r="C14" s="60" t="s">
        <v>176</v>
      </c>
      <c r="D14" s="54" t="s">
        <v>177</v>
      </c>
      <c r="E14" s="6" t="s">
        <v>108</v>
      </c>
      <c r="F14" s="19">
        <v>15598584</v>
      </c>
      <c r="G14" s="24">
        <v>66403.17</v>
      </c>
      <c r="H14" s="24">
        <v>2.73</v>
      </c>
      <c r="I14" s="31"/>
      <c r="J14" s="31"/>
      <c r="K14" s="35"/>
    </row>
    <row r="15" spans="1:54" x14ac:dyDescent="0.25">
      <c r="B15" s="8" t="s">
        <v>293</v>
      </c>
      <c r="C15" s="60" t="s">
        <v>294</v>
      </c>
      <c r="D15" s="54" t="s">
        <v>295</v>
      </c>
      <c r="E15" s="6" t="s">
        <v>241</v>
      </c>
      <c r="F15" s="19">
        <v>4000000</v>
      </c>
      <c r="G15" s="24">
        <v>65816</v>
      </c>
      <c r="H15" s="24">
        <v>2.7</v>
      </c>
      <c r="I15" s="31"/>
      <c r="J15" s="31"/>
      <c r="K15" s="35"/>
    </row>
    <row r="16" spans="1:54" x14ac:dyDescent="0.25">
      <c r="B16" s="8" t="s">
        <v>245</v>
      </c>
      <c r="C16" s="60" t="s">
        <v>246</v>
      </c>
      <c r="D16" s="54" t="s">
        <v>247</v>
      </c>
      <c r="E16" s="6" t="s">
        <v>87</v>
      </c>
      <c r="F16" s="19">
        <v>250000</v>
      </c>
      <c r="G16" s="24">
        <v>65137.5</v>
      </c>
      <c r="H16" s="24">
        <v>2.67</v>
      </c>
      <c r="I16" s="31"/>
      <c r="J16" s="31"/>
      <c r="K16" s="35"/>
    </row>
    <row r="17" spans="2:11" x14ac:dyDescent="0.25">
      <c r="B17" s="8" t="s">
        <v>2133</v>
      </c>
      <c r="C17" s="60" t="s">
        <v>696</v>
      </c>
      <c r="D17" s="54" t="s">
        <v>2134</v>
      </c>
      <c r="E17" s="6" t="s">
        <v>54</v>
      </c>
      <c r="F17" s="19">
        <v>1393043</v>
      </c>
      <c r="G17" s="24">
        <v>64993.81</v>
      </c>
      <c r="H17" s="24">
        <v>2.67</v>
      </c>
      <c r="I17" s="31"/>
      <c r="J17" s="31"/>
      <c r="K17" s="35"/>
    </row>
    <row r="18" spans="2:11" x14ac:dyDescent="0.25">
      <c r="B18" s="8" t="s">
        <v>2135</v>
      </c>
      <c r="C18" s="60" t="s">
        <v>2136</v>
      </c>
      <c r="D18" s="54" t="s">
        <v>2137</v>
      </c>
      <c r="E18" s="6" t="s">
        <v>153</v>
      </c>
      <c r="F18" s="19">
        <v>3999975</v>
      </c>
      <c r="G18" s="24">
        <v>64947.59</v>
      </c>
      <c r="H18" s="24">
        <v>2.67</v>
      </c>
      <c r="I18" s="31"/>
      <c r="J18" s="31"/>
      <c r="K18" s="35"/>
    </row>
    <row r="19" spans="2:11" x14ac:dyDescent="0.25">
      <c r="B19" s="8" t="s">
        <v>2138</v>
      </c>
      <c r="C19" s="60" t="s">
        <v>2139</v>
      </c>
      <c r="D19" s="54" t="s">
        <v>2140</v>
      </c>
      <c r="E19" s="6" t="s">
        <v>44</v>
      </c>
      <c r="F19" s="19">
        <v>18000000</v>
      </c>
      <c r="G19" s="24">
        <v>64593</v>
      </c>
      <c r="H19" s="24">
        <v>2.65</v>
      </c>
      <c r="I19" s="31"/>
      <c r="J19" s="31"/>
      <c r="K19" s="35"/>
    </row>
    <row r="20" spans="2:11" x14ac:dyDescent="0.25">
      <c r="B20" s="8" t="s">
        <v>2141</v>
      </c>
      <c r="C20" s="60" t="s">
        <v>1434</v>
      </c>
      <c r="D20" s="54" t="s">
        <v>2142</v>
      </c>
      <c r="E20" s="6" t="s">
        <v>98</v>
      </c>
      <c r="F20" s="19">
        <v>15000000</v>
      </c>
      <c r="G20" s="24">
        <v>61050</v>
      </c>
      <c r="H20" s="24">
        <v>2.5099999999999998</v>
      </c>
      <c r="I20" s="31"/>
      <c r="J20" s="31"/>
      <c r="K20" s="35"/>
    </row>
    <row r="21" spans="2:11" x14ac:dyDescent="0.25">
      <c r="B21" s="8" t="s">
        <v>125</v>
      </c>
      <c r="C21" s="60" t="s">
        <v>126</v>
      </c>
      <c r="D21" s="54" t="s">
        <v>127</v>
      </c>
      <c r="E21" s="6" t="s">
        <v>128</v>
      </c>
      <c r="F21" s="19">
        <v>18000000</v>
      </c>
      <c r="G21" s="24">
        <v>60012</v>
      </c>
      <c r="H21" s="24">
        <v>2.46</v>
      </c>
      <c r="I21" s="31"/>
      <c r="J21" s="31"/>
      <c r="K21" s="35"/>
    </row>
    <row r="22" spans="2:11" x14ac:dyDescent="0.25">
      <c r="B22" s="8" t="s">
        <v>221</v>
      </c>
      <c r="C22" s="60" t="s">
        <v>222</v>
      </c>
      <c r="D22" s="54" t="s">
        <v>223</v>
      </c>
      <c r="E22" s="6" t="s">
        <v>120</v>
      </c>
      <c r="F22" s="19">
        <v>2700000</v>
      </c>
      <c r="G22" s="24">
        <v>59394.6</v>
      </c>
      <c r="H22" s="24">
        <v>2.44</v>
      </c>
      <c r="I22" s="31"/>
      <c r="J22" s="31"/>
      <c r="K22" s="35"/>
    </row>
    <row r="23" spans="2:11" x14ac:dyDescent="0.25">
      <c r="B23" s="8" t="s">
        <v>2143</v>
      </c>
      <c r="C23" s="60" t="s">
        <v>2144</v>
      </c>
      <c r="D23" s="54" t="s">
        <v>2145</v>
      </c>
      <c r="E23" s="6" t="s">
        <v>112</v>
      </c>
      <c r="F23" s="19">
        <v>2200000</v>
      </c>
      <c r="G23" s="24">
        <v>59228.4</v>
      </c>
      <c r="H23" s="24">
        <v>2.4300000000000002</v>
      </c>
      <c r="I23" s="31"/>
      <c r="J23" s="31"/>
      <c r="K23" s="35"/>
    </row>
    <row r="24" spans="2:11" x14ac:dyDescent="0.25">
      <c r="B24" s="8" t="s">
        <v>2146</v>
      </c>
      <c r="C24" s="60" t="s">
        <v>2147</v>
      </c>
      <c r="D24" s="54" t="s">
        <v>2148</v>
      </c>
      <c r="E24" s="6" t="s">
        <v>94</v>
      </c>
      <c r="F24" s="19">
        <v>2100000</v>
      </c>
      <c r="G24" s="24">
        <v>55072.5</v>
      </c>
      <c r="H24" s="24">
        <v>2.2599999999999998</v>
      </c>
      <c r="I24" s="31"/>
      <c r="J24" s="31"/>
      <c r="K24" s="35"/>
    </row>
    <row r="25" spans="2:11" x14ac:dyDescent="0.25">
      <c r="B25" s="8" t="s">
        <v>457</v>
      </c>
      <c r="C25" s="60" t="s">
        <v>458</v>
      </c>
      <c r="D25" s="54" t="s">
        <v>459</v>
      </c>
      <c r="E25" s="6" t="s">
        <v>124</v>
      </c>
      <c r="F25" s="19">
        <v>2500000</v>
      </c>
      <c r="G25" s="24">
        <v>53005</v>
      </c>
      <c r="H25" s="24">
        <v>2.1800000000000002</v>
      </c>
      <c r="I25" s="31"/>
      <c r="J25" s="31"/>
      <c r="K25" s="35"/>
    </row>
    <row r="26" spans="2:11" x14ac:dyDescent="0.25">
      <c r="B26" s="8" t="s">
        <v>150</v>
      </c>
      <c r="C26" s="60" t="s">
        <v>151</v>
      </c>
      <c r="D26" s="54" t="s">
        <v>152</v>
      </c>
      <c r="E26" s="6" t="s">
        <v>153</v>
      </c>
      <c r="F26" s="19">
        <v>10000000</v>
      </c>
      <c r="G26" s="24">
        <v>51540</v>
      </c>
      <c r="H26" s="24">
        <v>2.12</v>
      </c>
      <c r="I26" s="31"/>
      <c r="J26" s="31"/>
      <c r="K26" s="35"/>
    </row>
    <row r="27" spans="2:11" x14ac:dyDescent="0.25">
      <c r="B27" s="8" t="s">
        <v>314</v>
      </c>
      <c r="C27" s="60" t="s">
        <v>315</v>
      </c>
      <c r="D27" s="54" t="s">
        <v>316</v>
      </c>
      <c r="E27" s="6" t="s">
        <v>108</v>
      </c>
      <c r="F27" s="19">
        <v>2100000</v>
      </c>
      <c r="G27" s="24">
        <v>50715</v>
      </c>
      <c r="H27" s="24">
        <v>2.08</v>
      </c>
      <c r="I27" s="31"/>
      <c r="J27" s="31"/>
      <c r="K27" s="35"/>
    </row>
    <row r="28" spans="2:11" x14ac:dyDescent="0.25">
      <c r="B28" s="8" t="s">
        <v>132</v>
      </c>
      <c r="C28" s="60" t="s">
        <v>133</v>
      </c>
      <c r="D28" s="54" t="s">
        <v>134</v>
      </c>
      <c r="E28" s="6" t="s">
        <v>135</v>
      </c>
      <c r="F28" s="19">
        <v>2700000</v>
      </c>
      <c r="G28" s="24">
        <v>49347.9</v>
      </c>
      <c r="H28" s="24">
        <v>2.0299999999999998</v>
      </c>
      <c r="I28" s="31"/>
      <c r="J28" s="31"/>
      <c r="K28" s="35"/>
    </row>
    <row r="29" spans="2:11" x14ac:dyDescent="0.25">
      <c r="B29" s="8" t="s">
        <v>169</v>
      </c>
      <c r="C29" s="60" t="s">
        <v>170</v>
      </c>
      <c r="D29" s="54" t="s">
        <v>171</v>
      </c>
      <c r="E29" s="6" t="s">
        <v>79</v>
      </c>
      <c r="F29" s="19">
        <v>9404856</v>
      </c>
      <c r="G29" s="24">
        <v>48947.57</v>
      </c>
      <c r="H29" s="24">
        <v>2.0099999999999998</v>
      </c>
      <c r="I29" s="31"/>
      <c r="J29" s="31"/>
      <c r="K29" s="35"/>
    </row>
    <row r="30" spans="2:11" x14ac:dyDescent="0.25">
      <c r="B30" s="8" t="s">
        <v>2149</v>
      </c>
      <c r="C30" s="60" t="s">
        <v>773</v>
      </c>
      <c r="D30" s="54" t="s">
        <v>2150</v>
      </c>
      <c r="E30" s="6" t="s">
        <v>54</v>
      </c>
      <c r="F30" s="19">
        <v>7099742</v>
      </c>
      <c r="G30" s="24">
        <v>48729.08</v>
      </c>
      <c r="H30" s="24">
        <v>2</v>
      </c>
      <c r="I30" s="31"/>
      <c r="J30" s="31"/>
      <c r="K30" s="35"/>
    </row>
    <row r="31" spans="2:11" x14ac:dyDescent="0.25">
      <c r="B31" s="8" t="s">
        <v>254</v>
      </c>
      <c r="C31" s="60" t="s">
        <v>255</v>
      </c>
      <c r="D31" s="54" t="s">
        <v>256</v>
      </c>
      <c r="E31" s="6" t="s">
        <v>108</v>
      </c>
      <c r="F31" s="19">
        <v>3038512</v>
      </c>
      <c r="G31" s="24">
        <v>48014.57</v>
      </c>
      <c r="H31" s="24">
        <v>1.97</v>
      </c>
      <c r="I31" s="31"/>
      <c r="J31" s="31"/>
      <c r="K31" s="35"/>
    </row>
    <row r="32" spans="2:11" x14ac:dyDescent="0.25">
      <c r="B32" s="8" t="s">
        <v>287</v>
      </c>
      <c r="C32" s="60" t="s">
        <v>288</v>
      </c>
      <c r="D32" s="54" t="s">
        <v>289</v>
      </c>
      <c r="E32" s="6" t="s">
        <v>124</v>
      </c>
      <c r="F32" s="19">
        <v>1000000</v>
      </c>
      <c r="G32" s="24">
        <v>45910</v>
      </c>
      <c r="H32" s="24">
        <v>1.89</v>
      </c>
      <c r="I32" s="31"/>
      <c r="J32" s="31"/>
      <c r="K32" s="35"/>
    </row>
    <row r="33" spans="2:11" x14ac:dyDescent="0.25">
      <c r="B33" s="8" t="s">
        <v>95</v>
      </c>
      <c r="C33" s="60" t="s">
        <v>96</v>
      </c>
      <c r="D33" s="54" t="s">
        <v>97</v>
      </c>
      <c r="E33" s="6" t="s">
        <v>98</v>
      </c>
      <c r="F33" s="19">
        <v>1173300</v>
      </c>
      <c r="G33" s="24">
        <v>44116.08</v>
      </c>
      <c r="H33" s="24">
        <v>1.81</v>
      </c>
      <c r="I33" s="31"/>
      <c r="J33" s="31"/>
      <c r="K33" s="35"/>
    </row>
    <row r="34" spans="2:11" x14ac:dyDescent="0.25">
      <c r="B34" s="8" t="s">
        <v>161</v>
      </c>
      <c r="C34" s="60" t="s">
        <v>162</v>
      </c>
      <c r="D34" s="54" t="s">
        <v>163</v>
      </c>
      <c r="E34" s="6" t="s">
        <v>164</v>
      </c>
      <c r="F34" s="19">
        <v>105709</v>
      </c>
      <c r="G34" s="24">
        <v>42680.01</v>
      </c>
      <c r="H34" s="24">
        <v>1.75</v>
      </c>
      <c r="I34" s="31"/>
      <c r="J34" s="31"/>
      <c r="K34" s="35"/>
    </row>
    <row r="35" spans="2:11" x14ac:dyDescent="0.25">
      <c r="B35" s="8" t="s">
        <v>392</v>
      </c>
      <c r="C35" s="60" t="s">
        <v>393</v>
      </c>
      <c r="D35" s="54" t="s">
        <v>394</v>
      </c>
      <c r="E35" s="6" t="s">
        <v>120</v>
      </c>
      <c r="F35" s="19">
        <v>104411470</v>
      </c>
      <c r="G35" s="24">
        <v>42401.5</v>
      </c>
      <c r="H35" s="24">
        <v>1.74</v>
      </c>
      <c r="I35" s="31"/>
      <c r="J35" s="31"/>
      <c r="K35" s="35"/>
    </row>
    <row r="36" spans="2:11" x14ac:dyDescent="0.25">
      <c r="B36" s="8" t="s">
        <v>2151</v>
      </c>
      <c r="C36" s="60" t="s">
        <v>2152</v>
      </c>
      <c r="D36" s="54" t="s">
        <v>2153</v>
      </c>
      <c r="E36" s="6" t="s">
        <v>87</v>
      </c>
      <c r="F36" s="19">
        <v>2300000</v>
      </c>
      <c r="G36" s="24">
        <v>41393.1</v>
      </c>
      <c r="H36" s="24">
        <v>1.7</v>
      </c>
      <c r="I36" s="31"/>
      <c r="J36" s="31"/>
      <c r="K36" s="35"/>
    </row>
    <row r="37" spans="2:11" x14ac:dyDescent="0.25">
      <c r="B37" s="8" t="s">
        <v>2154</v>
      </c>
      <c r="C37" s="60" t="s">
        <v>2155</v>
      </c>
      <c r="D37" s="54" t="s">
        <v>2156</v>
      </c>
      <c r="E37" s="6" t="s">
        <v>112</v>
      </c>
      <c r="F37" s="19">
        <v>3600000</v>
      </c>
      <c r="G37" s="24">
        <v>40870.800000000003</v>
      </c>
      <c r="H37" s="24">
        <v>1.68</v>
      </c>
      <c r="I37" s="31"/>
      <c r="J37" s="31"/>
      <c r="K37" s="35"/>
    </row>
    <row r="38" spans="2:11" x14ac:dyDescent="0.25">
      <c r="B38" s="8" t="s">
        <v>290</v>
      </c>
      <c r="C38" s="60" t="s">
        <v>291</v>
      </c>
      <c r="D38" s="54" t="s">
        <v>292</v>
      </c>
      <c r="E38" s="6" t="s">
        <v>120</v>
      </c>
      <c r="F38" s="19">
        <v>4000000</v>
      </c>
      <c r="G38" s="24">
        <v>39098</v>
      </c>
      <c r="H38" s="24">
        <v>1.61</v>
      </c>
      <c r="I38" s="31"/>
      <c r="J38" s="31"/>
      <c r="K38" s="35"/>
    </row>
    <row r="39" spans="2:11" x14ac:dyDescent="0.25">
      <c r="B39" s="8" t="s">
        <v>1081</v>
      </c>
      <c r="C39" s="60" t="s">
        <v>1082</v>
      </c>
      <c r="D39" s="54" t="s">
        <v>1083</v>
      </c>
      <c r="E39" s="6" t="s">
        <v>54</v>
      </c>
      <c r="F39" s="19">
        <v>10000000</v>
      </c>
      <c r="G39" s="24">
        <v>38575</v>
      </c>
      <c r="H39" s="24">
        <v>1.58</v>
      </c>
      <c r="I39" s="31"/>
      <c r="J39" s="31"/>
      <c r="K39" s="35"/>
    </row>
    <row r="40" spans="2:11" x14ac:dyDescent="0.25">
      <c r="B40" s="8" t="s">
        <v>80</v>
      </c>
      <c r="C40" s="60" t="s">
        <v>81</v>
      </c>
      <c r="D40" s="54" t="s">
        <v>82</v>
      </c>
      <c r="E40" s="6" t="s">
        <v>83</v>
      </c>
      <c r="F40" s="19">
        <v>3000000</v>
      </c>
      <c r="G40" s="24">
        <v>38100</v>
      </c>
      <c r="H40" s="24">
        <v>1.56</v>
      </c>
      <c r="I40" s="31"/>
      <c r="J40" s="31"/>
      <c r="K40" s="35"/>
    </row>
    <row r="41" spans="2:11" x14ac:dyDescent="0.25">
      <c r="B41" s="8" t="s">
        <v>2157</v>
      </c>
      <c r="C41" s="60" t="s">
        <v>2158</v>
      </c>
      <c r="D41" s="54" t="s">
        <v>2159</v>
      </c>
      <c r="E41" s="6" t="s">
        <v>153</v>
      </c>
      <c r="F41" s="19">
        <v>6315774</v>
      </c>
      <c r="G41" s="24">
        <v>37957.800000000003</v>
      </c>
      <c r="H41" s="24">
        <v>1.56</v>
      </c>
      <c r="I41" s="31"/>
      <c r="J41" s="31"/>
      <c r="K41" s="35"/>
    </row>
    <row r="42" spans="2:11" x14ac:dyDescent="0.25">
      <c r="B42" s="8" t="s">
        <v>2160</v>
      </c>
      <c r="C42" s="60" t="s">
        <v>2161</v>
      </c>
      <c r="D42" s="54" t="s">
        <v>2162</v>
      </c>
      <c r="E42" s="6" t="s">
        <v>135</v>
      </c>
      <c r="F42" s="19">
        <v>2000000</v>
      </c>
      <c r="G42" s="24">
        <v>37866</v>
      </c>
      <c r="H42" s="24">
        <v>1.55</v>
      </c>
      <c r="I42" s="31"/>
      <c r="J42" s="31"/>
      <c r="K42" s="35"/>
    </row>
    <row r="43" spans="2:11" x14ac:dyDescent="0.25">
      <c r="B43" s="8" t="s">
        <v>2163</v>
      </c>
      <c r="C43" s="60" t="s">
        <v>2164</v>
      </c>
      <c r="D43" s="54" t="s">
        <v>2165</v>
      </c>
      <c r="E43" s="6" t="s">
        <v>128</v>
      </c>
      <c r="F43" s="19">
        <v>29107786</v>
      </c>
      <c r="G43" s="24">
        <v>37662.559999999998</v>
      </c>
      <c r="H43" s="24">
        <v>1.55</v>
      </c>
      <c r="I43" s="31"/>
      <c r="J43" s="31"/>
      <c r="K43" s="35"/>
    </row>
    <row r="44" spans="2:11" x14ac:dyDescent="0.25">
      <c r="B44" s="8" t="s">
        <v>184</v>
      </c>
      <c r="C44" s="60" t="s">
        <v>185</v>
      </c>
      <c r="D44" s="54" t="s">
        <v>186</v>
      </c>
      <c r="E44" s="6" t="s">
        <v>187</v>
      </c>
      <c r="F44" s="19">
        <v>1800000</v>
      </c>
      <c r="G44" s="24">
        <v>37369.800000000003</v>
      </c>
      <c r="H44" s="24">
        <v>1.53</v>
      </c>
      <c r="I44" s="31"/>
      <c r="J44" s="31"/>
      <c r="K44" s="35"/>
    </row>
    <row r="45" spans="2:11" x14ac:dyDescent="0.25">
      <c r="B45" s="8" t="s">
        <v>1952</v>
      </c>
      <c r="C45" s="60" t="s">
        <v>1953</v>
      </c>
      <c r="D45" s="54" t="s">
        <v>1954</v>
      </c>
      <c r="E45" s="6" t="s">
        <v>538</v>
      </c>
      <c r="F45" s="19">
        <v>1345928</v>
      </c>
      <c r="G45" s="24">
        <v>37029.17</v>
      </c>
      <c r="H45" s="24">
        <v>1.52</v>
      </c>
      <c r="I45" s="31"/>
      <c r="J45" s="31"/>
      <c r="K45" s="35"/>
    </row>
    <row r="46" spans="2:11" x14ac:dyDescent="0.25">
      <c r="B46" s="8" t="s">
        <v>280</v>
      </c>
      <c r="C46" s="60" t="s">
        <v>281</v>
      </c>
      <c r="D46" s="54" t="s">
        <v>282</v>
      </c>
      <c r="E46" s="6" t="s">
        <v>283</v>
      </c>
      <c r="F46" s="19">
        <v>9393514</v>
      </c>
      <c r="G46" s="24">
        <v>36738.03</v>
      </c>
      <c r="H46" s="24">
        <v>1.51</v>
      </c>
      <c r="I46" s="31"/>
      <c r="J46" s="31"/>
      <c r="K46" s="35"/>
    </row>
    <row r="47" spans="2:11" x14ac:dyDescent="0.25">
      <c r="B47" s="8" t="s">
        <v>140</v>
      </c>
      <c r="C47" s="60" t="s">
        <v>141</v>
      </c>
      <c r="D47" s="54" t="s">
        <v>142</v>
      </c>
      <c r="E47" s="6" t="s">
        <v>120</v>
      </c>
      <c r="F47" s="19">
        <v>900000</v>
      </c>
      <c r="G47" s="24">
        <v>36712.800000000003</v>
      </c>
      <c r="H47" s="24">
        <v>1.51</v>
      </c>
      <c r="I47" s="31"/>
      <c r="J47" s="31"/>
      <c r="K47" s="35"/>
    </row>
    <row r="48" spans="2:11" x14ac:dyDescent="0.25">
      <c r="B48" s="8" t="s">
        <v>308</v>
      </c>
      <c r="C48" s="60" t="s">
        <v>309</v>
      </c>
      <c r="D48" s="54" t="s">
        <v>310</v>
      </c>
      <c r="E48" s="6" t="s">
        <v>241</v>
      </c>
      <c r="F48" s="19">
        <v>6300373</v>
      </c>
      <c r="G48" s="24">
        <v>34945.019999999997</v>
      </c>
      <c r="H48" s="24">
        <v>1.43</v>
      </c>
      <c r="I48" s="31"/>
      <c r="J48" s="31"/>
      <c r="K48" s="35"/>
    </row>
    <row r="49" spans="2:11" x14ac:dyDescent="0.25">
      <c r="B49" s="8" t="s">
        <v>556</v>
      </c>
      <c r="C49" s="60" t="s">
        <v>557</v>
      </c>
      <c r="D49" s="54" t="s">
        <v>558</v>
      </c>
      <c r="E49" s="6" t="s">
        <v>108</v>
      </c>
      <c r="F49" s="19">
        <v>4318200</v>
      </c>
      <c r="G49" s="24">
        <v>34942.870000000003</v>
      </c>
      <c r="H49" s="24">
        <v>1.43</v>
      </c>
      <c r="I49" s="31"/>
      <c r="J49" s="31"/>
      <c r="K49" s="35"/>
    </row>
    <row r="50" spans="2:11" x14ac:dyDescent="0.25">
      <c r="B50" s="8" t="s">
        <v>224</v>
      </c>
      <c r="C50" s="60" t="s">
        <v>225</v>
      </c>
      <c r="D50" s="54" t="s">
        <v>226</v>
      </c>
      <c r="E50" s="6" t="s">
        <v>227</v>
      </c>
      <c r="F50" s="19">
        <v>1159469</v>
      </c>
      <c r="G50" s="24">
        <v>34894.22</v>
      </c>
      <c r="H50" s="24">
        <v>1.43</v>
      </c>
      <c r="I50" s="31"/>
      <c r="J50" s="31"/>
      <c r="K50" s="35"/>
    </row>
    <row r="51" spans="2:11" x14ac:dyDescent="0.25">
      <c r="B51" s="8" t="s">
        <v>539</v>
      </c>
      <c r="C51" s="60" t="s">
        <v>540</v>
      </c>
      <c r="D51" s="54" t="s">
        <v>541</v>
      </c>
      <c r="E51" s="6" t="s">
        <v>94</v>
      </c>
      <c r="F51" s="19">
        <v>180000</v>
      </c>
      <c r="G51" s="24">
        <v>33103.800000000003</v>
      </c>
      <c r="H51" s="24">
        <v>1.36</v>
      </c>
      <c r="I51" s="31"/>
      <c r="J51" s="31"/>
      <c r="K51" s="35"/>
    </row>
    <row r="52" spans="2:11" x14ac:dyDescent="0.25">
      <c r="B52" s="8" t="s">
        <v>1127</v>
      </c>
      <c r="C52" s="60" t="s">
        <v>1128</v>
      </c>
      <c r="D52" s="54" t="s">
        <v>1129</v>
      </c>
      <c r="E52" s="6" t="s">
        <v>124</v>
      </c>
      <c r="F52" s="19">
        <v>3000000</v>
      </c>
      <c r="G52" s="24">
        <v>31914</v>
      </c>
      <c r="H52" s="24">
        <v>1.31</v>
      </c>
      <c r="I52" s="31"/>
      <c r="J52" s="31"/>
      <c r="K52" s="35"/>
    </row>
    <row r="53" spans="2:11" x14ac:dyDescent="0.25">
      <c r="B53" s="8" t="s">
        <v>2166</v>
      </c>
      <c r="C53" s="60" t="s">
        <v>2167</v>
      </c>
      <c r="D53" s="54" t="s">
        <v>2168</v>
      </c>
      <c r="E53" s="6" t="s">
        <v>108</v>
      </c>
      <c r="F53" s="19">
        <v>1200000</v>
      </c>
      <c r="G53" s="24">
        <v>31864.799999999999</v>
      </c>
      <c r="H53" s="24">
        <v>1.31</v>
      </c>
      <c r="I53" s="31"/>
      <c r="J53" s="31"/>
      <c r="K53" s="35"/>
    </row>
    <row r="54" spans="2:11" x14ac:dyDescent="0.25">
      <c r="B54" s="8" t="s">
        <v>242</v>
      </c>
      <c r="C54" s="60" t="s">
        <v>243</v>
      </c>
      <c r="D54" s="54" t="s">
        <v>244</v>
      </c>
      <c r="E54" s="6" t="s">
        <v>128</v>
      </c>
      <c r="F54" s="19">
        <v>9999900</v>
      </c>
      <c r="G54" s="24">
        <v>28485.72</v>
      </c>
      <c r="H54" s="24">
        <v>1.17</v>
      </c>
      <c r="I54" s="31"/>
      <c r="J54" s="31"/>
      <c r="K54" s="35"/>
    </row>
    <row r="55" spans="2:11" x14ac:dyDescent="0.25">
      <c r="B55" s="8" t="s">
        <v>349</v>
      </c>
      <c r="C55" s="60" t="s">
        <v>350</v>
      </c>
      <c r="D55" s="54" t="s">
        <v>351</v>
      </c>
      <c r="E55" s="6" t="s">
        <v>87</v>
      </c>
      <c r="F55" s="19">
        <v>500000</v>
      </c>
      <c r="G55" s="24">
        <v>27220</v>
      </c>
      <c r="H55" s="24">
        <v>1.1200000000000001</v>
      </c>
      <c r="I55" s="31"/>
      <c r="J55" s="31"/>
      <c r="K55" s="35"/>
    </row>
    <row r="56" spans="2:11" x14ac:dyDescent="0.25">
      <c r="B56" s="8" t="s">
        <v>1090</v>
      </c>
      <c r="C56" s="60" t="s">
        <v>1091</v>
      </c>
      <c r="D56" s="54" t="s">
        <v>1092</v>
      </c>
      <c r="E56" s="6" t="s">
        <v>342</v>
      </c>
      <c r="F56" s="19">
        <v>8700000</v>
      </c>
      <c r="G56" s="24">
        <v>27178.799999999999</v>
      </c>
      <c r="H56" s="24">
        <v>1.1200000000000001</v>
      </c>
      <c r="I56" s="31"/>
      <c r="J56" s="31"/>
      <c r="K56" s="35"/>
    </row>
    <row r="57" spans="2:11" x14ac:dyDescent="0.25">
      <c r="B57" s="8" t="s">
        <v>2169</v>
      </c>
      <c r="C57" s="60" t="s">
        <v>2170</v>
      </c>
      <c r="D57" s="54" t="s">
        <v>2171</v>
      </c>
      <c r="E57" s="6" t="s">
        <v>112</v>
      </c>
      <c r="F57" s="19">
        <v>13900000</v>
      </c>
      <c r="G57" s="24">
        <v>27017.43</v>
      </c>
      <c r="H57" s="24">
        <v>1.1100000000000001</v>
      </c>
      <c r="I57" s="31"/>
      <c r="J57" s="31"/>
      <c r="K57" s="35"/>
    </row>
    <row r="58" spans="2:11" x14ac:dyDescent="0.25">
      <c r="B58" s="8" t="s">
        <v>658</v>
      </c>
      <c r="C58" s="60" t="s">
        <v>659</v>
      </c>
      <c r="D58" s="54" t="s">
        <v>660</v>
      </c>
      <c r="E58" s="6" t="s">
        <v>187</v>
      </c>
      <c r="F58" s="19">
        <v>311000</v>
      </c>
      <c r="G58" s="24">
        <v>26727.34</v>
      </c>
      <c r="H58" s="24">
        <v>1.1000000000000001</v>
      </c>
      <c r="I58" s="31"/>
      <c r="J58" s="31"/>
      <c r="K58" s="35"/>
    </row>
    <row r="59" spans="2:11" x14ac:dyDescent="0.25">
      <c r="B59" s="8" t="s">
        <v>364</v>
      </c>
      <c r="C59" s="60" t="s">
        <v>365</v>
      </c>
      <c r="D59" s="54" t="s">
        <v>366</v>
      </c>
      <c r="E59" s="6" t="s">
        <v>146</v>
      </c>
      <c r="F59" s="19">
        <v>3000000</v>
      </c>
      <c r="G59" s="24">
        <v>26562</v>
      </c>
      <c r="H59" s="24">
        <v>1.0900000000000001</v>
      </c>
      <c r="I59" s="31"/>
      <c r="J59" s="31"/>
      <c r="K59" s="35"/>
    </row>
    <row r="60" spans="2:11" x14ac:dyDescent="0.25">
      <c r="B60" s="8" t="s">
        <v>129</v>
      </c>
      <c r="C60" s="60" t="s">
        <v>130</v>
      </c>
      <c r="D60" s="54" t="s">
        <v>131</v>
      </c>
      <c r="E60" s="6" t="s">
        <v>98</v>
      </c>
      <c r="F60" s="19">
        <v>600000</v>
      </c>
      <c r="G60" s="24">
        <v>25836</v>
      </c>
      <c r="H60" s="24">
        <v>1.06</v>
      </c>
      <c r="I60" s="31"/>
      <c r="J60" s="31"/>
      <c r="K60" s="35"/>
    </row>
    <row r="61" spans="2:11" x14ac:dyDescent="0.25">
      <c r="B61" s="8" t="s">
        <v>165</v>
      </c>
      <c r="C61" s="60" t="s">
        <v>166</v>
      </c>
      <c r="D61" s="54" t="s">
        <v>167</v>
      </c>
      <c r="E61" s="6" t="s">
        <v>168</v>
      </c>
      <c r="F61" s="19">
        <v>500000</v>
      </c>
      <c r="G61" s="24">
        <v>17777</v>
      </c>
      <c r="H61" s="24">
        <v>0.73</v>
      </c>
      <c r="I61" s="31"/>
      <c r="J61" s="31"/>
      <c r="K61" s="35"/>
    </row>
    <row r="62" spans="2:11" x14ac:dyDescent="0.25">
      <c r="B62" s="8" t="s">
        <v>1932</v>
      </c>
      <c r="C62" s="60" t="s">
        <v>1933</v>
      </c>
      <c r="D62" s="54" t="s">
        <v>1934</v>
      </c>
      <c r="E62" s="6" t="s">
        <v>153</v>
      </c>
      <c r="F62" s="19">
        <v>1000000</v>
      </c>
      <c r="G62" s="24">
        <v>14990</v>
      </c>
      <c r="H62" s="24">
        <v>0.62</v>
      </c>
      <c r="I62" s="31"/>
      <c r="J62" s="31"/>
      <c r="K62" s="35"/>
    </row>
    <row r="63" spans="2:11" x14ac:dyDescent="0.25">
      <c r="B63" s="8" t="s">
        <v>2172</v>
      </c>
      <c r="C63" s="60" t="s">
        <v>2173</v>
      </c>
      <c r="D63" s="54" t="s">
        <v>2174</v>
      </c>
      <c r="E63" s="6" t="s">
        <v>87</v>
      </c>
      <c r="F63" s="19">
        <v>2855975</v>
      </c>
      <c r="G63" s="24">
        <v>11366.78</v>
      </c>
      <c r="H63" s="24">
        <v>0.47</v>
      </c>
      <c r="I63" s="31"/>
      <c r="J63" s="31"/>
      <c r="K63" s="35"/>
    </row>
    <row r="64" spans="2:11" x14ac:dyDescent="0.25">
      <c r="B64" s="8" t="s">
        <v>614</v>
      </c>
      <c r="C64" s="60" t="s">
        <v>615</v>
      </c>
      <c r="D64" s="54" t="s">
        <v>616</v>
      </c>
      <c r="E64" s="6" t="s">
        <v>157</v>
      </c>
      <c r="F64" s="19">
        <v>317839</v>
      </c>
      <c r="G64" s="24">
        <v>2466.91</v>
      </c>
      <c r="H64" s="24">
        <v>0.1</v>
      </c>
      <c r="I64" s="31"/>
      <c r="J64" s="31"/>
      <c r="K64" s="35"/>
    </row>
    <row r="65" spans="2:11" x14ac:dyDescent="0.25">
      <c r="C65" s="58" t="s">
        <v>194</v>
      </c>
      <c r="D65" s="54"/>
      <c r="E65" s="6"/>
      <c r="F65" s="19"/>
      <c r="G65" s="25">
        <v>2322810.63</v>
      </c>
      <c r="H65" s="25">
        <v>95.38</v>
      </c>
      <c r="I65" s="31"/>
      <c r="J65" s="31"/>
      <c r="K65" s="35"/>
    </row>
    <row r="66" spans="2:11" x14ac:dyDescent="0.25">
      <c r="C66" s="57"/>
      <c r="D66" s="54"/>
      <c r="E66" s="6"/>
      <c r="F66" s="19"/>
      <c r="G66" s="24"/>
      <c r="H66" s="24"/>
      <c r="I66" s="31"/>
      <c r="J66" s="31"/>
      <c r="K66" s="35"/>
    </row>
    <row r="67" spans="2:11" x14ac:dyDescent="0.25">
      <c r="C67" s="58" t="s">
        <v>3</v>
      </c>
      <c r="D67" s="54"/>
      <c r="E67" s="6"/>
      <c r="F67" s="19"/>
      <c r="G67" s="24" t="s">
        <v>2</v>
      </c>
      <c r="H67" s="24" t="s">
        <v>2</v>
      </c>
      <c r="I67" s="31"/>
      <c r="J67" s="31"/>
      <c r="K67" s="35"/>
    </row>
    <row r="68" spans="2:11" x14ac:dyDescent="0.25">
      <c r="C68" s="57"/>
      <c r="D68" s="54"/>
      <c r="E68" s="6"/>
      <c r="F68" s="19"/>
      <c r="G68" s="24"/>
      <c r="H68" s="24"/>
      <c r="I68" s="31"/>
      <c r="J68" s="31"/>
      <c r="K68" s="35"/>
    </row>
    <row r="69" spans="2:11" x14ac:dyDescent="0.25">
      <c r="C69" s="59" t="s">
        <v>4</v>
      </c>
      <c r="D69" s="54"/>
      <c r="E69" s="6"/>
      <c r="F69" s="19"/>
      <c r="G69" s="24"/>
      <c r="H69" s="24"/>
      <c r="I69" s="31"/>
      <c r="J69" s="31"/>
      <c r="K69" s="35"/>
    </row>
    <row r="70" spans="2:11" x14ac:dyDescent="0.25">
      <c r="B70" s="8" t="s">
        <v>417</v>
      </c>
      <c r="C70" s="60" t="s">
        <v>418</v>
      </c>
      <c r="D70" s="54" t="s">
        <v>419</v>
      </c>
      <c r="E70" s="6" t="s">
        <v>260</v>
      </c>
      <c r="F70" s="19">
        <v>2562406</v>
      </c>
      <c r="G70" s="62">
        <v>0</v>
      </c>
      <c r="H70" s="24" t="s">
        <v>4846</v>
      </c>
      <c r="I70" s="31"/>
      <c r="J70" s="31"/>
      <c r="K70" s="35" t="s">
        <v>4940</v>
      </c>
    </row>
    <row r="71" spans="2:11" x14ac:dyDescent="0.25">
      <c r="C71" s="58" t="s">
        <v>194</v>
      </c>
      <c r="D71" s="54"/>
      <c r="E71" s="6"/>
      <c r="F71" s="19"/>
      <c r="G71" s="63">
        <v>0</v>
      </c>
      <c r="H71" s="25" t="s">
        <v>4846</v>
      </c>
      <c r="I71" s="31"/>
      <c r="J71" s="31"/>
      <c r="K71" s="35"/>
    </row>
    <row r="72" spans="2:11" x14ac:dyDescent="0.25">
      <c r="C72" s="57"/>
      <c r="D72" s="54"/>
      <c r="E72" s="6"/>
      <c r="F72" s="19"/>
      <c r="G72" s="24"/>
      <c r="H72" s="24"/>
      <c r="I72" s="31"/>
      <c r="J72" s="31"/>
      <c r="K72" s="35"/>
    </row>
    <row r="73" spans="2:11" x14ac:dyDescent="0.25">
      <c r="C73" s="58" t="s">
        <v>5</v>
      </c>
      <c r="D73" s="54"/>
      <c r="E73" s="6"/>
      <c r="F73" s="19"/>
      <c r="G73" s="24"/>
      <c r="H73" s="24"/>
      <c r="I73" s="31"/>
      <c r="J73" s="31"/>
      <c r="K73" s="35"/>
    </row>
    <row r="74" spans="2:11" x14ac:dyDescent="0.25">
      <c r="C74" s="57"/>
      <c r="D74" s="54"/>
      <c r="E74" s="6"/>
      <c r="F74" s="19"/>
      <c r="G74" s="24"/>
      <c r="H74" s="24"/>
      <c r="I74" s="31"/>
      <c r="J74" s="31"/>
      <c r="K74" s="35"/>
    </row>
    <row r="75" spans="2:11" x14ac:dyDescent="0.25">
      <c r="C75" s="58" t="s">
        <v>6</v>
      </c>
      <c r="D75" s="54"/>
      <c r="E75" s="6"/>
      <c r="F75" s="19"/>
      <c r="G75" s="24" t="s">
        <v>2</v>
      </c>
      <c r="H75" s="24" t="s">
        <v>2</v>
      </c>
      <c r="I75" s="31"/>
      <c r="J75" s="31"/>
      <c r="K75" s="35"/>
    </row>
    <row r="76" spans="2:11" x14ac:dyDescent="0.25">
      <c r="C76" s="57"/>
      <c r="D76" s="54"/>
      <c r="E76" s="6"/>
      <c r="F76" s="19"/>
      <c r="G76" s="24"/>
      <c r="H76" s="24"/>
      <c r="I76" s="31"/>
      <c r="J76" s="31"/>
      <c r="K76" s="35"/>
    </row>
    <row r="77" spans="2:11" x14ac:dyDescent="0.25">
      <c r="C77" s="58" t="s">
        <v>7</v>
      </c>
      <c r="D77" s="54"/>
      <c r="E77" s="6"/>
      <c r="F77" s="19"/>
      <c r="G77" s="24" t="s">
        <v>2</v>
      </c>
      <c r="H77" s="24" t="s">
        <v>2</v>
      </c>
      <c r="I77" s="31"/>
      <c r="J77" s="31"/>
      <c r="K77" s="35"/>
    </row>
    <row r="78" spans="2:11" x14ac:dyDescent="0.25">
      <c r="C78" s="57"/>
      <c r="D78" s="54"/>
      <c r="E78" s="6"/>
      <c r="F78" s="19"/>
      <c r="G78" s="24"/>
      <c r="H78" s="24"/>
      <c r="I78" s="31"/>
      <c r="J78" s="31"/>
      <c r="K78" s="35"/>
    </row>
    <row r="79" spans="2:11" x14ac:dyDescent="0.25">
      <c r="C79" s="58" t="s">
        <v>8</v>
      </c>
      <c r="D79" s="54"/>
      <c r="E79" s="6"/>
      <c r="F79" s="19"/>
      <c r="G79" s="24" t="s">
        <v>2</v>
      </c>
      <c r="H79" s="24" t="s">
        <v>2</v>
      </c>
      <c r="I79" s="31"/>
      <c r="J79" s="31"/>
      <c r="K79" s="35"/>
    </row>
    <row r="80" spans="2:11" x14ac:dyDescent="0.25">
      <c r="C80" s="57"/>
      <c r="D80" s="54"/>
      <c r="E80" s="6"/>
      <c r="F80" s="19"/>
      <c r="G80" s="24"/>
      <c r="H80" s="24"/>
      <c r="I80" s="31"/>
      <c r="J80" s="31"/>
      <c r="K80" s="35"/>
    </row>
    <row r="81" spans="1:11" x14ac:dyDescent="0.25">
      <c r="C81" s="58" t="s">
        <v>9</v>
      </c>
      <c r="D81" s="54"/>
      <c r="E81" s="6"/>
      <c r="F81" s="19"/>
      <c r="G81" s="24" t="s">
        <v>2</v>
      </c>
      <c r="H81" s="24" t="s">
        <v>2</v>
      </c>
      <c r="I81" s="31"/>
      <c r="J81" s="31"/>
      <c r="K81" s="35"/>
    </row>
    <row r="82" spans="1:11" x14ac:dyDescent="0.25">
      <c r="C82" s="57"/>
      <c r="D82" s="54"/>
      <c r="E82" s="6"/>
      <c r="F82" s="19"/>
      <c r="G82" s="24"/>
      <c r="H82" s="24"/>
      <c r="I82" s="31"/>
      <c r="J82" s="31"/>
      <c r="K82" s="35"/>
    </row>
    <row r="83" spans="1:11" x14ac:dyDescent="0.25">
      <c r="C83" s="58" t="s">
        <v>10</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11</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A87" s="10"/>
      <c r="B87" s="28"/>
      <c r="C87" s="58" t="s">
        <v>13</v>
      </c>
      <c r="D87" s="54"/>
      <c r="E87" s="6"/>
      <c r="F87" s="19"/>
      <c r="G87" s="24"/>
      <c r="H87" s="24"/>
      <c r="I87" s="31"/>
      <c r="J87" s="31"/>
      <c r="K87" s="35"/>
    </row>
    <row r="88" spans="1:11" x14ac:dyDescent="0.25">
      <c r="A88" s="28"/>
      <c r="B88" s="28"/>
      <c r="C88" s="58" t="s">
        <v>14</v>
      </c>
      <c r="D88" s="54"/>
      <c r="E88" s="6"/>
      <c r="F88" s="19"/>
      <c r="G88" s="24" t="s">
        <v>2</v>
      </c>
      <c r="H88" s="24" t="s">
        <v>2</v>
      </c>
      <c r="I88" s="31"/>
      <c r="J88" s="31"/>
      <c r="K88" s="35"/>
    </row>
    <row r="89" spans="1:11" x14ac:dyDescent="0.25">
      <c r="A89" s="28"/>
      <c r="B89" s="28"/>
      <c r="C89" s="58"/>
      <c r="D89" s="54"/>
      <c r="E89" s="6"/>
      <c r="F89" s="19"/>
      <c r="G89" s="24"/>
      <c r="H89" s="24"/>
      <c r="I89" s="31"/>
      <c r="J89" s="31"/>
      <c r="K89" s="35"/>
    </row>
    <row r="90" spans="1:11" x14ac:dyDescent="0.25">
      <c r="A90" s="28"/>
      <c r="B90" s="28"/>
      <c r="C90" s="58" t="s">
        <v>15</v>
      </c>
      <c r="D90" s="54"/>
      <c r="E90" s="6"/>
      <c r="F90" s="19"/>
      <c r="G90" s="24" t="s">
        <v>2</v>
      </c>
      <c r="H90" s="24" t="s">
        <v>2</v>
      </c>
      <c r="I90" s="31"/>
      <c r="J90" s="31"/>
      <c r="K90" s="35"/>
    </row>
    <row r="91" spans="1:11" x14ac:dyDescent="0.25">
      <c r="A91" s="28"/>
      <c r="B91" s="28"/>
      <c r="C91" s="58"/>
      <c r="D91" s="54"/>
      <c r="E91" s="6"/>
      <c r="F91" s="19"/>
      <c r="G91" s="24"/>
      <c r="H91" s="24"/>
      <c r="I91" s="31"/>
      <c r="J91" s="31"/>
      <c r="K91" s="35"/>
    </row>
    <row r="92" spans="1:11" x14ac:dyDescent="0.25">
      <c r="C92" s="59" t="s">
        <v>16</v>
      </c>
      <c r="D92" s="54"/>
      <c r="E92" s="6"/>
      <c r="F92" s="19"/>
      <c r="G92" s="24"/>
      <c r="H92" s="24"/>
      <c r="I92" s="31"/>
      <c r="J92" s="31"/>
      <c r="K92" s="35"/>
    </row>
    <row r="93" spans="1:11" x14ac:dyDescent="0.25">
      <c r="B93" s="8" t="s">
        <v>424</v>
      </c>
      <c r="C93" s="60" t="s">
        <v>425</v>
      </c>
      <c r="D93" s="54" t="s">
        <v>426</v>
      </c>
      <c r="E93" s="6" t="s">
        <v>205</v>
      </c>
      <c r="F93" s="19">
        <v>15000000</v>
      </c>
      <c r="G93" s="24">
        <v>14929.74</v>
      </c>
      <c r="H93" s="24">
        <v>0.61</v>
      </c>
      <c r="I93" s="31">
        <v>5.2057000000000002</v>
      </c>
      <c r="J93" s="31"/>
      <c r="K93" s="35"/>
    </row>
    <row r="94" spans="1:11" x14ac:dyDescent="0.25">
      <c r="B94" s="8" t="s">
        <v>202</v>
      </c>
      <c r="C94" s="60" t="s">
        <v>203</v>
      </c>
      <c r="D94" s="54" t="s">
        <v>204</v>
      </c>
      <c r="E94" s="6" t="s">
        <v>205</v>
      </c>
      <c r="F94" s="19">
        <v>3000000</v>
      </c>
      <c r="G94" s="24">
        <v>2952.05</v>
      </c>
      <c r="H94" s="24">
        <v>0.12</v>
      </c>
      <c r="I94" s="31">
        <v>5.3898999999999999</v>
      </c>
      <c r="J94" s="31"/>
      <c r="K94" s="35"/>
    </row>
    <row r="95" spans="1:11" x14ac:dyDescent="0.25">
      <c r="C95" s="58" t="s">
        <v>194</v>
      </c>
      <c r="D95" s="54"/>
      <c r="E95" s="6"/>
      <c r="F95" s="19"/>
      <c r="G95" s="25">
        <v>17881.79</v>
      </c>
      <c r="H95" s="25">
        <v>0.73</v>
      </c>
      <c r="I95" s="31"/>
      <c r="J95" s="31"/>
      <c r="K95" s="35"/>
    </row>
    <row r="96" spans="1:11" x14ac:dyDescent="0.25">
      <c r="C96" s="57"/>
      <c r="D96" s="54"/>
      <c r="E96" s="6"/>
      <c r="F96" s="19"/>
      <c r="G96" s="24"/>
      <c r="H96" s="24"/>
      <c r="I96" s="31"/>
      <c r="J96" s="31"/>
      <c r="K96" s="35"/>
    </row>
    <row r="97" spans="1:11" x14ac:dyDescent="0.25">
      <c r="C97" s="58" t="s">
        <v>17</v>
      </c>
      <c r="D97" s="54"/>
      <c r="E97" s="6"/>
      <c r="F97" s="19"/>
      <c r="G97" s="24" t="s">
        <v>2</v>
      </c>
      <c r="H97" s="24" t="s">
        <v>2</v>
      </c>
      <c r="I97" s="31"/>
      <c r="J97" s="31"/>
      <c r="K97" s="35"/>
    </row>
    <row r="98" spans="1:11" x14ac:dyDescent="0.25">
      <c r="C98" s="57"/>
      <c r="D98" s="54"/>
      <c r="E98" s="6"/>
      <c r="F98" s="19"/>
      <c r="G98" s="24"/>
      <c r="H98" s="24"/>
      <c r="I98" s="31"/>
      <c r="J98" s="31"/>
      <c r="K98" s="35"/>
    </row>
    <row r="99" spans="1:11" x14ac:dyDescent="0.25">
      <c r="C99" s="58" t="s">
        <v>18</v>
      </c>
      <c r="D99" s="54"/>
      <c r="E99" s="6"/>
      <c r="F99" s="19"/>
      <c r="G99" s="24" t="s">
        <v>2</v>
      </c>
      <c r="H99" s="24" t="s">
        <v>2</v>
      </c>
      <c r="I99" s="31"/>
      <c r="J99" s="31"/>
      <c r="K99" s="35"/>
    </row>
    <row r="100" spans="1:11" x14ac:dyDescent="0.25">
      <c r="C100" s="57"/>
      <c r="D100" s="54"/>
      <c r="E100" s="6"/>
      <c r="F100" s="19"/>
      <c r="G100" s="24"/>
      <c r="H100" s="24"/>
      <c r="I100" s="31"/>
      <c r="J100" s="31"/>
      <c r="K100" s="35"/>
    </row>
    <row r="101" spans="1:11" x14ac:dyDescent="0.25">
      <c r="A101" s="10"/>
      <c r="B101" s="28"/>
      <c r="C101" s="58" t="s">
        <v>19</v>
      </c>
      <c r="D101" s="54"/>
      <c r="E101" s="6"/>
      <c r="F101" s="19"/>
      <c r="G101" s="24"/>
      <c r="H101" s="24"/>
      <c r="I101" s="31"/>
      <c r="J101" s="31"/>
      <c r="K101" s="35"/>
    </row>
    <row r="102" spans="1:11" x14ac:dyDescent="0.25">
      <c r="A102" s="28"/>
      <c r="B102" s="28"/>
      <c r="C102" s="58" t="s">
        <v>20</v>
      </c>
      <c r="D102" s="54"/>
      <c r="E102" s="6"/>
      <c r="F102" s="19"/>
      <c r="G102" s="24" t="s">
        <v>2</v>
      </c>
      <c r="H102" s="24" t="s">
        <v>2</v>
      </c>
      <c r="I102" s="31"/>
      <c r="J102" s="31"/>
      <c r="K102" s="35"/>
    </row>
    <row r="103" spans="1:11" x14ac:dyDescent="0.25">
      <c r="A103" s="28"/>
      <c r="B103" s="28"/>
      <c r="C103" s="58"/>
      <c r="D103" s="54"/>
      <c r="E103" s="6"/>
      <c r="F103" s="19"/>
      <c r="G103" s="24"/>
      <c r="H103" s="24"/>
      <c r="I103" s="31"/>
      <c r="J103" s="31"/>
      <c r="K103" s="35"/>
    </row>
    <row r="104" spans="1:11" x14ac:dyDescent="0.25">
      <c r="A104" s="28"/>
      <c r="B104" s="28"/>
      <c r="C104" s="58" t="s">
        <v>21</v>
      </c>
      <c r="D104" s="54"/>
      <c r="E104" s="6"/>
      <c r="F104" s="19"/>
      <c r="G104" s="24" t="s">
        <v>2</v>
      </c>
      <c r="H104" s="24" t="s">
        <v>2</v>
      </c>
      <c r="I104" s="31"/>
      <c r="J104" s="31"/>
      <c r="K104" s="35"/>
    </row>
    <row r="105" spans="1:11" x14ac:dyDescent="0.25">
      <c r="A105" s="28"/>
      <c r="B105" s="28"/>
      <c r="C105" s="58"/>
      <c r="D105" s="54"/>
      <c r="E105" s="6"/>
      <c r="F105" s="19"/>
      <c r="G105" s="24"/>
      <c r="H105" s="24"/>
      <c r="I105" s="31"/>
      <c r="J105" s="31"/>
      <c r="K105" s="35"/>
    </row>
    <row r="106" spans="1:11" x14ac:dyDescent="0.25">
      <c r="A106" s="28"/>
      <c r="B106" s="28"/>
      <c r="C106" s="58" t="s">
        <v>22</v>
      </c>
      <c r="D106" s="54"/>
      <c r="E106" s="6"/>
      <c r="F106" s="19"/>
      <c r="G106" s="24" t="s">
        <v>2</v>
      </c>
      <c r="H106" s="24" t="s">
        <v>2</v>
      </c>
      <c r="I106" s="31"/>
      <c r="J106" s="31"/>
      <c r="K106" s="35"/>
    </row>
    <row r="107" spans="1:11" x14ac:dyDescent="0.25">
      <c r="A107" s="28"/>
      <c r="B107" s="28"/>
      <c r="C107" s="58"/>
      <c r="D107" s="54"/>
      <c r="E107" s="6"/>
      <c r="F107" s="19"/>
      <c r="G107" s="24"/>
      <c r="H107" s="24"/>
      <c r="I107" s="31"/>
      <c r="J107" s="31"/>
      <c r="K107" s="35"/>
    </row>
    <row r="108" spans="1:11" x14ac:dyDescent="0.25">
      <c r="A108" s="28"/>
      <c r="B108" s="28"/>
      <c r="C108" s="58" t="s">
        <v>23</v>
      </c>
      <c r="D108" s="54"/>
      <c r="E108" s="6"/>
      <c r="F108" s="19"/>
      <c r="G108" s="24" t="s">
        <v>2</v>
      </c>
      <c r="H108" s="24" t="s">
        <v>2</v>
      </c>
      <c r="I108" s="31"/>
      <c r="J108" s="31"/>
      <c r="K108" s="35"/>
    </row>
    <row r="109" spans="1:11" x14ac:dyDescent="0.25">
      <c r="A109" s="28"/>
      <c r="B109" s="28"/>
      <c r="C109" s="58"/>
      <c r="D109" s="54"/>
      <c r="E109" s="6"/>
      <c r="F109" s="19"/>
      <c r="G109" s="24"/>
      <c r="H109" s="24"/>
      <c r="I109" s="31"/>
      <c r="J109" s="31"/>
      <c r="K109" s="35"/>
    </row>
    <row r="110" spans="1:11" x14ac:dyDescent="0.25">
      <c r="C110" s="59" t="s">
        <v>24</v>
      </c>
      <c r="D110" s="54"/>
      <c r="E110" s="6"/>
      <c r="F110" s="19"/>
      <c r="G110" s="24"/>
      <c r="H110" s="24"/>
      <c r="I110" s="31"/>
      <c r="J110" s="31"/>
      <c r="K110" s="35"/>
    </row>
    <row r="111" spans="1:11" x14ac:dyDescent="0.25">
      <c r="B111" s="8" t="s">
        <v>206</v>
      </c>
      <c r="C111" s="60" t="s">
        <v>207</v>
      </c>
      <c r="D111" s="54"/>
      <c r="E111" s="6"/>
      <c r="F111" s="19"/>
      <c r="G111" s="24">
        <v>61934.54</v>
      </c>
      <c r="H111" s="24">
        <v>2.54</v>
      </c>
      <c r="I111" s="31"/>
      <c r="J111" s="31"/>
      <c r="K111" s="35"/>
    </row>
    <row r="112" spans="1:11" x14ac:dyDescent="0.25">
      <c r="C112" s="58" t="s">
        <v>194</v>
      </c>
      <c r="D112" s="54"/>
      <c r="E112" s="6"/>
      <c r="F112" s="19"/>
      <c r="G112" s="25">
        <v>61934.54</v>
      </c>
      <c r="H112" s="25">
        <v>2.54</v>
      </c>
      <c r="I112" s="31"/>
      <c r="J112" s="31"/>
      <c r="K112" s="35"/>
    </row>
    <row r="113" spans="1:54" x14ac:dyDescent="0.25">
      <c r="C113" s="57"/>
      <c r="D113" s="54"/>
      <c r="E113" s="6"/>
      <c r="F113" s="19"/>
      <c r="G113" s="24"/>
      <c r="H113" s="24"/>
      <c r="I113" s="31"/>
      <c r="J113" s="31"/>
      <c r="K113" s="35"/>
    </row>
    <row r="114" spans="1:54" x14ac:dyDescent="0.25">
      <c r="A114" s="10"/>
      <c r="B114" s="28"/>
      <c r="C114" s="58" t="s">
        <v>25</v>
      </c>
      <c r="D114" s="54"/>
      <c r="E114" s="6"/>
      <c r="F114" s="19"/>
      <c r="G114" s="24"/>
      <c r="H114" s="24"/>
      <c r="I114" s="31"/>
      <c r="J114" s="31"/>
      <c r="K114" s="35"/>
    </row>
    <row r="115" spans="1:54" s="2" customFormat="1" ht="13.5" x14ac:dyDescent="0.25">
      <c r="A115" s="28"/>
      <c r="B115" s="28"/>
      <c r="C115" s="57" t="s">
        <v>4845</v>
      </c>
      <c r="D115" s="54"/>
      <c r="E115" s="6"/>
      <c r="F115" s="19"/>
      <c r="G115" s="24">
        <v>210</v>
      </c>
      <c r="H115" s="24">
        <v>0.01</v>
      </c>
      <c r="I115" s="31"/>
      <c r="J115" s="31"/>
      <c r="K115" s="35"/>
      <c r="L115" s="3"/>
      <c r="AI115" s="3"/>
      <c r="AV115" s="3"/>
      <c r="AX115" s="3"/>
      <c r="BB115" s="3"/>
    </row>
    <row r="116" spans="1:54" x14ac:dyDescent="0.25">
      <c r="B116" s="8"/>
      <c r="C116" s="60" t="s">
        <v>208</v>
      </c>
      <c r="D116" s="54"/>
      <c r="E116" s="6"/>
      <c r="F116" s="19"/>
      <c r="G116" s="24">
        <v>32540.1</v>
      </c>
      <c r="H116" s="24">
        <v>1.34</v>
      </c>
      <c r="I116" s="31"/>
      <c r="J116" s="31"/>
      <c r="K116" s="35"/>
    </row>
    <row r="117" spans="1:54" x14ac:dyDescent="0.25">
      <c r="C117" s="58" t="s">
        <v>194</v>
      </c>
      <c r="D117" s="54"/>
      <c r="E117" s="6"/>
      <c r="F117" s="19"/>
      <c r="G117" s="25">
        <v>32750.1</v>
      </c>
      <c r="H117" s="25">
        <v>1.35</v>
      </c>
      <c r="I117" s="31"/>
      <c r="J117" s="31"/>
      <c r="K117" s="35"/>
    </row>
    <row r="118" spans="1:54" x14ac:dyDescent="0.25">
      <c r="C118" s="57"/>
      <c r="D118" s="54"/>
      <c r="E118" s="6"/>
      <c r="F118" s="19"/>
      <c r="G118" s="24"/>
      <c r="H118" s="24"/>
      <c r="I118" s="31"/>
      <c r="J118" s="31"/>
      <c r="K118" s="35"/>
    </row>
    <row r="119" spans="1:54" x14ac:dyDescent="0.25">
      <c r="C119" s="61" t="s">
        <v>209</v>
      </c>
      <c r="D119" s="55"/>
      <c r="E119" s="5"/>
      <c r="F119" s="20"/>
      <c r="G119" s="26">
        <v>2435377.06</v>
      </c>
      <c r="H119" s="26">
        <v>100</v>
      </c>
      <c r="I119" s="32"/>
      <c r="J119" s="32"/>
      <c r="K119" s="36"/>
    </row>
    <row r="122" spans="1:54" x14ac:dyDescent="0.25">
      <c r="C122" s="1" t="s">
        <v>210</v>
      </c>
    </row>
    <row r="123" spans="1:54" x14ac:dyDescent="0.25">
      <c r="C123" s="37" t="s">
        <v>211</v>
      </c>
      <c r="D123" s="37"/>
      <c r="E123" s="37"/>
      <c r="F123" s="37"/>
      <c r="G123" s="37"/>
      <c r="H123" s="37"/>
      <c r="I123" s="37"/>
      <c r="J123" s="37"/>
      <c r="K123" s="37"/>
    </row>
    <row r="124" spans="1:54" x14ac:dyDescent="0.25">
      <c r="C124" s="2" t="s">
        <v>212</v>
      </c>
    </row>
    <row r="125" spans="1:54" x14ac:dyDescent="0.25">
      <c r="C125" s="2" t="s">
        <v>213</v>
      </c>
    </row>
    <row r="126" spans="1:54" ht="30" customHeight="1" x14ac:dyDescent="0.25">
      <c r="C126" s="252" t="s">
        <v>214</v>
      </c>
      <c r="D126" s="253"/>
      <c r="E126" s="253"/>
      <c r="F126" s="253"/>
      <c r="G126" s="253"/>
      <c r="H126" s="253"/>
      <c r="I126" s="253"/>
      <c r="J126" s="253"/>
      <c r="K126" s="253"/>
    </row>
    <row r="127" spans="1:54" x14ac:dyDescent="0.25">
      <c r="C127" s="2" t="s">
        <v>215</v>
      </c>
    </row>
    <row r="129" spans="1:260" x14ac:dyDescent="0.25">
      <c r="C129" s="2" t="s">
        <v>5016</v>
      </c>
      <c r="E129" s="2" t="s">
        <v>2</v>
      </c>
    </row>
    <row r="131" spans="1:260" x14ac:dyDescent="0.25">
      <c r="C131" s="2" t="s">
        <v>5017</v>
      </c>
      <c r="E131" s="97" t="s">
        <v>5130</v>
      </c>
      <c r="F131" s="98">
        <v>0</v>
      </c>
      <c r="K131" s="13"/>
      <c r="L131" s="13"/>
      <c r="M131" s="13"/>
      <c r="N131" s="13"/>
      <c r="O131" s="3"/>
      <c r="P131" s="3"/>
      <c r="AI131" s="2"/>
      <c r="AM131" s="3"/>
      <c r="AV131" s="2"/>
      <c r="AX131" s="2"/>
      <c r="AZ131" s="3"/>
      <c r="BF131" s="3"/>
      <c r="IW131" s="2"/>
      <c r="IX131" s="2"/>
      <c r="IY131" s="2"/>
      <c r="IZ131" s="2"/>
    </row>
    <row r="133" spans="1:260" x14ac:dyDescent="0.25">
      <c r="C133" s="2" t="s">
        <v>5125</v>
      </c>
    </row>
    <row r="135" spans="1:260" x14ac:dyDescent="0.25">
      <c r="C135" s="2" t="s">
        <v>5126</v>
      </c>
    </row>
    <row r="136" spans="1:260" s="83" customFormat="1" ht="35.25" customHeight="1" x14ac:dyDescent="0.25">
      <c r="A136" s="79"/>
      <c r="B136" s="79"/>
      <c r="C136" s="84" t="s">
        <v>5023</v>
      </c>
      <c r="D136" s="88" t="s">
        <v>5024</v>
      </c>
      <c r="E136" s="88" t="s">
        <v>5025</v>
      </c>
      <c r="F136" s="80"/>
      <c r="G136" s="81"/>
      <c r="H136" s="81"/>
      <c r="I136" s="81"/>
      <c r="J136" s="81"/>
      <c r="K136" s="82"/>
      <c r="L136" s="82"/>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82"/>
      <c r="AJ136" s="79"/>
      <c r="AK136" s="79"/>
      <c r="AL136" s="79"/>
      <c r="AM136" s="79"/>
      <c r="AN136" s="79"/>
      <c r="AO136" s="79"/>
      <c r="AP136" s="79"/>
      <c r="AQ136" s="79"/>
      <c r="AR136" s="79"/>
      <c r="AS136" s="79"/>
      <c r="AT136" s="79"/>
      <c r="AU136" s="79"/>
      <c r="AV136" s="82"/>
      <c r="AW136" s="79"/>
      <c r="AX136" s="82"/>
      <c r="AY136" s="79"/>
      <c r="AZ136" s="79"/>
      <c r="BA136" s="79"/>
      <c r="BB136" s="82"/>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7" spans="1:260" s="83" customFormat="1" x14ac:dyDescent="0.25">
      <c r="A137" s="79"/>
      <c r="B137" s="79"/>
      <c r="C137" s="86" t="s">
        <v>5026</v>
      </c>
      <c r="D137" s="89">
        <v>98.3917</v>
      </c>
      <c r="E137" s="89">
        <v>99.222999999999999</v>
      </c>
      <c r="F137" s="80"/>
      <c r="G137" s="81"/>
      <c r="H137" s="81"/>
      <c r="I137" s="81"/>
      <c r="J137" s="81"/>
      <c r="K137" s="82"/>
      <c r="L137" s="82"/>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82"/>
      <c r="AJ137" s="79"/>
      <c r="AK137" s="79"/>
      <c r="AL137" s="79"/>
      <c r="AM137" s="79"/>
      <c r="AN137" s="79"/>
      <c r="AO137" s="79"/>
      <c r="AP137" s="79"/>
      <c r="AQ137" s="79"/>
      <c r="AR137" s="79"/>
      <c r="AS137" s="79"/>
      <c r="AT137" s="79"/>
      <c r="AU137" s="79"/>
      <c r="AV137" s="82"/>
      <c r="AW137" s="79"/>
      <c r="AX137" s="82"/>
      <c r="AY137" s="79"/>
      <c r="AZ137" s="79"/>
      <c r="BA137" s="79"/>
      <c r="BB137" s="82"/>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60" s="83" customFormat="1" x14ac:dyDescent="0.25">
      <c r="A138" s="79"/>
      <c r="B138" s="79"/>
      <c r="C138" s="86" t="s">
        <v>5027</v>
      </c>
      <c r="D138" s="89">
        <v>240.7937</v>
      </c>
      <c r="E138" s="89">
        <v>242.82820000000001</v>
      </c>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60" s="83" customFormat="1" x14ac:dyDescent="0.25">
      <c r="A139" s="79"/>
      <c r="B139" s="79"/>
      <c r="C139" s="86" t="s">
        <v>5028</v>
      </c>
      <c r="D139" s="89">
        <v>154.1942</v>
      </c>
      <c r="E139" s="89">
        <v>155.60310000000001</v>
      </c>
      <c r="F139" s="80"/>
      <c r="G139" s="81"/>
      <c r="H139" s="81"/>
      <c r="I139" s="81"/>
      <c r="J139" s="81"/>
      <c r="K139" s="82"/>
      <c r="L139" s="82"/>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82"/>
      <c r="AJ139" s="79"/>
      <c r="AK139" s="79"/>
      <c r="AL139" s="79"/>
      <c r="AM139" s="79"/>
      <c r="AN139" s="79"/>
      <c r="AO139" s="79"/>
      <c r="AP139" s="79"/>
      <c r="AQ139" s="79"/>
      <c r="AR139" s="79"/>
      <c r="AS139" s="79"/>
      <c r="AT139" s="79"/>
      <c r="AU139" s="79"/>
      <c r="AV139" s="82"/>
      <c r="AW139" s="79"/>
      <c r="AX139" s="82"/>
      <c r="AY139" s="79"/>
      <c r="AZ139" s="79"/>
      <c r="BA139" s="79"/>
      <c r="BB139" s="82"/>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60" s="83" customFormat="1" x14ac:dyDescent="0.25">
      <c r="A140" s="79"/>
      <c r="B140" s="79"/>
      <c r="C140" s="86" t="s">
        <v>5029</v>
      </c>
      <c r="D140" s="89">
        <v>271.97109999999998</v>
      </c>
      <c r="E140" s="89">
        <v>274.45609999999999</v>
      </c>
      <c r="F140" s="80"/>
      <c r="G140" s="81"/>
      <c r="H140" s="81"/>
      <c r="I140" s="81"/>
      <c r="J140" s="81"/>
      <c r="K140" s="82"/>
      <c r="L140" s="82"/>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82"/>
      <c r="AJ140" s="79"/>
      <c r="AK140" s="79"/>
      <c r="AL140" s="79"/>
      <c r="AM140" s="79"/>
      <c r="AN140" s="79"/>
      <c r="AO140" s="79"/>
      <c r="AP140" s="79"/>
      <c r="AQ140" s="79"/>
      <c r="AR140" s="79"/>
      <c r="AS140" s="79"/>
      <c r="AT140" s="79"/>
      <c r="AU140" s="79"/>
      <c r="AV140" s="82"/>
      <c r="AW140" s="79"/>
      <c r="AX140" s="82"/>
      <c r="AY140" s="79"/>
      <c r="AZ140" s="79"/>
      <c r="BA140" s="79"/>
      <c r="BB140" s="82"/>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c r="DA140" s="79"/>
      <c r="DB140" s="79"/>
      <c r="DC140" s="79"/>
      <c r="DD140" s="79"/>
      <c r="DE140" s="79"/>
      <c r="DF140" s="79"/>
      <c r="DG140" s="79"/>
      <c r="DH140" s="79"/>
      <c r="DI140" s="79"/>
      <c r="DJ140" s="79"/>
      <c r="DK140" s="79"/>
      <c r="DL140" s="79"/>
      <c r="DM140" s="79"/>
      <c r="DN140" s="79"/>
      <c r="DO140" s="79"/>
      <c r="DP140" s="79"/>
      <c r="DQ140" s="79"/>
      <c r="DR140" s="79"/>
      <c r="DS140" s="79"/>
      <c r="DT140" s="79"/>
      <c r="DU140" s="79"/>
      <c r="DV140" s="79"/>
      <c r="DW140" s="79"/>
      <c r="DX140" s="79"/>
      <c r="DY140" s="79"/>
      <c r="DZ140" s="79"/>
      <c r="EA140" s="79"/>
      <c r="EB140" s="79"/>
      <c r="EC140" s="79"/>
      <c r="ED140" s="79"/>
      <c r="EE140" s="79"/>
      <c r="EF140" s="79"/>
      <c r="EG140" s="79"/>
      <c r="EH140" s="79"/>
      <c r="EI140" s="79"/>
      <c r="EJ140" s="79"/>
      <c r="EK140" s="79"/>
      <c r="EL140" s="79"/>
      <c r="EM140" s="79"/>
      <c r="EN140" s="79"/>
      <c r="EO140" s="79"/>
      <c r="EP140" s="79"/>
      <c r="EQ140" s="79"/>
      <c r="ER140" s="79"/>
      <c r="ES140" s="79"/>
      <c r="ET140" s="79"/>
      <c r="EU140" s="79"/>
      <c r="EV140" s="79"/>
      <c r="EW140" s="79"/>
      <c r="EX140" s="79"/>
      <c r="EY140" s="79"/>
      <c r="EZ140" s="79"/>
      <c r="FA140" s="79"/>
      <c r="FB140" s="79"/>
      <c r="FC140" s="79"/>
      <c r="FD140" s="79"/>
      <c r="FE140" s="79"/>
      <c r="FF140" s="79"/>
      <c r="FG140" s="79"/>
      <c r="FH140" s="79"/>
      <c r="FI140" s="79"/>
      <c r="FJ140" s="79"/>
      <c r="FK140" s="79"/>
      <c r="FL140" s="79"/>
      <c r="FM140" s="79"/>
      <c r="FN140" s="79"/>
      <c r="FO140" s="79"/>
      <c r="FP140" s="79"/>
      <c r="FQ140" s="79"/>
      <c r="FR140" s="79"/>
      <c r="FS140" s="79"/>
      <c r="FT140" s="79"/>
      <c r="FU140" s="79"/>
      <c r="FV140" s="79"/>
      <c r="FW140" s="79"/>
      <c r="FX140" s="79"/>
      <c r="FY140" s="79"/>
      <c r="FZ140" s="79"/>
      <c r="GA140" s="79"/>
      <c r="GB140" s="79"/>
      <c r="GC140" s="79"/>
      <c r="GD140" s="79"/>
      <c r="GE140" s="79"/>
      <c r="GF140" s="79"/>
      <c r="GG140" s="79"/>
      <c r="GH140" s="79"/>
      <c r="GI140" s="79"/>
      <c r="GJ140" s="79"/>
      <c r="GK140" s="79"/>
      <c r="GL140" s="79"/>
      <c r="GM140" s="79"/>
      <c r="GN140" s="79"/>
      <c r="GO140" s="79"/>
      <c r="GP140" s="79"/>
      <c r="GQ140" s="79"/>
      <c r="GR140" s="79"/>
      <c r="GS140" s="79"/>
      <c r="GT140" s="79"/>
      <c r="GU140" s="79"/>
      <c r="GV140" s="79"/>
      <c r="GW140" s="79"/>
      <c r="GX140" s="79"/>
      <c r="GY140" s="79"/>
      <c r="GZ140" s="79"/>
      <c r="HA140" s="79"/>
      <c r="HB140" s="79"/>
      <c r="HC140" s="79"/>
      <c r="HD140" s="79"/>
      <c r="HE140" s="79"/>
      <c r="HF140" s="79"/>
      <c r="HG140" s="79"/>
      <c r="HH140" s="79"/>
      <c r="HI140" s="79"/>
      <c r="HJ140" s="79"/>
      <c r="HK140" s="79"/>
      <c r="HL140" s="79"/>
      <c r="HM140" s="79"/>
      <c r="HN140" s="79"/>
      <c r="HO140" s="79"/>
      <c r="HP140" s="79"/>
      <c r="HQ140" s="79"/>
      <c r="HR140" s="79"/>
      <c r="HS140" s="79"/>
      <c r="HT140" s="79"/>
      <c r="HU140" s="79"/>
      <c r="HV140" s="79"/>
      <c r="HW140" s="79"/>
      <c r="HX140" s="79"/>
      <c r="HY140" s="79"/>
      <c r="HZ140" s="79"/>
      <c r="IA140" s="79"/>
      <c r="IB140" s="79"/>
      <c r="IC140" s="79"/>
      <c r="ID140" s="79"/>
      <c r="IE140" s="79"/>
      <c r="IF140" s="79"/>
      <c r="IG140" s="79"/>
      <c r="IH140" s="79"/>
      <c r="II140" s="79"/>
      <c r="IJ140" s="79"/>
      <c r="IK140" s="79"/>
      <c r="IL140" s="79"/>
      <c r="IM140" s="79"/>
      <c r="IN140" s="79"/>
      <c r="IO140" s="79"/>
      <c r="IP140" s="79"/>
      <c r="IQ140" s="79"/>
      <c r="IR140" s="79"/>
      <c r="IS140" s="79"/>
      <c r="IT140" s="79"/>
      <c r="IU140" s="79"/>
      <c r="IV140" s="79"/>
    </row>
    <row r="141" spans="1:260" s="83" customFormat="1" ht="84.95" customHeight="1" x14ac:dyDescent="0.25">
      <c r="A141" s="79"/>
      <c r="B141" s="79"/>
      <c r="C141" s="254" t="s">
        <v>5061</v>
      </c>
      <c r="D141" s="255"/>
      <c r="E141" s="256"/>
      <c r="F141" s="80"/>
      <c r="G141" s="81"/>
      <c r="H141" s="81"/>
      <c r="I141" s="81"/>
      <c r="J141" s="81"/>
      <c r="K141" s="82"/>
      <c r="L141" s="82"/>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82"/>
      <c r="AJ141" s="79"/>
      <c r="AK141" s="79"/>
      <c r="AL141" s="79"/>
      <c r="AM141" s="79"/>
      <c r="AN141" s="79"/>
      <c r="AO141" s="79"/>
      <c r="AP141" s="79"/>
      <c r="AQ141" s="79"/>
      <c r="AR141" s="79"/>
      <c r="AS141" s="79"/>
      <c r="AT141" s="79"/>
      <c r="AU141" s="79"/>
      <c r="AV141" s="82"/>
      <c r="AW141" s="79"/>
      <c r="AX141" s="82"/>
      <c r="AY141" s="79"/>
      <c r="AZ141" s="79"/>
      <c r="BA141" s="79"/>
      <c r="BB141" s="82"/>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c r="DA141" s="79"/>
      <c r="DB141" s="79"/>
      <c r="DC141" s="79"/>
      <c r="DD141" s="79"/>
      <c r="DE141" s="79"/>
      <c r="DF141" s="79"/>
      <c r="DG141" s="79"/>
      <c r="DH141" s="79"/>
      <c r="DI141" s="79"/>
      <c r="DJ141" s="79"/>
      <c r="DK141" s="79"/>
      <c r="DL141" s="79"/>
      <c r="DM141" s="79"/>
      <c r="DN141" s="79"/>
      <c r="DO141" s="79"/>
      <c r="DP141" s="79"/>
      <c r="DQ141" s="79"/>
      <c r="DR141" s="79"/>
      <c r="DS141" s="79"/>
      <c r="DT141" s="79"/>
      <c r="DU141" s="79"/>
      <c r="DV141" s="79"/>
      <c r="DW141" s="79"/>
      <c r="DX141" s="79"/>
      <c r="DY141" s="79"/>
      <c r="DZ141" s="79"/>
      <c r="EA141" s="79"/>
      <c r="EB141" s="79"/>
      <c r="EC141" s="79"/>
      <c r="ED141" s="79"/>
      <c r="EE141" s="79"/>
      <c r="EF141" s="79"/>
      <c r="EG141" s="79"/>
      <c r="EH141" s="79"/>
      <c r="EI141" s="79"/>
      <c r="EJ141" s="79"/>
      <c r="EK141" s="79"/>
      <c r="EL141" s="79"/>
      <c r="EM141" s="79"/>
      <c r="EN141" s="79"/>
      <c r="EO141" s="79"/>
      <c r="EP141" s="79"/>
      <c r="EQ141" s="79"/>
      <c r="ER141" s="79"/>
      <c r="ES141" s="79"/>
      <c r="ET141" s="79"/>
      <c r="EU141" s="79"/>
      <c r="EV141" s="79"/>
      <c r="EW141" s="79"/>
      <c r="EX141" s="79"/>
      <c r="EY141" s="79"/>
      <c r="EZ141" s="79"/>
      <c r="FA141" s="79"/>
      <c r="FB141" s="79"/>
      <c r="FC141" s="79"/>
      <c r="FD141" s="79"/>
      <c r="FE141" s="79"/>
      <c r="FF141" s="79"/>
      <c r="FG141" s="79"/>
      <c r="FH141" s="79"/>
      <c r="FI141" s="79"/>
      <c r="FJ141" s="79"/>
      <c r="FK141" s="79"/>
      <c r="FL141" s="79"/>
      <c r="FM141" s="79"/>
      <c r="FN141" s="79"/>
      <c r="FO141" s="79"/>
      <c r="FP141" s="79"/>
      <c r="FQ141" s="79"/>
      <c r="FR141" s="79"/>
      <c r="FS141" s="79"/>
      <c r="FT141" s="79"/>
      <c r="FU141" s="79"/>
      <c r="FV141" s="79"/>
      <c r="FW141" s="79"/>
      <c r="FX141" s="79"/>
      <c r="FY141" s="79"/>
      <c r="FZ141" s="79"/>
      <c r="GA141" s="79"/>
      <c r="GB141" s="79"/>
      <c r="GC141" s="79"/>
      <c r="GD141" s="79"/>
      <c r="GE141" s="79"/>
      <c r="GF141" s="79"/>
      <c r="GG141" s="79"/>
      <c r="GH141" s="79"/>
      <c r="GI141" s="79"/>
      <c r="GJ141" s="79"/>
      <c r="GK141" s="79"/>
      <c r="GL141" s="79"/>
      <c r="GM141" s="79"/>
      <c r="GN141" s="79"/>
      <c r="GO141" s="79"/>
      <c r="GP141" s="79"/>
      <c r="GQ141" s="79"/>
      <c r="GR141" s="79"/>
      <c r="GS141" s="79"/>
      <c r="GT141" s="79"/>
      <c r="GU141" s="79"/>
      <c r="GV141" s="79"/>
      <c r="GW141" s="79"/>
      <c r="GX141" s="79"/>
      <c r="GY141" s="79"/>
      <c r="GZ141" s="79"/>
      <c r="HA141" s="79"/>
      <c r="HB141" s="79"/>
      <c r="HC141" s="79"/>
      <c r="HD141" s="79"/>
      <c r="HE141" s="79"/>
      <c r="HF141" s="79"/>
      <c r="HG141" s="79"/>
      <c r="HH141" s="79"/>
      <c r="HI141" s="79"/>
      <c r="HJ141" s="79"/>
      <c r="HK141" s="79"/>
      <c r="HL141" s="79"/>
      <c r="HM141" s="79"/>
      <c r="HN141" s="79"/>
      <c r="HO141" s="79"/>
      <c r="HP141" s="79"/>
      <c r="HQ141" s="79"/>
      <c r="HR141" s="79"/>
      <c r="HS141" s="79"/>
      <c r="HT141" s="79"/>
      <c r="HU141" s="79"/>
      <c r="HV141" s="79"/>
      <c r="HW141" s="79"/>
      <c r="HX141" s="79"/>
      <c r="HY141" s="79"/>
      <c r="HZ141" s="79"/>
      <c r="IA141" s="79"/>
      <c r="IB141" s="79"/>
      <c r="IC141" s="79"/>
      <c r="ID141" s="79"/>
      <c r="IE141" s="79"/>
      <c r="IF141" s="79"/>
      <c r="IG141" s="79"/>
      <c r="IH141" s="79"/>
      <c r="II141" s="79"/>
      <c r="IJ141" s="79"/>
      <c r="IK141" s="79"/>
      <c r="IL141" s="79"/>
      <c r="IM141" s="79"/>
      <c r="IN141" s="79"/>
      <c r="IO141" s="79"/>
      <c r="IP141" s="79"/>
      <c r="IQ141" s="79"/>
      <c r="IR141" s="79"/>
      <c r="IS141" s="79"/>
      <c r="IT141" s="79"/>
      <c r="IU141" s="79"/>
      <c r="IV141" s="79"/>
    </row>
    <row r="143" spans="1:260" x14ac:dyDescent="0.25">
      <c r="C143" s="2" t="s">
        <v>5127</v>
      </c>
      <c r="E143" s="2" t="s">
        <v>2</v>
      </c>
    </row>
    <row r="145" spans="3:8" x14ac:dyDescent="0.25">
      <c r="C145" s="2" t="s">
        <v>5128</v>
      </c>
      <c r="E145" s="2" t="s">
        <v>2</v>
      </c>
    </row>
    <row r="147" spans="3:8" x14ac:dyDescent="0.25">
      <c r="C147" s="2" t="s">
        <v>5018</v>
      </c>
    </row>
    <row r="149" spans="3:8" s="99" customFormat="1" ht="13.5" x14ac:dyDescent="0.25">
      <c r="C149" s="117" t="s">
        <v>5131</v>
      </c>
      <c r="D149" s="117"/>
      <c r="E149" s="117"/>
      <c r="F149" s="118"/>
      <c r="G149" s="118"/>
      <c r="H149" s="119"/>
    </row>
    <row r="150" spans="3:8" s="99" customFormat="1" ht="40.5" x14ac:dyDescent="0.2">
      <c r="C150" s="100" t="s">
        <v>5132</v>
      </c>
      <c r="D150" s="100" t="s">
        <v>5133</v>
      </c>
      <c r="E150" s="100" t="s">
        <v>4534</v>
      </c>
      <c r="F150" s="100" t="s">
        <v>5134</v>
      </c>
      <c r="G150" s="100" t="s">
        <v>5135</v>
      </c>
      <c r="H150" s="133" t="s">
        <v>5136</v>
      </c>
    </row>
    <row r="151" spans="3:8" s="99" customFormat="1" ht="13.5" x14ac:dyDescent="0.2">
      <c r="C151" s="109" t="s">
        <v>5137</v>
      </c>
      <c r="D151" s="100"/>
      <c r="E151" s="100"/>
      <c r="F151" s="100"/>
      <c r="G151" s="100"/>
      <c r="H151" s="133"/>
    </row>
    <row r="152" spans="3:8" s="99" customFormat="1" ht="13.5" x14ac:dyDescent="0.25">
      <c r="C152" s="120"/>
      <c r="D152" s="120"/>
      <c r="E152" s="120"/>
      <c r="F152" s="120"/>
      <c r="G152" s="120"/>
      <c r="H152" s="119"/>
    </row>
    <row r="153" spans="3:8" s="99" customFormat="1" ht="13.5" x14ac:dyDescent="0.25">
      <c r="C153" s="118" t="s">
        <v>5138</v>
      </c>
      <c r="D153" s="118"/>
      <c r="E153" s="118"/>
      <c r="F153" s="118"/>
      <c r="G153" s="118"/>
      <c r="H153" s="119"/>
    </row>
    <row r="154" spans="3:8" s="99" customFormat="1" ht="13.5" x14ac:dyDescent="0.25">
      <c r="C154" s="115"/>
      <c r="D154" s="115"/>
      <c r="E154" s="115"/>
      <c r="F154" s="118"/>
      <c r="G154" s="118"/>
      <c r="H154" s="119"/>
    </row>
    <row r="155" spans="3:8" s="99" customFormat="1" ht="13.5" x14ac:dyDescent="0.25">
      <c r="C155" s="115" t="s">
        <v>5139</v>
      </c>
      <c r="D155" s="115"/>
      <c r="E155" s="1"/>
      <c r="F155" s="118"/>
      <c r="G155" s="118"/>
      <c r="H155" s="119"/>
    </row>
    <row r="156" spans="3:8" s="99" customFormat="1" ht="13.5" x14ac:dyDescent="0.25">
      <c r="C156" s="118" t="s">
        <v>5140</v>
      </c>
      <c r="D156" s="118"/>
      <c r="E156" s="118"/>
      <c r="F156" s="99" t="s">
        <v>5137</v>
      </c>
      <c r="G156" s="118"/>
      <c r="H156" s="119"/>
    </row>
    <row r="157" spans="3:8" s="99" customFormat="1" ht="13.5" x14ac:dyDescent="0.25">
      <c r="C157" s="118" t="s">
        <v>5141</v>
      </c>
      <c r="D157" s="118"/>
      <c r="E157" s="118"/>
      <c r="F157" s="111">
        <v>1280</v>
      </c>
      <c r="G157" s="118"/>
      <c r="H157" s="119"/>
    </row>
    <row r="158" spans="3:8" s="99" customFormat="1" ht="13.5" x14ac:dyDescent="0.25">
      <c r="C158" s="118" t="s">
        <v>5142</v>
      </c>
      <c r="D158" s="118"/>
      <c r="E158" s="118"/>
      <c r="F158" s="99" t="s">
        <v>5137</v>
      </c>
      <c r="G158" s="102"/>
      <c r="H158" s="122"/>
    </row>
    <row r="159" spans="3:8" s="99" customFormat="1" ht="13.5" x14ac:dyDescent="0.25">
      <c r="C159" s="118" t="s">
        <v>5143</v>
      </c>
      <c r="D159" s="118"/>
      <c r="E159" s="118"/>
      <c r="F159" s="142">
        <v>1280</v>
      </c>
      <c r="G159" s="102"/>
      <c r="H159" s="122"/>
    </row>
    <row r="160" spans="3:8" s="99" customFormat="1" ht="13.5" x14ac:dyDescent="0.25">
      <c r="C160" s="118" t="s">
        <v>5144</v>
      </c>
      <c r="D160" s="118"/>
      <c r="E160" s="118"/>
      <c r="F160" s="119">
        <v>0</v>
      </c>
      <c r="G160" s="102"/>
      <c r="H160" s="122"/>
    </row>
    <row r="161" spans="3:13" s="99" customFormat="1" ht="13.5" x14ac:dyDescent="0.25">
      <c r="C161" s="118" t="s">
        <v>5145</v>
      </c>
      <c r="D161" s="118"/>
      <c r="E161" s="118"/>
      <c r="F161" s="111">
        <v>771532800</v>
      </c>
      <c r="G161" s="102"/>
      <c r="H161" s="122"/>
    </row>
    <row r="162" spans="3:13" s="99" customFormat="1" ht="13.5" x14ac:dyDescent="0.25">
      <c r="C162" s="118" t="s">
        <v>5146</v>
      </c>
      <c r="D162" s="118"/>
      <c r="E162" s="118"/>
      <c r="F162" s="111">
        <v>0</v>
      </c>
      <c r="G162" s="102"/>
      <c r="H162" s="122"/>
    </row>
    <row r="163" spans="3:13" s="99" customFormat="1" ht="13.5" x14ac:dyDescent="0.25">
      <c r="C163" s="118" t="s">
        <v>5147</v>
      </c>
      <c r="D163" s="118"/>
      <c r="E163" s="118"/>
      <c r="F163" s="111">
        <v>772043834.60000002</v>
      </c>
      <c r="G163" s="102"/>
      <c r="H163" s="122"/>
    </row>
    <row r="164" spans="3:13" s="99" customFormat="1" ht="13.5" x14ac:dyDescent="0.25">
      <c r="C164" s="118" t="s">
        <v>5148</v>
      </c>
      <c r="D164" s="118"/>
      <c r="E164" s="118"/>
      <c r="F164" s="128">
        <f>+F163+F162-F161-F160</f>
        <v>511034.60000002384</v>
      </c>
      <c r="G164" s="102"/>
      <c r="H164" s="122"/>
      <c r="J164" s="103"/>
      <c r="K164" s="104"/>
      <c r="L164" s="105"/>
      <c r="M164" s="105"/>
    </row>
    <row r="165" spans="3:13" s="99" customFormat="1" ht="13.5" x14ac:dyDescent="0.25">
      <c r="C165" s="106"/>
      <c r="D165" s="106"/>
      <c r="E165" s="106"/>
      <c r="F165" s="107"/>
      <c r="G165" s="102"/>
      <c r="H165" s="122"/>
    </row>
    <row r="166" spans="3:13" s="99" customFormat="1" ht="13.5" x14ac:dyDescent="0.25">
      <c r="C166" s="118"/>
      <c r="D166" s="118"/>
      <c r="E166" s="118"/>
      <c r="F166" s="107"/>
      <c r="G166" s="107"/>
      <c r="H166" s="122"/>
    </row>
    <row r="167" spans="3:13" s="99" customFormat="1" ht="13.5" x14ac:dyDescent="0.25">
      <c r="C167" s="115" t="s">
        <v>5149</v>
      </c>
      <c r="D167" s="115"/>
      <c r="E167" s="1"/>
      <c r="F167" s="118"/>
      <c r="G167" s="118"/>
      <c r="H167" s="119"/>
    </row>
    <row r="168" spans="3:13" s="99" customFormat="1" ht="40.5" x14ac:dyDescent="0.2">
      <c r="C168" s="100" t="s">
        <v>5132</v>
      </c>
      <c r="D168" s="100" t="s">
        <v>5133</v>
      </c>
      <c r="E168" s="100" t="s">
        <v>4534</v>
      </c>
      <c r="F168" s="100" t="s">
        <v>5134</v>
      </c>
      <c r="G168" s="100" t="s">
        <v>5135</v>
      </c>
      <c r="H168" s="133" t="s">
        <v>5136</v>
      </c>
    </row>
    <row r="169" spans="3:13" s="99" customFormat="1" ht="13.5" x14ac:dyDescent="0.2">
      <c r="C169" s="109" t="s">
        <v>5137</v>
      </c>
      <c r="D169" s="109"/>
      <c r="E169" s="109"/>
      <c r="F169" s="109"/>
      <c r="G169" s="109"/>
      <c r="H169" s="109"/>
    </row>
    <row r="170" spans="3:13" s="99" customFormat="1" ht="13.5" x14ac:dyDescent="0.25">
      <c r="C170" s="121"/>
      <c r="D170" s="123"/>
      <c r="E170" s="125"/>
      <c r="F170" s="124"/>
      <c r="G170" s="124"/>
      <c r="H170" s="121"/>
    </row>
    <row r="171" spans="3:13" s="99" customFormat="1" ht="13.5" x14ac:dyDescent="0.25">
      <c r="C171" s="118" t="s">
        <v>5167</v>
      </c>
      <c r="D171" s="118"/>
      <c r="E171" s="118"/>
      <c r="F171" s="118"/>
      <c r="G171" s="118"/>
      <c r="H171" s="118"/>
    </row>
    <row r="172" spans="3:13" s="99" customFormat="1" ht="13.5" x14ac:dyDescent="0.25">
      <c r="C172" s="115"/>
      <c r="D172" s="115"/>
      <c r="E172" s="115"/>
      <c r="F172" s="118"/>
      <c r="G172" s="118"/>
      <c r="H172" s="119"/>
    </row>
    <row r="173" spans="3:13" s="99" customFormat="1" ht="13.5" x14ac:dyDescent="0.25">
      <c r="C173" s="115" t="s">
        <v>5151</v>
      </c>
      <c r="D173" s="115"/>
      <c r="E173" s="1"/>
      <c r="F173" s="118"/>
      <c r="G173" s="118"/>
      <c r="H173" s="119"/>
    </row>
    <row r="174" spans="3:13" s="99" customFormat="1" ht="13.5" x14ac:dyDescent="0.25">
      <c r="C174" s="118" t="s">
        <v>5140</v>
      </c>
      <c r="D174" s="118"/>
      <c r="E174" s="118"/>
      <c r="F174" s="111" t="s">
        <v>5137</v>
      </c>
      <c r="G174" s="118"/>
      <c r="H174" s="119"/>
    </row>
    <row r="175" spans="3:13" s="99" customFormat="1" ht="13.5" x14ac:dyDescent="0.25">
      <c r="C175" s="118" t="s">
        <v>5141</v>
      </c>
      <c r="D175" s="118"/>
      <c r="E175" s="118"/>
      <c r="F175" s="111">
        <v>3075</v>
      </c>
      <c r="G175" s="118"/>
      <c r="H175" s="119"/>
    </row>
    <row r="176" spans="3:13" s="99" customFormat="1" ht="13.5" x14ac:dyDescent="0.25">
      <c r="C176" s="118" t="s">
        <v>5142</v>
      </c>
      <c r="D176" s="118"/>
      <c r="E176" s="118"/>
      <c r="F176" s="111" t="s">
        <v>5137</v>
      </c>
      <c r="G176" s="102"/>
      <c r="H176" s="122"/>
    </row>
    <row r="177" spans="3:9" s="99" customFormat="1" ht="13.5" x14ac:dyDescent="0.25">
      <c r="C177" s="118" t="s">
        <v>5143</v>
      </c>
      <c r="D177" s="118"/>
      <c r="E177" s="118"/>
      <c r="F177" s="111">
        <v>3075</v>
      </c>
      <c r="G177" s="102"/>
      <c r="H177" s="122"/>
    </row>
    <row r="178" spans="3:9" s="99" customFormat="1" ht="13.5" x14ac:dyDescent="0.25">
      <c r="C178" s="118" t="s">
        <v>5144</v>
      </c>
      <c r="D178" s="118"/>
      <c r="E178" s="118"/>
      <c r="F178" s="111">
        <v>0</v>
      </c>
      <c r="G178" s="102"/>
      <c r="H178" s="122"/>
    </row>
    <row r="179" spans="3:9" s="99" customFormat="1" ht="13.5" x14ac:dyDescent="0.25">
      <c r="C179" s="118" t="s">
        <v>5145</v>
      </c>
      <c r="D179" s="118"/>
      <c r="E179" s="118"/>
      <c r="F179" s="111">
        <v>1572171544.26</v>
      </c>
      <c r="G179" s="102"/>
      <c r="H179" s="122"/>
    </row>
    <row r="180" spans="3:9" s="99" customFormat="1" ht="13.5" x14ac:dyDescent="0.25">
      <c r="C180" s="118" t="s">
        <v>5146</v>
      </c>
      <c r="D180" s="118"/>
      <c r="E180" s="118"/>
      <c r="F180" s="111">
        <v>0</v>
      </c>
      <c r="G180" s="102"/>
      <c r="H180" s="122"/>
    </row>
    <row r="181" spans="3:9" s="99" customFormat="1" ht="13.5" x14ac:dyDescent="0.25">
      <c r="C181" s="118" t="s">
        <v>5147</v>
      </c>
      <c r="D181" s="118"/>
      <c r="E181" s="118"/>
      <c r="F181" s="111">
        <v>1559486983</v>
      </c>
      <c r="G181" s="102"/>
      <c r="H181" s="122"/>
    </row>
    <row r="182" spans="3:9" s="99" customFormat="1" ht="13.5" x14ac:dyDescent="0.25">
      <c r="C182" s="37" t="s">
        <v>5148</v>
      </c>
      <c r="D182" s="37"/>
      <c r="E182" s="37"/>
      <c r="F182" s="111">
        <f>+F181+F180-F179-F178</f>
        <v>-12684561.25999999</v>
      </c>
      <c r="G182" s="126"/>
      <c r="H182" s="127"/>
    </row>
    <row r="183" spans="3:9" s="99" customFormat="1" ht="13.5" x14ac:dyDescent="0.25">
      <c r="C183" s="118"/>
      <c r="D183" s="118"/>
      <c r="E183" s="118"/>
      <c r="F183" s="128"/>
      <c r="G183" s="129"/>
      <c r="H183" s="119"/>
    </row>
    <row r="184" spans="3:9" s="99" customFormat="1" ht="13.5" x14ac:dyDescent="0.25">
      <c r="C184" s="115" t="s">
        <v>5152</v>
      </c>
      <c r="D184" s="115"/>
      <c r="E184" s="117"/>
      <c r="F184" s="118"/>
      <c r="G184" s="130"/>
      <c r="H184" s="119"/>
      <c r="I184" s="112"/>
    </row>
    <row r="185" spans="3:9" s="99" customFormat="1" ht="40.5" x14ac:dyDescent="0.25">
      <c r="C185" s="100" t="s">
        <v>5132</v>
      </c>
      <c r="D185" s="100" t="s">
        <v>5153</v>
      </c>
      <c r="E185" s="100" t="s">
        <v>5154</v>
      </c>
      <c r="F185" s="100" t="s">
        <v>5155</v>
      </c>
      <c r="G185" s="130"/>
      <c r="H185" s="119"/>
    </row>
    <row r="186" spans="3:9" s="99" customFormat="1" ht="13.5" x14ac:dyDescent="0.25">
      <c r="C186" s="257" t="s">
        <v>5137</v>
      </c>
      <c r="D186" s="257"/>
      <c r="E186" s="257"/>
      <c r="F186" s="257"/>
      <c r="G186" s="130"/>
      <c r="H186" s="119"/>
    </row>
    <row r="187" spans="3:9" s="99" customFormat="1" ht="13.5" x14ac:dyDescent="0.25">
      <c r="C187" s="118" t="s">
        <v>5156</v>
      </c>
      <c r="D187" s="118"/>
      <c r="E187" s="118"/>
      <c r="F187" s="118"/>
      <c r="G187" s="130"/>
      <c r="H187" s="119"/>
    </row>
    <row r="188" spans="3:9" s="99" customFormat="1" ht="13.5" x14ac:dyDescent="0.25">
      <c r="C188" s="131"/>
      <c r="D188" s="131"/>
      <c r="E188" s="131"/>
      <c r="F188" s="118"/>
      <c r="G188" s="130"/>
      <c r="H188" s="119"/>
    </row>
    <row r="189" spans="3:9" s="99" customFormat="1" ht="13.5" x14ac:dyDescent="0.25">
      <c r="C189" s="115" t="s">
        <v>5157</v>
      </c>
      <c r="D189" s="115"/>
      <c r="E189" s="1"/>
      <c r="F189" s="118"/>
      <c r="G189" s="118"/>
      <c r="H189" s="119"/>
    </row>
    <row r="190" spans="3:9" s="99" customFormat="1" ht="13.5" x14ac:dyDescent="0.25">
      <c r="C190" s="118" t="s">
        <v>5158</v>
      </c>
      <c r="D190" s="118"/>
      <c r="E190" s="118"/>
      <c r="F190" s="118" t="s">
        <v>5137</v>
      </c>
      <c r="G190" s="118"/>
      <c r="H190" s="119"/>
    </row>
    <row r="191" spans="3:9" s="99" customFormat="1" ht="13.5" x14ac:dyDescent="0.25">
      <c r="C191" s="118" t="s">
        <v>5159</v>
      </c>
      <c r="D191" s="118"/>
      <c r="E191" s="118"/>
      <c r="F191" s="118" t="s">
        <v>5137</v>
      </c>
      <c r="G191" s="118"/>
      <c r="H191" s="119"/>
    </row>
    <row r="192" spans="3:9" s="99" customFormat="1" ht="13.5" x14ac:dyDescent="0.25">
      <c r="C192" s="118" t="s">
        <v>5160</v>
      </c>
      <c r="D192" s="118"/>
      <c r="E192" s="118"/>
      <c r="F192" s="118" t="s">
        <v>5137</v>
      </c>
      <c r="G192" s="118"/>
      <c r="H192" s="119"/>
    </row>
    <row r="193" spans="3:8" s="99" customFormat="1" ht="13.5" x14ac:dyDescent="0.25">
      <c r="C193" s="106" t="s">
        <v>5161</v>
      </c>
      <c r="D193" s="106"/>
      <c r="E193" s="106"/>
      <c r="F193" s="118"/>
      <c r="G193" s="118"/>
      <c r="H193" s="119"/>
    </row>
    <row r="194" spans="3:8" s="99" customFormat="1" ht="13.5" x14ac:dyDescent="0.25">
      <c r="C194" s="106"/>
      <c r="D194" s="106"/>
      <c r="E194" s="106"/>
      <c r="F194" s="118"/>
      <c r="G194" s="118"/>
      <c r="H194" s="119"/>
    </row>
    <row r="195" spans="3:8" s="99" customFormat="1" ht="13.5" x14ac:dyDescent="0.25">
      <c r="C195" s="117" t="s">
        <v>5162</v>
      </c>
      <c r="D195" s="117"/>
      <c r="E195" s="117"/>
      <c r="F195" s="118"/>
      <c r="G195" s="130"/>
      <c r="H195" s="119"/>
    </row>
    <row r="196" spans="3:8" s="99" customFormat="1" ht="40.5" x14ac:dyDescent="0.25">
      <c r="C196" s="100" t="s">
        <v>5132</v>
      </c>
      <c r="D196" s="100" t="s">
        <v>4897</v>
      </c>
      <c r="E196" s="100" t="s">
        <v>5153</v>
      </c>
      <c r="F196" s="100" t="s">
        <v>5154</v>
      </c>
      <c r="G196" s="100" t="s">
        <v>5163</v>
      </c>
      <c r="H196" s="119"/>
    </row>
    <row r="197" spans="3:8" s="99" customFormat="1" ht="13.5" x14ac:dyDescent="0.25">
      <c r="C197" s="257" t="s">
        <v>5137</v>
      </c>
      <c r="D197" s="257"/>
      <c r="E197" s="257"/>
      <c r="F197" s="257"/>
      <c r="G197" s="257"/>
      <c r="H197" s="119"/>
    </row>
    <row r="198" spans="3:8" s="99" customFormat="1" ht="13.5" x14ac:dyDescent="0.25">
      <c r="C198" s="258" t="s">
        <v>5164</v>
      </c>
      <c r="D198" s="258"/>
      <c r="E198" s="258"/>
      <c r="F198" s="258"/>
      <c r="G198" s="258"/>
      <c r="H198" s="119"/>
    </row>
    <row r="199" spans="3:8" s="99" customFormat="1" ht="13.5" x14ac:dyDescent="0.25">
      <c r="C199" s="132"/>
      <c r="D199" s="113"/>
      <c r="E199" s="113"/>
      <c r="F199" s="113"/>
      <c r="G199" s="113"/>
      <c r="H199" s="119"/>
    </row>
    <row r="200" spans="3:8" s="99" customFormat="1" ht="13.5" x14ac:dyDescent="0.25">
      <c r="C200" s="1" t="s">
        <v>5165</v>
      </c>
      <c r="D200" s="1"/>
      <c r="E200" s="1"/>
      <c r="F200" s="118"/>
      <c r="G200" s="118"/>
      <c r="H200" s="119"/>
    </row>
    <row r="201" spans="3:8" s="99" customFormat="1" ht="13.5" x14ac:dyDescent="0.25">
      <c r="C201" s="118" t="s">
        <v>5158</v>
      </c>
      <c r="D201" s="118"/>
      <c r="E201" s="118"/>
      <c r="F201" s="118" t="s">
        <v>5137</v>
      </c>
      <c r="G201" s="118"/>
      <c r="H201" s="119"/>
    </row>
    <row r="202" spans="3:8" s="99" customFormat="1" ht="13.5" x14ac:dyDescent="0.25">
      <c r="C202" s="118" t="s">
        <v>5159</v>
      </c>
      <c r="D202" s="118"/>
      <c r="E202" s="118"/>
      <c r="F202" s="118" t="s">
        <v>5137</v>
      </c>
      <c r="G202" s="118"/>
      <c r="H202" s="119"/>
    </row>
    <row r="203" spans="3:8" s="99" customFormat="1" ht="13.5" x14ac:dyDescent="0.25">
      <c r="C203" s="118" t="s">
        <v>5160</v>
      </c>
      <c r="D203" s="118"/>
      <c r="E203" s="118"/>
      <c r="F203" s="118" t="s">
        <v>5137</v>
      </c>
      <c r="G203" s="118"/>
      <c r="H203" s="119"/>
    </row>
    <row r="204" spans="3:8" s="99" customFormat="1" ht="12.75" x14ac:dyDescent="0.2">
      <c r="H204" s="116"/>
    </row>
    <row r="205" spans="3:8" s="99" customFormat="1" ht="13.5" x14ac:dyDescent="0.25">
      <c r="C205" s="115" t="s">
        <v>5166</v>
      </c>
      <c r="H205" s="116"/>
    </row>
    <row r="206" spans="3:8" s="99" customFormat="1" ht="13.5" x14ac:dyDescent="0.25">
      <c r="C206" s="115"/>
      <c r="H206" s="116"/>
    </row>
    <row r="207" spans="3:8" x14ac:dyDescent="0.25">
      <c r="C207" s="2" t="s">
        <v>5019</v>
      </c>
      <c r="E207" s="2" t="s">
        <v>2</v>
      </c>
    </row>
    <row r="209" spans="3:5" x14ac:dyDescent="0.25">
      <c r="C209" s="2" t="s">
        <v>5020</v>
      </c>
      <c r="E209" s="96">
        <v>0.75962501600427079</v>
      </c>
    </row>
    <row r="211" spans="3:5" x14ac:dyDescent="0.25">
      <c r="C211" s="2" t="s">
        <v>5022</v>
      </c>
      <c r="E211" s="97" t="s">
        <v>5021</v>
      </c>
    </row>
    <row r="213" spans="3:5" x14ac:dyDescent="0.25">
      <c r="C213" s="2" t="s">
        <v>5129</v>
      </c>
      <c r="E213" s="2" t="s">
        <v>2</v>
      </c>
    </row>
    <row r="215" spans="3:5" x14ac:dyDescent="0.25">
      <c r="C215" s="2" t="s">
        <v>5065</v>
      </c>
    </row>
    <row r="217" spans="3:5" x14ac:dyDescent="0.25">
      <c r="C217" s="1" t="s">
        <v>5258</v>
      </c>
      <c r="E217" s="149" t="s">
        <v>5259</v>
      </c>
    </row>
    <row r="218" spans="3:5" x14ac:dyDescent="0.25">
      <c r="E218" s="2" t="s">
        <v>5278</v>
      </c>
    </row>
  </sheetData>
  <mergeCells count="5">
    <mergeCell ref="C126:K126"/>
    <mergeCell ref="C141:E141"/>
    <mergeCell ref="C186:F186"/>
    <mergeCell ref="C197:G197"/>
    <mergeCell ref="C198:G198"/>
  </mergeCells>
  <hyperlinks>
    <hyperlink ref="J2" location="'Index'!A1" display="'Index'!A1" xr:uid="{0295E668-2E8E-4BFE-8996-88520A2DE496}"/>
  </hyperlinks>
  <pageMargins left="0.7" right="0.7" top="0.75" bottom="0.75" header="0.3" footer="0.3"/>
  <pageSetup orientation="portrait" horizontalDpi="4294967293"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362B9-223D-433D-BC0C-CBD6BFC77E1D}">
  <sheetPr codeName="Sheet1"/>
  <dimension ref="A1:IV105"/>
  <sheetViews>
    <sheetView showGridLines="0" zoomScale="90" zoomScaleNormal="90" workbookViewId="0">
      <pane ySplit="6" topLeftCell="A8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2175</v>
      </c>
      <c r="J2" s="38" t="s">
        <v>4521</v>
      </c>
    </row>
    <row r="3" spans="1:54" ht="16.5" x14ac:dyDescent="0.3">
      <c r="C3" s="1" t="s">
        <v>28</v>
      </c>
      <c r="D3" s="21" t="s">
        <v>2176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810</v>
      </c>
      <c r="C24" s="60" t="s">
        <v>811</v>
      </c>
      <c r="D24" s="54" t="s">
        <v>812</v>
      </c>
      <c r="E24" s="6" t="s">
        <v>205</v>
      </c>
      <c r="F24" s="19">
        <v>61000000</v>
      </c>
      <c r="G24" s="24">
        <v>61469.4</v>
      </c>
      <c r="H24" s="24">
        <v>37.54</v>
      </c>
      <c r="I24" s="31">
        <v>6.945390637</v>
      </c>
      <c r="J24" s="31"/>
      <c r="K24" s="35"/>
    </row>
    <row r="25" spans="1:11" x14ac:dyDescent="0.25">
      <c r="B25" s="8" t="s">
        <v>1226</v>
      </c>
      <c r="C25" s="60" t="s">
        <v>1227</v>
      </c>
      <c r="D25" s="54" t="s">
        <v>1228</v>
      </c>
      <c r="E25" s="6" t="s">
        <v>205</v>
      </c>
      <c r="F25" s="19">
        <v>55000000</v>
      </c>
      <c r="G25" s="24">
        <v>53743.86</v>
      </c>
      <c r="H25" s="24">
        <v>32.83</v>
      </c>
      <c r="I25" s="31">
        <v>6.9330842490000002</v>
      </c>
      <c r="J25" s="31"/>
      <c r="K25" s="35"/>
    </row>
    <row r="26" spans="1:11" x14ac:dyDescent="0.25">
      <c r="B26" s="8" t="s">
        <v>2177</v>
      </c>
      <c r="C26" s="60" t="s">
        <v>2178</v>
      </c>
      <c r="D26" s="54" t="s">
        <v>2179</v>
      </c>
      <c r="E26" s="6" t="s">
        <v>205</v>
      </c>
      <c r="F26" s="19">
        <v>23999500</v>
      </c>
      <c r="G26" s="24">
        <v>24599.919999999998</v>
      </c>
      <c r="H26" s="24">
        <v>15.02</v>
      </c>
      <c r="I26" s="31">
        <v>6.969183954</v>
      </c>
      <c r="J26" s="31"/>
      <c r="K26" s="35"/>
    </row>
    <row r="27" spans="1:11" x14ac:dyDescent="0.25">
      <c r="B27" s="8" t="s">
        <v>2180</v>
      </c>
      <c r="C27" s="60" t="s">
        <v>2181</v>
      </c>
      <c r="D27" s="54" t="s">
        <v>2182</v>
      </c>
      <c r="E27" s="6" t="s">
        <v>205</v>
      </c>
      <c r="F27" s="19">
        <v>10500000</v>
      </c>
      <c r="G27" s="24">
        <v>10507.36</v>
      </c>
      <c r="H27" s="24">
        <v>6.42</v>
      </c>
      <c r="I27" s="31">
        <v>6.8914028839999997</v>
      </c>
      <c r="J27" s="31"/>
      <c r="K27" s="35"/>
    </row>
    <row r="28" spans="1:11" x14ac:dyDescent="0.25">
      <c r="C28" s="58" t="s">
        <v>194</v>
      </c>
      <c r="D28" s="54"/>
      <c r="E28" s="6"/>
      <c r="F28" s="19"/>
      <c r="G28" s="25">
        <v>150320.54</v>
      </c>
      <c r="H28" s="25">
        <v>91.81</v>
      </c>
      <c r="I28" s="31"/>
      <c r="J28" s="31"/>
      <c r="K28" s="35"/>
    </row>
    <row r="29" spans="1:11" x14ac:dyDescent="0.25">
      <c r="C29" s="57"/>
      <c r="D29" s="54"/>
      <c r="E29" s="6"/>
      <c r="F29" s="19"/>
      <c r="G29" s="24"/>
      <c r="H29" s="24"/>
      <c r="I29" s="31"/>
      <c r="J29" s="31"/>
      <c r="K29" s="35"/>
    </row>
    <row r="30" spans="1:11" x14ac:dyDescent="0.25">
      <c r="C30" s="59" t="s">
        <v>10</v>
      </c>
      <c r="D30" s="54"/>
      <c r="E30" s="6"/>
      <c r="F30" s="19"/>
      <c r="G30" s="24"/>
      <c r="H30" s="24"/>
      <c r="I30" s="31"/>
      <c r="J30" s="31"/>
      <c r="K30" s="35"/>
    </row>
    <row r="31" spans="1:11" x14ac:dyDescent="0.25">
      <c r="B31" s="8" t="s">
        <v>2183</v>
      </c>
      <c r="C31" s="60" t="s">
        <v>2184</v>
      </c>
      <c r="D31" s="54" t="s">
        <v>2185</v>
      </c>
      <c r="E31" s="6" t="s">
        <v>205</v>
      </c>
      <c r="F31" s="19">
        <v>10000000</v>
      </c>
      <c r="G31" s="24">
        <v>10092.07</v>
      </c>
      <c r="H31" s="24">
        <v>6.16</v>
      </c>
      <c r="I31" s="31">
        <v>7.5706025700000001</v>
      </c>
      <c r="J31" s="31"/>
      <c r="K31" s="35"/>
    </row>
    <row r="32" spans="1:11" x14ac:dyDescent="0.25">
      <c r="C32" s="58" t="s">
        <v>194</v>
      </c>
      <c r="D32" s="54"/>
      <c r="E32" s="6"/>
      <c r="F32" s="19"/>
      <c r="G32" s="25">
        <v>10092.07</v>
      </c>
      <c r="H32" s="25">
        <v>6.16</v>
      </c>
      <c r="I32" s="31"/>
      <c r="J32" s="31"/>
      <c r="K32" s="35"/>
    </row>
    <row r="33" spans="1:11" x14ac:dyDescent="0.25">
      <c r="C33" s="57"/>
      <c r="D33" s="54"/>
      <c r="E33" s="6"/>
      <c r="F33" s="19"/>
      <c r="G33" s="24"/>
      <c r="H33" s="24"/>
      <c r="I33" s="31"/>
      <c r="J33" s="31"/>
      <c r="K33" s="35"/>
    </row>
    <row r="34" spans="1:11" x14ac:dyDescent="0.25">
      <c r="C34" s="58" t="s">
        <v>11</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13</v>
      </c>
      <c r="D36" s="54"/>
      <c r="E36" s="6"/>
      <c r="F36" s="19"/>
      <c r="G36" s="24"/>
      <c r="H36" s="24"/>
      <c r="I36" s="31"/>
      <c r="J36" s="31"/>
      <c r="K36" s="35"/>
    </row>
    <row r="37" spans="1:11" x14ac:dyDescent="0.25">
      <c r="C37" s="57"/>
      <c r="D37" s="54"/>
      <c r="E37" s="6"/>
      <c r="F37" s="19"/>
      <c r="G37" s="24"/>
      <c r="H37" s="24"/>
      <c r="I37" s="31"/>
      <c r="J37" s="31"/>
      <c r="K37" s="35"/>
    </row>
    <row r="38" spans="1:11" x14ac:dyDescent="0.25">
      <c r="C38" s="58" t="s">
        <v>14</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15</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C42" s="58" t="s">
        <v>16</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C44" s="58" t="s">
        <v>17</v>
      </c>
      <c r="D44" s="54"/>
      <c r="E44" s="6"/>
      <c r="F44" s="19"/>
      <c r="G44" s="24" t="s">
        <v>2</v>
      </c>
      <c r="H44" s="24" t="s">
        <v>2</v>
      </c>
      <c r="I44" s="31"/>
      <c r="J44" s="31"/>
      <c r="K44" s="35"/>
    </row>
    <row r="45" spans="1:11" x14ac:dyDescent="0.25">
      <c r="C45" s="57"/>
      <c r="D45" s="54"/>
      <c r="E45" s="6"/>
      <c r="F45" s="19"/>
      <c r="G45" s="24"/>
      <c r="H45" s="24"/>
      <c r="I45" s="31"/>
      <c r="J45" s="31"/>
      <c r="K45" s="35"/>
    </row>
    <row r="46" spans="1:11" x14ac:dyDescent="0.25">
      <c r="C46" s="58" t="s">
        <v>18</v>
      </c>
      <c r="D46" s="54"/>
      <c r="E46" s="6"/>
      <c r="F46" s="19"/>
      <c r="G46" s="24" t="s">
        <v>2</v>
      </c>
      <c r="H46" s="24" t="s">
        <v>2</v>
      </c>
      <c r="I46" s="31"/>
      <c r="J46" s="31"/>
      <c r="K46" s="35"/>
    </row>
    <row r="47" spans="1:11" x14ac:dyDescent="0.25">
      <c r="C47" s="57"/>
      <c r="D47" s="54"/>
      <c r="E47" s="6"/>
      <c r="F47" s="19"/>
      <c r="G47" s="24"/>
      <c r="H47" s="24"/>
      <c r="I47" s="31"/>
      <c r="J47" s="31"/>
      <c r="K47" s="35"/>
    </row>
    <row r="48" spans="1:11" x14ac:dyDescent="0.25">
      <c r="A48" s="10"/>
      <c r="B48" s="28"/>
      <c r="C48" s="58" t="s">
        <v>19</v>
      </c>
      <c r="D48" s="54"/>
      <c r="E48" s="6"/>
      <c r="F48" s="19"/>
      <c r="G48" s="24"/>
      <c r="H48" s="24"/>
      <c r="I48" s="31"/>
      <c r="J48" s="31"/>
      <c r="K48" s="35"/>
    </row>
    <row r="49" spans="1:54" x14ac:dyDescent="0.25">
      <c r="A49" s="28"/>
      <c r="B49" s="28"/>
      <c r="C49" s="58" t="s">
        <v>20</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A51" s="28"/>
      <c r="B51" s="28"/>
      <c r="C51" s="58" t="s">
        <v>21</v>
      </c>
      <c r="D51" s="54"/>
      <c r="E51" s="6"/>
      <c r="F51" s="19"/>
      <c r="G51" s="24" t="s">
        <v>2</v>
      </c>
      <c r="H51" s="24" t="s">
        <v>2</v>
      </c>
      <c r="I51" s="31"/>
      <c r="J51" s="31"/>
      <c r="K51" s="35"/>
    </row>
    <row r="52" spans="1:54" x14ac:dyDescent="0.25">
      <c r="A52" s="28"/>
      <c r="B52" s="28"/>
      <c r="C52" s="58"/>
      <c r="D52" s="54"/>
      <c r="E52" s="6"/>
      <c r="F52" s="19"/>
      <c r="G52" s="24"/>
      <c r="H52" s="24"/>
      <c r="I52" s="31"/>
      <c r="J52" s="31"/>
      <c r="K52" s="35"/>
    </row>
    <row r="53" spans="1:54" x14ac:dyDescent="0.25">
      <c r="A53" s="28"/>
      <c r="B53" s="28"/>
      <c r="C53" s="58" t="s">
        <v>22</v>
      </c>
      <c r="D53" s="54"/>
      <c r="E53" s="6"/>
      <c r="F53" s="19"/>
      <c r="G53" s="24" t="s">
        <v>2</v>
      </c>
      <c r="H53" s="24" t="s">
        <v>2</v>
      </c>
      <c r="I53" s="31"/>
      <c r="J53" s="31"/>
      <c r="K53" s="35"/>
    </row>
    <row r="54" spans="1:54" x14ac:dyDescent="0.25">
      <c r="A54" s="28"/>
      <c r="B54" s="28"/>
      <c r="C54" s="58"/>
      <c r="D54" s="54"/>
      <c r="E54" s="6"/>
      <c r="F54" s="19"/>
      <c r="G54" s="24"/>
      <c r="H54" s="24"/>
      <c r="I54" s="31"/>
      <c r="J54" s="31"/>
      <c r="K54" s="35"/>
    </row>
    <row r="55" spans="1:54" x14ac:dyDescent="0.25">
      <c r="A55" s="28"/>
      <c r="B55" s="28"/>
      <c r="C55" s="58" t="s">
        <v>23</v>
      </c>
      <c r="D55" s="54"/>
      <c r="E55" s="6"/>
      <c r="F55" s="19"/>
      <c r="G55" s="24" t="s">
        <v>2</v>
      </c>
      <c r="H55" s="24" t="s">
        <v>2</v>
      </c>
      <c r="I55" s="31"/>
      <c r="J55" s="31"/>
      <c r="K55" s="35"/>
    </row>
    <row r="56" spans="1:54" x14ac:dyDescent="0.25">
      <c r="A56" s="28"/>
      <c r="B56" s="28"/>
      <c r="C56" s="58"/>
      <c r="D56" s="54"/>
      <c r="E56" s="6"/>
      <c r="F56" s="19"/>
      <c r="G56" s="24"/>
      <c r="H56" s="24"/>
      <c r="I56" s="31"/>
      <c r="J56" s="31"/>
      <c r="K56" s="35"/>
    </row>
    <row r="57" spans="1:54" x14ac:dyDescent="0.25">
      <c r="C57" s="59" t="s">
        <v>24</v>
      </c>
      <c r="D57" s="54"/>
      <c r="E57" s="6"/>
      <c r="F57" s="19"/>
      <c r="G57" s="24"/>
      <c r="H57" s="24"/>
      <c r="I57" s="31"/>
      <c r="J57" s="31"/>
      <c r="K57" s="35"/>
    </row>
    <row r="58" spans="1:54" x14ac:dyDescent="0.25">
      <c r="B58" s="8" t="s">
        <v>206</v>
      </c>
      <c r="C58" s="60" t="s">
        <v>207</v>
      </c>
      <c r="D58" s="54"/>
      <c r="E58" s="6"/>
      <c r="F58" s="19"/>
      <c r="G58" s="24">
        <v>1019.15</v>
      </c>
      <c r="H58" s="24">
        <v>0.62</v>
      </c>
      <c r="I58" s="31"/>
      <c r="J58" s="31"/>
      <c r="K58" s="35"/>
    </row>
    <row r="59" spans="1:54" x14ac:dyDescent="0.25">
      <c r="C59" s="58" t="s">
        <v>194</v>
      </c>
      <c r="D59" s="54"/>
      <c r="E59" s="6"/>
      <c r="F59" s="19"/>
      <c r="G59" s="25">
        <v>1019.15</v>
      </c>
      <c r="H59" s="25">
        <v>0.62</v>
      </c>
      <c r="I59" s="31"/>
      <c r="J59" s="31"/>
      <c r="K59" s="35"/>
    </row>
    <row r="60" spans="1:54" x14ac:dyDescent="0.25">
      <c r="C60" s="57"/>
      <c r="D60" s="54"/>
      <c r="E60" s="6"/>
      <c r="F60" s="19"/>
      <c r="G60" s="24"/>
      <c r="H60" s="24"/>
      <c r="I60" s="31"/>
      <c r="J60" s="31"/>
      <c r="K60" s="35"/>
    </row>
    <row r="61" spans="1:54" x14ac:dyDescent="0.25">
      <c r="A61" s="10"/>
      <c r="B61" s="28"/>
      <c r="C61" s="58" t="s">
        <v>25</v>
      </c>
      <c r="D61" s="54"/>
      <c r="E61" s="6"/>
      <c r="F61" s="19"/>
      <c r="G61" s="24"/>
      <c r="H61" s="24"/>
      <c r="I61" s="31"/>
      <c r="J61" s="31"/>
      <c r="K61" s="35"/>
    </row>
    <row r="62" spans="1:54" s="2" customFormat="1" ht="13.5" x14ac:dyDescent="0.25">
      <c r="A62" s="28"/>
      <c r="B62" s="28"/>
      <c r="C62" s="57" t="s">
        <v>4845</v>
      </c>
      <c r="D62" s="54"/>
      <c r="E62" s="6"/>
      <c r="F62" s="19"/>
      <c r="G62" s="24" t="s">
        <v>2</v>
      </c>
      <c r="H62" s="24" t="s">
        <v>2</v>
      </c>
      <c r="I62" s="31"/>
      <c r="J62" s="31"/>
      <c r="K62" s="35"/>
      <c r="L62" s="3"/>
      <c r="AI62" s="3"/>
      <c r="AV62" s="3"/>
      <c r="AX62" s="3"/>
      <c r="BB62" s="3"/>
    </row>
    <row r="63" spans="1:54" x14ac:dyDescent="0.25">
      <c r="B63" s="8"/>
      <c r="C63" s="60" t="s">
        <v>208</v>
      </c>
      <c r="D63" s="54"/>
      <c r="E63" s="6"/>
      <c r="F63" s="19"/>
      <c r="G63" s="24">
        <v>2295.13</v>
      </c>
      <c r="H63" s="24">
        <v>1.41</v>
      </c>
      <c r="I63" s="31"/>
      <c r="J63" s="31"/>
      <c r="K63" s="35"/>
    </row>
    <row r="64" spans="1:54" x14ac:dyDescent="0.25">
      <c r="C64" s="58" t="s">
        <v>194</v>
      </c>
      <c r="D64" s="54"/>
      <c r="E64" s="6"/>
      <c r="F64" s="19"/>
      <c r="G64" s="25">
        <v>2295.13</v>
      </c>
      <c r="H64" s="25">
        <v>1.41</v>
      </c>
      <c r="I64" s="31"/>
      <c r="J64" s="31"/>
      <c r="K64" s="35"/>
    </row>
    <row r="65" spans="3:11" x14ac:dyDescent="0.25">
      <c r="C65" s="57"/>
      <c r="D65" s="54"/>
      <c r="E65" s="6"/>
      <c r="F65" s="19"/>
      <c r="G65" s="24"/>
      <c r="H65" s="24"/>
      <c r="I65" s="31"/>
      <c r="J65" s="31"/>
      <c r="K65" s="35"/>
    </row>
    <row r="66" spans="3:11" x14ac:dyDescent="0.25">
      <c r="C66" s="61" t="s">
        <v>209</v>
      </c>
      <c r="D66" s="55"/>
      <c r="E66" s="5"/>
      <c r="F66" s="20"/>
      <c r="G66" s="26">
        <v>163726.89000000001</v>
      </c>
      <c r="H66" s="26">
        <v>100</v>
      </c>
      <c r="I66" s="32"/>
      <c r="J66" s="32"/>
      <c r="K66" s="36"/>
    </row>
    <row r="69" spans="3:11" x14ac:dyDescent="0.25">
      <c r="C69" s="1" t="s">
        <v>210</v>
      </c>
    </row>
    <row r="70" spans="3:11" x14ac:dyDescent="0.25">
      <c r="C70" s="37" t="s">
        <v>211</v>
      </c>
      <c r="D70" s="37"/>
      <c r="E70" s="37"/>
      <c r="F70" s="37"/>
      <c r="G70" s="37"/>
      <c r="H70" s="37"/>
      <c r="I70" s="37"/>
      <c r="J70" s="37"/>
      <c r="K70" s="37"/>
    </row>
    <row r="71" spans="3:11" x14ac:dyDescent="0.25">
      <c r="C71" s="2" t="s">
        <v>212</v>
      </c>
    </row>
    <row r="72" spans="3:11" x14ac:dyDescent="0.25">
      <c r="C72" s="2" t="s">
        <v>213</v>
      </c>
    </row>
    <row r="73" spans="3:11" ht="30" customHeight="1" x14ac:dyDescent="0.25">
      <c r="C73" s="252" t="s">
        <v>214</v>
      </c>
      <c r="D73" s="253"/>
      <c r="E73" s="253"/>
      <c r="F73" s="253"/>
      <c r="G73" s="253"/>
      <c r="H73" s="253"/>
      <c r="I73" s="253"/>
      <c r="J73" s="253"/>
      <c r="K73" s="253"/>
    </row>
    <row r="74" spans="3:11" x14ac:dyDescent="0.25">
      <c r="C74" s="2" t="s">
        <v>215</v>
      </c>
    </row>
    <row r="76" spans="3:11" x14ac:dyDescent="0.25">
      <c r="C76" s="2" t="s">
        <v>5016</v>
      </c>
      <c r="E76" s="2" t="s">
        <v>2</v>
      </c>
    </row>
    <row r="78" spans="3:11" x14ac:dyDescent="0.25">
      <c r="C78" s="2" t="s">
        <v>5017</v>
      </c>
      <c r="E78" s="2" t="s">
        <v>2</v>
      </c>
    </row>
    <row r="80" spans="3:11" x14ac:dyDescent="0.25">
      <c r="C80" s="2" t="s">
        <v>5125</v>
      </c>
    </row>
    <row r="82" spans="1:256" x14ac:dyDescent="0.25">
      <c r="C82" s="2" t="s">
        <v>5126</v>
      </c>
    </row>
    <row r="83" spans="1:256" s="83" customFormat="1" ht="35.25" customHeight="1" x14ac:dyDescent="0.25">
      <c r="A83" s="79"/>
      <c r="B83" s="79"/>
      <c r="C83" s="84" t="s">
        <v>5023</v>
      </c>
      <c r="D83" s="88" t="s">
        <v>5024</v>
      </c>
      <c r="E83" s="88" t="s">
        <v>5025</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5026</v>
      </c>
      <c r="D84" s="89">
        <v>21.644600000000001</v>
      </c>
      <c r="E84" s="89">
        <v>21.669</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x14ac:dyDescent="0.25">
      <c r="A85" s="79"/>
      <c r="B85" s="79"/>
      <c r="C85" s="86" t="s">
        <v>5027</v>
      </c>
      <c r="D85" s="89">
        <v>66.550899999999999</v>
      </c>
      <c r="E85" s="89">
        <v>66.626000000000005</v>
      </c>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6" spans="1:256" s="83" customFormat="1" x14ac:dyDescent="0.25">
      <c r="A86" s="79"/>
      <c r="B86" s="79"/>
      <c r="C86" s="86" t="s">
        <v>5028</v>
      </c>
      <c r="D86" s="89">
        <v>22.579599999999999</v>
      </c>
      <c r="E86" s="89">
        <v>22.6112</v>
      </c>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7" spans="1:256" s="83" customFormat="1" x14ac:dyDescent="0.25">
      <c r="A87" s="79"/>
      <c r="B87" s="79"/>
      <c r="C87" s="86" t="s">
        <v>5029</v>
      </c>
      <c r="D87" s="89">
        <v>69.415000000000006</v>
      </c>
      <c r="E87" s="89">
        <v>69.512</v>
      </c>
      <c r="F87" s="80"/>
      <c r="G87" s="81"/>
      <c r="H87" s="81"/>
      <c r="I87" s="81"/>
      <c r="J87" s="81"/>
      <c r="K87" s="82"/>
      <c r="L87" s="82"/>
      <c r="M87" s="79"/>
      <c r="N87" s="79"/>
      <c r="O87" s="79"/>
      <c r="P87" s="79"/>
      <c r="Q87" s="79"/>
      <c r="R87" s="79"/>
      <c r="S87" s="79"/>
      <c r="T87" s="79"/>
      <c r="U87" s="79"/>
      <c r="V87" s="79"/>
      <c r="W87" s="79"/>
      <c r="X87" s="79"/>
      <c r="Y87" s="79"/>
      <c r="Z87" s="79"/>
      <c r="AA87" s="79"/>
      <c r="AB87" s="79"/>
      <c r="AC87" s="79"/>
      <c r="AD87" s="79"/>
      <c r="AE87" s="79"/>
      <c r="AF87" s="79"/>
      <c r="AG87" s="79"/>
      <c r="AH87" s="79"/>
      <c r="AI87" s="82"/>
      <c r="AJ87" s="79"/>
      <c r="AK87" s="79"/>
      <c r="AL87" s="79"/>
      <c r="AM87" s="79"/>
      <c r="AN87" s="79"/>
      <c r="AO87" s="79"/>
      <c r="AP87" s="79"/>
      <c r="AQ87" s="79"/>
      <c r="AR87" s="79"/>
      <c r="AS87" s="79"/>
      <c r="AT87" s="79"/>
      <c r="AU87" s="79"/>
      <c r="AV87" s="82"/>
      <c r="AW87" s="79"/>
      <c r="AX87" s="82"/>
      <c r="AY87" s="79"/>
      <c r="AZ87" s="79"/>
      <c r="BA87" s="79"/>
      <c r="BB87" s="82"/>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79"/>
      <c r="GM87" s="79"/>
      <c r="GN87" s="79"/>
      <c r="GO87" s="79"/>
      <c r="GP87" s="79"/>
      <c r="GQ87" s="79"/>
      <c r="GR87" s="79"/>
      <c r="GS87" s="79"/>
      <c r="GT87" s="79"/>
      <c r="GU87" s="79"/>
      <c r="GV87" s="79"/>
      <c r="GW87" s="79"/>
      <c r="GX87" s="79"/>
      <c r="GY87" s="79"/>
      <c r="GZ87" s="79"/>
      <c r="HA87" s="79"/>
      <c r="HB87" s="79"/>
      <c r="HC87" s="79"/>
      <c r="HD87" s="79"/>
      <c r="HE87" s="79"/>
      <c r="HF87" s="79"/>
      <c r="HG87" s="79"/>
      <c r="HH87" s="79"/>
      <c r="HI87" s="79"/>
      <c r="HJ87" s="79"/>
      <c r="HK87" s="79"/>
      <c r="HL87" s="79"/>
      <c r="HM87" s="79"/>
      <c r="HN87" s="79"/>
      <c r="HO87" s="79"/>
      <c r="HP87" s="79"/>
      <c r="HQ87" s="79"/>
      <c r="HR87" s="79"/>
      <c r="HS87" s="79"/>
      <c r="HT87" s="79"/>
      <c r="HU87" s="79"/>
      <c r="HV87" s="79"/>
      <c r="HW87" s="79"/>
      <c r="HX87" s="79"/>
      <c r="HY87" s="79"/>
      <c r="HZ87" s="79"/>
      <c r="IA87" s="79"/>
      <c r="IB87" s="79"/>
      <c r="IC87" s="79"/>
      <c r="ID87" s="79"/>
      <c r="IE87" s="79"/>
      <c r="IF87" s="79"/>
      <c r="IG87" s="79"/>
      <c r="IH87" s="79"/>
      <c r="II87" s="79"/>
      <c r="IJ87" s="79"/>
      <c r="IK87" s="79"/>
      <c r="IL87" s="79"/>
      <c r="IM87" s="79"/>
      <c r="IN87" s="79"/>
      <c r="IO87" s="79"/>
      <c r="IP87" s="79"/>
      <c r="IQ87" s="79"/>
      <c r="IR87" s="79"/>
      <c r="IS87" s="79"/>
      <c r="IT87" s="79"/>
      <c r="IU87" s="79"/>
      <c r="IV87" s="79"/>
    </row>
    <row r="88" spans="1:256" s="83" customFormat="1" ht="84.95" customHeight="1" x14ac:dyDescent="0.25">
      <c r="A88" s="79"/>
      <c r="B88" s="79"/>
      <c r="C88" s="254" t="s">
        <v>5061</v>
      </c>
      <c r="D88" s="255"/>
      <c r="E88" s="256"/>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90" spans="1:256" x14ac:dyDescent="0.25">
      <c r="C90" s="2" t="s">
        <v>5127</v>
      </c>
      <c r="E90" s="2" t="s">
        <v>2</v>
      </c>
    </row>
    <row r="92" spans="1:256" x14ac:dyDescent="0.25">
      <c r="C92" s="2" t="s">
        <v>5128</v>
      </c>
      <c r="E92" s="2" t="s">
        <v>2</v>
      </c>
    </row>
    <row r="94" spans="1:256" x14ac:dyDescent="0.25">
      <c r="C94" s="2" t="s">
        <v>5018</v>
      </c>
      <c r="E94" s="2" t="s">
        <v>2</v>
      </c>
    </row>
    <row r="96" spans="1:256" x14ac:dyDescent="0.25">
      <c r="C96" s="2" t="s">
        <v>5019</v>
      </c>
      <c r="E96" s="2" t="s">
        <v>2</v>
      </c>
    </row>
    <row r="98" spans="3:5" x14ac:dyDescent="0.25">
      <c r="C98" s="2" t="s">
        <v>5020</v>
      </c>
      <c r="E98" s="96" t="s">
        <v>5021</v>
      </c>
    </row>
    <row r="100" spans="3:5" x14ac:dyDescent="0.25">
      <c r="C100" s="2" t="s">
        <v>5022</v>
      </c>
      <c r="E100" s="97" t="s">
        <v>5081</v>
      </c>
    </row>
    <row r="102" spans="3:5" x14ac:dyDescent="0.25">
      <c r="C102" s="2" t="s">
        <v>5129</v>
      </c>
      <c r="E102" s="2" t="s">
        <v>2</v>
      </c>
    </row>
    <row r="104" spans="3:5" x14ac:dyDescent="0.25">
      <c r="C104" s="1" t="s">
        <v>5258</v>
      </c>
      <c r="E104" s="149" t="s">
        <v>5259</v>
      </c>
    </row>
    <row r="105" spans="3:5" x14ac:dyDescent="0.25">
      <c r="E105" s="2" t="s">
        <v>5279</v>
      </c>
    </row>
  </sheetData>
  <mergeCells count="2">
    <mergeCell ref="C73:K73"/>
    <mergeCell ref="C88:E88"/>
  </mergeCells>
  <hyperlinks>
    <hyperlink ref="J2" location="'Index'!A1" display="'Index'!A1" xr:uid="{572A50F1-4A6B-4351-A7A4-D4466093F8C9}"/>
  </hyperlinks>
  <pageMargins left="0.7" right="0.7" top="0.75" bottom="0.75" header="0.3" footer="0.3"/>
  <pageSetup orientation="portrait" horizontalDpi="4294967293"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96721-8305-488A-9B3D-84FAD4298F80}">
  <sheetPr codeName="Sheet1"/>
  <dimension ref="A1:IV145"/>
  <sheetViews>
    <sheetView showGridLines="0" zoomScale="90" zoomScaleNormal="90" workbookViewId="0">
      <pane ySplit="6" topLeftCell="A12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2186</v>
      </c>
      <c r="J2" s="38" t="s">
        <v>4521</v>
      </c>
    </row>
    <row r="3" spans="1:54" ht="16.5" x14ac:dyDescent="0.3">
      <c r="C3" s="1" t="s">
        <v>28</v>
      </c>
      <c r="D3" s="21" t="s">
        <v>2187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329</v>
      </c>
      <c r="C11" s="60" t="s">
        <v>330</v>
      </c>
      <c r="D11" s="54" t="s">
        <v>331</v>
      </c>
      <c r="E11" s="6" t="s">
        <v>83</v>
      </c>
      <c r="F11" s="19">
        <v>4276000</v>
      </c>
      <c r="G11" s="24">
        <v>8111.14</v>
      </c>
      <c r="H11" s="24">
        <v>6.84</v>
      </c>
      <c r="I11" s="31"/>
      <c r="J11" s="31"/>
      <c r="K11" s="35"/>
    </row>
    <row r="12" spans="1:54" x14ac:dyDescent="0.25">
      <c r="B12" s="8" t="s">
        <v>80</v>
      </c>
      <c r="C12" s="60" t="s">
        <v>81</v>
      </c>
      <c r="D12" s="54" t="s">
        <v>82</v>
      </c>
      <c r="E12" s="6" t="s">
        <v>83</v>
      </c>
      <c r="F12" s="19">
        <v>500000</v>
      </c>
      <c r="G12" s="24">
        <v>6350</v>
      </c>
      <c r="H12" s="24">
        <v>5.36</v>
      </c>
      <c r="I12" s="31"/>
      <c r="J12" s="31"/>
      <c r="K12" s="35"/>
    </row>
    <row r="13" spans="1:54" x14ac:dyDescent="0.25">
      <c r="B13" s="8" t="s">
        <v>601</v>
      </c>
      <c r="C13" s="60" t="s">
        <v>602</v>
      </c>
      <c r="D13" s="54" t="s">
        <v>603</v>
      </c>
      <c r="E13" s="6" t="s">
        <v>94</v>
      </c>
      <c r="F13" s="19">
        <v>687500</v>
      </c>
      <c r="G13" s="24">
        <v>6057.22</v>
      </c>
      <c r="H13" s="24">
        <v>5.1100000000000003</v>
      </c>
      <c r="I13" s="31"/>
      <c r="J13" s="31"/>
      <c r="K13" s="35"/>
    </row>
    <row r="14" spans="1:54" x14ac:dyDescent="0.25">
      <c r="B14" s="8" t="s">
        <v>444</v>
      </c>
      <c r="C14" s="60" t="s">
        <v>445</v>
      </c>
      <c r="D14" s="54" t="s">
        <v>446</v>
      </c>
      <c r="E14" s="6" t="s">
        <v>447</v>
      </c>
      <c r="F14" s="19">
        <v>2266750</v>
      </c>
      <c r="G14" s="24">
        <v>5497.55</v>
      </c>
      <c r="H14" s="24">
        <v>4.6399999999999997</v>
      </c>
      <c r="I14" s="31"/>
      <c r="J14" s="31"/>
      <c r="K14" s="35"/>
    </row>
    <row r="15" spans="1:54" x14ac:dyDescent="0.25">
      <c r="B15" s="8" t="s">
        <v>1108</v>
      </c>
      <c r="C15" s="60" t="s">
        <v>1109</v>
      </c>
      <c r="D15" s="54" t="s">
        <v>1110</v>
      </c>
      <c r="E15" s="6" t="s">
        <v>241</v>
      </c>
      <c r="F15" s="19">
        <v>3170000</v>
      </c>
      <c r="G15" s="24">
        <v>5248.57</v>
      </c>
      <c r="H15" s="24">
        <v>4.43</v>
      </c>
      <c r="I15" s="31"/>
      <c r="J15" s="31"/>
      <c r="K15" s="35"/>
    </row>
    <row r="16" spans="1:54" x14ac:dyDescent="0.25">
      <c r="B16" s="8" t="s">
        <v>579</v>
      </c>
      <c r="C16" s="60" t="s">
        <v>580</v>
      </c>
      <c r="D16" s="54" t="s">
        <v>581</v>
      </c>
      <c r="E16" s="6" t="s">
        <v>164</v>
      </c>
      <c r="F16" s="19">
        <v>583507</v>
      </c>
      <c r="G16" s="24">
        <v>4755.29</v>
      </c>
      <c r="H16" s="24">
        <v>4.01</v>
      </c>
      <c r="I16" s="31"/>
      <c r="J16" s="31"/>
      <c r="K16" s="35"/>
    </row>
    <row r="17" spans="2:11" x14ac:dyDescent="0.25">
      <c r="B17" s="8" t="s">
        <v>84</v>
      </c>
      <c r="C17" s="60" t="s">
        <v>85</v>
      </c>
      <c r="D17" s="54" t="s">
        <v>86</v>
      </c>
      <c r="E17" s="6" t="s">
        <v>87</v>
      </c>
      <c r="F17" s="19">
        <v>34000</v>
      </c>
      <c r="G17" s="24">
        <v>4047.02</v>
      </c>
      <c r="H17" s="24">
        <v>3.42</v>
      </c>
      <c r="I17" s="31"/>
      <c r="J17" s="31"/>
      <c r="K17" s="35"/>
    </row>
    <row r="18" spans="2:11" x14ac:dyDescent="0.25">
      <c r="B18" s="8" t="s">
        <v>1142</v>
      </c>
      <c r="C18" s="60" t="s">
        <v>1143</v>
      </c>
      <c r="D18" s="54" t="s">
        <v>1144</v>
      </c>
      <c r="E18" s="6" t="s">
        <v>83</v>
      </c>
      <c r="F18" s="19">
        <v>2350000</v>
      </c>
      <c r="G18" s="24">
        <v>3972.21</v>
      </c>
      <c r="H18" s="24">
        <v>3.35</v>
      </c>
      <c r="I18" s="31"/>
      <c r="J18" s="31"/>
      <c r="K18" s="35"/>
    </row>
    <row r="19" spans="2:11" x14ac:dyDescent="0.25">
      <c r="B19" s="8" t="s">
        <v>2188</v>
      </c>
      <c r="C19" s="60" t="s">
        <v>2189</v>
      </c>
      <c r="D19" s="54" t="s">
        <v>2190</v>
      </c>
      <c r="E19" s="6" t="s">
        <v>164</v>
      </c>
      <c r="F19" s="19">
        <v>760000</v>
      </c>
      <c r="G19" s="24">
        <v>3900.32</v>
      </c>
      <c r="H19" s="24">
        <v>3.29</v>
      </c>
      <c r="I19" s="31"/>
      <c r="J19" s="31"/>
      <c r="K19" s="35"/>
    </row>
    <row r="20" spans="2:11" x14ac:dyDescent="0.25">
      <c r="B20" s="8" t="s">
        <v>2191</v>
      </c>
      <c r="C20" s="60" t="s">
        <v>2192</v>
      </c>
      <c r="D20" s="54" t="s">
        <v>2193</v>
      </c>
      <c r="E20" s="6" t="s">
        <v>565</v>
      </c>
      <c r="F20" s="19">
        <v>650000</v>
      </c>
      <c r="G20" s="24">
        <v>3810.3</v>
      </c>
      <c r="H20" s="24">
        <v>3.22</v>
      </c>
      <c r="I20" s="31"/>
      <c r="J20" s="31"/>
      <c r="K20" s="35"/>
    </row>
    <row r="21" spans="2:11" x14ac:dyDescent="0.25">
      <c r="B21" s="8" t="s">
        <v>2194</v>
      </c>
      <c r="C21" s="60" t="s">
        <v>2195</v>
      </c>
      <c r="D21" s="54" t="s">
        <v>2196</v>
      </c>
      <c r="E21" s="6" t="s">
        <v>447</v>
      </c>
      <c r="F21" s="19">
        <v>785000</v>
      </c>
      <c r="G21" s="24">
        <v>3600.01</v>
      </c>
      <c r="H21" s="24">
        <v>3.04</v>
      </c>
      <c r="I21" s="31"/>
      <c r="J21" s="31"/>
      <c r="K21" s="35"/>
    </row>
    <row r="22" spans="2:11" x14ac:dyDescent="0.25">
      <c r="B22" s="8" t="s">
        <v>1120</v>
      </c>
      <c r="C22" s="60" t="s">
        <v>1121</v>
      </c>
      <c r="D22" s="54" t="s">
        <v>1122</v>
      </c>
      <c r="E22" s="6" t="s">
        <v>1123</v>
      </c>
      <c r="F22" s="19">
        <v>4127919</v>
      </c>
      <c r="G22" s="24">
        <v>3510.38</v>
      </c>
      <c r="H22" s="24">
        <v>2.96</v>
      </c>
      <c r="I22" s="31"/>
      <c r="J22" s="31"/>
      <c r="K22" s="35"/>
    </row>
    <row r="23" spans="2:11" x14ac:dyDescent="0.25">
      <c r="B23" s="8" t="s">
        <v>1093</v>
      </c>
      <c r="C23" s="60" t="s">
        <v>1094</v>
      </c>
      <c r="D23" s="54" t="s">
        <v>1095</v>
      </c>
      <c r="E23" s="6" t="s">
        <v>538</v>
      </c>
      <c r="F23" s="19">
        <v>540000</v>
      </c>
      <c r="G23" s="24">
        <v>3263.22</v>
      </c>
      <c r="H23" s="24">
        <v>2.75</v>
      </c>
      <c r="I23" s="31"/>
      <c r="J23" s="31"/>
      <c r="K23" s="35"/>
    </row>
    <row r="24" spans="2:11" x14ac:dyDescent="0.25">
      <c r="B24" s="8" t="s">
        <v>374</v>
      </c>
      <c r="C24" s="60" t="s">
        <v>375</v>
      </c>
      <c r="D24" s="54" t="s">
        <v>376</v>
      </c>
      <c r="E24" s="6" t="s">
        <v>94</v>
      </c>
      <c r="F24" s="19">
        <v>152080</v>
      </c>
      <c r="G24" s="24">
        <v>3076.73</v>
      </c>
      <c r="H24" s="24">
        <v>2.6</v>
      </c>
      <c r="I24" s="31"/>
      <c r="J24" s="31"/>
      <c r="K24" s="35"/>
    </row>
    <row r="25" spans="2:11" x14ac:dyDescent="0.25">
      <c r="B25" s="8" t="s">
        <v>99</v>
      </c>
      <c r="C25" s="60" t="s">
        <v>100</v>
      </c>
      <c r="D25" s="54" t="s">
        <v>101</v>
      </c>
      <c r="E25" s="6" t="s">
        <v>87</v>
      </c>
      <c r="F25" s="19">
        <v>2224816</v>
      </c>
      <c r="G25" s="24">
        <v>2961.23</v>
      </c>
      <c r="H25" s="24">
        <v>2.5</v>
      </c>
      <c r="I25" s="31"/>
      <c r="J25" s="31"/>
      <c r="K25" s="35"/>
    </row>
    <row r="26" spans="2:11" x14ac:dyDescent="0.25">
      <c r="B26" s="8" t="s">
        <v>611</v>
      </c>
      <c r="C26" s="60" t="s">
        <v>612</v>
      </c>
      <c r="D26" s="54" t="s">
        <v>613</v>
      </c>
      <c r="E26" s="6" t="s">
        <v>94</v>
      </c>
      <c r="F26" s="19">
        <v>394423</v>
      </c>
      <c r="G26" s="24">
        <v>2895.26</v>
      </c>
      <c r="H26" s="24">
        <v>2.44</v>
      </c>
      <c r="I26" s="31"/>
      <c r="J26" s="31"/>
      <c r="K26" s="35"/>
    </row>
    <row r="27" spans="2:11" x14ac:dyDescent="0.25">
      <c r="B27" s="8" t="s">
        <v>367</v>
      </c>
      <c r="C27" s="60" t="s">
        <v>368</v>
      </c>
      <c r="D27" s="54" t="s">
        <v>369</v>
      </c>
      <c r="E27" s="6" t="s">
        <v>370</v>
      </c>
      <c r="F27" s="19">
        <v>650000</v>
      </c>
      <c r="G27" s="24">
        <v>2691.98</v>
      </c>
      <c r="H27" s="24">
        <v>2.27</v>
      </c>
      <c r="I27" s="31"/>
      <c r="J27" s="31"/>
      <c r="K27" s="35"/>
    </row>
    <row r="28" spans="2:11" x14ac:dyDescent="0.25">
      <c r="B28" s="8" t="s">
        <v>1178</v>
      </c>
      <c r="C28" s="60" t="s">
        <v>1179</v>
      </c>
      <c r="D28" s="54" t="s">
        <v>1180</v>
      </c>
      <c r="E28" s="6" t="s">
        <v>241</v>
      </c>
      <c r="F28" s="19">
        <v>930000</v>
      </c>
      <c r="G28" s="24">
        <v>2643.53</v>
      </c>
      <c r="H28" s="24">
        <v>2.23</v>
      </c>
      <c r="I28" s="31"/>
      <c r="J28" s="31"/>
      <c r="K28" s="35"/>
    </row>
    <row r="29" spans="2:11" x14ac:dyDescent="0.25">
      <c r="B29" s="8" t="s">
        <v>136</v>
      </c>
      <c r="C29" s="60" t="s">
        <v>137</v>
      </c>
      <c r="D29" s="54" t="s">
        <v>138</v>
      </c>
      <c r="E29" s="6" t="s">
        <v>139</v>
      </c>
      <c r="F29" s="19">
        <v>182732</v>
      </c>
      <c r="G29" s="24">
        <v>2389.77</v>
      </c>
      <c r="H29" s="24">
        <v>2.02</v>
      </c>
      <c r="I29" s="31"/>
      <c r="J29" s="31"/>
      <c r="K29" s="35"/>
    </row>
    <row r="30" spans="2:11" x14ac:dyDescent="0.25">
      <c r="B30" s="8" t="s">
        <v>2197</v>
      </c>
      <c r="C30" s="60" t="s">
        <v>2198</v>
      </c>
      <c r="D30" s="54" t="s">
        <v>2199</v>
      </c>
      <c r="E30" s="6" t="s">
        <v>124</v>
      </c>
      <c r="F30" s="19">
        <v>228093</v>
      </c>
      <c r="G30" s="24">
        <v>2352.3200000000002</v>
      </c>
      <c r="H30" s="24">
        <v>1.98</v>
      </c>
      <c r="I30" s="31"/>
      <c r="J30" s="31"/>
      <c r="K30" s="35"/>
    </row>
    <row r="31" spans="2:11" x14ac:dyDescent="0.25">
      <c r="B31" s="8" t="s">
        <v>404</v>
      </c>
      <c r="C31" s="60" t="s">
        <v>405</v>
      </c>
      <c r="D31" s="54" t="s">
        <v>406</v>
      </c>
      <c r="E31" s="6" t="s">
        <v>139</v>
      </c>
      <c r="F31" s="19">
        <v>600000</v>
      </c>
      <c r="G31" s="24">
        <v>2338.5</v>
      </c>
      <c r="H31" s="24">
        <v>1.97</v>
      </c>
      <c r="I31" s="31"/>
      <c r="J31" s="31"/>
      <c r="K31" s="35"/>
    </row>
    <row r="32" spans="2:11" x14ac:dyDescent="0.25">
      <c r="B32" s="8" t="s">
        <v>2200</v>
      </c>
      <c r="C32" s="60" t="s">
        <v>2201</v>
      </c>
      <c r="D32" s="54" t="s">
        <v>2202</v>
      </c>
      <c r="E32" s="6" t="s">
        <v>83</v>
      </c>
      <c r="F32" s="19">
        <v>316744</v>
      </c>
      <c r="G32" s="24">
        <v>2327.4299999999998</v>
      </c>
      <c r="H32" s="24">
        <v>1.96</v>
      </c>
      <c r="I32" s="31"/>
      <c r="J32" s="31"/>
      <c r="K32" s="35"/>
    </row>
    <row r="33" spans="2:11" x14ac:dyDescent="0.25">
      <c r="B33" s="8" t="s">
        <v>2203</v>
      </c>
      <c r="C33" s="60" t="s">
        <v>2204</v>
      </c>
      <c r="D33" s="54" t="s">
        <v>2205</v>
      </c>
      <c r="E33" s="6" t="s">
        <v>124</v>
      </c>
      <c r="F33" s="19">
        <v>1041690</v>
      </c>
      <c r="G33" s="24">
        <v>2257.34</v>
      </c>
      <c r="H33" s="24">
        <v>1.9</v>
      </c>
      <c r="I33" s="31"/>
      <c r="J33" s="31"/>
      <c r="K33" s="35"/>
    </row>
    <row r="34" spans="2:11" x14ac:dyDescent="0.25">
      <c r="B34" s="8" t="s">
        <v>1133</v>
      </c>
      <c r="C34" s="60" t="s">
        <v>1134</v>
      </c>
      <c r="D34" s="54" t="s">
        <v>1135</v>
      </c>
      <c r="E34" s="6" t="s">
        <v>112</v>
      </c>
      <c r="F34" s="19">
        <v>1650000</v>
      </c>
      <c r="G34" s="24">
        <v>2181.96</v>
      </c>
      <c r="H34" s="24">
        <v>1.84</v>
      </c>
      <c r="I34" s="31"/>
      <c r="J34" s="31"/>
      <c r="K34" s="35"/>
    </row>
    <row r="35" spans="2:11" x14ac:dyDescent="0.25">
      <c r="B35" s="8" t="s">
        <v>1096</v>
      </c>
      <c r="C35" s="60" t="s">
        <v>1097</v>
      </c>
      <c r="D35" s="54" t="s">
        <v>1098</v>
      </c>
      <c r="E35" s="6" t="s">
        <v>241</v>
      </c>
      <c r="F35" s="19">
        <v>2700000</v>
      </c>
      <c r="G35" s="24">
        <v>2125.71</v>
      </c>
      <c r="H35" s="24">
        <v>1.79</v>
      </c>
      <c r="I35" s="31"/>
      <c r="J35" s="31"/>
      <c r="K35" s="35"/>
    </row>
    <row r="36" spans="2:11" x14ac:dyDescent="0.25">
      <c r="B36" s="8" t="s">
        <v>454</v>
      </c>
      <c r="C36" s="60" t="s">
        <v>455</v>
      </c>
      <c r="D36" s="54" t="s">
        <v>456</v>
      </c>
      <c r="E36" s="6" t="s">
        <v>218</v>
      </c>
      <c r="F36" s="19">
        <v>217600</v>
      </c>
      <c r="G36" s="24">
        <v>2120.4</v>
      </c>
      <c r="H36" s="24">
        <v>1.79</v>
      </c>
      <c r="I36" s="31"/>
      <c r="J36" s="31"/>
      <c r="K36" s="35"/>
    </row>
    <row r="37" spans="2:11" x14ac:dyDescent="0.25">
      <c r="B37" s="8" t="s">
        <v>1099</v>
      </c>
      <c r="C37" s="60" t="s">
        <v>1100</v>
      </c>
      <c r="D37" s="54" t="s">
        <v>1101</v>
      </c>
      <c r="E37" s="6" t="s">
        <v>139</v>
      </c>
      <c r="F37" s="19">
        <v>1500000</v>
      </c>
      <c r="G37" s="24">
        <v>2102.5500000000002</v>
      </c>
      <c r="H37" s="24">
        <v>1.77</v>
      </c>
      <c r="I37" s="31"/>
      <c r="J37" s="31"/>
      <c r="K37" s="35"/>
    </row>
    <row r="38" spans="2:11" x14ac:dyDescent="0.25">
      <c r="B38" s="8" t="s">
        <v>355</v>
      </c>
      <c r="C38" s="60" t="s">
        <v>356</v>
      </c>
      <c r="D38" s="54" t="s">
        <v>357</v>
      </c>
      <c r="E38" s="6" t="s">
        <v>87</v>
      </c>
      <c r="F38" s="19">
        <v>600000</v>
      </c>
      <c r="G38" s="24">
        <v>2067.9</v>
      </c>
      <c r="H38" s="24">
        <v>1.74</v>
      </c>
      <c r="I38" s="31"/>
      <c r="J38" s="31"/>
      <c r="K38" s="35"/>
    </row>
    <row r="39" spans="2:11" x14ac:dyDescent="0.25">
      <c r="B39" s="8" t="s">
        <v>451</v>
      </c>
      <c r="C39" s="60" t="s">
        <v>452</v>
      </c>
      <c r="D39" s="54" t="s">
        <v>453</v>
      </c>
      <c r="E39" s="6" t="s">
        <v>410</v>
      </c>
      <c r="F39" s="19">
        <v>1100000</v>
      </c>
      <c r="G39" s="24">
        <v>1995.84</v>
      </c>
      <c r="H39" s="24">
        <v>1.68</v>
      </c>
      <c r="I39" s="31"/>
      <c r="J39" s="31"/>
      <c r="K39" s="35"/>
    </row>
    <row r="40" spans="2:11" x14ac:dyDescent="0.25">
      <c r="B40" s="8" t="s">
        <v>2206</v>
      </c>
      <c r="C40" s="60" t="s">
        <v>2207</v>
      </c>
      <c r="D40" s="54" t="s">
        <v>2208</v>
      </c>
      <c r="E40" s="6" t="s">
        <v>218</v>
      </c>
      <c r="F40" s="19">
        <v>370000</v>
      </c>
      <c r="G40" s="24">
        <v>1995.04</v>
      </c>
      <c r="H40" s="24">
        <v>1.68</v>
      </c>
      <c r="I40" s="31"/>
      <c r="J40" s="31"/>
      <c r="K40" s="35"/>
    </row>
    <row r="41" spans="2:11" x14ac:dyDescent="0.25">
      <c r="B41" s="8" t="s">
        <v>238</v>
      </c>
      <c r="C41" s="60" t="s">
        <v>239</v>
      </c>
      <c r="D41" s="54" t="s">
        <v>240</v>
      </c>
      <c r="E41" s="6" t="s">
        <v>241</v>
      </c>
      <c r="F41" s="19">
        <v>130000</v>
      </c>
      <c r="G41" s="24">
        <v>1837.29</v>
      </c>
      <c r="H41" s="24">
        <v>1.55</v>
      </c>
      <c r="I41" s="31"/>
      <c r="J41" s="31"/>
      <c r="K41" s="35"/>
    </row>
    <row r="42" spans="2:11" x14ac:dyDescent="0.25">
      <c r="B42" s="8" t="s">
        <v>2209</v>
      </c>
      <c r="C42" s="60" t="s">
        <v>2210</v>
      </c>
      <c r="D42" s="54" t="s">
        <v>2211</v>
      </c>
      <c r="E42" s="6" t="s">
        <v>538</v>
      </c>
      <c r="F42" s="19">
        <v>85000</v>
      </c>
      <c r="G42" s="24">
        <v>1762.56</v>
      </c>
      <c r="H42" s="24">
        <v>1.49</v>
      </c>
      <c r="I42" s="31"/>
      <c r="J42" s="31"/>
      <c r="K42" s="35"/>
    </row>
    <row r="43" spans="2:11" x14ac:dyDescent="0.25">
      <c r="B43" s="8" t="s">
        <v>977</v>
      </c>
      <c r="C43" s="60" t="s">
        <v>978</v>
      </c>
      <c r="D43" s="54" t="s">
        <v>979</v>
      </c>
      <c r="E43" s="6" t="s">
        <v>164</v>
      </c>
      <c r="F43" s="19">
        <v>274628</v>
      </c>
      <c r="G43" s="24">
        <v>1600.67</v>
      </c>
      <c r="H43" s="24">
        <v>1.35</v>
      </c>
      <c r="I43" s="31"/>
      <c r="J43" s="31"/>
      <c r="K43" s="35"/>
    </row>
    <row r="44" spans="2:11" x14ac:dyDescent="0.25">
      <c r="B44" s="8" t="s">
        <v>562</v>
      </c>
      <c r="C44" s="60" t="s">
        <v>563</v>
      </c>
      <c r="D44" s="54" t="s">
        <v>564</v>
      </c>
      <c r="E44" s="6" t="s">
        <v>565</v>
      </c>
      <c r="F44" s="19">
        <v>135000</v>
      </c>
      <c r="G44" s="24">
        <v>1559.66</v>
      </c>
      <c r="H44" s="24">
        <v>1.32</v>
      </c>
      <c r="I44" s="31"/>
      <c r="J44" s="31"/>
      <c r="K44" s="35"/>
    </row>
    <row r="45" spans="2:11" x14ac:dyDescent="0.25">
      <c r="B45" s="8" t="s">
        <v>361</v>
      </c>
      <c r="C45" s="60" t="s">
        <v>362</v>
      </c>
      <c r="D45" s="54" t="s">
        <v>363</v>
      </c>
      <c r="E45" s="6" t="s">
        <v>218</v>
      </c>
      <c r="F45" s="19">
        <v>325000</v>
      </c>
      <c r="G45" s="24">
        <v>1476.15</v>
      </c>
      <c r="H45" s="24">
        <v>1.25</v>
      </c>
      <c r="I45" s="31"/>
      <c r="J45" s="31"/>
      <c r="K45" s="35"/>
    </row>
    <row r="46" spans="2:11" x14ac:dyDescent="0.25">
      <c r="B46" s="8" t="s">
        <v>2212</v>
      </c>
      <c r="C46" s="60" t="s">
        <v>2213</v>
      </c>
      <c r="D46" s="54" t="s">
        <v>2214</v>
      </c>
      <c r="E46" s="6" t="s">
        <v>87</v>
      </c>
      <c r="F46" s="19">
        <v>325000</v>
      </c>
      <c r="G46" s="24">
        <v>1404.65</v>
      </c>
      <c r="H46" s="24">
        <v>1.19</v>
      </c>
      <c r="I46" s="31"/>
      <c r="J46" s="31"/>
      <c r="K46" s="35"/>
    </row>
    <row r="47" spans="2:11" x14ac:dyDescent="0.25">
      <c r="B47" s="8" t="s">
        <v>2215</v>
      </c>
      <c r="C47" s="60" t="s">
        <v>2216</v>
      </c>
      <c r="D47" s="54" t="s">
        <v>2217</v>
      </c>
      <c r="E47" s="6" t="s">
        <v>538</v>
      </c>
      <c r="F47" s="19">
        <v>700000</v>
      </c>
      <c r="G47" s="24">
        <v>1031.31</v>
      </c>
      <c r="H47" s="24">
        <v>0.87</v>
      </c>
      <c r="I47" s="31"/>
      <c r="J47" s="31"/>
      <c r="K47" s="35"/>
    </row>
    <row r="48" spans="2:11" x14ac:dyDescent="0.25">
      <c r="B48" s="8" t="s">
        <v>1157</v>
      </c>
      <c r="C48" s="60" t="s">
        <v>1158</v>
      </c>
      <c r="D48" s="54" t="s">
        <v>1159</v>
      </c>
      <c r="E48" s="6" t="s">
        <v>83</v>
      </c>
      <c r="F48" s="19">
        <v>2300000</v>
      </c>
      <c r="G48" s="24">
        <v>989.46</v>
      </c>
      <c r="H48" s="24">
        <v>0.83</v>
      </c>
      <c r="I48" s="31"/>
      <c r="J48" s="31"/>
      <c r="K48" s="35"/>
    </row>
    <row r="49" spans="2:11" x14ac:dyDescent="0.25">
      <c r="B49" s="8" t="s">
        <v>566</v>
      </c>
      <c r="C49" s="60" t="s">
        <v>567</v>
      </c>
      <c r="D49" s="54" t="s">
        <v>568</v>
      </c>
      <c r="E49" s="6" t="s">
        <v>569</v>
      </c>
      <c r="F49" s="19">
        <v>325000</v>
      </c>
      <c r="G49" s="24">
        <v>858.81</v>
      </c>
      <c r="H49" s="24">
        <v>0.72</v>
      </c>
      <c r="I49" s="31"/>
      <c r="J49" s="31"/>
      <c r="K49" s="35"/>
    </row>
    <row r="50" spans="2:11" x14ac:dyDescent="0.25">
      <c r="B50" s="8" t="s">
        <v>2218</v>
      </c>
      <c r="C50" s="60" t="s">
        <v>2219</v>
      </c>
      <c r="D50" s="54" t="s">
        <v>2220</v>
      </c>
      <c r="E50" s="6" t="s">
        <v>87</v>
      </c>
      <c r="F50" s="19">
        <v>366286</v>
      </c>
      <c r="G50" s="24">
        <v>637.19000000000005</v>
      </c>
      <c r="H50" s="24">
        <v>0.54</v>
      </c>
      <c r="I50" s="31"/>
      <c r="J50" s="31"/>
      <c r="K50" s="35"/>
    </row>
    <row r="51" spans="2:11" x14ac:dyDescent="0.25">
      <c r="B51" s="8" t="s">
        <v>620</v>
      </c>
      <c r="C51" s="60" t="s">
        <v>621</v>
      </c>
      <c r="D51" s="54" t="s">
        <v>622</v>
      </c>
      <c r="E51" s="6" t="s">
        <v>241</v>
      </c>
      <c r="F51" s="19">
        <v>325000</v>
      </c>
      <c r="G51" s="24">
        <v>112.19</v>
      </c>
      <c r="H51" s="24">
        <v>0.09</v>
      </c>
      <c r="I51" s="31"/>
      <c r="J51" s="31"/>
      <c r="K51" s="35"/>
    </row>
    <row r="52" spans="2:11" x14ac:dyDescent="0.25">
      <c r="C52" s="58" t="s">
        <v>194</v>
      </c>
      <c r="D52" s="54"/>
      <c r="E52" s="6"/>
      <c r="F52" s="19"/>
      <c r="G52" s="25">
        <v>115916.66</v>
      </c>
      <c r="H52" s="25">
        <v>97.78</v>
      </c>
      <c r="I52" s="31"/>
      <c r="J52" s="31"/>
      <c r="K52" s="35"/>
    </row>
    <row r="53" spans="2:11" x14ac:dyDescent="0.25">
      <c r="C53" s="57"/>
      <c r="D53" s="54"/>
      <c r="E53" s="6"/>
      <c r="F53" s="19"/>
      <c r="G53" s="24"/>
      <c r="H53" s="24"/>
      <c r="I53" s="31"/>
      <c r="J53" s="31"/>
      <c r="K53" s="35"/>
    </row>
    <row r="54" spans="2:11" x14ac:dyDescent="0.25">
      <c r="C54" s="58" t="s">
        <v>3</v>
      </c>
      <c r="D54" s="54"/>
      <c r="E54" s="6"/>
      <c r="F54" s="19"/>
      <c r="G54" s="24" t="s">
        <v>2</v>
      </c>
      <c r="H54" s="24" t="s">
        <v>2</v>
      </c>
      <c r="I54" s="31"/>
      <c r="J54" s="31"/>
      <c r="K54" s="35"/>
    </row>
    <row r="55" spans="2:11" x14ac:dyDescent="0.25">
      <c r="C55" s="57"/>
      <c r="D55" s="54"/>
      <c r="E55" s="6"/>
      <c r="F55" s="19"/>
      <c r="G55" s="24"/>
      <c r="H55" s="24"/>
      <c r="I55" s="31"/>
      <c r="J55" s="31"/>
      <c r="K55" s="35"/>
    </row>
    <row r="56" spans="2:11" x14ac:dyDescent="0.25">
      <c r="C56" s="58" t="s">
        <v>4</v>
      </c>
      <c r="D56" s="54"/>
      <c r="E56" s="6"/>
      <c r="F56" s="19"/>
      <c r="G56" s="24" t="s">
        <v>2</v>
      </c>
      <c r="H56" s="24" t="s">
        <v>2</v>
      </c>
      <c r="I56" s="31"/>
      <c r="J56" s="31"/>
      <c r="K56" s="35"/>
    </row>
    <row r="57" spans="2:11" x14ac:dyDescent="0.25">
      <c r="C57" s="57"/>
      <c r="D57" s="54"/>
      <c r="E57" s="6"/>
      <c r="F57" s="19"/>
      <c r="G57" s="24"/>
      <c r="H57" s="24"/>
      <c r="I57" s="31"/>
      <c r="J57" s="31"/>
      <c r="K57" s="35"/>
    </row>
    <row r="58" spans="2:11" x14ac:dyDescent="0.25">
      <c r="C58" s="58" t="s">
        <v>5</v>
      </c>
      <c r="D58" s="54"/>
      <c r="E58" s="6"/>
      <c r="F58" s="19"/>
      <c r="G58" s="24"/>
      <c r="H58" s="24"/>
      <c r="I58" s="31"/>
      <c r="J58" s="31"/>
      <c r="K58" s="35"/>
    </row>
    <row r="59" spans="2:11" x14ac:dyDescent="0.25">
      <c r="C59" s="57"/>
      <c r="D59" s="54"/>
      <c r="E59" s="6"/>
      <c r="F59" s="19"/>
      <c r="G59" s="24"/>
      <c r="H59" s="24"/>
      <c r="I59" s="31"/>
      <c r="J59" s="31"/>
      <c r="K59" s="35"/>
    </row>
    <row r="60" spans="2:11" x14ac:dyDescent="0.25">
      <c r="C60" s="58" t="s">
        <v>6</v>
      </c>
      <c r="D60" s="54"/>
      <c r="E60" s="6"/>
      <c r="F60" s="19"/>
      <c r="G60" s="24" t="s">
        <v>2</v>
      </c>
      <c r="H60" s="24" t="s">
        <v>2</v>
      </c>
      <c r="I60" s="31"/>
      <c r="J60" s="31"/>
      <c r="K60" s="35"/>
    </row>
    <row r="61" spans="2:11" x14ac:dyDescent="0.25">
      <c r="C61" s="57"/>
      <c r="D61" s="54"/>
      <c r="E61" s="6"/>
      <c r="F61" s="19"/>
      <c r="G61" s="24"/>
      <c r="H61" s="24"/>
      <c r="I61" s="31"/>
      <c r="J61" s="31"/>
      <c r="K61" s="35"/>
    </row>
    <row r="62" spans="2:11" x14ac:dyDescent="0.25">
      <c r="C62" s="58" t="s">
        <v>7</v>
      </c>
      <c r="D62" s="54"/>
      <c r="E62" s="6"/>
      <c r="F62" s="19"/>
      <c r="G62" s="24" t="s">
        <v>2</v>
      </c>
      <c r="H62" s="24" t="s">
        <v>2</v>
      </c>
      <c r="I62" s="31"/>
      <c r="J62" s="31"/>
      <c r="K62" s="35"/>
    </row>
    <row r="63" spans="2:11" x14ac:dyDescent="0.25">
      <c r="C63" s="57"/>
      <c r="D63" s="54"/>
      <c r="E63" s="6"/>
      <c r="F63" s="19"/>
      <c r="G63" s="24"/>
      <c r="H63" s="24"/>
      <c r="I63" s="31"/>
      <c r="J63" s="31"/>
      <c r="K63" s="35"/>
    </row>
    <row r="64" spans="2:11" x14ac:dyDescent="0.25">
      <c r="C64" s="58" t="s">
        <v>8</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9</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10</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11</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A72" s="10"/>
      <c r="B72" s="28"/>
      <c r="C72" s="58" t="s">
        <v>13</v>
      </c>
      <c r="D72" s="54"/>
      <c r="E72" s="6"/>
      <c r="F72" s="19"/>
      <c r="G72" s="24"/>
      <c r="H72" s="24"/>
      <c r="I72" s="31"/>
      <c r="J72" s="31"/>
      <c r="K72" s="35"/>
    </row>
    <row r="73" spans="1:11" x14ac:dyDescent="0.25">
      <c r="A73" s="28"/>
      <c r="B73" s="28"/>
      <c r="C73" s="58" t="s">
        <v>14</v>
      </c>
      <c r="D73" s="54"/>
      <c r="E73" s="6"/>
      <c r="F73" s="19"/>
      <c r="G73" s="24" t="s">
        <v>2</v>
      </c>
      <c r="H73" s="24" t="s">
        <v>2</v>
      </c>
      <c r="I73" s="31"/>
      <c r="J73" s="31"/>
      <c r="K73" s="35"/>
    </row>
    <row r="74" spans="1:11" x14ac:dyDescent="0.25">
      <c r="A74" s="28"/>
      <c r="B74" s="28"/>
      <c r="C74" s="58"/>
      <c r="D74" s="54"/>
      <c r="E74" s="6"/>
      <c r="F74" s="19"/>
      <c r="G74" s="24"/>
      <c r="H74" s="24"/>
      <c r="I74" s="31"/>
      <c r="J74" s="31"/>
      <c r="K74" s="35"/>
    </row>
    <row r="75" spans="1:11" x14ac:dyDescent="0.25">
      <c r="A75" s="28"/>
      <c r="B75" s="28"/>
      <c r="C75" s="58" t="s">
        <v>15</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C77" s="59" t="s">
        <v>16</v>
      </c>
      <c r="D77" s="54"/>
      <c r="E77" s="6"/>
      <c r="F77" s="19"/>
      <c r="G77" s="24"/>
      <c r="H77" s="24"/>
      <c r="I77" s="31"/>
      <c r="J77" s="31"/>
      <c r="K77" s="35"/>
    </row>
    <row r="78" spans="1:11" x14ac:dyDescent="0.25">
      <c r="B78" s="8" t="s">
        <v>202</v>
      </c>
      <c r="C78" s="60" t="s">
        <v>203</v>
      </c>
      <c r="D78" s="54" t="s">
        <v>204</v>
      </c>
      <c r="E78" s="6" t="s">
        <v>205</v>
      </c>
      <c r="F78" s="19">
        <v>300000</v>
      </c>
      <c r="G78" s="24">
        <v>295.2</v>
      </c>
      <c r="H78" s="24">
        <v>0.25</v>
      </c>
      <c r="I78" s="31">
        <v>5.3898999999999999</v>
      </c>
      <c r="J78" s="31"/>
      <c r="K78" s="35"/>
    </row>
    <row r="79" spans="1:11" x14ac:dyDescent="0.25">
      <c r="C79" s="58" t="s">
        <v>194</v>
      </c>
      <c r="D79" s="54"/>
      <c r="E79" s="6"/>
      <c r="F79" s="19"/>
      <c r="G79" s="25">
        <v>295.2</v>
      </c>
      <c r="H79" s="25">
        <v>0.25</v>
      </c>
      <c r="I79" s="31"/>
      <c r="J79" s="31"/>
      <c r="K79" s="35"/>
    </row>
    <row r="80" spans="1:11" x14ac:dyDescent="0.25">
      <c r="C80" s="57"/>
      <c r="D80" s="54"/>
      <c r="E80" s="6"/>
      <c r="F80" s="19"/>
      <c r="G80" s="24"/>
      <c r="H80" s="24"/>
      <c r="I80" s="31"/>
      <c r="J80" s="31"/>
      <c r="K80" s="35"/>
    </row>
    <row r="81" spans="1:11" x14ac:dyDescent="0.25">
      <c r="C81" s="58" t="s">
        <v>17</v>
      </c>
      <c r="D81" s="54"/>
      <c r="E81" s="6"/>
      <c r="F81" s="19"/>
      <c r="G81" s="24" t="s">
        <v>2</v>
      </c>
      <c r="H81" s="24" t="s">
        <v>2</v>
      </c>
      <c r="I81" s="31"/>
      <c r="J81" s="31"/>
      <c r="K81" s="35"/>
    </row>
    <row r="82" spans="1:11" x14ac:dyDescent="0.25">
      <c r="C82" s="57"/>
      <c r="D82" s="54"/>
      <c r="E82" s="6"/>
      <c r="F82" s="19"/>
      <c r="G82" s="24"/>
      <c r="H82" s="24"/>
      <c r="I82" s="31"/>
      <c r="J82" s="31"/>
      <c r="K82" s="35"/>
    </row>
    <row r="83" spans="1:11" x14ac:dyDescent="0.25">
      <c r="C83" s="58" t="s">
        <v>18</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A85" s="10"/>
      <c r="B85" s="28"/>
      <c r="C85" s="58" t="s">
        <v>19</v>
      </c>
      <c r="D85" s="54"/>
      <c r="E85" s="6"/>
      <c r="F85" s="19"/>
      <c r="G85" s="24"/>
      <c r="H85" s="24"/>
      <c r="I85" s="31"/>
      <c r="J85" s="31"/>
      <c r="K85" s="35"/>
    </row>
    <row r="86" spans="1:11" x14ac:dyDescent="0.25">
      <c r="A86" s="28"/>
      <c r="B86" s="28"/>
      <c r="C86" s="58" t="s">
        <v>20</v>
      </c>
      <c r="D86" s="54"/>
      <c r="E86" s="6"/>
      <c r="F86" s="19"/>
      <c r="G86" s="24" t="s">
        <v>2</v>
      </c>
      <c r="H86" s="24" t="s">
        <v>2</v>
      </c>
      <c r="I86" s="31"/>
      <c r="J86" s="31"/>
      <c r="K86" s="35"/>
    </row>
    <row r="87" spans="1:11" x14ac:dyDescent="0.25">
      <c r="A87" s="28"/>
      <c r="B87" s="28"/>
      <c r="C87" s="58"/>
      <c r="D87" s="54"/>
      <c r="E87" s="6"/>
      <c r="F87" s="19"/>
      <c r="G87" s="24"/>
      <c r="H87" s="24"/>
      <c r="I87" s="31"/>
      <c r="J87" s="31"/>
      <c r="K87" s="35"/>
    </row>
    <row r="88" spans="1:11" x14ac:dyDescent="0.25">
      <c r="A88" s="28"/>
      <c r="B88" s="28"/>
      <c r="C88" s="58" t="s">
        <v>21</v>
      </c>
      <c r="D88" s="54"/>
      <c r="E88" s="6"/>
      <c r="F88" s="19"/>
      <c r="G88" s="24" t="s">
        <v>2</v>
      </c>
      <c r="H88" s="24" t="s">
        <v>2</v>
      </c>
      <c r="I88" s="31"/>
      <c r="J88" s="31"/>
      <c r="K88" s="35"/>
    </row>
    <row r="89" spans="1:11" x14ac:dyDescent="0.25">
      <c r="A89" s="28"/>
      <c r="B89" s="28"/>
      <c r="C89" s="58"/>
      <c r="D89" s="54"/>
      <c r="E89" s="6"/>
      <c r="F89" s="19"/>
      <c r="G89" s="24"/>
      <c r="H89" s="24"/>
      <c r="I89" s="31"/>
      <c r="J89" s="31"/>
      <c r="K89" s="35"/>
    </row>
    <row r="90" spans="1:11" x14ac:dyDescent="0.25">
      <c r="A90" s="28"/>
      <c r="B90" s="28"/>
      <c r="C90" s="58" t="s">
        <v>22</v>
      </c>
      <c r="D90" s="54"/>
      <c r="E90" s="6"/>
      <c r="F90" s="19"/>
      <c r="G90" s="24" t="s">
        <v>2</v>
      </c>
      <c r="H90" s="24" t="s">
        <v>2</v>
      </c>
      <c r="I90" s="31"/>
      <c r="J90" s="31"/>
      <c r="K90" s="35"/>
    </row>
    <row r="91" spans="1:11" x14ac:dyDescent="0.25">
      <c r="A91" s="28"/>
      <c r="B91" s="28"/>
      <c r="C91" s="58"/>
      <c r="D91" s="54"/>
      <c r="E91" s="6"/>
      <c r="F91" s="19"/>
      <c r="G91" s="24"/>
      <c r="H91" s="24"/>
      <c r="I91" s="31"/>
      <c r="J91" s="31"/>
      <c r="K91" s="35"/>
    </row>
    <row r="92" spans="1:11" x14ac:dyDescent="0.25">
      <c r="A92" s="28"/>
      <c r="B92" s="28"/>
      <c r="C92" s="58" t="s">
        <v>23</v>
      </c>
      <c r="D92" s="54"/>
      <c r="E92" s="6"/>
      <c r="F92" s="19"/>
      <c r="G92" s="24" t="s">
        <v>2</v>
      </c>
      <c r="H92" s="24" t="s">
        <v>2</v>
      </c>
      <c r="I92" s="31"/>
      <c r="J92" s="31"/>
      <c r="K92" s="35"/>
    </row>
    <row r="93" spans="1:11" x14ac:dyDescent="0.25">
      <c r="A93" s="28"/>
      <c r="B93" s="28"/>
      <c r="C93" s="58"/>
      <c r="D93" s="54"/>
      <c r="E93" s="6"/>
      <c r="F93" s="19"/>
      <c r="G93" s="24"/>
      <c r="H93" s="24"/>
      <c r="I93" s="31"/>
      <c r="J93" s="31"/>
      <c r="K93" s="35"/>
    </row>
    <row r="94" spans="1:11" x14ac:dyDescent="0.25">
      <c r="C94" s="59" t="s">
        <v>24</v>
      </c>
      <c r="D94" s="54"/>
      <c r="E94" s="6"/>
      <c r="F94" s="19"/>
      <c r="G94" s="24"/>
      <c r="H94" s="24"/>
      <c r="I94" s="31"/>
      <c r="J94" s="31"/>
      <c r="K94" s="35"/>
    </row>
    <row r="95" spans="1:11" x14ac:dyDescent="0.25">
      <c r="B95" s="8" t="s">
        <v>206</v>
      </c>
      <c r="C95" s="60" t="s">
        <v>207</v>
      </c>
      <c r="D95" s="54"/>
      <c r="E95" s="6"/>
      <c r="F95" s="19"/>
      <c r="G95" s="24">
        <v>2306.86</v>
      </c>
      <c r="H95" s="24">
        <v>1.95</v>
      </c>
      <c r="I95" s="31"/>
      <c r="J95" s="31"/>
      <c r="K95" s="35"/>
    </row>
    <row r="96" spans="1:11" x14ac:dyDescent="0.25">
      <c r="C96" s="58" t="s">
        <v>194</v>
      </c>
      <c r="D96" s="54"/>
      <c r="E96" s="6"/>
      <c r="F96" s="19"/>
      <c r="G96" s="25">
        <v>2306.86</v>
      </c>
      <c r="H96" s="25">
        <v>1.95</v>
      </c>
      <c r="I96" s="31"/>
      <c r="J96" s="31"/>
      <c r="K96" s="35"/>
    </row>
    <row r="97" spans="1:54" x14ac:dyDescent="0.25">
      <c r="C97" s="57"/>
      <c r="D97" s="54"/>
      <c r="E97" s="6"/>
      <c r="F97" s="19"/>
      <c r="G97" s="24"/>
      <c r="H97" s="24"/>
      <c r="I97" s="31"/>
      <c r="J97" s="31"/>
      <c r="K97" s="35"/>
    </row>
    <row r="98" spans="1:54" x14ac:dyDescent="0.25">
      <c r="A98" s="10"/>
      <c r="B98" s="28"/>
      <c r="C98" s="58" t="s">
        <v>25</v>
      </c>
      <c r="D98" s="54"/>
      <c r="E98" s="6"/>
      <c r="F98" s="19"/>
      <c r="G98" s="24"/>
      <c r="H98" s="24"/>
      <c r="I98" s="31"/>
      <c r="J98" s="31"/>
      <c r="K98" s="35"/>
    </row>
    <row r="99" spans="1:54" s="2" customFormat="1" ht="13.5" x14ac:dyDescent="0.25">
      <c r="A99" s="28"/>
      <c r="B99" s="28"/>
      <c r="C99" s="57" t="s">
        <v>4845</v>
      </c>
      <c r="D99" s="54"/>
      <c r="E99" s="6"/>
      <c r="F99" s="19"/>
      <c r="G99" s="24" t="s">
        <v>2</v>
      </c>
      <c r="H99" s="24" t="s">
        <v>2</v>
      </c>
      <c r="I99" s="31"/>
      <c r="J99" s="31"/>
      <c r="K99" s="35"/>
      <c r="L99" s="3"/>
      <c r="AI99" s="3"/>
      <c r="AV99" s="3"/>
      <c r="AX99" s="3"/>
      <c r="BB99" s="3"/>
    </row>
    <row r="100" spans="1:54" x14ac:dyDescent="0.25">
      <c r="B100" s="8"/>
      <c r="C100" s="60" t="s">
        <v>208</v>
      </c>
      <c r="D100" s="54"/>
      <c r="E100" s="6"/>
      <c r="F100" s="19"/>
      <c r="G100" s="24">
        <v>-13.22</v>
      </c>
      <c r="H100" s="24">
        <v>1.9999999999999997E-2</v>
      </c>
      <c r="I100" s="31"/>
      <c r="J100" s="31"/>
      <c r="K100" s="35"/>
    </row>
    <row r="101" spans="1:54" x14ac:dyDescent="0.25">
      <c r="C101" s="58" t="s">
        <v>194</v>
      </c>
      <c r="D101" s="54"/>
      <c r="E101" s="6"/>
      <c r="F101" s="19"/>
      <c r="G101" s="25">
        <v>-13.22</v>
      </c>
      <c r="H101" s="25">
        <v>1.9999999999999997E-2</v>
      </c>
      <c r="I101" s="31"/>
      <c r="J101" s="31"/>
      <c r="K101" s="35"/>
    </row>
    <row r="102" spans="1:54" x14ac:dyDescent="0.25">
      <c r="C102" s="57"/>
      <c r="D102" s="54"/>
      <c r="E102" s="6"/>
      <c r="F102" s="19"/>
      <c r="G102" s="24"/>
      <c r="H102" s="24"/>
      <c r="I102" s="31"/>
      <c r="J102" s="31"/>
      <c r="K102" s="35"/>
    </row>
    <row r="103" spans="1:54" x14ac:dyDescent="0.25">
      <c r="C103" s="61" t="s">
        <v>209</v>
      </c>
      <c r="D103" s="55"/>
      <c r="E103" s="5"/>
      <c r="F103" s="20"/>
      <c r="G103" s="26">
        <v>118505.5</v>
      </c>
      <c r="H103" s="26">
        <v>100</v>
      </c>
      <c r="I103" s="32"/>
      <c r="J103" s="32"/>
      <c r="K103" s="36"/>
    </row>
    <row r="106" spans="1:54" x14ac:dyDescent="0.25">
      <c r="C106" s="1" t="s">
        <v>210</v>
      </c>
    </row>
    <row r="107" spans="1:54" x14ac:dyDescent="0.25">
      <c r="C107" s="37" t="s">
        <v>211</v>
      </c>
      <c r="D107" s="37"/>
      <c r="E107" s="37"/>
      <c r="F107" s="37"/>
      <c r="G107" s="37"/>
      <c r="H107" s="37"/>
      <c r="I107" s="37"/>
      <c r="J107" s="37"/>
      <c r="K107" s="37"/>
    </row>
    <row r="108" spans="1:54" x14ac:dyDescent="0.25">
      <c r="C108" s="2" t="s">
        <v>212</v>
      </c>
    </row>
    <row r="109" spans="1:54" x14ac:dyDescent="0.25">
      <c r="C109" s="2" t="s">
        <v>213</v>
      </c>
    </row>
    <row r="110" spans="1:54" ht="30" customHeight="1" x14ac:dyDescent="0.25">
      <c r="C110" s="252" t="s">
        <v>214</v>
      </c>
      <c r="D110" s="253"/>
      <c r="E110" s="253"/>
      <c r="F110" s="253"/>
      <c r="G110" s="253"/>
      <c r="H110" s="253"/>
      <c r="I110" s="253"/>
      <c r="J110" s="253"/>
      <c r="K110" s="253"/>
    </row>
    <row r="111" spans="1:54" x14ac:dyDescent="0.25">
      <c r="C111" s="2" t="s">
        <v>215</v>
      </c>
    </row>
    <row r="112" spans="1:54" x14ac:dyDescent="0.25">
      <c r="C112" s="2" t="s">
        <v>4876</v>
      </c>
    </row>
    <row r="114" spans="1:256" x14ac:dyDescent="0.25">
      <c r="C114" s="2" t="s">
        <v>5016</v>
      </c>
      <c r="E114" s="2" t="s">
        <v>2</v>
      </c>
    </row>
    <row r="116" spans="1:256" x14ac:dyDescent="0.25">
      <c r="C116" s="2" t="s">
        <v>5017</v>
      </c>
      <c r="E116" s="2" t="s">
        <v>2</v>
      </c>
    </row>
    <row r="118" spans="1:256" x14ac:dyDescent="0.25">
      <c r="C118" s="2" t="s">
        <v>5125</v>
      </c>
    </row>
    <row r="120" spans="1:256" x14ac:dyDescent="0.25">
      <c r="C120" s="2" t="s">
        <v>5126</v>
      </c>
    </row>
    <row r="121" spans="1:256" s="83" customFormat="1" ht="35.25" customHeight="1" x14ac:dyDescent="0.25">
      <c r="A121" s="79"/>
      <c r="B121" s="79"/>
      <c r="C121" s="84" t="s">
        <v>5023</v>
      </c>
      <c r="D121" s="88" t="s">
        <v>5024</v>
      </c>
      <c r="E121" s="88" t="s">
        <v>5025</v>
      </c>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2" spans="1:256" s="83" customFormat="1" x14ac:dyDescent="0.25">
      <c r="A122" s="79"/>
      <c r="B122" s="79"/>
      <c r="C122" s="86" t="s">
        <v>5026</v>
      </c>
      <c r="D122" s="89">
        <v>65.067499999999995</v>
      </c>
      <c r="E122" s="89">
        <v>65.889300000000006</v>
      </c>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3" spans="1:256" s="83" customFormat="1" x14ac:dyDescent="0.25">
      <c r="A123" s="79"/>
      <c r="B123" s="79"/>
      <c r="C123" s="86" t="s">
        <v>5027</v>
      </c>
      <c r="D123" s="89">
        <v>114.63460000000001</v>
      </c>
      <c r="E123" s="89">
        <v>116.0822</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6" t="s">
        <v>5028</v>
      </c>
      <c r="D124" s="89">
        <v>71.002300000000005</v>
      </c>
      <c r="E124" s="89">
        <v>71.9452</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5" spans="1:256" s="83" customFormat="1" x14ac:dyDescent="0.25">
      <c r="A125" s="79"/>
      <c r="B125" s="79"/>
      <c r="C125" s="86" t="s">
        <v>5029</v>
      </c>
      <c r="D125" s="89">
        <v>124.77419999999999</v>
      </c>
      <c r="E125" s="89">
        <v>126.4311</v>
      </c>
      <c r="F125" s="80"/>
      <c r="G125" s="81"/>
      <c r="H125" s="81"/>
      <c r="I125" s="81"/>
      <c r="J125" s="81"/>
      <c r="K125" s="82"/>
      <c r="L125" s="82"/>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2"/>
      <c r="AJ125" s="79"/>
      <c r="AK125" s="79"/>
      <c r="AL125" s="79"/>
      <c r="AM125" s="79"/>
      <c r="AN125" s="79"/>
      <c r="AO125" s="79"/>
      <c r="AP125" s="79"/>
      <c r="AQ125" s="79"/>
      <c r="AR125" s="79"/>
      <c r="AS125" s="79"/>
      <c r="AT125" s="79"/>
      <c r="AU125" s="79"/>
      <c r="AV125" s="82"/>
      <c r="AW125" s="79"/>
      <c r="AX125" s="82"/>
      <c r="AY125" s="79"/>
      <c r="AZ125" s="79"/>
      <c r="BA125" s="79"/>
      <c r="BB125" s="82"/>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79"/>
      <c r="DO125" s="79"/>
      <c r="DP125" s="79"/>
      <c r="DQ125" s="79"/>
      <c r="DR125" s="79"/>
      <c r="DS125" s="79"/>
      <c r="DT125" s="79"/>
      <c r="DU125" s="79"/>
      <c r="DV125" s="79"/>
      <c r="DW125" s="79"/>
      <c r="DX125" s="79"/>
      <c r="DY125" s="79"/>
      <c r="DZ125" s="79"/>
      <c r="EA125" s="79"/>
      <c r="EB125" s="79"/>
      <c r="EC125" s="79"/>
      <c r="ED125" s="79"/>
      <c r="EE125" s="79"/>
      <c r="EF125" s="79"/>
      <c r="EG125" s="79"/>
      <c r="EH125" s="79"/>
      <c r="EI125" s="79"/>
      <c r="EJ125" s="79"/>
      <c r="EK125" s="79"/>
      <c r="EL125" s="79"/>
      <c r="EM125" s="79"/>
      <c r="EN125" s="79"/>
      <c r="EO125" s="79"/>
      <c r="EP125" s="79"/>
      <c r="EQ125" s="79"/>
      <c r="ER125" s="79"/>
      <c r="ES125" s="79"/>
      <c r="ET125" s="79"/>
      <c r="EU125" s="79"/>
      <c r="EV125" s="79"/>
      <c r="EW125" s="79"/>
      <c r="EX125" s="79"/>
      <c r="EY125" s="79"/>
      <c r="EZ125" s="79"/>
      <c r="FA125" s="79"/>
      <c r="FB125" s="79"/>
      <c r="FC125" s="79"/>
      <c r="FD125" s="79"/>
      <c r="FE125" s="79"/>
      <c r="FF125" s="79"/>
      <c r="FG125" s="79"/>
      <c r="FH125" s="79"/>
      <c r="FI125" s="79"/>
      <c r="FJ125" s="79"/>
      <c r="FK125" s="79"/>
      <c r="FL125" s="79"/>
      <c r="FM125" s="79"/>
      <c r="FN125" s="79"/>
      <c r="FO125" s="79"/>
      <c r="FP125" s="79"/>
      <c r="FQ125" s="79"/>
      <c r="FR125" s="79"/>
      <c r="FS125" s="79"/>
      <c r="FT125" s="79"/>
      <c r="FU125" s="79"/>
      <c r="FV125" s="79"/>
      <c r="FW125" s="79"/>
      <c r="FX125" s="79"/>
      <c r="FY125" s="79"/>
      <c r="FZ125" s="79"/>
      <c r="GA125" s="79"/>
      <c r="GB125" s="79"/>
      <c r="GC125" s="79"/>
      <c r="GD125" s="79"/>
      <c r="GE125" s="79"/>
      <c r="GF125" s="79"/>
      <c r="GG125" s="79"/>
      <c r="GH125" s="79"/>
      <c r="GI125" s="79"/>
      <c r="GJ125" s="79"/>
      <c r="GK125" s="79"/>
      <c r="GL125" s="79"/>
      <c r="GM125" s="79"/>
      <c r="GN125" s="79"/>
      <c r="GO125" s="79"/>
      <c r="GP125" s="79"/>
      <c r="GQ125" s="79"/>
      <c r="GR125" s="79"/>
      <c r="GS125" s="79"/>
      <c r="GT125" s="79"/>
      <c r="GU125" s="79"/>
      <c r="GV125" s="79"/>
      <c r="GW125" s="79"/>
      <c r="GX125" s="79"/>
      <c r="GY125" s="79"/>
      <c r="GZ125" s="79"/>
      <c r="HA125" s="79"/>
      <c r="HB125" s="79"/>
      <c r="HC125" s="79"/>
      <c r="HD125" s="79"/>
      <c r="HE125" s="79"/>
      <c r="HF125" s="79"/>
      <c r="HG125" s="79"/>
      <c r="HH125" s="79"/>
      <c r="HI125" s="79"/>
      <c r="HJ125" s="79"/>
      <c r="HK125" s="79"/>
      <c r="HL125" s="79"/>
      <c r="HM125" s="79"/>
      <c r="HN125" s="79"/>
      <c r="HO125" s="79"/>
      <c r="HP125" s="79"/>
      <c r="HQ125" s="79"/>
      <c r="HR125" s="79"/>
      <c r="HS125" s="79"/>
      <c r="HT125" s="79"/>
      <c r="HU125" s="79"/>
      <c r="HV125" s="79"/>
      <c r="HW125" s="79"/>
      <c r="HX125" s="79"/>
      <c r="HY125" s="79"/>
      <c r="HZ125" s="79"/>
      <c r="IA125" s="79"/>
      <c r="IB125" s="79"/>
      <c r="IC125" s="79"/>
      <c r="ID125" s="79"/>
      <c r="IE125" s="79"/>
      <c r="IF125" s="79"/>
      <c r="IG125" s="79"/>
      <c r="IH125" s="79"/>
      <c r="II125" s="79"/>
      <c r="IJ125" s="79"/>
      <c r="IK125" s="79"/>
      <c r="IL125" s="79"/>
      <c r="IM125" s="79"/>
      <c r="IN125" s="79"/>
      <c r="IO125" s="79"/>
      <c r="IP125" s="79"/>
      <c r="IQ125" s="79"/>
      <c r="IR125" s="79"/>
      <c r="IS125" s="79"/>
      <c r="IT125" s="79"/>
      <c r="IU125" s="79"/>
      <c r="IV125" s="79"/>
    </row>
    <row r="126" spans="1:256" s="83" customFormat="1" ht="84.95" customHeight="1" x14ac:dyDescent="0.25">
      <c r="A126" s="79"/>
      <c r="B126" s="79"/>
      <c r="C126" s="254" t="s">
        <v>5061</v>
      </c>
      <c r="D126" s="255"/>
      <c r="E126" s="256"/>
      <c r="F126" s="80"/>
      <c r="G126" s="81"/>
      <c r="H126" s="81"/>
      <c r="I126" s="81"/>
      <c r="J126" s="81"/>
      <c r="K126" s="82"/>
      <c r="L126" s="82"/>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2"/>
      <c r="AJ126" s="79"/>
      <c r="AK126" s="79"/>
      <c r="AL126" s="79"/>
      <c r="AM126" s="79"/>
      <c r="AN126" s="79"/>
      <c r="AO126" s="79"/>
      <c r="AP126" s="79"/>
      <c r="AQ126" s="79"/>
      <c r="AR126" s="79"/>
      <c r="AS126" s="79"/>
      <c r="AT126" s="79"/>
      <c r="AU126" s="79"/>
      <c r="AV126" s="82"/>
      <c r="AW126" s="79"/>
      <c r="AX126" s="82"/>
      <c r="AY126" s="79"/>
      <c r="AZ126" s="79"/>
      <c r="BA126" s="79"/>
      <c r="BB126" s="82"/>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8" spans="1:256" x14ac:dyDescent="0.25">
      <c r="C128" s="2" t="s">
        <v>5127</v>
      </c>
      <c r="E128" s="2" t="s">
        <v>2</v>
      </c>
    </row>
    <row r="130" spans="3:5" x14ac:dyDescent="0.25">
      <c r="C130" s="2" t="s">
        <v>5128</v>
      </c>
      <c r="E130" s="2" t="s">
        <v>2</v>
      </c>
    </row>
    <row r="132" spans="3:5" x14ac:dyDescent="0.25">
      <c r="C132" s="2" t="s">
        <v>5018</v>
      </c>
      <c r="E132" s="2" t="s">
        <v>2</v>
      </c>
    </row>
    <row r="134" spans="3:5" x14ac:dyDescent="0.25">
      <c r="C134" s="2" t="s">
        <v>5019</v>
      </c>
      <c r="E134" s="2" t="s">
        <v>2</v>
      </c>
    </row>
    <row r="136" spans="3:5" x14ac:dyDescent="0.25">
      <c r="C136" s="2" t="s">
        <v>5020</v>
      </c>
      <c r="E136" s="96">
        <v>0.18125764430143568</v>
      </c>
    </row>
    <row r="138" spans="3:5" x14ac:dyDescent="0.25">
      <c r="C138" s="2" t="s">
        <v>5022</v>
      </c>
      <c r="E138" s="97" t="s">
        <v>5021</v>
      </c>
    </row>
    <row r="140" spans="3:5" x14ac:dyDescent="0.25">
      <c r="C140" s="2" t="s">
        <v>5129</v>
      </c>
      <c r="E140" s="2" t="s">
        <v>2</v>
      </c>
    </row>
    <row r="142" spans="3:5" x14ac:dyDescent="0.25">
      <c r="C142" s="2" t="s">
        <v>5065</v>
      </c>
    </row>
    <row r="144" spans="3:5" x14ac:dyDescent="0.25">
      <c r="C144" s="1" t="s">
        <v>5258</v>
      </c>
      <c r="E144" s="149" t="s">
        <v>5259</v>
      </c>
    </row>
    <row r="145" spans="5:5" x14ac:dyDescent="0.25">
      <c r="E145" s="2" t="s">
        <v>5280</v>
      </c>
    </row>
  </sheetData>
  <mergeCells count="2">
    <mergeCell ref="C110:K110"/>
    <mergeCell ref="C126:E126"/>
  </mergeCells>
  <hyperlinks>
    <hyperlink ref="J2" location="'Index'!A1" display="'Index'!A1" xr:uid="{A8E7D493-2885-4FA6-800A-328A033BD63F}"/>
  </hyperlinks>
  <pageMargins left="0.7" right="0.7" top="0.75" bottom="0.75" header="0.3" footer="0.3"/>
  <pageSetup orientation="portrait" horizontalDpi="4294967293"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447F4-F323-45E2-97B9-C77424065F44}">
  <sheetPr codeName="Sheet1"/>
  <dimension ref="A1:IV249"/>
  <sheetViews>
    <sheetView showGridLines="0" zoomScale="90" zoomScaleNormal="90" workbookViewId="0">
      <pane ySplit="6" topLeftCell="A23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2221</v>
      </c>
      <c r="J2" s="38" t="s">
        <v>4521</v>
      </c>
    </row>
    <row r="3" spans="1:54" ht="16.5" x14ac:dyDescent="0.3">
      <c r="C3" s="1" t="s">
        <v>28</v>
      </c>
      <c r="D3" s="21" t="s">
        <v>2222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1681</v>
      </c>
      <c r="C24" s="60" t="s">
        <v>1682</v>
      </c>
      <c r="D24" s="54" t="s">
        <v>1683</v>
      </c>
      <c r="E24" s="6" t="s">
        <v>205</v>
      </c>
      <c r="F24" s="19">
        <v>294000000</v>
      </c>
      <c r="G24" s="24">
        <v>299530.73</v>
      </c>
      <c r="H24" s="24">
        <v>36.06</v>
      </c>
      <c r="I24" s="31">
        <v>7.7015223600000002</v>
      </c>
      <c r="J24" s="31"/>
      <c r="K24" s="35"/>
    </row>
    <row r="25" spans="1:11" x14ac:dyDescent="0.25">
      <c r="B25" s="8" t="s">
        <v>810</v>
      </c>
      <c r="C25" s="60" t="s">
        <v>811</v>
      </c>
      <c r="D25" s="54" t="s">
        <v>812</v>
      </c>
      <c r="E25" s="6" t="s">
        <v>205</v>
      </c>
      <c r="F25" s="19">
        <v>225000000</v>
      </c>
      <c r="G25" s="24">
        <v>226731.38</v>
      </c>
      <c r="H25" s="24">
        <v>27.3</v>
      </c>
      <c r="I25" s="31">
        <v>6.945390637</v>
      </c>
      <c r="J25" s="31"/>
      <c r="K25" s="35"/>
    </row>
    <row r="26" spans="1:11" x14ac:dyDescent="0.25">
      <c r="B26" s="8" t="s">
        <v>2223</v>
      </c>
      <c r="C26" s="60" t="s">
        <v>2224</v>
      </c>
      <c r="D26" s="54" t="s">
        <v>2225</v>
      </c>
      <c r="E26" s="6" t="s">
        <v>205</v>
      </c>
      <c r="F26" s="19">
        <v>32000000</v>
      </c>
      <c r="G26" s="24">
        <v>31376.1</v>
      </c>
      <c r="H26" s="24">
        <v>3.78</v>
      </c>
      <c r="I26" s="31">
        <v>7.7249951369999996</v>
      </c>
      <c r="J26" s="31"/>
      <c r="K26" s="35"/>
    </row>
    <row r="27" spans="1:11" x14ac:dyDescent="0.25">
      <c r="C27" s="58" t="s">
        <v>194</v>
      </c>
      <c r="D27" s="54"/>
      <c r="E27" s="6"/>
      <c r="F27" s="19"/>
      <c r="G27" s="25">
        <v>557638.21</v>
      </c>
      <c r="H27" s="25">
        <v>67.14</v>
      </c>
      <c r="I27" s="31"/>
      <c r="J27" s="31"/>
      <c r="K27" s="35"/>
    </row>
    <row r="28" spans="1:11" x14ac:dyDescent="0.25">
      <c r="C28" s="57"/>
      <c r="D28" s="54"/>
      <c r="E28" s="6"/>
      <c r="F28" s="19"/>
      <c r="G28" s="24"/>
      <c r="H28" s="24"/>
      <c r="I28" s="31"/>
      <c r="J28" s="31"/>
      <c r="K28" s="35"/>
    </row>
    <row r="29" spans="1:11" x14ac:dyDescent="0.25">
      <c r="C29" s="59" t="s">
        <v>10</v>
      </c>
      <c r="D29" s="54"/>
      <c r="E29" s="6"/>
      <c r="F29" s="19"/>
      <c r="G29" s="24"/>
      <c r="H29" s="24"/>
      <c r="I29" s="31"/>
      <c r="J29" s="31"/>
      <c r="K29" s="35"/>
    </row>
    <row r="30" spans="1:11" x14ac:dyDescent="0.25">
      <c r="B30" s="8" t="s">
        <v>1913</v>
      </c>
      <c r="C30" s="60" t="s">
        <v>1914</v>
      </c>
      <c r="D30" s="54" t="s">
        <v>1915</v>
      </c>
      <c r="E30" s="6" t="s">
        <v>205</v>
      </c>
      <c r="F30" s="19">
        <v>70750000</v>
      </c>
      <c r="G30" s="24">
        <v>71544.17</v>
      </c>
      <c r="H30" s="24">
        <v>8.61</v>
      </c>
      <c r="I30" s="31">
        <v>7.4892770449999997</v>
      </c>
      <c r="J30" s="31"/>
      <c r="K30" s="35"/>
    </row>
    <row r="31" spans="1:11" x14ac:dyDescent="0.25">
      <c r="B31" s="8" t="s">
        <v>1684</v>
      </c>
      <c r="C31" s="60" t="s">
        <v>1685</v>
      </c>
      <c r="D31" s="54" t="s">
        <v>1686</v>
      </c>
      <c r="E31" s="6" t="s">
        <v>205</v>
      </c>
      <c r="F31" s="19">
        <v>54249400</v>
      </c>
      <c r="G31" s="24">
        <v>54524.77</v>
      </c>
      <c r="H31" s="24">
        <v>6.56</v>
      </c>
      <c r="I31" s="31">
        <v>7.2986927850000001</v>
      </c>
      <c r="J31" s="31"/>
      <c r="K31" s="35"/>
    </row>
    <row r="32" spans="1:11" x14ac:dyDescent="0.25">
      <c r="B32" s="8" t="s">
        <v>2226</v>
      </c>
      <c r="C32" s="60" t="s">
        <v>2227</v>
      </c>
      <c r="D32" s="54" t="s">
        <v>2228</v>
      </c>
      <c r="E32" s="6" t="s">
        <v>205</v>
      </c>
      <c r="F32" s="19">
        <v>33916800</v>
      </c>
      <c r="G32" s="24">
        <v>34374.239999999998</v>
      </c>
      <c r="H32" s="24">
        <v>4.1399999999999997</v>
      </c>
      <c r="I32" s="31">
        <v>7.7980029200000001</v>
      </c>
      <c r="J32" s="31"/>
      <c r="K32" s="35"/>
    </row>
    <row r="33" spans="1:11" x14ac:dyDescent="0.25">
      <c r="B33" s="8" t="s">
        <v>1690</v>
      </c>
      <c r="C33" s="60" t="s">
        <v>1691</v>
      </c>
      <c r="D33" s="54" t="s">
        <v>1692</v>
      </c>
      <c r="E33" s="6" t="s">
        <v>205</v>
      </c>
      <c r="F33" s="19">
        <v>20000000</v>
      </c>
      <c r="G33" s="24">
        <v>20631.48</v>
      </c>
      <c r="H33" s="24">
        <v>2.48</v>
      </c>
      <c r="I33" s="31">
        <v>7.2700215300000002</v>
      </c>
      <c r="J33" s="31"/>
      <c r="K33" s="35"/>
    </row>
    <row r="34" spans="1:11" x14ac:dyDescent="0.25">
      <c r="B34" s="8" t="s">
        <v>2229</v>
      </c>
      <c r="C34" s="60" t="s">
        <v>2230</v>
      </c>
      <c r="D34" s="54" t="s">
        <v>2231</v>
      </c>
      <c r="E34" s="6" t="s">
        <v>205</v>
      </c>
      <c r="F34" s="19">
        <v>17000000</v>
      </c>
      <c r="G34" s="24">
        <v>16899.46</v>
      </c>
      <c r="H34" s="24">
        <v>2.0299999999999998</v>
      </c>
      <c r="I34" s="31">
        <v>7.7888112649999997</v>
      </c>
      <c r="J34" s="31"/>
      <c r="K34" s="35"/>
    </row>
    <row r="35" spans="1:11" x14ac:dyDescent="0.25">
      <c r="B35" s="8" t="s">
        <v>2232</v>
      </c>
      <c r="C35" s="60" t="s">
        <v>2233</v>
      </c>
      <c r="D35" s="54" t="s">
        <v>2234</v>
      </c>
      <c r="E35" s="6" t="s">
        <v>205</v>
      </c>
      <c r="F35" s="19">
        <v>16500000</v>
      </c>
      <c r="G35" s="24">
        <v>16551.73</v>
      </c>
      <c r="H35" s="24">
        <v>1.99</v>
      </c>
      <c r="I35" s="31">
        <v>7.7651401250000003</v>
      </c>
      <c r="J35" s="31"/>
      <c r="K35" s="35"/>
    </row>
    <row r="36" spans="1:11" x14ac:dyDescent="0.25">
      <c r="B36" s="8" t="s">
        <v>1693</v>
      </c>
      <c r="C36" s="60" t="s">
        <v>1694</v>
      </c>
      <c r="D36" s="54" t="s">
        <v>1695</v>
      </c>
      <c r="E36" s="6" t="s">
        <v>205</v>
      </c>
      <c r="F36" s="19">
        <v>15000000</v>
      </c>
      <c r="G36" s="24">
        <v>15299.37</v>
      </c>
      <c r="H36" s="24">
        <v>1.84</v>
      </c>
      <c r="I36" s="31">
        <v>7.7543848000000004</v>
      </c>
      <c r="J36" s="31"/>
      <c r="K36" s="35"/>
    </row>
    <row r="37" spans="1:11" x14ac:dyDescent="0.25">
      <c r="B37" s="8" t="s">
        <v>1687</v>
      </c>
      <c r="C37" s="60" t="s">
        <v>1688</v>
      </c>
      <c r="D37" s="54" t="s">
        <v>1689</v>
      </c>
      <c r="E37" s="6" t="s">
        <v>205</v>
      </c>
      <c r="F37" s="19">
        <v>7500000</v>
      </c>
      <c r="G37" s="24">
        <v>7702.79</v>
      </c>
      <c r="H37" s="24">
        <v>0.93</v>
      </c>
      <c r="I37" s="31">
        <v>7.2475982649999997</v>
      </c>
      <c r="J37" s="31"/>
      <c r="K37" s="35"/>
    </row>
    <row r="38" spans="1:11" x14ac:dyDescent="0.25">
      <c r="B38" s="8" t="s">
        <v>2235</v>
      </c>
      <c r="C38" s="60" t="s">
        <v>2236</v>
      </c>
      <c r="D38" s="54" t="s">
        <v>2237</v>
      </c>
      <c r="E38" s="6" t="s">
        <v>205</v>
      </c>
      <c r="F38" s="19">
        <v>1000000</v>
      </c>
      <c r="G38" s="24">
        <v>1014.48</v>
      </c>
      <c r="H38" s="24">
        <v>0.12</v>
      </c>
      <c r="I38" s="31">
        <v>7.8360190300000001</v>
      </c>
      <c r="J38" s="31"/>
      <c r="K38" s="35"/>
    </row>
    <row r="39" spans="1:11" x14ac:dyDescent="0.25">
      <c r="B39" s="8" t="s">
        <v>2238</v>
      </c>
      <c r="C39" s="60" t="s">
        <v>2239</v>
      </c>
      <c r="D39" s="54" t="s">
        <v>2240</v>
      </c>
      <c r="E39" s="6" t="s">
        <v>205</v>
      </c>
      <c r="F39" s="19">
        <v>809200</v>
      </c>
      <c r="G39" s="24">
        <v>817.85</v>
      </c>
      <c r="H39" s="24">
        <v>0.1</v>
      </c>
      <c r="I39" s="31">
        <v>7.2208579999999998</v>
      </c>
      <c r="J39" s="31"/>
      <c r="K39" s="35"/>
    </row>
    <row r="40" spans="1:11" x14ac:dyDescent="0.25">
      <c r="C40" s="58" t="s">
        <v>194</v>
      </c>
      <c r="D40" s="54"/>
      <c r="E40" s="6"/>
      <c r="F40" s="19"/>
      <c r="G40" s="25">
        <v>239360.34</v>
      </c>
      <c r="H40" s="25">
        <v>28.8</v>
      </c>
      <c r="I40" s="31"/>
      <c r="J40" s="31"/>
      <c r="K40" s="35"/>
    </row>
    <row r="41" spans="1:11" x14ac:dyDescent="0.25">
      <c r="C41" s="57"/>
      <c r="D41" s="54"/>
      <c r="E41" s="6"/>
      <c r="F41" s="19"/>
      <c r="G41" s="24"/>
      <c r="H41" s="24"/>
      <c r="I41" s="31"/>
      <c r="J41" s="31"/>
      <c r="K41" s="35"/>
    </row>
    <row r="42" spans="1:11" x14ac:dyDescent="0.25">
      <c r="C42" s="58" t="s">
        <v>11</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A44" s="10"/>
      <c r="B44" s="28"/>
      <c r="C44" s="58" t="s">
        <v>13</v>
      </c>
      <c r="D44" s="54"/>
      <c r="E44" s="6"/>
      <c r="F44" s="19"/>
      <c r="G44" s="24"/>
      <c r="H44" s="24"/>
      <c r="I44" s="31"/>
      <c r="J44" s="31"/>
      <c r="K44" s="35"/>
    </row>
    <row r="45" spans="1:11" x14ac:dyDescent="0.25">
      <c r="A45" s="28"/>
      <c r="B45" s="28"/>
      <c r="C45" s="58" t="s">
        <v>14</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15</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11" x14ac:dyDescent="0.25">
      <c r="C49" s="59" t="s">
        <v>16</v>
      </c>
      <c r="D49" s="54"/>
      <c r="E49" s="6"/>
      <c r="F49" s="19"/>
      <c r="G49" s="24"/>
      <c r="H49" s="24"/>
      <c r="I49" s="31"/>
      <c r="J49" s="31"/>
      <c r="K49" s="35"/>
    </row>
    <row r="50" spans="1:11" x14ac:dyDescent="0.25">
      <c r="B50" s="8" t="s">
        <v>2241</v>
      </c>
      <c r="C50" s="60" t="s">
        <v>2242</v>
      </c>
      <c r="D50" s="54" t="s">
        <v>2243</v>
      </c>
      <c r="E50" s="6" t="s">
        <v>205</v>
      </c>
      <c r="F50" s="19">
        <v>14000000</v>
      </c>
      <c r="G50" s="24">
        <v>13920.52</v>
      </c>
      <c r="H50" s="24">
        <v>1.68</v>
      </c>
      <c r="I50" s="31">
        <v>5.2098000000000004</v>
      </c>
      <c r="J50" s="31"/>
      <c r="K50" s="35"/>
    </row>
    <row r="51" spans="1:11" x14ac:dyDescent="0.25">
      <c r="C51" s="58" t="s">
        <v>194</v>
      </c>
      <c r="D51" s="54"/>
      <c r="E51" s="6"/>
      <c r="F51" s="19"/>
      <c r="G51" s="25">
        <v>13920.52</v>
      </c>
      <c r="H51" s="25">
        <v>1.68</v>
      </c>
      <c r="I51" s="31"/>
      <c r="J51" s="31"/>
      <c r="K51" s="35"/>
    </row>
    <row r="52" spans="1:11" x14ac:dyDescent="0.25">
      <c r="C52" s="57"/>
      <c r="D52" s="54"/>
      <c r="E52" s="6"/>
      <c r="F52" s="19"/>
      <c r="G52" s="24"/>
      <c r="H52" s="24"/>
      <c r="I52" s="31"/>
      <c r="J52" s="31"/>
      <c r="K52" s="35"/>
    </row>
    <row r="53" spans="1:11" x14ac:dyDescent="0.25">
      <c r="C53" s="58" t="s">
        <v>17</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18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A57" s="10"/>
      <c r="B57" s="28"/>
      <c r="C57" s="58" t="s">
        <v>19</v>
      </c>
      <c r="D57" s="54"/>
      <c r="E57" s="6"/>
      <c r="F57" s="19"/>
      <c r="G57" s="24"/>
      <c r="H57" s="24"/>
      <c r="I57" s="31"/>
      <c r="J57" s="31"/>
      <c r="K57" s="35"/>
    </row>
    <row r="58" spans="1:11" x14ac:dyDescent="0.25">
      <c r="A58" s="28"/>
      <c r="B58" s="28"/>
      <c r="C58" s="58" t="s">
        <v>20</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21</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22</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23</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C66" s="59" t="s">
        <v>24</v>
      </c>
      <c r="D66" s="54"/>
      <c r="E66" s="6"/>
      <c r="F66" s="19"/>
      <c r="G66" s="24"/>
      <c r="H66" s="24"/>
      <c r="I66" s="31"/>
      <c r="J66" s="31"/>
      <c r="K66" s="35"/>
    </row>
    <row r="67" spans="1:54" x14ac:dyDescent="0.25">
      <c r="B67" s="8" t="s">
        <v>206</v>
      </c>
      <c r="C67" s="60" t="s">
        <v>207</v>
      </c>
      <c r="D67" s="54"/>
      <c r="E67" s="6"/>
      <c r="F67" s="19"/>
      <c r="G67" s="24">
        <v>154561.16</v>
      </c>
      <c r="H67" s="24">
        <v>18.61</v>
      </c>
      <c r="I67" s="31"/>
      <c r="J67" s="31"/>
      <c r="K67" s="35"/>
    </row>
    <row r="68" spans="1:54" x14ac:dyDescent="0.25">
      <c r="C68" s="58" t="s">
        <v>194</v>
      </c>
      <c r="D68" s="54"/>
      <c r="E68" s="6"/>
      <c r="F68" s="19"/>
      <c r="G68" s="25">
        <v>154561.16</v>
      </c>
      <c r="H68" s="25">
        <v>18.61</v>
      </c>
      <c r="I68" s="31"/>
      <c r="J68" s="31"/>
      <c r="K68" s="35"/>
    </row>
    <row r="69" spans="1:54" x14ac:dyDescent="0.25">
      <c r="C69" s="57"/>
      <c r="D69" s="54"/>
      <c r="E69" s="6"/>
      <c r="F69" s="19"/>
      <c r="G69" s="24"/>
      <c r="H69" s="24"/>
      <c r="I69" s="31"/>
      <c r="J69" s="31"/>
      <c r="K69" s="35"/>
    </row>
    <row r="70" spans="1:54" x14ac:dyDescent="0.25">
      <c r="A70" s="10"/>
      <c r="B70" s="28"/>
      <c r="C70" s="58" t="s">
        <v>25</v>
      </c>
      <c r="D70" s="54"/>
      <c r="E70" s="6"/>
      <c r="F70" s="19"/>
      <c r="G70" s="24"/>
      <c r="H70" s="24"/>
      <c r="I70" s="31"/>
      <c r="J70" s="31"/>
      <c r="K70" s="35"/>
    </row>
    <row r="71" spans="1:54" s="2" customFormat="1" ht="13.5" x14ac:dyDescent="0.25">
      <c r="A71" s="28"/>
      <c r="B71" s="28"/>
      <c r="C71" s="57" t="s">
        <v>4845</v>
      </c>
      <c r="D71" s="54"/>
      <c r="E71" s="6"/>
      <c r="F71" s="19"/>
      <c r="G71" s="24" t="s">
        <v>2</v>
      </c>
      <c r="H71" s="24" t="s">
        <v>2</v>
      </c>
      <c r="I71" s="31"/>
      <c r="J71" s="31"/>
      <c r="K71" s="35"/>
      <c r="L71" s="3"/>
      <c r="AI71" s="3"/>
      <c r="AV71" s="3"/>
      <c r="AX71" s="3"/>
      <c r="BB71" s="3"/>
    </row>
    <row r="72" spans="1:54" x14ac:dyDescent="0.25">
      <c r="B72" s="8"/>
      <c r="C72" s="60" t="s">
        <v>208</v>
      </c>
      <c r="D72" s="54"/>
      <c r="E72" s="6"/>
      <c r="F72" s="19"/>
      <c r="G72" s="24">
        <v>-134844.47</v>
      </c>
      <c r="H72" s="24">
        <v>-16.23</v>
      </c>
      <c r="I72" s="31"/>
      <c r="J72" s="31"/>
      <c r="K72" s="35"/>
    </row>
    <row r="73" spans="1:54" x14ac:dyDescent="0.25">
      <c r="C73" s="58" t="s">
        <v>194</v>
      </c>
      <c r="D73" s="54"/>
      <c r="E73" s="6"/>
      <c r="F73" s="19"/>
      <c r="G73" s="25">
        <v>-134844.47</v>
      </c>
      <c r="H73" s="25">
        <v>-16.23</v>
      </c>
      <c r="I73" s="31"/>
      <c r="J73" s="31"/>
      <c r="K73" s="35"/>
    </row>
    <row r="74" spans="1:54" x14ac:dyDescent="0.25">
      <c r="C74" s="57"/>
      <c r="D74" s="54"/>
      <c r="E74" s="6"/>
      <c r="F74" s="19"/>
      <c r="G74" s="24"/>
      <c r="H74" s="24"/>
      <c r="I74" s="31"/>
      <c r="J74" s="31"/>
      <c r="K74" s="35"/>
    </row>
    <row r="75" spans="1:54" x14ac:dyDescent="0.25">
      <c r="C75" s="61" t="s">
        <v>209</v>
      </c>
      <c r="D75" s="55"/>
      <c r="E75" s="5"/>
      <c r="F75" s="20"/>
      <c r="G75" s="26">
        <v>830635.76</v>
      </c>
      <c r="H75" s="26">
        <v>100</v>
      </c>
      <c r="I75" s="32"/>
      <c r="J75" s="32"/>
      <c r="K75" s="36"/>
    </row>
    <row r="77" spans="1:54" ht="15.75" x14ac:dyDescent="0.3">
      <c r="C77" s="50" t="s">
        <v>4538</v>
      </c>
      <c r="D77" s="50"/>
      <c r="E77" s="50"/>
      <c r="F77" s="50"/>
      <c r="G77" s="64"/>
      <c r="H77" s="64"/>
      <c r="I77" s="64"/>
      <c r="J77" s="50"/>
    </row>
    <row r="78" spans="1:54" ht="27" x14ac:dyDescent="0.25">
      <c r="C78" s="43" t="s">
        <v>4533</v>
      </c>
      <c r="D78" s="43" t="s">
        <v>4534</v>
      </c>
      <c r="E78" s="43" t="s">
        <v>4897</v>
      </c>
      <c r="F78" s="43" t="s">
        <v>4535</v>
      </c>
      <c r="G78" s="65" t="s">
        <v>34</v>
      </c>
      <c r="H78" s="66" t="s">
        <v>4898</v>
      </c>
      <c r="I78" s="65" t="s">
        <v>36</v>
      </c>
      <c r="J78" s="43" t="s">
        <v>39</v>
      </c>
    </row>
    <row r="79" spans="1:54" x14ac:dyDescent="0.25">
      <c r="C79" s="43" t="s">
        <v>4899</v>
      </c>
      <c r="D79" s="43"/>
      <c r="E79" s="43"/>
      <c r="F79" s="43"/>
      <c r="G79" s="65"/>
      <c r="H79" s="66"/>
      <c r="I79" s="65"/>
      <c r="J79" s="43"/>
    </row>
    <row r="80" spans="1:54" x14ac:dyDescent="0.25">
      <c r="C80" s="46" t="s">
        <v>4911</v>
      </c>
      <c r="D80" s="67"/>
      <c r="E80" s="67"/>
      <c r="F80" s="67"/>
      <c r="G80" s="68"/>
      <c r="H80" s="69">
        <v>-25000</v>
      </c>
      <c r="I80" s="70">
        <f>H80/$G$75*100</f>
        <v>-3.0097428023084389</v>
      </c>
      <c r="J80" s="43"/>
    </row>
    <row r="81" spans="3:10" x14ac:dyDescent="0.25">
      <c r="C81" s="46" t="s">
        <v>4912</v>
      </c>
      <c r="D81" s="67"/>
      <c r="E81" s="67"/>
      <c r="F81" s="67"/>
      <c r="G81" s="68"/>
      <c r="H81" s="69">
        <v>-25000</v>
      </c>
      <c r="I81" s="70">
        <f t="shared" ref="I81:I97" si="0">H81/$G$75*100</f>
        <v>-3.0097428023084389</v>
      </c>
      <c r="J81" s="43"/>
    </row>
    <row r="82" spans="3:10" x14ac:dyDescent="0.25">
      <c r="C82" s="46" t="s">
        <v>4913</v>
      </c>
      <c r="D82" s="67"/>
      <c r="E82" s="67"/>
      <c r="F82" s="67"/>
      <c r="G82" s="68"/>
      <c r="H82" s="69">
        <v>-30000</v>
      </c>
      <c r="I82" s="70">
        <f t="shared" si="0"/>
        <v>-3.6116913627701268</v>
      </c>
      <c r="J82" s="43"/>
    </row>
    <row r="83" spans="3:10" x14ac:dyDescent="0.25">
      <c r="C83" s="46" t="s">
        <v>4914</v>
      </c>
      <c r="D83" s="67"/>
      <c r="E83" s="67"/>
      <c r="F83" s="67"/>
      <c r="G83" s="68"/>
      <c r="H83" s="69">
        <v>-30000</v>
      </c>
      <c r="I83" s="70">
        <f t="shared" si="0"/>
        <v>-3.6116913627701268</v>
      </c>
      <c r="J83" s="43"/>
    </row>
    <row r="84" spans="3:10" x14ac:dyDescent="0.25">
      <c r="C84" s="46" t="s">
        <v>4915</v>
      </c>
      <c r="D84" s="67"/>
      <c r="E84" s="67"/>
      <c r="F84" s="67"/>
      <c r="G84" s="68"/>
      <c r="H84" s="69">
        <v>-30000</v>
      </c>
      <c r="I84" s="70">
        <f t="shared" si="0"/>
        <v>-3.6116913627701268</v>
      </c>
      <c r="J84" s="43"/>
    </row>
    <row r="85" spans="3:10" x14ac:dyDescent="0.25">
      <c r="C85" s="46" t="s">
        <v>4916</v>
      </c>
      <c r="D85" s="67"/>
      <c r="E85" s="67"/>
      <c r="F85" s="67"/>
      <c r="G85" s="68"/>
      <c r="H85" s="69">
        <v>-30000</v>
      </c>
      <c r="I85" s="70">
        <f t="shared" si="0"/>
        <v>-3.6116913627701268</v>
      </c>
      <c r="J85" s="43"/>
    </row>
    <row r="86" spans="3:10" x14ac:dyDescent="0.25">
      <c r="C86" s="46" t="s">
        <v>4917</v>
      </c>
      <c r="D86" s="67"/>
      <c r="E86" s="67"/>
      <c r="F86" s="67"/>
      <c r="G86" s="68"/>
      <c r="H86" s="69">
        <v>-30000</v>
      </c>
      <c r="I86" s="70">
        <f t="shared" si="0"/>
        <v>-3.6116913627701268</v>
      </c>
      <c r="J86" s="43"/>
    </row>
    <row r="87" spans="3:10" x14ac:dyDescent="0.25">
      <c r="C87" s="46" t="s">
        <v>4917</v>
      </c>
      <c r="D87" s="67"/>
      <c r="E87" s="67"/>
      <c r="F87" s="67"/>
      <c r="G87" s="68"/>
      <c r="H87" s="69">
        <v>-30000</v>
      </c>
      <c r="I87" s="70">
        <f t="shared" si="0"/>
        <v>-3.6116913627701268</v>
      </c>
      <c r="J87" s="43"/>
    </row>
    <row r="88" spans="3:10" x14ac:dyDescent="0.25">
      <c r="C88" s="46" t="s">
        <v>4914</v>
      </c>
      <c r="D88" s="67"/>
      <c r="E88" s="67"/>
      <c r="F88" s="67"/>
      <c r="G88" s="68"/>
      <c r="H88" s="69">
        <v>-30000</v>
      </c>
      <c r="I88" s="70">
        <f t="shared" si="0"/>
        <v>-3.6116913627701268</v>
      </c>
      <c r="J88" s="43"/>
    </row>
    <row r="89" spans="3:10" x14ac:dyDescent="0.25">
      <c r="C89" s="46" t="s">
        <v>4918</v>
      </c>
      <c r="D89" s="67"/>
      <c r="E89" s="67"/>
      <c r="F89" s="67"/>
      <c r="G89" s="68"/>
      <c r="H89" s="69">
        <v>-30000</v>
      </c>
      <c r="I89" s="70">
        <f t="shared" si="0"/>
        <v>-3.6116913627701268</v>
      </c>
      <c r="J89" s="43"/>
    </row>
    <row r="90" spans="3:10" x14ac:dyDescent="0.25">
      <c r="C90" s="46" t="s">
        <v>4907</v>
      </c>
      <c r="D90" s="67"/>
      <c r="E90" s="67"/>
      <c r="F90" s="67"/>
      <c r="G90" s="68"/>
      <c r="H90" s="69">
        <v>-30000</v>
      </c>
      <c r="I90" s="70">
        <f t="shared" si="0"/>
        <v>-3.6116913627701268</v>
      </c>
      <c r="J90" s="43"/>
    </row>
    <row r="91" spans="3:10" x14ac:dyDescent="0.25">
      <c r="C91" s="46" t="s">
        <v>4919</v>
      </c>
      <c r="D91" s="67"/>
      <c r="E91" s="67"/>
      <c r="F91" s="67"/>
      <c r="G91" s="68"/>
      <c r="H91" s="69">
        <v>-30000</v>
      </c>
      <c r="I91" s="70">
        <f t="shared" si="0"/>
        <v>-3.6116913627701268</v>
      </c>
      <c r="J91" s="43"/>
    </row>
    <row r="92" spans="3:10" x14ac:dyDescent="0.25">
      <c r="C92" s="46" t="s">
        <v>4920</v>
      </c>
      <c r="D92" s="67"/>
      <c r="E92" s="67"/>
      <c r="F92" s="67"/>
      <c r="G92" s="68"/>
      <c r="H92" s="69">
        <v>-30000</v>
      </c>
      <c r="I92" s="70">
        <f t="shared" si="0"/>
        <v>-3.6116913627701268</v>
      </c>
      <c r="J92" s="43"/>
    </row>
    <row r="93" spans="3:10" x14ac:dyDescent="0.25">
      <c r="C93" s="46" t="s">
        <v>4921</v>
      </c>
      <c r="D93" s="67"/>
      <c r="E93" s="67"/>
      <c r="F93" s="67"/>
      <c r="G93" s="68"/>
      <c r="H93" s="69">
        <v>-30000</v>
      </c>
      <c r="I93" s="70">
        <f t="shared" si="0"/>
        <v>-3.6116913627701268</v>
      </c>
      <c r="J93" s="43"/>
    </row>
    <row r="94" spans="3:10" x14ac:dyDescent="0.25">
      <c r="C94" s="46" t="s">
        <v>4922</v>
      </c>
      <c r="D94" s="67"/>
      <c r="E94" s="67"/>
      <c r="F94" s="67"/>
      <c r="G94" s="68"/>
      <c r="H94" s="69">
        <v>-30000</v>
      </c>
      <c r="I94" s="70">
        <f t="shared" si="0"/>
        <v>-3.6116913627701268</v>
      </c>
      <c r="J94" s="43"/>
    </row>
    <row r="95" spans="3:10" x14ac:dyDescent="0.25">
      <c r="C95" s="46" t="s">
        <v>4923</v>
      </c>
      <c r="D95" s="67"/>
      <c r="E95" s="67"/>
      <c r="F95" s="67"/>
      <c r="G95" s="68"/>
      <c r="H95" s="69">
        <v>-30000</v>
      </c>
      <c r="I95" s="70">
        <f t="shared" si="0"/>
        <v>-3.6116913627701268</v>
      </c>
      <c r="J95" s="43"/>
    </row>
    <row r="96" spans="3:10" x14ac:dyDescent="0.25">
      <c r="C96" s="46" t="s">
        <v>4924</v>
      </c>
      <c r="D96" s="67"/>
      <c r="E96" s="67"/>
      <c r="F96" s="67"/>
      <c r="G96" s="68"/>
      <c r="H96" s="69">
        <v>-30000</v>
      </c>
      <c r="I96" s="70">
        <f t="shared" si="0"/>
        <v>-3.6116913627701268</v>
      </c>
      <c r="J96" s="43"/>
    </row>
    <row r="97" spans="3:11" x14ac:dyDescent="0.25">
      <c r="C97" s="46" t="s">
        <v>4924</v>
      </c>
      <c r="D97" s="67"/>
      <c r="E97" s="67"/>
      <c r="F97" s="67"/>
      <c r="G97" s="68"/>
      <c r="H97" s="69">
        <v>-30000</v>
      </c>
      <c r="I97" s="70">
        <f t="shared" si="0"/>
        <v>-3.6116913627701268</v>
      </c>
      <c r="J97" s="43"/>
    </row>
    <row r="98" spans="3:11" x14ac:dyDescent="0.25">
      <c r="C98" s="48" t="s">
        <v>4537</v>
      </c>
      <c r="D98" s="48"/>
      <c r="E98" s="48"/>
      <c r="F98" s="48"/>
      <c r="G98" s="71"/>
      <c r="H98" s="71">
        <f>SUM(H80:H97)</f>
        <v>-530000</v>
      </c>
      <c r="I98" s="71">
        <f>SUM(I80:I97)</f>
        <v>-63.806547408938883</v>
      </c>
      <c r="J98" s="48"/>
    </row>
    <row r="100" spans="3:11" x14ac:dyDescent="0.25">
      <c r="C100" s="1" t="s">
        <v>210</v>
      </c>
    </row>
    <row r="101" spans="3:11" x14ac:dyDescent="0.25">
      <c r="C101" s="37" t="s">
        <v>211</v>
      </c>
      <c r="D101" s="37"/>
      <c r="E101" s="37"/>
      <c r="F101" s="37"/>
      <c r="G101" s="37"/>
      <c r="H101" s="37"/>
      <c r="I101" s="37"/>
      <c r="J101" s="37"/>
      <c r="K101" s="37"/>
    </row>
    <row r="102" spans="3:11" x14ac:dyDescent="0.25">
      <c r="C102" s="2" t="s">
        <v>212</v>
      </c>
    </row>
    <row r="103" spans="3:11" x14ac:dyDescent="0.25">
      <c r="C103" s="2" t="s">
        <v>213</v>
      </c>
    </row>
    <row r="104" spans="3:11" ht="30" customHeight="1" x14ac:dyDescent="0.25">
      <c r="C104" s="252" t="s">
        <v>214</v>
      </c>
      <c r="D104" s="253"/>
      <c r="E104" s="253"/>
      <c r="F104" s="253"/>
      <c r="G104" s="253"/>
      <c r="H104" s="253"/>
      <c r="I104" s="253"/>
      <c r="J104" s="253"/>
      <c r="K104" s="253"/>
    </row>
    <row r="105" spans="3:11" x14ac:dyDescent="0.25">
      <c r="C105" s="2" t="s">
        <v>215</v>
      </c>
    </row>
    <row r="106" spans="3:11" ht="43.15" customHeight="1" x14ac:dyDescent="0.25">
      <c r="C106" s="263" t="s">
        <v>4957</v>
      </c>
      <c r="D106" s="263"/>
      <c r="E106" s="263"/>
      <c r="F106" s="263"/>
      <c r="G106" s="263"/>
      <c r="H106" s="263"/>
      <c r="I106" s="263"/>
      <c r="J106" s="263"/>
      <c r="K106" s="263"/>
    </row>
    <row r="108" spans="3:11" x14ac:dyDescent="0.25">
      <c r="C108" s="2" t="s">
        <v>5016</v>
      </c>
      <c r="E108" s="2" t="s">
        <v>2</v>
      </c>
    </row>
    <row r="110" spans="3:11" x14ac:dyDescent="0.25">
      <c r="C110" s="2" t="s">
        <v>5017</v>
      </c>
      <c r="E110" s="2" t="s">
        <v>2</v>
      </c>
    </row>
    <row r="112" spans="3:11" x14ac:dyDescent="0.25">
      <c r="C112" s="2" t="s">
        <v>5125</v>
      </c>
    </row>
    <row r="114" spans="1:256" x14ac:dyDescent="0.25">
      <c r="C114" s="2" t="s">
        <v>5126</v>
      </c>
    </row>
    <row r="115" spans="1:256" s="83" customFormat="1" ht="35.25" customHeight="1" x14ac:dyDescent="0.25">
      <c r="A115" s="79"/>
      <c r="B115" s="79"/>
      <c r="C115" s="84" t="s">
        <v>5023</v>
      </c>
      <c r="D115" s="88" t="s">
        <v>5024</v>
      </c>
      <c r="E115" s="88" t="s">
        <v>5025</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x14ac:dyDescent="0.25">
      <c r="A116" s="79"/>
      <c r="B116" s="79"/>
      <c r="C116" s="86" t="s">
        <v>5050</v>
      </c>
      <c r="D116" s="89">
        <v>21.138500000000001</v>
      </c>
      <c r="E116" s="89">
        <v>21.095199999999998</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x14ac:dyDescent="0.25">
      <c r="A117" s="79"/>
      <c r="B117" s="79"/>
      <c r="C117" s="86" t="s">
        <v>5051</v>
      </c>
      <c r="D117" s="89">
        <v>21.3918</v>
      </c>
      <c r="E117" s="89">
        <v>21.348099999999999</v>
      </c>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s="83" customFormat="1" x14ac:dyDescent="0.25">
      <c r="A118" s="79"/>
      <c r="B118" s="79"/>
      <c r="C118" s="86" t="s">
        <v>5052</v>
      </c>
      <c r="D118" s="89">
        <v>20.741099999999999</v>
      </c>
      <c r="E118" s="89">
        <v>20.698799999999999</v>
      </c>
      <c r="F118" s="80"/>
      <c r="G118" s="81"/>
      <c r="H118" s="81"/>
      <c r="I118" s="81"/>
      <c r="J118" s="81"/>
      <c r="K118" s="82"/>
      <c r="L118" s="82"/>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82"/>
      <c r="AJ118" s="79"/>
      <c r="AK118" s="79"/>
      <c r="AL118" s="79"/>
      <c r="AM118" s="79"/>
      <c r="AN118" s="79"/>
      <c r="AO118" s="79"/>
      <c r="AP118" s="79"/>
      <c r="AQ118" s="79"/>
      <c r="AR118" s="79"/>
      <c r="AS118" s="79"/>
      <c r="AT118" s="79"/>
      <c r="AU118" s="79"/>
      <c r="AV118" s="82"/>
      <c r="AW118" s="79"/>
      <c r="AX118" s="82"/>
      <c r="AY118" s="79"/>
      <c r="AZ118" s="79"/>
      <c r="BA118" s="79"/>
      <c r="BB118" s="82"/>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79"/>
      <c r="FZ118" s="79"/>
      <c r="GA118" s="79"/>
      <c r="GB118" s="79"/>
      <c r="GC118" s="79"/>
      <c r="GD118" s="79"/>
      <c r="GE118" s="79"/>
      <c r="GF118" s="79"/>
      <c r="GG118" s="79"/>
      <c r="GH118" s="79"/>
      <c r="GI118" s="79"/>
      <c r="GJ118" s="79"/>
      <c r="GK118" s="79"/>
      <c r="GL118" s="79"/>
      <c r="GM118" s="79"/>
      <c r="GN118" s="79"/>
      <c r="GO118" s="79"/>
      <c r="GP118" s="79"/>
      <c r="GQ118" s="79"/>
      <c r="GR118" s="79"/>
      <c r="GS118" s="79"/>
      <c r="GT118" s="79"/>
      <c r="GU118" s="79"/>
      <c r="GV118" s="79"/>
      <c r="GW118" s="79"/>
      <c r="GX118" s="79"/>
      <c r="GY118" s="79"/>
      <c r="GZ118" s="79"/>
      <c r="HA118" s="79"/>
      <c r="HB118" s="79"/>
      <c r="HC118" s="79"/>
      <c r="HD118" s="79"/>
      <c r="HE118" s="79"/>
      <c r="HF118" s="79"/>
      <c r="HG118" s="79"/>
      <c r="HH118" s="79"/>
      <c r="HI118" s="79"/>
      <c r="HJ118" s="79"/>
      <c r="HK118" s="79"/>
      <c r="HL118" s="79"/>
      <c r="HM118" s="79"/>
      <c r="HN118" s="79"/>
      <c r="HO118" s="79"/>
      <c r="HP118" s="79"/>
      <c r="HQ118" s="79"/>
      <c r="HR118" s="79"/>
      <c r="HS118" s="79"/>
      <c r="HT118" s="79"/>
      <c r="HU118" s="79"/>
      <c r="HV118" s="79"/>
      <c r="HW118" s="79"/>
      <c r="HX118" s="79"/>
      <c r="HY118" s="79"/>
      <c r="HZ118" s="79"/>
      <c r="IA118" s="79"/>
      <c r="IB118" s="79"/>
      <c r="IC118" s="79"/>
      <c r="ID118" s="79"/>
      <c r="IE118" s="79"/>
      <c r="IF118" s="79"/>
      <c r="IG118" s="79"/>
      <c r="IH118" s="79"/>
      <c r="II118" s="79"/>
      <c r="IJ118" s="79"/>
      <c r="IK118" s="79"/>
      <c r="IL118" s="79"/>
      <c r="IM118" s="79"/>
      <c r="IN118" s="79"/>
      <c r="IO118" s="79"/>
      <c r="IP118" s="79"/>
      <c r="IQ118" s="79"/>
      <c r="IR118" s="79"/>
      <c r="IS118" s="79"/>
      <c r="IT118" s="79"/>
      <c r="IU118" s="79"/>
      <c r="IV118" s="79"/>
    </row>
    <row r="119" spans="1:256" s="83" customFormat="1" x14ac:dyDescent="0.25">
      <c r="A119" s="79"/>
      <c r="B119" s="79"/>
      <c r="C119" s="86" t="s">
        <v>5053</v>
      </c>
      <c r="D119" s="89">
        <v>41.040700000000001</v>
      </c>
      <c r="E119" s="89">
        <v>40.957000000000001</v>
      </c>
      <c r="F119" s="80"/>
      <c r="G119" s="81"/>
      <c r="H119" s="81"/>
      <c r="I119" s="81"/>
      <c r="J119" s="81"/>
      <c r="K119" s="82"/>
      <c r="L119" s="82"/>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82"/>
      <c r="AJ119" s="79"/>
      <c r="AK119" s="79"/>
      <c r="AL119" s="79"/>
      <c r="AM119" s="79"/>
      <c r="AN119" s="79"/>
      <c r="AO119" s="79"/>
      <c r="AP119" s="79"/>
      <c r="AQ119" s="79"/>
      <c r="AR119" s="79"/>
      <c r="AS119" s="79"/>
      <c r="AT119" s="79"/>
      <c r="AU119" s="79"/>
      <c r="AV119" s="82"/>
      <c r="AW119" s="79"/>
      <c r="AX119" s="82"/>
      <c r="AY119" s="79"/>
      <c r="AZ119" s="79"/>
      <c r="BA119" s="79"/>
      <c r="BB119" s="82"/>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c r="EY119" s="79"/>
      <c r="EZ119" s="79"/>
      <c r="FA119" s="79"/>
      <c r="FB119" s="79"/>
      <c r="FC119" s="79"/>
      <c r="FD119" s="79"/>
      <c r="FE119" s="79"/>
      <c r="FF119" s="79"/>
      <c r="FG119" s="79"/>
      <c r="FH119" s="79"/>
      <c r="FI119" s="79"/>
      <c r="FJ119" s="79"/>
      <c r="FK119" s="79"/>
      <c r="FL119" s="79"/>
      <c r="FM119" s="79"/>
      <c r="FN119" s="79"/>
      <c r="FO119" s="79"/>
      <c r="FP119" s="79"/>
      <c r="FQ119" s="79"/>
      <c r="FR119" s="79"/>
      <c r="FS119" s="79"/>
      <c r="FT119" s="79"/>
      <c r="FU119" s="79"/>
      <c r="FV119" s="79"/>
      <c r="FW119" s="79"/>
      <c r="FX119" s="79"/>
      <c r="FY119" s="79"/>
      <c r="FZ119" s="79"/>
      <c r="GA119" s="79"/>
      <c r="GB119" s="79"/>
      <c r="GC119" s="79"/>
      <c r="GD119" s="79"/>
      <c r="GE119" s="79"/>
      <c r="GF119" s="79"/>
      <c r="GG119" s="79"/>
      <c r="GH119" s="79"/>
      <c r="GI119" s="79"/>
      <c r="GJ119" s="79"/>
      <c r="GK119" s="79"/>
      <c r="GL119" s="79"/>
      <c r="GM119" s="79"/>
      <c r="GN119" s="79"/>
      <c r="GO119" s="79"/>
      <c r="GP119" s="79"/>
      <c r="GQ119" s="79"/>
      <c r="GR119" s="79"/>
      <c r="GS119" s="79"/>
      <c r="GT119" s="79"/>
      <c r="GU119" s="79"/>
      <c r="GV119" s="79"/>
      <c r="GW119" s="79"/>
      <c r="GX119" s="79"/>
      <c r="GY119" s="79"/>
      <c r="GZ119" s="79"/>
      <c r="HA119" s="79"/>
      <c r="HB119" s="79"/>
      <c r="HC119" s="79"/>
      <c r="HD119" s="79"/>
      <c r="HE119" s="79"/>
      <c r="HF119" s="79"/>
      <c r="HG119" s="79"/>
      <c r="HH119" s="79"/>
      <c r="HI119" s="79"/>
      <c r="HJ119" s="79"/>
      <c r="HK119" s="79"/>
      <c r="HL119" s="79"/>
      <c r="HM119" s="79"/>
      <c r="HN119" s="79"/>
      <c r="HO119" s="79"/>
      <c r="HP119" s="79"/>
      <c r="HQ119" s="79"/>
      <c r="HR119" s="79"/>
      <c r="HS119" s="79"/>
      <c r="HT119" s="79"/>
      <c r="HU119" s="79"/>
      <c r="HV119" s="79"/>
      <c r="HW119" s="79"/>
      <c r="HX119" s="79"/>
      <c r="HY119" s="79"/>
      <c r="HZ119" s="79"/>
      <c r="IA119" s="79"/>
      <c r="IB119" s="79"/>
      <c r="IC119" s="79"/>
      <c r="ID119" s="79"/>
      <c r="IE119" s="79"/>
      <c r="IF119" s="79"/>
      <c r="IG119" s="79"/>
      <c r="IH119" s="79"/>
      <c r="II119" s="79"/>
      <c r="IJ119" s="79"/>
      <c r="IK119" s="79"/>
      <c r="IL119" s="79"/>
      <c r="IM119" s="79"/>
      <c r="IN119" s="79"/>
      <c r="IO119" s="79"/>
      <c r="IP119" s="79"/>
      <c r="IQ119" s="79"/>
      <c r="IR119" s="79"/>
      <c r="IS119" s="79"/>
      <c r="IT119" s="79"/>
      <c r="IU119" s="79"/>
      <c r="IV119" s="79"/>
    </row>
    <row r="120" spans="1:256" s="83" customFormat="1" x14ac:dyDescent="0.25">
      <c r="A120" s="79"/>
      <c r="B120" s="79"/>
      <c r="C120" s="86" t="s">
        <v>5054</v>
      </c>
      <c r="D120" s="89">
        <v>43.9358</v>
      </c>
      <c r="E120" s="89">
        <v>43.846200000000003</v>
      </c>
      <c r="F120" s="80"/>
      <c r="G120" s="81"/>
      <c r="H120" s="81"/>
      <c r="I120" s="81"/>
      <c r="J120" s="81"/>
      <c r="K120" s="82"/>
      <c r="L120" s="82"/>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82"/>
      <c r="AJ120" s="79"/>
      <c r="AK120" s="79"/>
      <c r="AL120" s="79"/>
      <c r="AM120" s="79"/>
      <c r="AN120" s="79"/>
      <c r="AO120" s="79"/>
      <c r="AP120" s="79"/>
      <c r="AQ120" s="79"/>
      <c r="AR120" s="79"/>
      <c r="AS120" s="79"/>
      <c r="AT120" s="79"/>
      <c r="AU120" s="79"/>
      <c r="AV120" s="82"/>
      <c r="AW120" s="79"/>
      <c r="AX120" s="82"/>
      <c r="AY120" s="79"/>
      <c r="AZ120" s="79"/>
      <c r="BA120" s="79"/>
      <c r="BB120" s="82"/>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c r="CL120" s="79"/>
      <c r="CM120" s="79"/>
      <c r="CN120" s="79"/>
      <c r="CO120" s="79"/>
      <c r="CP120" s="79"/>
      <c r="CQ120" s="79"/>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c r="EY120" s="79"/>
      <c r="EZ120" s="79"/>
      <c r="FA120" s="79"/>
      <c r="FB120" s="79"/>
      <c r="FC120" s="79"/>
      <c r="FD120" s="79"/>
      <c r="FE120" s="79"/>
      <c r="FF120" s="79"/>
      <c r="FG120" s="79"/>
      <c r="FH120" s="79"/>
      <c r="FI120" s="79"/>
      <c r="FJ120" s="79"/>
      <c r="FK120" s="79"/>
      <c r="FL120" s="79"/>
      <c r="FM120" s="79"/>
      <c r="FN120" s="79"/>
      <c r="FO120" s="79"/>
      <c r="FP120" s="79"/>
      <c r="FQ120" s="79"/>
      <c r="FR120" s="79"/>
      <c r="FS120" s="79"/>
      <c r="FT120" s="79"/>
      <c r="FU120" s="79"/>
      <c r="FV120" s="79"/>
      <c r="FW120" s="79"/>
      <c r="FX120" s="79"/>
      <c r="FY120" s="79"/>
      <c r="FZ120" s="79"/>
      <c r="GA120" s="79"/>
      <c r="GB120" s="79"/>
      <c r="GC120" s="79"/>
      <c r="GD120" s="79"/>
      <c r="GE120" s="79"/>
      <c r="GF120" s="79"/>
      <c r="GG120" s="79"/>
      <c r="GH120" s="79"/>
      <c r="GI120" s="79"/>
      <c r="GJ120" s="79"/>
      <c r="GK120" s="79"/>
      <c r="GL120" s="79"/>
      <c r="GM120" s="79"/>
      <c r="GN120" s="79"/>
      <c r="GO120" s="79"/>
      <c r="GP120" s="79"/>
      <c r="GQ120" s="79"/>
      <c r="GR120" s="79"/>
      <c r="GS120" s="79"/>
      <c r="GT120" s="79"/>
      <c r="GU120" s="79"/>
      <c r="GV120" s="79"/>
      <c r="GW120" s="79"/>
      <c r="GX120" s="79"/>
      <c r="GY120" s="79"/>
      <c r="GZ120" s="79"/>
      <c r="HA120" s="79"/>
      <c r="HB120" s="79"/>
      <c r="HC120" s="79"/>
      <c r="HD120" s="79"/>
      <c r="HE120" s="79"/>
      <c r="HF120" s="79"/>
      <c r="HG120" s="79"/>
      <c r="HH120" s="79"/>
      <c r="HI120" s="79"/>
      <c r="HJ120" s="79"/>
      <c r="HK120" s="79"/>
      <c r="HL120" s="79"/>
      <c r="HM120" s="79"/>
      <c r="HN120" s="79"/>
      <c r="HO120" s="79"/>
      <c r="HP120" s="79"/>
      <c r="HQ120" s="79"/>
      <c r="HR120" s="79"/>
      <c r="HS120" s="79"/>
      <c r="HT120" s="79"/>
      <c r="HU120" s="79"/>
      <c r="HV120" s="79"/>
      <c r="HW120" s="79"/>
      <c r="HX120" s="79"/>
      <c r="HY120" s="79"/>
      <c r="HZ120" s="79"/>
      <c r="IA120" s="79"/>
      <c r="IB120" s="79"/>
      <c r="IC120" s="79"/>
      <c r="ID120" s="79"/>
      <c r="IE120" s="79"/>
      <c r="IF120" s="79"/>
      <c r="IG120" s="79"/>
      <c r="IH120" s="79"/>
      <c r="II120" s="79"/>
      <c r="IJ120" s="79"/>
      <c r="IK120" s="79"/>
      <c r="IL120" s="79"/>
      <c r="IM120" s="79"/>
      <c r="IN120" s="79"/>
      <c r="IO120" s="79"/>
      <c r="IP120" s="79"/>
      <c r="IQ120" s="79"/>
      <c r="IR120" s="79"/>
      <c r="IS120" s="79"/>
      <c r="IT120" s="79"/>
      <c r="IU120" s="79"/>
      <c r="IV120" s="79"/>
    </row>
    <row r="121" spans="1:256" s="83" customFormat="1" x14ac:dyDescent="0.25">
      <c r="A121" s="79"/>
      <c r="B121" s="79"/>
      <c r="C121" s="86" t="s">
        <v>5026</v>
      </c>
      <c r="D121" s="89">
        <v>21.0397</v>
      </c>
      <c r="E121" s="89">
        <v>20.996700000000001</v>
      </c>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2" spans="1:256" s="83" customFormat="1" x14ac:dyDescent="0.25">
      <c r="A122" s="79"/>
      <c r="B122" s="79"/>
      <c r="C122" s="86" t="s">
        <v>5027</v>
      </c>
      <c r="D122" s="89">
        <v>68.422300000000007</v>
      </c>
      <c r="E122" s="89">
        <v>68.282700000000006</v>
      </c>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3" spans="1:256" s="83" customFormat="1" x14ac:dyDescent="0.25">
      <c r="A123" s="79"/>
      <c r="B123" s="79"/>
      <c r="C123" s="86" t="s">
        <v>5028</v>
      </c>
      <c r="D123" s="89">
        <v>23.239799999999999</v>
      </c>
      <c r="E123" s="89">
        <v>23.202100000000002</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6" t="s">
        <v>5029</v>
      </c>
      <c r="D124" s="89">
        <v>72.816599999999994</v>
      </c>
      <c r="E124" s="89">
        <v>72.698400000000007</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5" spans="1:256" s="83" customFormat="1" ht="84.95" customHeight="1" x14ac:dyDescent="0.25">
      <c r="A125" s="79"/>
      <c r="B125" s="79"/>
      <c r="C125" s="254" t="s">
        <v>5061</v>
      </c>
      <c r="D125" s="255"/>
      <c r="E125" s="256"/>
      <c r="F125" s="80"/>
      <c r="G125" s="81"/>
      <c r="H125" s="81"/>
      <c r="I125" s="81"/>
      <c r="J125" s="81"/>
      <c r="K125" s="82"/>
      <c r="L125" s="82"/>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2"/>
      <c r="AJ125" s="79"/>
      <c r="AK125" s="79"/>
      <c r="AL125" s="79"/>
      <c r="AM125" s="79"/>
      <c r="AN125" s="79"/>
      <c r="AO125" s="79"/>
      <c r="AP125" s="79"/>
      <c r="AQ125" s="79"/>
      <c r="AR125" s="79"/>
      <c r="AS125" s="79"/>
      <c r="AT125" s="79"/>
      <c r="AU125" s="79"/>
      <c r="AV125" s="82"/>
      <c r="AW125" s="79"/>
      <c r="AX125" s="82"/>
      <c r="AY125" s="79"/>
      <c r="AZ125" s="79"/>
      <c r="BA125" s="79"/>
      <c r="BB125" s="82"/>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79"/>
      <c r="DO125" s="79"/>
      <c r="DP125" s="79"/>
      <c r="DQ125" s="79"/>
      <c r="DR125" s="79"/>
      <c r="DS125" s="79"/>
      <c r="DT125" s="79"/>
      <c r="DU125" s="79"/>
      <c r="DV125" s="79"/>
      <c r="DW125" s="79"/>
      <c r="DX125" s="79"/>
      <c r="DY125" s="79"/>
      <c r="DZ125" s="79"/>
      <c r="EA125" s="79"/>
      <c r="EB125" s="79"/>
      <c r="EC125" s="79"/>
      <c r="ED125" s="79"/>
      <c r="EE125" s="79"/>
      <c r="EF125" s="79"/>
      <c r="EG125" s="79"/>
      <c r="EH125" s="79"/>
      <c r="EI125" s="79"/>
      <c r="EJ125" s="79"/>
      <c r="EK125" s="79"/>
      <c r="EL125" s="79"/>
      <c r="EM125" s="79"/>
      <c r="EN125" s="79"/>
      <c r="EO125" s="79"/>
      <c r="EP125" s="79"/>
      <c r="EQ125" s="79"/>
      <c r="ER125" s="79"/>
      <c r="ES125" s="79"/>
      <c r="ET125" s="79"/>
      <c r="EU125" s="79"/>
      <c r="EV125" s="79"/>
      <c r="EW125" s="79"/>
      <c r="EX125" s="79"/>
      <c r="EY125" s="79"/>
      <c r="EZ125" s="79"/>
      <c r="FA125" s="79"/>
      <c r="FB125" s="79"/>
      <c r="FC125" s="79"/>
      <c r="FD125" s="79"/>
      <c r="FE125" s="79"/>
      <c r="FF125" s="79"/>
      <c r="FG125" s="79"/>
      <c r="FH125" s="79"/>
      <c r="FI125" s="79"/>
      <c r="FJ125" s="79"/>
      <c r="FK125" s="79"/>
      <c r="FL125" s="79"/>
      <c r="FM125" s="79"/>
      <c r="FN125" s="79"/>
      <c r="FO125" s="79"/>
      <c r="FP125" s="79"/>
      <c r="FQ125" s="79"/>
      <c r="FR125" s="79"/>
      <c r="FS125" s="79"/>
      <c r="FT125" s="79"/>
      <c r="FU125" s="79"/>
      <c r="FV125" s="79"/>
      <c r="FW125" s="79"/>
      <c r="FX125" s="79"/>
      <c r="FY125" s="79"/>
      <c r="FZ125" s="79"/>
      <c r="GA125" s="79"/>
      <c r="GB125" s="79"/>
      <c r="GC125" s="79"/>
      <c r="GD125" s="79"/>
      <c r="GE125" s="79"/>
      <c r="GF125" s="79"/>
      <c r="GG125" s="79"/>
      <c r="GH125" s="79"/>
      <c r="GI125" s="79"/>
      <c r="GJ125" s="79"/>
      <c r="GK125" s="79"/>
      <c r="GL125" s="79"/>
      <c r="GM125" s="79"/>
      <c r="GN125" s="79"/>
      <c r="GO125" s="79"/>
      <c r="GP125" s="79"/>
      <c r="GQ125" s="79"/>
      <c r="GR125" s="79"/>
      <c r="GS125" s="79"/>
      <c r="GT125" s="79"/>
      <c r="GU125" s="79"/>
      <c r="GV125" s="79"/>
      <c r="GW125" s="79"/>
      <c r="GX125" s="79"/>
      <c r="GY125" s="79"/>
      <c r="GZ125" s="79"/>
      <c r="HA125" s="79"/>
      <c r="HB125" s="79"/>
      <c r="HC125" s="79"/>
      <c r="HD125" s="79"/>
      <c r="HE125" s="79"/>
      <c r="HF125" s="79"/>
      <c r="HG125" s="79"/>
      <c r="HH125" s="79"/>
      <c r="HI125" s="79"/>
      <c r="HJ125" s="79"/>
      <c r="HK125" s="79"/>
      <c r="HL125" s="79"/>
      <c r="HM125" s="79"/>
      <c r="HN125" s="79"/>
      <c r="HO125" s="79"/>
      <c r="HP125" s="79"/>
      <c r="HQ125" s="79"/>
      <c r="HR125" s="79"/>
      <c r="HS125" s="79"/>
      <c r="HT125" s="79"/>
      <c r="HU125" s="79"/>
      <c r="HV125" s="79"/>
      <c r="HW125" s="79"/>
      <c r="HX125" s="79"/>
      <c r="HY125" s="79"/>
      <c r="HZ125" s="79"/>
      <c r="IA125" s="79"/>
      <c r="IB125" s="79"/>
      <c r="IC125" s="79"/>
      <c r="ID125" s="79"/>
      <c r="IE125" s="79"/>
      <c r="IF125" s="79"/>
      <c r="IG125" s="79"/>
      <c r="IH125" s="79"/>
      <c r="II125" s="79"/>
      <c r="IJ125" s="79"/>
      <c r="IK125" s="79"/>
      <c r="IL125" s="79"/>
      <c r="IM125" s="79"/>
      <c r="IN125" s="79"/>
      <c r="IO125" s="79"/>
      <c r="IP125" s="79"/>
      <c r="IQ125" s="79"/>
      <c r="IR125" s="79"/>
      <c r="IS125" s="79"/>
      <c r="IT125" s="79"/>
      <c r="IU125" s="79"/>
      <c r="IV125" s="79"/>
    </row>
    <row r="127" spans="1:256" x14ac:dyDescent="0.25">
      <c r="C127" s="2" t="s">
        <v>5127</v>
      </c>
      <c r="E127" s="2" t="s">
        <v>2</v>
      </c>
    </row>
    <row r="129" spans="3:8" x14ac:dyDescent="0.25">
      <c r="C129" s="2" t="s">
        <v>5128</v>
      </c>
      <c r="E129" s="2" t="s">
        <v>2</v>
      </c>
    </row>
    <row r="131" spans="3:8" x14ac:dyDescent="0.25">
      <c r="C131" s="2" t="s">
        <v>5018</v>
      </c>
    </row>
    <row r="133" spans="3:8" s="99" customFormat="1" ht="13.5" x14ac:dyDescent="0.25">
      <c r="C133" s="117" t="s">
        <v>5131</v>
      </c>
      <c r="D133" s="117"/>
      <c r="E133" s="117"/>
      <c r="F133" s="118"/>
      <c r="G133" s="118"/>
      <c r="H133" s="119"/>
    </row>
    <row r="134" spans="3:8" s="99" customFormat="1" ht="40.5" x14ac:dyDescent="0.2">
      <c r="C134" s="100" t="s">
        <v>5132</v>
      </c>
      <c r="D134" s="100" t="s">
        <v>5133</v>
      </c>
      <c r="E134" s="100" t="s">
        <v>4534</v>
      </c>
      <c r="F134" s="100" t="s">
        <v>5134</v>
      </c>
      <c r="G134" s="100" t="s">
        <v>5135</v>
      </c>
      <c r="H134" s="133" t="s">
        <v>5136</v>
      </c>
    </row>
    <row r="135" spans="3:8" s="99" customFormat="1" ht="13.5" x14ac:dyDescent="0.2">
      <c r="C135" s="109" t="s">
        <v>5137</v>
      </c>
      <c r="D135" s="100"/>
      <c r="E135" s="100"/>
      <c r="F135" s="100"/>
      <c r="G135" s="100"/>
      <c r="H135" s="133"/>
    </row>
    <row r="136" spans="3:8" s="99" customFormat="1" ht="13.5" x14ac:dyDescent="0.25">
      <c r="C136" s="120"/>
      <c r="D136" s="120"/>
      <c r="E136" s="120"/>
      <c r="F136" s="120"/>
      <c r="G136" s="120"/>
      <c r="H136" s="119"/>
    </row>
    <row r="137" spans="3:8" s="99" customFormat="1" ht="13.5" x14ac:dyDescent="0.25">
      <c r="C137" s="118" t="s">
        <v>5138</v>
      </c>
      <c r="D137" s="118"/>
      <c r="E137" s="118"/>
      <c r="F137" s="118"/>
      <c r="G137" s="118"/>
      <c r="H137" s="119"/>
    </row>
    <row r="138" spans="3:8" s="99" customFormat="1" ht="13.5" x14ac:dyDescent="0.25">
      <c r="C138" s="115"/>
      <c r="D138" s="115"/>
      <c r="E138" s="115"/>
      <c r="F138" s="118"/>
      <c r="G138" s="118"/>
      <c r="H138" s="119"/>
    </row>
    <row r="139" spans="3:8" s="99" customFormat="1" ht="13.5" x14ac:dyDescent="0.25">
      <c r="C139" s="115" t="s">
        <v>5139</v>
      </c>
      <c r="D139" s="115"/>
      <c r="E139" s="1"/>
      <c r="F139" s="118"/>
      <c r="G139" s="118"/>
      <c r="H139" s="119"/>
    </row>
    <row r="140" spans="3:8" s="99" customFormat="1" ht="13.5" x14ac:dyDescent="0.25">
      <c r="C140" s="118" t="s">
        <v>5140</v>
      </c>
      <c r="D140" s="118"/>
      <c r="E140" s="118"/>
      <c r="F140" s="99" t="s">
        <v>5137</v>
      </c>
      <c r="G140" s="118"/>
      <c r="H140" s="119"/>
    </row>
    <row r="141" spans="3:8" s="99" customFormat="1" ht="13.5" x14ac:dyDescent="0.25">
      <c r="C141" s="118" t="s">
        <v>5141</v>
      </c>
      <c r="D141" s="118"/>
      <c r="E141" s="118"/>
      <c r="F141" s="99" t="s">
        <v>5137</v>
      </c>
      <c r="G141" s="118"/>
      <c r="H141" s="119"/>
    </row>
    <row r="142" spans="3:8" s="99" customFormat="1" ht="13.5" x14ac:dyDescent="0.25">
      <c r="C142" s="118" t="s">
        <v>5142</v>
      </c>
      <c r="D142" s="118"/>
      <c r="E142" s="118"/>
      <c r="F142" s="99" t="s">
        <v>5137</v>
      </c>
      <c r="G142" s="102"/>
      <c r="H142" s="122"/>
    </row>
    <row r="143" spans="3:8" s="99" customFormat="1" ht="13.5" x14ac:dyDescent="0.25">
      <c r="C143" s="118" t="s">
        <v>5143</v>
      </c>
      <c r="D143" s="118"/>
      <c r="E143" s="118"/>
      <c r="F143" s="99" t="s">
        <v>5137</v>
      </c>
      <c r="G143" s="102"/>
      <c r="H143" s="122"/>
    </row>
    <row r="144" spans="3:8" s="99" customFormat="1" ht="13.5" x14ac:dyDescent="0.25">
      <c r="C144" s="118" t="s">
        <v>5144</v>
      </c>
      <c r="D144" s="118"/>
      <c r="E144" s="118"/>
      <c r="F144" s="99" t="s">
        <v>5137</v>
      </c>
      <c r="G144" s="102"/>
      <c r="H144" s="122"/>
    </row>
    <row r="145" spans="3:13" s="99" customFormat="1" ht="13.5" x14ac:dyDescent="0.25">
      <c r="C145" s="118" t="s">
        <v>5145</v>
      </c>
      <c r="D145" s="118"/>
      <c r="E145" s="118"/>
      <c r="F145" s="99" t="s">
        <v>5137</v>
      </c>
      <c r="G145" s="102"/>
      <c r="H145" s="122"/>
    </row>
    <row r="146" spans="3:13" s="99" customFormat="1" ht="13.5" x14ac:dyDescent="0.25">
      <c r="C146" s="118" t="s">
        <v>5146</v>
      </c>
      <c r="D146" s="118"/>
      <c r="E146" s="118"/>
      <c r="F146" s="99" t="s">
        <v>5137</v>
      </c>
      <c r="G146" s="102"/>
      <c r="H146" s="122"/>
    </row>
    <row r="147" spans="3:13" s="99" customFormat="1" ht="13.5" x14ac:dyDescent="0.25">
      <c r="C147" s="118" t="s">
        <v>5147</v>
      </c>
      <c r="D147" s="118"/>
      <c r="E147" s="118"/>
      <c r="F147" s="99" t="s">
        <v>5137</v>
      </c>
      <c r="G147" s="102"/>
      <c r="H147" s="122"/>
    </row>
    <row r="148" spans="3:13" s="99" customFormat="1" ht="13.5" x14ac:dyDescent="0.25">
      <c r="C148" s="118" t="s">
        <v>5148</v>
      </c>
      <c r="D148" s="118"/>
      <c r="E148" s="118"/>
      <c r="F148" s="99" t="s">
        <v>5137</v>
      </c>
      <c r="G148" s="102"/>
      <c r="H148" s="122"/>
      <c r="J148" s="103"/>
      <c r="K148" s="104"/>
      <c r="L148" s="105"/>
      <c r="M148" s="105"/>
    </row>
    <row r="149" spans="3:13" s="99" customFormat="1" ht="13.5" x14ac:dyDescent="0.25">
      <c r="C149" s="106"/>
      <c r="D149" s="106"/>
      <c r="E149" s="106"/>
      <c r="F149" s="107"/>
      <c r="G149" s="102"/>
      <c r="H149" s="122"/>
    </row>
    <row r="150" spans="3:13" s="99" customFormat="1" ht="13.5" x14ac:dyDescent="0.25">
      <c r="C150" s="118"/>
      <c r="D150" s="118"/>
      <c r="E150" s="118"/>
      <c r="F150" s="107"/>
      <c r="G150" s="107"/>
      <c r="H150" s="122"/>
    </row>
    <row r="151" spans="3:13" s="99" customFormat="1" ht="13.5" x14ac:dyDescent="0.25">
      <c r="C151" s="115" t="s">
        <v>5149</v>
      </c>
      <c r="D151" s="115"/>
      <c r="E151" s="1"/>
      <c r="F151" s="118"/>
      <c r="G151" s="118"/>
      <c r="H151" s="119"/>
    </row>
    <row r="152" spans="3:13" s="99" customFormat="1" ht="40.5" x14ac:dyDescent="0.2">
      <c r="C152" s="100" t="s">
        <v>5132</v>
      </c>
      <c r="D152" s="100" t="s">
        <v>5133</v>
      </c>
      <c r="E152" s="100" t="s">
        <v>4534</v>
      </c>
      <c r="F152" s="100" t="s">
        <v>5134</v>
      </c>
      <c r="G152" s="100" t="s">
        <v>5135</v>
      </c>
      <c r="H152" s="133" t="s">
        <v>5136</v>
      </c>
    </row>
    <row r="153" spans="3:13" s="99" customFormat="1" ht="13.5" x14ac:dyDescent="0.25">
      <c r="C153" s="109" t="s">
        <v>5137</v>
      </c>
      <c r="D153" s="108"/>
      <c r="E153" s="109"/>
      <c r="F153" s="110"/>
      <c r="G153" s="110"/>
      <c r="H153" s="110"/>
    </row>
    <row r="154" spans="3:13" s="99" customFormat="1" ht="13.5" x14ac:dyDescent="0.2">
      <c r="C154" s="121"/>
      <c r="D154" s="121"/>
      <c r="E154" s="121"/>
      <c r="F154" s="121"/>
      <c r="G154" s="121"/>
      <c r="H154" s="121"/>
    </row>
    <row r="155" spans="3:13" s="99" customFormat="1" ht="13.5" x14ac:dyDescent="0.25">
      <c r="C155" s="118" t="s">
        <v>5167</v>
      </c>
      <c r="D155" s="118"/>
      <c r="E155" s="118"/>
      <c r="F155" s="118"/>
      <c r="G155" s="118"/>
      <c r="H155" s="118"/>
    </row>
    <row r="156" spans="3:13" s="99" customFormat="1" ht="13.5" x14ac:dyDescent="0.25">
      <c r="C156" s="115"/>
      <c r="D156" s="115"/>
      <c r="E156" s="115"/>
      <c r="F156" s="118"/>
      <c r="G156" s="118"/>
      <c r="H156" s="119"/>
    </row>
    <row r="157" spans="3:13" s="99" customFormat="1" ht="13.5" x14ac:dyDescent="0.25">
      <c r="C157" s="115" t="s">
        <v>5151</v>
      </c>
      <c r="D157" s="115"/>
      <c r="E157" s="1"/>
      <c r="F157" s="118"/>
      <c r="G157" s="118"/>
      <c r="H157" s="119"/>
    </row>
    <row r="158" spans="3:13" s="99" customFormat="1" ht="13.5" x14ac:dyDescent="0.25">
      <c r="C158" s="118" t="s">
        <v>5140</v>
      </c>
      <c r="D158" s="118"/>
      <c r="E158" s="118"/>
      <c r="F158" s="111" t="s">
        <v>5137</v>
      </c>
      <c r="G158" s="118"/>
      <c r="H158" s="119"/>
    </row>
    <row r="159" spans="3:13" s="99" customFormat="1" ht="13.5" x14ac:dyDescent="0.25">
      <c r="C159" s="118" t="s">
        <v>5141</v>
      </c>
      <c r="D159" s="118"/>
      <c r="E159" s="118"/>
      <c r="F159" s="111" t="s">
        <v>5137</v>
      </c>
      <c r="G159" s="118"/>
      <c r="H159" s="119"/>
    </row>
    <row r="160" spans="3:13" s="99" customFormat="1" ht="13.5" x14ac:dyDescent="0.25">
      <c r="C160" s="118" t="s">
        <v>5142</v>
      </c>
      <c r="D160" s="118"/>
      <c r="E160" s="118"/>
      <c r="F160" s="111" t="s">
        <v>5137</v>
      </c>
      <c r="G160" s="102"/>
      <c r="H160" s="122"/>
    </row>
    <row r="161" spans="3:9" s="99" customFormat="1" ht="13.5" x14ac:dyDescent="0.25">
      <c r="C161" s="118" t="s">
        <v>5143</v>
      </c>
      <c r="D161" s="118"/>
      <c r="E161" s="118"/>
      <c r="F161" s="111" t="s">
        <v>5137</v>
      </c>
      <c r="G161" s="102"/>
      <c r="H161" s="122"/>
    </row>
    <row r="162" spans="3:9" s="99" customFormat="1" ht="13.5" x14ac:dyDescent="0.25">
      <c r="C162" s="118" t="s">
        <v>5144</v>
      </c>
      <c r="D162" s="118"/>
      <c r="E162" s="118"/>
      <c r="F162" s="111" t="s">
        <v>5137</v>
      </c>
      <c r="G162" s="102"/>
      <c r="H162" s="122"/>
    </row>
    <row r="163" spans="3:9" s="99" customFormat="1" ht="13.5" x14ac:dyDescent="0.25">
      <c r="C163" s="118" t="s">
        <v>5145</v>
      </c>
      <c r="D163" s="118"/>
      <c r="E163" s="118"/>
      <c r="F163" s="111" t="s">
        <v>5137</v>
      </c>
      <c r="G163" s="102"/>
      <c r="H163" s="122"/>
    </row>
    <row r="164" spans="3:9" s="99" customFormat="1" ht="13.5" x14ac:dyDescent="0.25">
      <c r="C164" s="118" t="s">
        <v>5146</v>
      </c>
      <c r="D164" s="118"/>
      <c r="E164" s="118"/>
      <c r="F164" s="111" t="s">
        <v>5137</v>
      </c>
      <c r="G164" s="102"/>
      <c r="H164" s="122"/>
    </row>
    <row r="165" spans="3:9" s="99" customFormat="1" ht="13.5" x14ac:dyDescent="0.25">
      <c r="C165" s="118" t="s">
        <v>5147</v>
      </c>
      <c r="D165" s="118"/>
      <c r="E165" s="118"/>
      <c r="F165" s="111" t="s">
        <v>5137</v>
      </c>
      <c r="G165" s="102"/>
      <c r="H165" s="122"/>
    </row>
    <row r="166" spans="3:9" s="99" customFormat="1" ht="13.5" x14ac:dyDescent="0.2">
      <c r="C166" s="37" t="s">
        <v>5148</v>
      </c>
      <c r="D166" s="37"/>
      <c r="E166" s="37"/>
      <c r="F166" s="37" t="s">
        <v>5137</v>
      </c>
      <c r="G166" s="126"/>
      <c r="H166" s="127"/>
    </row>
    <row r="167" spans="3:9" s="99" customFormat="1" ht="13.5" x14ac:dyDescent="0.25">
      <c r="C167" s="118"/>
      <c r="D167" s="118"/>
      <c r="E167" s="118"/>
      <c r="F167" s="128"/>
      <c r="G167" s="129"/>
      <c r="H167" s="119"/>
    </row>
    <row r="168" spans="3:9" s="99" customFormat="1" ht="13.5" x14ac:dyDescent="0.25">
      <c r="C168" s="115" t="s">
        <v>5152</v>
      </c>
      <c r="D168" s="115"/>
      <c r="E168" s="117"/>
      <c r="F168" s="118"/>
      <c r="G168" s="130"/>
      <c r="H168" s="119"/>
      <c r="I168" s="112"/>
    </row>
    <row r="169" spans="3:9" s="99" customFormat="1" ht="40.5" x14ac:dyDescent="0.25">
      <c r="C169" s="100" t="s">
        <v>5132</v>
      </c>
      <c r="D169" s="100" t="s">
        <v>5153</v>
      </c>
      <c r="E169" s="100" t="s">
        <v>5154</v>
      </c>
      <c r="F169" s="100" t="s">
        <v>5155</v>
      </c>
      <c r="G169" s="134"/>
      <c r="H169" s="119"/>
    </row>
    <row r="170" spans="3:9" s="99" customFormat="1" ht="13.5" x14ac:dyDescent="0.25">
      <c r="C170" s="257" t="s">
        <v>5137</v>
      </c>
      <c r="D170" s="257"/>
      <c r="E170" s="257"/>
      <c r="F170" s="257"/>
      <c r="G170" s="134"/>
      <c r="H170" s="119"/>
    </row>
    <row r="171" spans="3:9" s="99" customFormat="1" ht="13.5" x14ac:dyDescent="0.25">
      <c r="C171" s="118" t="s">
        <v>5156</v>
      </c>
      <c r="D171" s="118"/>
      <c r="E171" s="118"/>
      <c r="F171" s="118"/>
      <c r="G171" s="130"/>
      <c r="H171" s="119"/>
    </row>
    <row r="172" spans="3:9" s="99" customFormat="1" ht="13.5" x14ac:dyDescent="0.25">
      <c r="C172" s="131"/>
      <c r="D172" s="131"/>
      <c r="E172" s="131"/>
      <c r="F172" s="118"/>
      <c r="G172" s="130"/>
      <c r="H172" s="119"/>
    </row>
    <row r="173" spans="3:9" s="99" customFormat="1" ht="13.5" x14ac:dyDescent="0.25">
      <c r="C173" s="115" t="s">
        <v>5157</v>
      </c>
      <c r="D173" s="115"/>
      <c r="E173" s="1"/>
      <c r="F173" s="118"/>
      <c r="G173" s="118"/>
      <c r="H173" s="119"/>
    </row>
    <row r="174" spans="3:9" s="99" customFormat="1" ht="13.5" x14ac:dyDescent="0.25">
      <c r="C174" s="118" t="s">
        <v>5158</v>
      </c>
      <c r="D174" s="118"/>
      <c r="E174" s="118"/>
      <c r="F174" s="118" t="s">
        <v>5137</v>
      </c>
      <c r="G174" s="118"/>
      <c r="H174" s="119"/>
    </row>
    <row r="175" spans="3:9" s="99" customFormat="1" ht="13.5" x14ac:dyDescent="0.25">
      <c r="C175" s="118" t="s">
        <v>5159</v>
      </c>
      <c r="D175" s="118"/>
      <c r="E175" s="118"/>
      <c r="F175" s="118" t="s">
        <v>5137</v>
      </c>
      <c r="G175" s="118"/>
      <c r="H175" s="119"/>
    </row>
    <row r="176" spans="3:9" s="99" customFormat="1" ht="13.5" x14ac:dyDescent="0.25">
      <c r="C176" s="118" t="s">
        <v>5160</v>
      </c>
      <c r="D176" s="118"/>
      <c r="E176" s="118"/>
      <c r="F176" s="118" t="s">
        <v>5137</v>
      </c>
      <c r="G176" s="118"/>
      <c r="H176" s="119"/>
    </row>
    <row r="177" spans="3:8" s="99" customFormat="1" ht="13.5" x14ac:dyDescent="0.25">
      <c r="C177" s="106" t="s">
        <v>5161</v>
      </c>
      <c r="D177" s="106"/>
      <c r="E177" s="106"/>
      <c r="F177" s="118"/>
      <c r="G177" s="118"/>
      <c r="H177" s="119"/>
    </row>
    <row r="178" spans="3:8" s="99" customFormat="1" ht="13.5" x14ac:dyDescent="0.25">
      <c r="C178" s="106"/>
      <c r="D178" s="106"/>
      <c r="E178" s="106"/>
      <c r="F178" s="118"/>
      <c r="G178" s="118"/>
      <c r="H178" s="119"/>
    </row>
    <row r="179" spans="3:8" s="99" customFormat="1" ht="13.5" x14ac:dyDescent="0.25">
      <c r="C179" s="117" t="s">
        <v>5162</v>
      </c>
      <c r="D179" s="117"/>
      <c r="E179" s="117"/>
      <c r="F179" s="118"/>
      <c r="G179" s="130"/>
      <c r="H179" s="119"/>
    </row>
    <row r="180" spans="3:8" s="99" customFormat="1" ht="40.5" x14ac:dyDescent="0.25">
      <c r="C180" s="100" t="s">
        <v>5132</v>
      </c>
      <c r="D180" s="100" t="s">
        <v>4897</v>
      </c>
      <c r="E180" s="100" t="s">
        <v>5153</v>
      </c>
      <c r="F180" s="100" t="s">
        <v>5154</v>
      </c>
      <c r="G180" s="100" t="s">
        <v>5163</v>
      </c>
      <c r="H180" s="119"/>
    </row>
    <row r="181" spans="3:8" s="99" customFormat="1" ht="13.5" x14ac:dyDescent="0.25">
      <c r="C181" s="257" t="s">
        <v>5137</v>
      </c>
      <c r="D181" s="257"/>
      <c r="E181" s="257"/>
      <c r="F181" s="257"/>
      <c r="G181" s="257"/>
      <c r="H181" s="119"/>
    </row>
    <row r="182" spans="3:8" s="99" customFormat="1" ht="13.5" x14ac:dyDescent="0.25">
      <c r="C182" s="258" t="s">
        <v>5164</v>
      </c>
      <c r="D182" s="258"/>
      <c r="E182" s="258"/>
      <c r="F182" s="258"/>
      <c r="G182" s="258"/>
      <c r="H182" s="119"/>
    </row>
    <row r="183" spans="3:8" s="99" customFormat="1" ht="13.5" x14ac:dyDescent="0.25">
      <c r="C183" s="132"/>
      <c r="D183" s="113"/>
      <c r="E183" s="113"/>
      <c r="F183" s="113"/>
      <c r="G183" s="113"/>
      <c r="H183" s="119"/>
    </row>
    <row r="184" spans="3:8" s="99" customFormat="1" ht="13.5" x14ac:dyDescent="0.25">
      <c r="C184" s="1" t="s">
        <v>5165</v>
      </c>
      <c r="D184" s="1"/>
      <c r="E184" s="1"/>
      <c r="F184" s="118"/>
      <c r="G184" s="118"/>
      <c r="H184" s="119"/>
    </row>
    <row r="185" spans="3:8" s="99" customFormat="1" ht="13.5" x14ac:dyDescent="0.25">
      <c r="C185" s="118" t="s">
        <v>5158</v>
      </c>
      <c r="D185" s="118"/>
      <c r="E185" s="118"/>
      <c r="F185" s="118" t="s">
        <v>5137</v>
      </c>
      <c r="G185" s="118"/>
      <c r="H185" s="119"/>
    </row>
    <row r="186" spans="3:8" s="99" customFormat="1" ht="13.5" x14ac:dyDescent="0.25">
      <c r="C186" s="118" t="s">
        <v>5159</v>
      </c>
      <c r="D186" s="118"/>
      <c r="E186" s="118"/>
      <c r="F186" s="118" t="s">
        <v>5137</v>
      </c>
      <c r="G186" s="118"/>
      <c r="H186" s="119"/>
    </row>
    <row r="187" spans="3:8" s="99" customFormat="1" ht="13.5" x14ac:dyDescent="0.25">
      <c r="C187" s="118" t="s">
        <v>5160</v>
      </c>
      <c r="D187" s="118"/>
      <c r="E187" s="118"/>
      <c r="F187" s="118" t="s">
        <v>5137</v>
      </c>
      <c r="G187" s="118"/>
      <c r="H187" s="119"/>
    </row>
    <row r="188" spans="3:8" s="99" customFormat="1" ht="12.75" x14ac:dyDescent="0.2">
      <c r="H188" s="116"/>
    </row>
    <row r="189" spans="3:8" s="99" customFormat="1" ht="13.5" x14ac:dyDescent="0.25">
      <c r="C189" s="115" t="s">
        <v>5168</v>
      </c>
      <c r="H189" s="116"/>
    </row>
    <row r="190" spans="3:8" s="99" customFormat="1" x14ac:dyDescent="0.2">
      <c r="C190" s="261" t="s">
        <v>5169</v>
      </c>
      <c r="D190" s="261" t="s">
        <v>5170</v>
      </c>
      <c r="E190" s="261" t="s">
        <v>5171</v>
      </c>
      <c r="F190" s="262" t="s">
        <v>5172</v>
      </c>
      <c r="G190" s="135" t="s">
        <v>5173</v>
      </c>
      <c r="H190" s="116"/>
    </row>
    <row r="191" spans="3:8" s="99" customFormat="1" x14ac:dyDescent="0.2">
      <c r="C191" s="261"/>
      <c r="D191" s="261"/>
      <c r="E191" s="261"/>
      <c r="F191" s="262"/>
      <c r="G191" s="135" t="s">
        <v>5174</v>
      </c>
      <c r="H191" s="116"/>
    </row>
    <row r="192" spans="3:8" s="99" customFormat="1" x14ac:dyDescent="0.25">
      <c r="C192" s="280" t="s">
        <v>5208</v>
      </c>
      <c r="D192" s="40" t="s">
        <v>4525</v>
      </c>
      <c r="E192" s="40" t="s">
        <v>5177</v>
      </c>
      <c r="F192" s="136">
        <v>46410</v>
      </c>
      <c r="G192" s="40">
        <v>30000</v>
      </c>
      <c r="H192" s="116"/>
    </row>
    <row r="193" spans="3:8" s="99" customFormat="1" x14ac:dyDescent="0.25">
      <c r="C193" s="281"/>
      <c r="D193" s="40" t="s">
        <v>4528</v>
      </c>
      <c r="E193" s="40" t="s">
        <v>5176</v>
      </c>
      <c r="F193" s="136">
        <v>48052</v>
      </c>
      <c r="G193" s="40">
        <v>-30000</v>
      </c>
      <c r="H193" s="116"/>
    </row>
    <row r="194" spans="3:8" s="99" customFormat="1" x14ac:dyDescent="0.25">
      <c r="C194" s="280" t="s">
        <v>5209</v>
      </c>
      <c r="D194" s="40" t="s">
        <v>4525</v>
      </c>
      <c r="E194" s="40" t="s">
        <v>5177</v>
      </c>
      <c r="F194" s="136">
        <v>46410</v>
      </c>
      <c r="G194" s="40">
        <v>20000</v>
      </c>
      <c r="H194" s="116"/>
    </row>
    <row r="195" spans="3:8" s="99" customFormat="1" x14ac:dyDescent="0.25">
      <c r="C195" s="281"/>
      <c r="D195" s="40" t="s">
        <v>4528</v>
      </c>
      <c r="E195" s="40" t="s">
        <v>5176</v>
      </c>
      <c r="F195" s="136">
        <v>48052</v>
      </c>
      <c r="G195" s="40">
        <v>-20000</v>
      </c>
      <c r="H195" s="116"/>
    </row>
    <row r="196" spans="3:8" s="99" customFormat="1" x14ac:dyDescent="0.25">
      <c r="C196" s="280" t="s">
        <v>5185</v>
      </c>
      <c r="D196" s="40" t="s">
        <v>4525</v>
      </c>
      <c r="E196" s="40" t="s">
        <v>5177</v>
      </c>
      <c r="F196" s="136">
        <v>46410</v>
      </c>
      <c r="G196" s="40">
        <v>10000</v>
      </c>
      <c r="H196" s="116"/>
    </row>
    <row r="197" spans="3:8" s="99" customFormat="1" x14ac:dyDescent="0.25">
      <c r="C197" s="281"/>
      <c r="D197" s="40" t="s">
        <v>4528</v>
      </c>
      <c r="E197" s="40" t="s">
        <v>5176</v>
      </c>
      <c r="F197" s="136">
        <v>48052</v>
      </c>
      <c r="G197" s="40">
        <v>-10000</v>
      </c>
      <c r="H197" s="116"/>
    </row>
    <row r="198" spans="3:8" s="99" customFormat="1" x14ac:dyDescent="0.25">
      <c r="C198" s="280" t="s">
        <v>5188</v>
      </c>
      <c r="D198" s="40" t="s">
        <v>4525</v>
      </c>
      <c r="E198" s="40" t="s">
        <v>5177</v>
      </c>
      <c r="F198" s="136">
        <v>46401</v>
      </c>
      <c r="G198" s="40">
        <v>10000</v>
      </c>
      <c r="H198" s="116"/>
    </row>
    <row r="199" spans="3:8" s="99" customFormat="1" x14ac:dyDescent="0.25">
      <c r="C199" s="281"/>
      <c r="D199" s="40" t="s">
        <v>4528</v>
      </c>
      <c r="E199" s="40" t="s">
        <v>5176</v>
      </c>
      <c r="F199" s="136">
        <v>48043</v>
      </c>
      <c r="G199" s="40">
        <v>-10000</v>
      </c>
      <c r="H199" s="116"/>
    </row>
    <row r="200" spans="3:8" s="99" customFormat="1" x14ac:dyDescent="0.25">
      <c r="C200" s="280" t="s">
        <v>5210</v>
      </c>
      <c r="D200" s="40" t="s">
        <v>4525</v>
      </c>
      <c r="E200" s="40" t="s">
        <v>5177</v>
      </c>
      <c r="F200" s="136">
        <v>46401</v>
      </c>
      <c r="G200" s="40">
        <v>20000</v>
      </c>
      <c r="H200" s="116"/>
    </row>
    <row r="201" spans="3:8" s="99" customFormat="1" x14ac:dyDescent="0.25">
      <c r="C201" s="281"/>
      <c r="D201" s="40" t="s">
        <v>4528</v>
      </c>
      <c r="E201" s="40" t="s">
        <v>5176</v>
      </c>
      <c r="F201" s="136">
        <v>48043</v>
      </c>
      <c r="G201" s="40">
        <v>-20000</v>
      </c>
      <c r="H201" s="116"/>
    </row>
    <row r="202" spans="3:8" s="99" customFormat="1" x14ac:dyDescent="0.25">
      <c r="C202" s="280" t="s">
        <v>5189</v>
      </c>
      <c r="D202" s="40" t="s">
        <v>4525</v>
      </c>
      <c r="E202" s="40" t="s">
        <v>5177</v>
      </c>
      <c r="F202" s="136">
        <v>46402</v>
      </c>
      <c r="G202" s="40">
        <v>7500</v>
      </c>
      <c r="H202" s="116"/>
    </row>
    <row r="203" spans="3:8" s="99" customFormat="1" x14ac:dyDescent="0.25">
      <c r="C203" s="281"/>
      <c r="D203" s="40" t="s">
        <v>4528</v>
      </c>
      <c r="E203" s="40" t="s">
        <v>5176</v>
      </c>
      <c r="F203" s="136">
        <v>48044</v>
      </c>
      <c r="G203" s="40">
        <v>-7500</v>
      </c>
      <c r="H203" s="116"/>
    </row>
    <row r="204" spans="3:8" s="99" customFormat="1" x14ac:dyDescent="0.25">
      <c r="C204" s="280" t="s">
        <v>5191</v>
      </c>
      <c r="D204" s="40" t="s">
        <v>4525</v>
      </c>
      <c r="E204" s="40" t="s">
        <v>5177</v>
      </c>
      <c r="F204" s="136">
        <v>46402</v>
      </c>
      <c r="G204" s="40">
        <v>22500</v>
      </c>
      <c r="H204" s="116"/>
    </row>
    <row r="205" spans="3:8" s="99" customFormat="1" x14ac:dyDescent="0.25">
      <c r="C205" s="281"/>
      <c r="D205" s="40" t="s">
        <v>4528</v>
      </c>
      <c r="E205" s="40" t="s">
        <v>5176</v>
      </c>
      <c r="F205" s="136">
        <v>48044</v>
      </c>
      <c r="G205" s="40">
        <v>-22500</v>
      </c>
      <c r="H205" s="116"/>
    </row>
    <row r="206" spans="3:8" s="99" customFormat="1" x14ac:dyDescent="0.25">
      <c r="C206" s="280" t="s">
        <v>5185</v>
      </c>
      <c r="D206" s="40" t="s">
        <v>4525</v>
      </c>
      <c r="E206" s="40" t="s">
        <v>5177</v>
      </c>
      <c r="F206" s="136">
        <v>46410</v>
      </c>
      <c r="G206" s="40">
        <v>5000</v>
      </c>
      <c r="H206" s="116"/>
    </row>
    <row r="207" spans="3:8" s="99" customFormat="1" x14ac:dyDescent="0.25">
      <c r="C207" s="281"/>
      <c r="D207" s="40" t="s">
        <v>4528</v>
      </c>
      <c r="E207" s="40" t="s">
        <v>5176</v>
      </c>
      <c r="F207" s="136">
        <v>48052</v>
      </c>
      <c r="G207" s="40">
        <v>-5000</v>
      </c>
      <c r="H207" s="116"/>
    </row>
    <row r="208" spans="3:8" s="99" customFormat="1" x14ac:dyDescent="0.25">
      <c r="C208" s="280" t="s">
        <v>5188</v>
      </c>
      <c r="D208" s="40" t="s">
        <v>4525</v>
      </c>
      <c r="E208" s="40" t="s">
        <v>5177</v>
      </c>
      <c r="F208" s="136">
        <v>46410</v>
      </c>
      <c r="G208" s="40">
        <v>15000</v>
      </c>
      <c r="H208" s="116"/>
    </row>
    <row r="209" spans="3:8" s="99" customFormat="1" x14ac:dyDescent="0.25">
      <c r="C209" s="281"/>
      <c r="D209" s="40" t="s">
        <v>4528</v>
      </c>
      <c r="E209" s="40" t="s">
        <v>5176</v>
      </c>
      <c r="F209" s="136">
        <v>48052</v>
      </c>
      <c r="G209" s="40">
        <v>-15000</v>
      </c>
      <c r="H209" s="116"/>
    </row>
    <row r="210" spans="3:8" s="99" customFormat="1" x14ac:dyDescent="0.25">
      <c r="C210" s="280" t="s">
        <v>5210</v>
      </c>
      <c r="D210" s="40" t="s">
        <v>4525</v>
      </c>
      <c r="E210" s="40" t="s">
        <v>5177</v>
      </c>
      <c r="F210" s="136">
        <v>46410</v>
      </c>
      <c r="G210" s="40">
        <v>10000</v>
      </c>
      <c r="H210" s="116"/>
    </row>
    <row r="211" spans="3:8" s="99" customFormat="1" x14ac:dyDescent="0.25">
      <c r="C211" s="281"/>
      <c r="D211" s="40" t="s">
        <v>4528</v>
      </c>
      <c r="E211" s="40" t="s">
        <v>5176</v>
      </c>
      <c r="F211" s="136">
        <v>48052</v>
      </c>
      <c r="G211" s="40">
        <v>-10000</v>
      </c>
      <c r="H211" s="116"/>
    </row>
    <row r="212" spans="3:8" s="99" customFormat="1" x14ac:dyDescent="0.25">
      <c r="C212" s="280" t="s">
        <v>5209</v>
      </c>
      <c r="D212" s="40" t="s">
        <v>4525</v>
      </c>
      <c r="E212" s="40" t="s">
        <v>5177</v>
      </c>
      <c r="F212" s="136">
        <v>46396</v>
      </c>
      <c r="G212" s="40">
        <v>25000</v>
      </c>
      <c r="H212" s="116"/>
    </row>
    <row r="213" spans="3:8" s="99" customFormat="1" x14ac:dyDescent="0.25">
      <c r="C213" s="281"/>
      <c r="D213" s="40" t="s">
        <v>4528</v>
      </c>
      <c r="E213" s="40" t="s">
        <v>5176</v>
      </c>
      <c r="F213" s="136">
        <v>48038</v>
      </c>
      <c r="G213" s="40">
        <v>-25000</v>
      </c>
      <c r="H213" s="116"/>
    </row>
    <row r="214" spans="3:8" s="99" customFormat="1" x14ac:dyDescent="0.25">
      <c r="C214" s="280" t="s">
        <v>5188</v>
      </c>
      <c r="D214" s="40" t="s">
        <v>4525</v>
      </c>
      <c r="E214" s="40" t="s">
        <v>5177</v>
      </c>
      <c r="F214" s="136">
        <v>46401</v>
      </c>
      <c r="G214" s="40">
        <v>30000</v>
      </c>
      <c r="H214" s="116"/>
    </row>
    <row r="215" spans="3:8" s="99" customFormat="1" x14ac:dyDescent="0.25">
      <c r="C215" s="281"/>
      <c r="D215" s="40" t="s">
        <v>4528</v>
      </c>
      <c r="E215" s="40" t="s">
        <v>5176</v>
      </c>
      <c r="F215" s="136">
        <v>48043</v>
      </c>
      <c r="G215" s="40">
        <v>-30000</v>
      </c>
      <c r="H215" s="116"/>
    </row>
    <row r="216" spans="3:8" s="99" customFormat="1" x14ac:dyDescent="0.25">
      <c r="C216" s="280" t="s">
        <v>5211</v>
      </c>
      <c r="D216" s="40" t="s">
        <v>4525</v>
      </c>
      <c r="E216" s="40" t="s">
        <v>5177</v>
      </c>
      <c r="F216" s="136">
        <v>46410</v>
      </c>
      <c r="G216" s="40">
        <v>15000</v>
      </c>
      <c r="H216" s="116"/>
    </row>
    <row r="217" spans="3:8" s="99" customFormat="1" x14ac:dyDescent="0.25">
      <c r="C217" s="281"/>
      <c r="D217" s="40" t="s">
        <v>4528</v>
      </c>
      <c r="E217" s="40" t="s">
        <v>5176</v>
      </c>
      <c r="F217" s="136">
        <v>48052</v>
      </c>
      <c r="G217" s="40">
        <v>-15000</v>
      </c>
      <c r="H217" s="116"/>
    </row>
    <row r="218" spans="3:8" s="99" customFormat="1" x14ac:dyDescent="0.25">
      <c r="C218" s="280" t="s">
        <v>5212</v>
      </c>
      <c r="D218" s="40" t="s">
        <v>4525</v>
      </c>
      <c r="E218" s="40" t="s">
        <v>5177</v>
      </c>
      <c r="F218" s="136">
        <v>46410</v>
      </c>
      <c r="G218" s="40">
        <v>15000</v>
      </c>
      <c r="H218" s="116"/>
    </row>
    <row r="219" spans="3:8" s="99" customFormat="1" x14ac:dyDescent="0.25">
      <c r="C219" s="281"/>
      <c r="D219" s="40" t="s">
        <v>4528</v>
      </c>
      <c r="E219" s="40" t="s">
        <v>5176</v>
      </c>
      <c r="F219" s="136">
        <v>48052</v>
      </c>
      <c r="G219" s="40">
        <v>-15000</v>
      </c>
      <c r="H219" s="116"/>
    </row>
    <row r="220" spans="3:8" s="99" customFormat="1" x14ac:dyDescent="0.25">
      <c r="C220" s="280" t="s">
        <v>5188</v>
      </c>
      <c r="D220" s="40" t="s">
        <v>4525</v>
      </c>
      <c r="E220" s="40" t="s">
        <v>5177</v>
      </c>
      <c r="F220" s="136">
        <v>46401</v>
      </c>
      <c r="G220" s="40">
        <v>30000</v>
      </c>
      <c r="H220" s="116"/>
    </row>
    <row r="221" spans="3:8" s="99" customFormat="1" x14ac:dyDescent="0.25">
      <c r="C221" s="281"/>
      <c r="D221" s="40" t="s">
        <v>4528</v>
      </c>
      <c r="E221" s="40" t="s">
        <v>5176</v>
      </c>
      <c r="F221" s="136">
        <v>48043</v>
      </c>
      <c r="G221" s="40">
        <v>-30000</v>
      </c>
      <c r="H221" s="116"/>
    </row>
    <row r="222" spans="3:8" s="99" customFormat="1" x14ac:dyDescent="0.25">
      <c r="C222" s="280" t="s">
        <v>5188</v>
      </c>
      <c r="D222" s="40" t="s">
        <v>4525</v>
      </c>
      <c r="E222" s="40" t="s">
        <v>5177</v>
      </c>
      <c r="F222" s="136">
        <v>46401</v>
      </c>
      <c r="G222" s="40">
        <v>30000</v>
      </c>
      <c r="H222" s="116"/>
    </row>
    <row r="223" spans="3:8" s="99" customFormat="1" x14ac:dyDescent="0.25">
      <c r="C223" s="281"/>
      <c r="D223" s="40" t="s">
        <v>4528</v>
      </c>
      <c r="E223" s="40" t="s">
        <v>5176</v>
      </c>
      <c r="F223" s="136">
        <v>48043</v>
      </c>
      <c r="G223" s="40">
        <v>-30000</v>
      </c>
      <c r="H223" s="116"/>
    </row>
    <row r="224" spans="3:8" s="99" customFormat="1" x14ac:dyDescent="0.25">
      <c r="C224" s="280" t="s">
        <v>5188</v>
      </c>
      <c r="D224" s="40" t="s">
        <v>4525</v>
      </c>
      <c r="E224" s="40" t="s">
        <v>5177</v>
      </c>
      <c r="F224" s="136">
        <v>46401</v>
      </c>
      <c r="G224" s="40">
        <v>30000</v>
      </c>
      <c r="H224" s="116"/>
    </row>
    <row r="225" spans="3:8" s="99" customFormat="1" x14ac:dyDescent="0.25">
      <c r="C225" s="281"/>
      <c r="D225" s="40" t="s">
        <v>4528</v>
      </c>
      <c r="E225" s="40" t="s">
        <v>5176</v>
      </c>
      <c r="F225" s="136">
        <v>48043</v>
      </c>
      <c r="G225" s="40">
        <v>-30000</v>
      </c>
      <c r="H225" s="116"/>
    </row>
    <row r="226" spans="3:8" s="99" customFormat="1" x14ac:dyDescent="0.25">
      <c r="C226" s="280" t="s">
        <v>5188</v>
      </c>
      <c r="D226" s="40" t="s">
        <v>4525</v>
      </c>
      <c r="E226" s="40" t="s">
        <v>5177</v>
      </c>
      <c r="F226" s="136">
        <v>46401</v>
      </c>
      <c r="G226" s="40">
        <v>30000</v>
      </c>
      <c r="H226" s="116"/>
    </row>
    <row r="227" spans="3:8" s="99" customFormat="1" x14ac:dyDescent="0.25">
      <c r="C227" s="281"/>
      <c r="D227" s="40" t="s">
        <v>4528</v>
      </c>
      <c r="E227" s="40" t="s">
        <v>5176</v>
      </c>
      <c r="F227" s="136">
        <v>48043</v>
      </c>
      <c r="G227" s="40">
        <v>-30000</v>
      </c>
      <c r="H227" s="116"/>
    </row>
    <row r="228" spans="3:8" s="99" customFormat="1" x14ac:dyDescent="0.25">
      <c r="C228" s="280" t="s">
        <v>5209</v>
      </c>
      <c r="D228" s="40" t="s">
        <v>4525</v>
      </c>
      <c r="E228" s="40" t="s">
        <v>5177</v>
      </c>
      <c r="F228" s="136">
        <v>46396</v>
      </c>
      <c r="G228" s="40">
        <v>25000</v>
      </c>
      <c r="H228" s="116"/>
    </row>
    <row r="229" spans="3:8" s="99" customFormat="1" x14ac:dyDescent="0.25">
      <c r="C229" s="281"/>
      <c r="D229" s="40" t="s">
        <v>4528</v>
      </c>
      <c r="E229" s="40" t="s">
        <v>5176</v>
      </c>
      <c r="F229" s="136">
        <v>48038</v>
      </c>
      <c r="G229" s="40">
        <v>-25000</v>
      </c>
      <c r="H229" s="116"/>
    </row>
    <row r="230" spans="3:8" s="99" customFormat="1" x14ac:dyDescent="0.25">
      <c r="C230" s="280" t="s">
        <v>5188</v>
      </c>
      <c r="D230" s="40" t="s">
        <v>4525</v>
      </c>
      <c r="E230" s="40" t="s">
        <v>5177</v>
      </c>
      <c r="F230" s="136">
        <v>46401</v>
      </c>
      <c r="G230" s="40">
        <v>30000</v>
      </c>
      <c r="H230" s="116"/>
    </row>
    <row r="231" spans="3:8" s="99" customFormat="1" x14ac:dyDescent="0.25">
      <c r="C231" s="281"/>
      <c r="D231" s="40" t="s">
        <v>4528</v>
      </c>
      <c r="E231" s="40" t="s">
        <v>5176</v>
      </c>
      <c r="F231" s="136">
        <v>48043</v>
      </c>
      <c r="G231" s="40">
        <v>-30000</v>
      </c>
      <c r="H231" s="116"/>
    </row>
    <row r="232" spans="3:8" s="99" customFormat="1" x14ac:dyDescent="0.25">
      <c r="C232" s="280" t="s">
        <v>5190</v>
      </c>
      <c r="D232" s="40" t="s">
        <v>4525</v>
      </c>
      <c r="E232" s="40" t="s">
        <v>5177</v>
      </c>
      <c r="F232" s="136">
        <v>46402</v>
      </c>
      <c r="G232" s="40">
        <v>20000</v>
      </c>
      <c r="H232" s="116"/>
    </row>
    <row r="233" spans="3:8" s="99" customFormat="1" x14ac:dyDescent="0.25">
      <c r="C233" s="281"/>
      <c r="D233" s="40" t="s">
        <v>4528</v>
      </c>
      <c r="E233" s="40" t="s">
        <v>5176</v>
      </c>
      <c r="F233" s="136">
        <v>48044</v>
      </c>
      <c r="G233" s="40">
        <v>-20000</v>
      </c>
      <c r="H233" s="116"/>
    </row>
    <row r="234" spans="3:8" s="99" customFormat="1" x14ac:dyDescent="0.25">
      <c r="C234" s="280" t="s">
        <v>5188</v>
      </c>
      <c r="D234" s="40" t="s">
        <v>4525</v>
      </c>
      <c r="E234" s="40" t="s">
        <v>5177</v>
      </c>
      <c r="F234" s="136">
        <v>46402</v>
      </c>
      <c r="G234" s="40">
        <v>10000</v>
      </c>
      <c r="H234" s="116"/>
    </row>
    <row r="235" spans="3:8" s="99" customFormat="1" x14ac:dyDescent="0.25">
      <c r="C235" s="281"/>
      <c r="D235" s="40" t="s">
        <v>4528</v>
      </c>
      <c r="E235" s="40" t="s">
        <v>5176</v>
      </c>
      <c r="F235" s="136">
        <v>48044</v>
      </c>
      <c r="G235" s="40">
        <v>-10000</v>
      </c>
      <c r="H235" s="116"/>
    </row>
    <row r="236" spans="3:8" s="99" customFormat="1" x14ac:dyDescent="0.25">
      <c r="C236" s="280" t="s">
        <v>5188</v>
      </c>
      <c r="D236" s="40" t="s">
        <v>4525</v>
      </c>
      <c r="E236" s="40" t="s">
        <v>5177</v>
      </c>
      <c r="F236" s="136">
        <v>46401</v>
      </c>
      <c r="G236" s="40">
        <v>30000</v>
      </c>
      <c r="H236" s="116"/>
    </row>
    <row r="237" spans="3:8" s="99" customFormat="1" x14ac:dyDescent="0.25">
      <c r="C237" s="281"/>
      <c r="D237" s="40" t="s">
        <v>4528</v>
      </c>
      <c r="E237" s="40" t="s">
        <v>5176</v>
      </c>
      <c r="F237" s="136">
        <v>48043</v>
      </c>
      <c r="G237" s="40">
        <v>-30000</v>
      </c>
      <c r="H237" s="116"/>
    </row>
    <row r="238" spans="3:8" s="99" customFormat="1" x14ac:dyDescent="0.2">
      <c r="C238" s="138" t="s">
        <v>5179</v>
      </c>
      <c r="H238" s="116"/>
    </row>
    <row r="239" spans="3:8" s="99" customFormat="1" x14ac:dyDescent="0.2">
      <c r="C239" s="138"/>
      <c r="H239" s="116"/>
    </row>
    <row r="240" spans="3:8" x14ac:dyDescent="0.25">
      <c r="C240" s="2" t="s">
        <v>5019</v>
      </c>
      <c r="E240" s="2" t="s">
        <v>2</v>
      </c>
    </row>
    <row r="242" spans="3:5" x14ac:dyDescent="0.25">
      <c r="C242" s="2" t="s">
        <v>5020</v>
      </c>
      <c r="E242" s="96" t="s">
        <v>5021</v>
      </c>
    </row>
    <row r="244" spans="3:5" x14ac:dyDescent="0.25">
      <c r="C244" s="2" t="s">
        <v>5022</v>
      </c>
      <c r="E244" s="97" t="s">
        <v>5082</v>
      </c>
    </row>
    <row r="246" spans="3:5" x14ac:dyDescent="0.25">
      <c r="C246" s="2" t="s">
        <v>5129</v>
      </c>
      <c r="E246" s="2" t="s">
        <v>2</v>
      </c>
    </row>
    <row r="248" spans="3:5" x14ac:dyDescent="0.25">
      <c r="C248" s="1" t="s">
        <v>5258</v>
      </c>
      <c r="E248" s="149" t="s">
        <v>5259</v>
      </c>
    </row>
    <row r="249" spans="3:5" x14ac:dyDescent="0.25">
      <c r="E249" s="2" t="s">
        <v>5281</v>
      </c>
    </row>
  </sheetData>
  <mergeCells count="33">
    <mergeCell ref="C104:K104"/>
    <mergeCell ref="C106:K106"/>
    <mergeCell ref="C125:E125"/>
    <mergeCell ref="C170:F170"/>
    <mergeCell ref="C181:G181"/>
    <mergeCell ref="C182:G182"/>
    <mergeCell ref="E190:E191"/>
    <mergeCell ref="F190:F191"/>
    <mergeCell ref="C190:C191"/>
    <mergeCell ref="D190:D191"/>
    <mergeCell ref="C192:C193"/>
    <mergeCell ref="C194:C195"/>
    <mergeCell ref="C196: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32:C233"/>
    <mergeCell ref="C234:C235"/>
    <mergeCell ref="C236:C237"/>
    <mergeCell ref="C222:C223"/>
    <mergeCell ref="C224:C225"/>
    <mergeCell ref="C226:C227"/>
    <mergeCell ref="C228:C229"/>
    <mergeCell ref="C230:C231"/>
  </mergeCells>
  <hyperlinks>
    <hyperlink ref="J2" location="'Index'!A1" display="'Index'!A1" xr:uid="{CD3E2F2B-B7C4-44AA-B7CE-33C5AEF8AD22}"/>
  </hyperlinks>
  <pageMargins left="0.7" right="0.7" top="0.75" bottom="0.75" header="0.3" footer="0.3"/>
  <pageSetup orientation="portrait" horizontalDpi="4294967293"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D98FD-019B-4965-B927-A4E504C3F4EF}">
  <sheetPr codeName="Sheet1"/>
  <dimension ref="A1:IV234"/>
  <sheetViews>
    <sheetView showGridLines="0" zoomScale="90" zoomScaleNormal="90" workbookViewId="0">
      <pane ySplit="6" topLeftCell="A21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2244</v>
      </c>
      <c r="J2" s="38" t="s">
        <v>4521</v>
      </c>
    </row>
    <row r="3" spans="1:54" ht="16.5" x14ac:dyDescent="0.3">
      <c r="C3" s="1" t="s">
        <v>28</v>
      </c>
      <c r="D3" s="21" t="s">
        <v>2245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11535955</v>
      </c>
      <c r="G11" s="24">
        <v>165587.1</v>
      </c>
      <c r="H11" s="24">
        <v>7.23</v>
      </c>
      <c r="I11" s="31"/>
      <c r="J11" s="31"/>
      <c r="K11" s="35"/>
    </row>
    <row r="12" spans="1:54" x14ac:dyDescent="0.25">
      <c r="B12" s="8" t="s">
        <v>45</v>
      </c>
      <c r="C12" s="60" t="s">
        <v>46</v>
      </c>
      <c r="D12" s="54" t="s">
        <v>47</v>
      </c>
      <c r="E12" s="6" t="s">
        <v>44</v>
      </c>
      <c r="F12" s="19">
        <v>17179960</v>
      </c>
      <c r="G12" s="24">
        <v>128531.87</v>
      </c>
      <c r="H12" s="24">
        <v>5.61</v>
      </c>
      <c r="I12" s="31"/>
      <c r="J12" s="31"/>
      <c r="K12" s="35"/>
    </row>
    <row r="13" spans="1:54" x14ac:dyDescent="0.25">
      <c r="B13" s="8" t="s">
        <v>63</v>
      </c>
      <c r="C13" s="60" t="s">
        <v>64</v>
      </c>
      <c r="D13" s="54" t="s">
        <v>65</v>
      </c>
      <c r="E13" s="6" t="s">
        <v>66</v>
      </c>
      <c r="F13" s="19">
        <v>2219697</v>
      </c>
      <c r="G13" s="24">
        <v>87431.65</v>
      </c>
      <c r="H13" s="24">
        <v>3.82</v>
      </c>
      <c r="I13" s="31"/>
      <c r="J13" s="31"/>
      <c r="K13" s="35"/>
    </row>
    <row r="14" spans="1:54" x14ac:dyDescent="0.25">
      <c r="B14" s="8" t="s">
        <v>1087</v>
      </c>
      <c r="C14" s="60" t="s">
        <v>1088</v>
      </c>
      <c r="D14" s="54" t="s">
        <v>1089</v>
      </c>
      <c r="E14" s="6" t="s">
        <v>62</v>
      </c>
      <c r="F14" s="19">
        <v>737963</v>
      </c>
      <c r="G14" s="24">
        <v>85017.03</v>
      </c>
      <c r="H14" s="24">
        <v>3.71</v>
      </c>
      <c r="I14" s="31"/>
      <c r="J14" s="31"/>
      <c r="K14" s="35"/>
    </row>
    <row r="15" spans="1:54" x14ac:dyDescent="0.25">
      <c r="B15" s="8" t="s">
        <v>1090</v>
      </c>
      <c r="C15" s="60" t="s">
        <v>1091</v>
      </c>
      <c r="D15" s="54" t="s">
        <v>1092</v>
      </c>
      <c r="E15" s="6" t="s">
        <v>342</v>
      </c>
      <c r="F15" s="19">
        <v>20856937</v>
      </c>
      <c r="G15" s="24">
        <v>65157.07</v>
      </c>
      <c r="H15" s="24">
        <v>2.85</v>
      </c>
      <c r="I15" s="31"/>
      <c r="J15" s="31"/>
      <c r="K15" s="35"/>
    </row>
    <row r="16" spans="1:54" x14ac:dyDescent="0.25">
      <c r="B16" s="8" t="s">
        <v>48</v>
      </c>
      <c r="C16" s="60" t="s">
        <v>49</v>
      </c>
      <c r="D16" s="54" t="s">
        <v>50</v>
      </c>
      <c r="E16" s="6" t="s">
        <v>44</v>
      </c>
      <c r="F16" s="19">
        <v>5193500</v>
      </c>
      <c r="G16" s="24">
        <v>63854.080000000002</v>
      </c>
      <c r="H16" s="24">
        <v>2.79</v>
      </c>
      <c r="I16" s="31"/>
      <c r="J16" s="31"/>
      <c r="K16" s="35"/>
    </row>
    <row r="17" spans="2:11" x14ac:dyDescent="0.25">
      <c r="B17" s="8" t="s">
        <v>254</v>
      </c>
      <c r="C17" s="60" t="s">
        <v>255</v>
      </c>
      <c r="D17" s="54" t="s">
        <v>256</v>
      </c>
      <c r="E17" s="6" t="s">
        <v>108</v>
      </c>
      <c r="F17" s="19">
        <v>4007877</v>
      </c>
      <c r="G17" s="24">
        <v>63332.47</v>
      </c>
      <c r="H17" s="24">
        <v>2.77</v>
      </c>
      <c r="I17" s="31"/>
      <c r="J17" s="31"/>
      <c r="K17" s="35"/>
    </row>
    <row r="18" spans="2:11" x14ac:dyDescent="0.25">
      <c r="B18" s="8" t="s">
        <v>573</v>
      </c>
      <c r="C18" s="60" t="s">
        <v>574</v>
      </c>
      <c r="D18" s="54" t="s">
        <v>575</v>
      </c>
      <c r="E18" s="6" t="s">
        <v>58</v>
      </c>
      <c r="F18" s="19">
        <v>3474000</v>
      </c>
      <c r="G18" s="24">
        <v>59787.54</v>
      </c>
      <c r="H18" s="24">
        <v>2.61</v>
      </c>
      <c r="I18" s="31"/>
      <c r="J18" s="31"/>
      <c r="K18" s="35"/>
    </row>
    <row r="19" spans="2:11" x14ac:dyDescent="0.25">
      <c r="B19" s="8" t="s">
        <v>487</v>
      </c>
      <c r="C19" s="60" t="s">
        <v>488</v>
      </c>
      <c r="D19" s="54" t="s">
        <v>489</v>
      </c>
      <c r="E19" s="6" t="s">
        <v>62</v>
      </c>
      <c r="F19" s="19">
        <v>761000</v>
      </c>
      <c r="G19" s="24">
        <v>59612.94</v>
      </c>
      <c r="H19" s="24">
        <v>2.6</v>
      </c>
      <c r="I19" s="31"/>
      <c r="J19" s="31"/>
      <c r="K19" s="35"/>
    </row>
    <row r="20" spans="2:11" x14ac:dyDescent="0.25">
      <c r="B20" s="8" t="s">
        <v>67</v>
      </c>
      <c r="C20" s="60" t="s">
        <v>68</v>
      </c>
      <c r="D20" s="54" t="s">
        <v>69</v>
      </c>
      <c r="E20" s="6" t="s">
        <v>44</v>
      </c>
      <c r="F20" s="19">
        <v>4992425</v>
      </c>
      <c r="G20" s="24">
        <v>51292.17</v>
      </c>
      <c r="H20" s="24">
        <v>2.2400000000000002</v>
      </c>
      <c r="I20" s="31"/>
      <c r="J20" s="31"/>
      <c r="K20" s="35"/>
    </row>
    <row r="21" spans="2:11" x14ac:dyDescent="0.25">
      <c r="B21" s="8" t="s">
        <v>441</v>
      </c>
      <c r="C21" s="60" t="s">
        <v>442</v>
      </c>
      <c r="D21" s="54" t="s">
        <v>443</v>
      </c>
      <c r="E21" s="6" t="s">
        <v>108</v>
      </c>
      <c r="F21" s="19">
        <v>2551650</v>
      </c>
      <c r="G21" s="24">
        <v>50790.59</v>
      </c>
      <c r="H21" s="24">
        <v>2.2200000000000002</v>
      </c>
      <c r="I21" s="31"/>
      <c r="J21" s="31"/>
      <c r="K21" s="35"/>
    </row>
    <row r="22" spans="2:11" x14ac:dyDescent="0.25">
      <c r="B22" s="8" t="s">
        <v>1034</v>
      </c>
      <c r="C22" s="60" t="s">
        <v>1035</v>
      </c>
      <c r="D22" s="54" t="s">
        <v>1036</v>
      </c>
      <c r="E22" s="6" t="s">
        <v>338</v>
      </c>
      <c r="F22" s="19">
        <v>565751</v>
      </c>
      <c r="G22" s="24">
        <v>50674.32</v>
      </c>
      <c r="H22" s="24">
        <v>2.21</v>
      </c>
      <c r="I22" s="31"/>
      <c r="J22" s="31"/>
      <c r="K22" s="35"/>
    </row>
    <row r="23" spans="2:11" x14ac:dyDescent="0.25">
      <c r="B23" s="8" t="s">
        <v>934</v>
      </c>
      <c r="C23" s="60" t="s">
        <v>935</v>
      </c>
      <c r="D23" s="54" t="s">
        <v>936</v>
      </c>
      <c r="E23" s="6" t="s">
        <v>79</v>
      </c>
      <c r="F23" s="19">
        <v>1007000</v>
      </c>
      <c r="G23" s="24">
        <v>49093.26</v>
      </c>
      <c r="H23" s="24">
        <v>2.14</v>
      </c>
      <c r="I23" s="31"/>
      <c r="J23" s="31"/>
      <c r="K23" s="35"/>
    </row>
    <row r="24" spans="2:11" x14ac:dyDescent="0.25">
      <c r="B24" s="8" t="s">
        <v>2246</v>
      </c>
      <c r="C24" s="60" t="s">
        <v>763</v>
      </c>
      <c r="D24" s="54" t="s">
        <v>2247</v>
      </c>
      <c r="E24" s="6" t="s">
        <v>54</v>
      </c>
      <c r="F24" s="19">
        <v>11542000</v>
      </c>
      <c r="G24" s="24">
        <v>48978.48</v>
      </c>
      <c r="H24" s="24">
        <v>2.14</v>
      </c>
      <c r="I24" s="31"/>
      <c r="J24" s="31"/>
      <c r="K24" s="35"/>
    </row>
    <row r="25" spans="2:11" x14ac:dyDescent="0.25">
      <c r="B25" s="8" t="s">
        <v>664</v>
      </c>
      <c r="C25" s="60" t="s">
        <v>665</v>
      </c>
      <c r="D25" s="54" t="s">
        <v>666</v>
      </c>
      <c r="E25" s="6" t="s">
        <v>260</v>
      </c>
      <c r="F25" s="19">
        <v>10540248</v>
      </c>
      <c r="G25" s="24">
        <v>46619.519999999997</v>
      </c>
      <c r="H25" s="24">
        <v>2.04</v>
      </c>
      <c r="I25" s="31"/>
      <c r="J25" s="31"/>
      <c r="K25" s="35"/>
    </row>
    <row r="26" spans="2:11" x14ac:dyDescent="0.25">
      <c r="B26" s="8" t="s">
        <v>125</v>
      </c>
      <c r="C26" s="60" t="s">
        <v>126</v>
      </c>
      <c r="D26" s="54" t="s">
        <v>127</v>
      </c>
      <c r="E26" s="6" t="s">
        <v>128</v>
      </c>
      <c r="F26" s="19">
        <v>13972214</v>
      </c>
      <c r="G26" s="24">
        <v>46583.360000000001</v>
      </c>
      <c r="H26" s="24">
        <v>2.0299999999999998</v>
      </c>
      <c r="I26" s="31"/>
      <c r="J26" s="31"/>
      <c r="K26" s="35"/>
    </row>
    <row r="27" spans="2:11" x14ac:dyDescent="0.25">
      <c r="B27" s="8" t="s">
        <v>136</v>
      </c>
      <c r="C27" s="60" t="s">
        <v>137</v>
      </c>
      <c r="D27" s="54" t="s">
        <v>138</v>
      </c>
      <c r="E27" s="6" t="s">
        <v>139</v>
      </c>
      <c r="F27" s="19">
        <v>3269667</v>
      </c>
      <c r="G27" s="24">
        <v>42760.71</v>
      </c>
      <c r="H27" s="24">
        <v>1.87</v>
      </c>
      <c r="I27" s="31"/>
      <c r="J27" s="31"/>
      <c r="K27" s="35"/>
    </row>
    <row r="28" spans="2:11" x14ac:dyDescent="0.25">
      <c r="B28" s="8" t="s">
        <v>2248</v>
      </c>
      <c r="C28" s="60" t="s">
        <v>1644</v>
      </c>
      <c r="D28" s="54" t="s">
        <v>2249</v>
      </c>
      <c r="E28" s="6" t="s">
        <v>44</v>
      </c>
      <c r="F28" s="19">
        <v>3848000</v>
      </c>
      <c r="G28" s="24">
        <v>40300.1</v>
      </c>
      <c r="H28" s="24">
        <v>1.76</v>
      </c>
      <c r="I28" s="31"/>
      <c r="J28" s="31"/>
      <c r="K28" s="35"/>
    </row>
    <row r="29" spans="2:11" x14ac:dyDescent="0.25">
      <c r="B29" s="8" t="s">
        <v>105</v>
      </c>
      <c r="C29" s="60" t="s">
        <v>106</v>
      </c>
      <c r="D29" s="54" t="s">
        <v>107</v>
      </c>
      <c r="E29" s="6" t="s">
        <v>108</v>
      </c>
      <c r="F29" s="19">
        <v>391000</v>
      </c>
      <c r="G29" s="24">
        <v>31498.959999999999</v>
      </c>
      <c r="H29" s="24">
        <v>1.38</v>
      </c>
      <c r="I29" s="31"/>
      <c r="J29" s="31"/>
      <c r="K29" s="35"/>
    </row>
    <row r="30" spans="2:11" x14ac:dyDescent="0.25">
      <c r="B30" s="8" t="s">
        <v>1172</v>
      </c>
      <c r="C30" s="60" t="s">
        <v>1173</v>
      </c>
      <c r="D30" s="54" t="s">
        <v>1174</v>
      </c>
      <c r="E30" s="6" t="s">
        <v>54</v>
      </c>
      <c r="F30" s="19">
        <v>2956600</v>
      </c>
      <c r="G30" s="24">
        <v>30946.73</v>
      </c>
      <c r="H30" s="24">
        <v>1.35</v>
      </c>
      <c r="I30" s="31"/>
      <c r="J30" s="31"/>
      <c r="K30" s="35"/>
    </row>
    <row r="31" spans="2:11" x14ac:dyDescent="0.25">
      <c r="B31" s="8" t="s">
        <v>175</v>
      </c>
      <c r="C31" s="60" t="s">
        <v>176</v>
      </c>
      <c r="D31" s="54" t="s">
        <v>177</v>
      </c>
      <c r="E31" s="6" t="s">
        <v>108</v>
      </c>
      <c r="F31" s="19">
        <v>6986253</v>
      </c>
      <c r="G31" s="24">
        <v>29740.48</v>
      </c>
      <c r="H31" s="24">
        <v>1.3</v>
      </c>
      <c r="I31" s="31"/>
      <c r="J31" s="31"/>
      <c r="K31" s="35"/>
    </row>
    <row r="32" spans="2:11" x14ac:dyDescent="0.25">
      <c r="B32" s="8" t="s">
        <v>2250</v>
      </c>
      <c r="C32" s="60" t="s">
        <v>2251</v>
      </c>
      <c r="D32" s="54" t="s">
        <v>2252</v>
      </c>
      <c r="E32" s="6" t="s">
        <v>164</v>
      </c>
      <c r="F32" s="19">
        <v>1415125</v>
      </c>
      <c r="G32" s="24">
        <v>29219.5</v>
      </c>
      <c r="H32" s="24">
        <v>1.28</v>
      </c>
      <c r="I32" s="31"/>
      <c r="J32" s="31"/>
      <c r="K32" s="35"/>
    </row>
    <row r="33" spans="2:11" x14ac:dyDescent="0.25">
      <c r="B33" s="8" t="s">
        <v>484</v>
      </c>
      <c r="C33" s="60" t="s">
        <v>485</v>
      </c>
      <c r="D33" s="54" t="s">
        <v>486</v>
      </c>
      <c r="E33" s="6" t="s">
        <v>124</v>
      </c>
      <c r="F33" s="19">
        <v>514244</v>
      </c>
      <c r="G33" s="24">
        <v>28381.13</v>
      </c>
      <c r="H33" s="24">
        <v>1.24</v>
      </c>
      <c r="I33" s="31"/>
      <c r="J33" s="31"/>
      <c r="K33" s="35"/>
    </row>
    <row r="34" spans="2:11" x14ac:dyDescent="0.25">
      <c r="B34" s="8" t="s">
        <v>2138</v>
      </c>
      <c r="C34" s="60" t="s">
        <v>2139</v>
      </c>
      <c r="D34" s="54" t="s">
        <v>2140</v>
      </c>
      <c r="E34" s="6" t="s">
        <v>44</v>
      </c>
      <c r="F34" s="19">
        <v>7817267</v>
      </c>
      <c r="G34" s="24">
        <v>28052.26</v>
      </c>
      <c r="H34" s="24">
        <v>1.23</v>
      </c>
      <c r="I34" s="31"/>
      <c r="J34" s="31"/>
      <c r="K34" s="35"/>
    </row>
    <row r="35" spans="2:11" x14ac:dyDescent="0.25">
      <c r="B35" s="8" t="s">
        <v>361</v>
      </c>
      <c r="C35" s="60" t="s">
        <v>362</v>
      </c>
      <c r="D35" s="54" t="s">
        <v>363</v>
      </c>
      <c r="E35" s="6" t="s">
        <v>218</v>
      </c>
      <c r="F35" s="19">
        <v>6001637</v>
      </c>
      <c r="G35" s="24">
        <v>27259.439999999999</v>
      </c>
      <c r="H35" s="24">
        <v>1.19</v>
      </c>
      <c r="I35" s="31"/>
      <c r="J35" s="31"/>
      <c r="K35" s="35"/>
    </row>
    <row r="36" spans="2:11" x14ac:dyDescent="0.25">
      <c r="B36" s="8" t="s">
        <v>355</v>
      </c>
      <c r="C36" s="60" t="s">
        <v>356</v>
      </c>
      <c r="D36" s="54" t="s">
        <v>357</v>
      </c>
      <c r="E36" s="6" t="s">
        <v>87</v>
      </c>
      <c r="F36" s="19">
        <v>7829028</v>
      </c>
      <c r="G36" s="24">
        <v>26982.75</v>
      </c>
      <c r="H36" s="24">
        <v>1.18</v>
      </c>
      <c r="I36" s="31"/>
      <c r="J36" s="31"/>
      <c r="K36" s="35"/>
    </row>
    <row r="37" spans="2:11" x14ac:dyDescent="0.25">
      <c r="B37" s="8" t="s">
        <v>1120</v>
      </c>
      <c r="C37" s="60" t="s">
        <v>1121</v>
      </c>
      <c r="D37" s="54" t="s">
        <v>1122</v>
      </c>
      <c r="E37" s="6" t="s">
        <v>1123</v>
      </c>
      <c r="F37" s="19">
        <v>31300000</v>
      </c>
      <c r="G37" s="24">
        <v>26617.52</v>
      </c>
      <c r="H37" s="24">
        <v>1.1599999999999999</v>
      </c>
      <c r="I37" s="31"/>
      <c r="J37" s="31"/>
      <c r="K37" s="35"/>
    </row>
    <row r="38" spans="2:11" x14ac:dyDescent="0.25">
      <c r="B38" s="8" t="s">
        <v>2143</v>
      </c>
      <c r="C38" s="60" t="s">
        <v>2144</v>
      </c>
      <c r="D38" s="54" t="s">
        <v>2145</v>
      </c>
      <c r="E38" s="6" t="s">
        <v>112</v>
      </c>
      <c r="F38" s="19">
        <v>959038</v>
      </c>
      <c r="G38" s="24">
        <v>25819.22</v>
      </c>
      <c r="H38" s="24">
        <v>1.1299999999999999</v>
      </c>
      <c r="I38" s="31"/>
      <c r="J38" s="31"/>
      <c r="K38" s="35"/>
    </row>
    <row r="39" spans="2:11" x14ac:dyDescent="0.25">
      <c r="B39" s="8" t="s">
        <v>339</v>
      </c>
      <c r="C39" s="60" t="s">
        <v>340</v>
      </c>
      <c r="D39" s="54" t="s">
        <v>341</v>
      </c>
      <c r="E39" s="6" t="s">
        <v>342</v>
      </c>
      <c r="F39" s="19">
        <v>1482300</v>
      </c>
      <c r="G39" s="24">
        <v>25147.22</v>
      </c>
      <c r="H39" s="24">
        <v>1.1000000000000001</v>
      </c>
      <c r="I39" s="31"/>
      <c r="J39" s="31"/>
      <c r="K39" s="35"/>
    </row>
    <row r="40" spans="2:11" x14ac:dyDescent="0.25">
      <c r="B40" s="8" t="s">
        <v>380</v>
      </c>
      <c r="C40" s="60" t="s">
        <v>381</v>
      </c>
      <c r="D40" s="54" t="s">
        <v>382</v>
      </c>
      <c r="E40" s="6" t="s">
        <v>112</v>
      </c>
      <c r="F40" s="19">
        <v>960400</v>
      </c>
      <c r="G40" s="24">
        <v>25122.14</v>
      </c>
      <c r="H40" s="24">
        <v>1.1000000000000001</v>
      </c>
      <c r="I40" s="31"/>
      <c r="J40" s="31"/>
      <c r="K40" s="35"/>
    </row>
    <row r="41" spans="2:11" x14ac:dyDescent="0.25">
      <c r="B41" s="8" t="s">
        <v>242</v>
      </c>
      <c r="C41" s="60" t="s">
        <v>243</v>
      </c>
      <c r="D41" s="54" t="s">
        <v>244</v>
      </c>
      <c r="E41" s="6" t="s">
        <v>128</v>
      </c>
      <c r="F41" s="19">
        <v>8800000</v>
      </c>
      <c r="G41" s="24">
        <v>25067.68</v>
      </c>
      <c r="H41" s="24">
        <v>1.0900000000000001</v>
      </c>
      <c r="I41" s="31"/>
      <c r="J41" s="31"/>
      <c r="K41" s="35"/>
    </row>
    <row r="42" spans="2:11" x14ac:dyDescent="0.25">
      <c r="B42" s="8" t="s">
        <v>287</v>
      </c>
      <c r="C42" s="60" t="s">
        <v>288</v>
      </c>
      <c r="D42" s="54" t="s">
        <v>289</v>
      </c>
      <c r="E42" s="6" t="s">
        <v>124</v>
      </c>
      <c r="F42" s="19">
        <v>544951</v>
      </c>
      <c r="G42" s="24">
        <v>25018.7</v>
      </c>
      <c r="H42" s="24">
        <v>1.0900000000000001</v>
      </c>
      <c r="I42" s="31"/>
      <c r="J42" s="31"/>
      <c r="K42" s="35"/>
    </row>
    <row r="43" spans="2:11" x14ac:dyDescent="0.25">
      <c r="B43" s="8" t="s">
        <v>117</v>
      </c>
      <c r="C43" s="60" t="s">
        <v>118</v>
      </c>
      <c r="D43" s="54" t="s">
        <v>119</v>
      </c>
      <c r="E43" s="6" t="s">
        <v>120</v>
      </c>
      <c r="F43" s="19">
        <v>3161371</v>
      </c>
      <c r="G43" s="24">
        <v>24323.59</v>
      </c>
      <c r="H43" s="24">
        <v>1.06</v>
      </c>
      <c r="I43" s="31"/>
      <c r="J43" s="31"/>
      <c r="K43" s="35"/>
    </row>
    <row r="44" spans="2:11" x14ac:dyDescent="0.25">
      <c r="B44" s="8" t="s">
        <v>2135</v>
      </c>
      <c r="C44" s="60" t="s">
        <v>2136</v>
      </c>
      <c r="D44" s="54" t="s">
        <v>2137</v>
      </c>
      <c r="E44" s="6" t="s">
        <v>153</v>
      </c>
      <c r="F44" s="19">
        <v>1489863</v>
      </c>
      <c r="G44" s="24">
        <v>24190.91</v>
      </c>
      <c r="H44" s="24">
        <v>1.06</v>
      </c>
      <c r="I44" s="31"/>
      <c r="J44" s="31"/>
      <c r="K44" s="35"/>
    </row>
    <row r="45" spans="2:11" x14ac:dyDescent="0.25">
      <c r="B45" s="8" t="s">
        <v>2253</v>
      </c>
      <c r="C45" s="60" t="s">
        <v>1400</v>
      </c>
      <c r="D45" s="54" t="s">
        <v>2254</v>
      </c>
      <c r="E45" s="6" t="s">
        <v>139</v>
      </c>
      <c r="F45" s="19">
        <v>7512500</v>
      </c>
      <c r="G45" s="24">
        <v>24021.22</v>
      </c>
      <c r="H45" s="24">
        <v>1.05</v>
      </c>
      <c r="I45" s="31"/>
      <c r="J45" s="31"/>
      <c r="K45" s="35"/>
    </row>
    <row r="46" spans="2:11" x14ac:dyDescent="0.25">
      <c r="B46" s="8" t="s">
        <v>438</v>
      </c>
      <c r="C46" s="60" t="s">
        <v>439</v>
      </c>
      <c r="D46" s="54" t="s">
        <v>440</v>
      </c>
      <c r="E46" s="6" t="s">
        <v>283</v>
      </c>
      <c r="F46" s="19">
        <v>1209500</v>
      </c>
      <c r="G46" s="24">
        <v>23851.34</v>
      </c>
      <c r="H46" s="24">
        <v>1.04</v>
      </c>
      <c r="I46" s="31"/>
      <c r="J46" s="31"/>
      <c r="K46" s="35"/>
    </row>
    <row r="47" spans="2:11" x14ac:dyDescent="0.25">
      <c r="B47" s="8" t="s">
        <v>59</v>
      </c>
      <c r="C47" s="60" t="s">
        <v>60</v>
      </c>
      <c r="D47" s="54" t="s">
        <v>61</v>
      </c>
      <c r="E47" s="6" t="s">
        <v>62</v>
      </c>
      <c r="F47" s="19">
        <v>166058</v>
      </c>
      <c r="G47" s="24">
        <v>23636.7</v>
      </c>
      <c r="H47" s="24">
        <v>1.03</v>
      </c>
      <c r="I47" s="31"/>
      <c r="J47" s="31"/>
      <c r="K47" s="35"/>
    </row>
    <row r="48" spans="2:11" x14ac:dyDescent="0.25">
      <c r="B48" s="8" t="s">
        <v>1932</v>
      </c>
      <c r="C48" s="60" t="s">
        <v>1933</v>
      </c>
      <c r="D48" s="54" t="s">
        <v>1934</v>
      </c>
      <c r="E48" s="6" t="s">
        <v>153</v>
      </c>
      <c r="F48" s="19">
        <v>1525511</v>
      </c>
      <c r="G48" s="24">
        <v>22867.41</v>
      </c>
      <c r="H48" s="24">
        <v>1</v>
      </c>
      <c r="I48" s="31"/>
      <c r="J48" s="31"/>
      <c r="K48" s="35"/>
    </row>
    <row r="49" spans="2:11" x14ac:dyDescent="0.25">
      <c r="B49" s="8" t="s">
        <v>640</v>
      </c>
      <c r="C49" s="60" t="s">
        <v>641</v>
      </c>
      <c r="D49" s="54" t="s">
        <v>642</v>
      </c>
      <c r="E49" s="6" t="s">
        <v>135</v>
      </c>
      <c r="F49" s="19">
        <v>3453141</v>
      </c>
      <c r="G49" s="24">
        <v>22766.560000000001</v>
      </c>
      <c r="H49" s="24">
        <v>0.99</v>
      </c>
      <c r="I49" s="31"/>
      <c r="J49" s="31"/>
      <c r="K49" s="35"/>
    </row>
    <row r="50" spans="2:11" x14ac:dyDescent="0.25">
      <c r="B50" s="8" t="s">
        <v>2255</v>
      </c>
      <c r="C50" s="60" t="s">
        <v>2256</v>
      </c>
      <c r="D50" s="54" t="s">
        <v>2257</v>
      </c>
      <c r="E50" s="6" t="s">
        <v>44</v>
      </c>
      <c r="F50" s="19">
        <v>6048644</v>
      </c>
      <c r="G50" s="24">
        <v>22712.66</v>
      </c>
      <c r="H50" s="24">
        <v>0.99</v>
      </c>
      <c r="I50" s="31"/>
      <c r="J50" s="31"/>
      <c r="K50" s="35"/>
    </row>
    <row r="51" spans="2:11" x14ac:dyDescent="0.25">
      <c r="B51" s="8" t="s">
        <v>70</v>
      </c>
      <c r="C51" s="60" t="s">
        <v>71</v>
      </c>
      <c r="D51" s="54" t="s">
        <v>72</v>
      </c>
      <c r="E51" s="6" t="s">
        <v>44</v>
      </c>
      <c r="F51" s="19">
        <v>5786500</v>
      </c>
      <c r="G51" s="24">
        <v>22584.71</v>
      </c>
      <c r="H51" s="24">
        <v>0.99</v>
      </c>
      <c r="I51" s="31"/>
      <c r="J51" s="31"/>
      <c r="K51" s="35"/>
    </row>
    <row r="52" spans="2:11" x14ac:dyDescent="0.25">
      <c r="B52" s="8" t="s">
        <v>529</v>
      </c>
      <c r="C52" s="60" t="s">
        <v>530</v>
      </c>
      <c r="D52" s="54" t="s">
        <v>531</v>
      </c>
      <c r="E52" s="6" t="s">
        <v>44</v>
      </c>
      <c r="F52" s="19">
        <v>12739859</v>
      </c>
      <c r="G52" s="24">
        <v>22183.919999999998</v>
      </c>
      <c r="H52" s="24">
        <v>0.97</v>
      </c>
      <c r="I52" s="31"/>
      <c r="J52" s="31"/>
      <c r="K52" s="35"/>
    </row>
    <row r="53" spans="2:11" x14ac:dyDescent="0.25">
      <c r="B53" s="8" t="s">
        <v>2258</v>
      </c>
      <c r="C53" s="60" t="s">
        <v>2259</v>
      </c>
      <c r="D53" s="54" t="s">
        <v>2260</v>
      </c>
      <c r="E53" s="6" t="s">
        <v>108</v>
      </c>
      <c r="F53" s="19">
        <v>1128993</v>
      </c>
      <c r="G53" s="24">
        <v>22129.39</v>
      </c>
      <c r="H53" s="24">
        <v>0.97</v>
      </c>
      <c r="I53" s="31"/>
      <c r="J53" s="31"/>
      <c r="K53" s="35"/>
    </row>
    <row r="54" spans="2:11" x14ac:dyDescent="0.25">
      <c r="B54" s="8" t="s">
        <v>235</v>
      </c>
      <c r="C54" s="60" t="s">
        <v>236</v>
      </c>
      <c r="D54" s="54" t="s">
        <v>237</v>
      </c>
      <c r="E54" s="6" t="s">
        <v>234</v>
      </c>
      <c r="F54" s="19">
        <v>13210000</v>
      </c>
      <c r="G54" s="24">
        <v>21952.38</v>
      </c>
      <c r="H54" s="24">
        <v>0.96</v>
      </c>
      <c r="I54" s="31"/>
      <c r="J54" s="31"/>
      <c r="K54" s="35"/>
    </row>
    <row r="55" spans="2:11" x14ac:dyDescent="0.25">
      <c r="B55" s="8" t="s">
        <v>308</v>
      </c>
      <c r="C55" s="60" t="s">
        <v>309</v>
      </c>
      <c r="D55" s="54" t="s">
        <v>310</v>
      </c>
      <c r="E55" s="6" t="s">
        <v>241</v>
      </c>
      <c r="F55" s="19">
        <v>3873667</v>
      </c>
      <c r="G55" s="24">
        <v>21485.29</v>
      </c>
      <c r="H55" s="24">
        <v>0.94</v>
      </c>
      <c r="I55" s="31"/>
      <c r="J55" s="31"/>
      <c r="K55" s="35"/>
    </row>
    <row r="56" spans="2:11" x14ac:dyDescent="0.25">
      <c r="B56" s="8" t="s">
        <v>311</v>
      </c>
      <c r="C56" s="60" t="s">
        <v>312</v>
      </c>
      <c r="D56" s="54" t="s">
        <v>313</v>
      </c>
      <c r="E56" s="6" t="s">
        <v>120</v>
      </c>
      <c r="F56" s="19">
        <v>13529561</v>
      </c>
      <c r="G56" s="24">
        <v>20395.810000000001</v>
      </c>
      <c r="H56" s="24">
        <v>0.89</v>
      </c>
      <c r="I56" s="31"/>
      <c r="J56" s="31"/>
      <c r="K56" s="35"/>
    </row>
    <row r="57" spans="2:11" x14ac:dyDescent="0.25">
      <c r="B57" s="8" t="s">
        <v>1127</v>
      </c>
      <c r="C57" s="60" t="s">
        <v>1128</v>
      </c>
      <c r="D57" s="54" t="s">
        <v>1129</v>
      </c>
      <c r="E57" s="6" t="s">
        <v>124</v>
      </c>
      <c r="F57" s="19">
        <v>1772819</v>
      </c>
      <c r="G57" s="24">
        <v>18859.25</v>
      </c>
      <c r="H57" s="24">
        <v>0.82</v>
      </c>
      <c r="I57" s="31"/>
      <c r="J57" s="31"/>
      <c r="K57" s="35"/>
    </row>
    <row r="58" spans="2:11" x14ac:dyDescent="0.25">
      <c r="B58" s="8" t="s">
        <v>1949</v>
      </c>
      <c r="C58" s="60" t="s">
        <v>1950</v>
      </c>
      <c r="D58" s="54" t="s">
        <v>1951</v>
      </c>
      <c r="E58" s="6" t="s">
        <v>54</v>
      </c>
      <c r="F58" s="19">
        <v>7066720</v>
      </c>
      <c r="G58" s="24">
        <v>18458.27</v>
      </c>
      <c r="H58" s="24">
        <v>0.81</v>
      </c>
      <c r="I58" s="31"/>
      <c r="J58" s="31"/>
      <c r="K58" s="35"/>
    </row>
    <row r="59" spans="2:11" x14ac:dyDescent="0.25">
      <c r="B59" s="8" t="s">
        <v>1926</v>
      </c>
      <c r="C59" s="60" t="s">
        <v>1927</v>
      </c>
      <c r="D59" s="54" t="s">
        <v>1928</v>
      </c>
      <c r="E59" s="6" t="s">
        <v>124</v>
      </c>
      <c r="F59" s="19">
        <v>345821</v>
      </c>
      <c r="G59" s="24">
        <v>18150.419999999998</v>
      </c>
      <c r="H59" s="24">
        <v>0.79</v>
      </c>
      <c r="I59" s="31"/>
      <c r="J59" s="31"/>
      <c r="K59" s="35"/>
    </row>
    <row r="60" spans="2:11" x14ac:dyDescent="0.25">
      <c r="B60" s="8" t="s">
        <v>2261</v>
      </c>
      <c r="C60" s="60" t="s">
        <v>2262</v>
      </c>
      <c r="D60" s="54" t="s">
        <v>2263</v>
      </c>
      <c r="E60" s="6" t="s">
        <v>66</v>
      </c>
      <c r="F60" s="19">
        <v>688729</v>
      </c>
      <c r="G60" s="24">
        <v>17675.54</v>
      </c>
      <c r="H60" s="24">
        <v>0.77</v>
      </c>
      <c r="I60" s="31"/>
      <c r="J60" s="31"/>
      <c r="K60" s="35"/>
    </row>
    <row r="61" spans="2:11" x14ac:dyDescent="0.25">
      <c r="B61" s="8" t="s">
        <v>2264</v>
      </c>
      <c r="C61" s="60" t="s">
        <v>2265</v>
      </c>
      <c r="D61" s="54" t="s">
        <v>2266</v>
      </c>
      <c r="E61" s="6" t="s">
        <v>87</v>
      </c>
      <c r="F61" s="19">
        <v>8471560</v>
      </c>
      <c r="G61" s="24">
        <v>17178.63</v>
      </c>
      <c r="H61" s="24">
        <v>0.75</v>
      </c>
      <c r="I61" s="31"/>
      <c r="J61" s="31"/>
      <c r="K61" s="35"/>
    </row>
    <row r="62" spans="2:11" x14ac:dyDescent="0.25">
      <c r="B62" s="8" t="s">
        <v>2267</v>
      </c>
      <c r="C62" s="60" t="s">
        <v>2268</v>
      </c>
      <c r="D62" s="54" t="s">
        <v>2269</v>
      </c>
      <c r="E62" s="6" t="s">
        <v>1007</v>
      </c>
      <c r="F62" s="19">
        <v>11207829</v>
      </c>
      <c r="G62" s="24">
        <v>15575.52</v>
      </c>
      <c r="H62" s="24">
        <v>0.68</v>
      </c>
      <c r="I62" s="31"/>
      <c r="J62" s="31"/>
      <c r="K62" s="35"/>
    </row>
    <row r="63" spans="2:11" x14ac:dyDescent="0.25">
      <c r="B63" s="8" t="s">
        <v>1052</v>
      </c>
      <c r="C63" s="60" t="s">
        <v>1053</v>
      </c>
      <c r="D63" s="54" t="s">
        <v>1054</v>
      </c>
      <c r="E63" s="6" t="s">
        <v>108</v>
      </c>
      <c r="F63" s="19">
        <v>430000</v>
      </c>
      <c r="G63" s="24">
        <v>14900.36</v>
      </c>
      <c r="H63" s="24">
        <v>0.65</v>
      </c>
      <c r="I63" s="31"/>
      <c r="J63" s="31"/>
      <c r="K63" s="35"/>
    </row>
    <row r="64" spans="2:11" x14ac:dyDescent="0.25">
      <c r="B64" s="8" t="s">
        <v>562</v>
      </c>
      <c r="C64" s="60" t="s">
        <v>563</v>
      </c>
      <c r="D64" s="54" t="s">
        <v>564</v>
      </c>
      <c r="E64" s="6" t="s">
        <v>565</v>
      </c>
      <c r="F64" s="19">
        <v>1126846</v>
      </c>
      <c r="G64" s="24">
        <v>13018.45</v>
      </c>
      <c r="H64" s="24">
        <v>0.56999999999999995</v>
      </c>
      <c r="I64" s="31"/>
      <c r="J64" s="31"/>
      <c r="K64" s="35"/>
    </row>
    <row r="65" spans="2:11" x14ac:dyDescent="0.25">
      <c r="B65" s="8" t="s">
        <v>931</v>
      </c>
      <c r="C65" s="60" t="s">
        <v>932</v>
      </c>
      <c r="D65" s="54" t="s">
        <v>933</v>
      </c>
      <c r="E65" s="6" t="s">
        <v>128</v>
      </c>
      <c r="F65" s="19">
        <v>4105000</v>
      </c>
      <c r="G65" s="24">
        <v>12415.57</v>
      </c>
      <c r="H65" s="24">
        <v>0.54</v>
      </c>
      <c r="I65" s="31"/>
      <c r="J65" s="31"/>
      <c r="K65" s="35"/>
    </row>
    <row r="66" spans="2:11" x14ac:dyDescent="0.25">
      <c r="B66" s="8" t="s">
        <v>99</v>
      </c>
      <c r="C66" s="60" t="s">
        <v>100</v>
      </c>
      <c r="D66" s="54" t="s">
        <v>101</v>
      </c>
      <c r="E66" s="6" t="s">
        <v>87</v>
      </c>
      <c r="F66" s="19">
        <v>8730638</v>
      </c>
      <c r="G66" s="24">
        <v>11620.48</v>
      </c>
      <c r="H66" s="24">
        <v>0.51</v>
      </c>
      <c r="I66" s="31"/>
      <c r="J66" s="31"/>
      <c r="K66" s="35"/>
    </row>
    <row r="67" spans="2:11" x14ac:dyDescent="0.25">
      <c r="B67" s="8" t="s">
        <v>169</v>
      </c>
      <c r="C67" s="60" t="s">
        <v>170</v>
      </c>
      <c r="D67" s="54" t="s">
        <v>171</v>
      </c>
      <c r="E67" s="6" t="s">
        <v>79</v>
      </c>
      <c r="F67" s="19">
        <v>1980000</v>
      </c>
      <c r="G67" s="24">
        <v>10304.91</v>
      </c>
      <c r="H67" s="24">
        <v>0.45</v>
      </c>
      <c r="I67" s="31"/>
      <c r="J67" s="31"/>
      <c r="K67" s="35"/>
    </row>
    <row r="68" spans="2:11" x14ac:dyDescent="0.25">
      <c r="B68" s="8" t="s">
        <v>2270</v>
      </c>
      <c r="C68" s="60" t="s">
        <v>2271</v>
      </c>
      <c r="D68" s="54" t="s">
        <v>2272</v>
      </c>
      <c r="E68" s="6" t="s">
        <v>79</v>
      </c>
      <c r="F68" s="19">
        <v>3231978</v>
      </c>
      <c r="G68" s="24">
        <v>9662</v>
      </c>
      <c r="H68" s="24">
        <v>0.42</v>
      </c>
      <c r="I68" s="31"/>
      <c r="J68" s="31"/>
      <c r="K68" s="35"/>
    </row>
    <row r="69" spans="2:11" x14ac:dyDescent="0.25">
      <c r="B69" s="8" t="s">
        <v>457</v>
      </c>
      <c r="C69" s="60" t="s">
        <v>458</v>
      </c>
      <c r="D69" s="54" t="s">
        <v>459</v>
      </c>
      <c r="E69" s="6" t="s">
        <v>124</v>
      </c>
      <c r="F69" s="19">
        <v>400000</v>
      </c>
      <c r="G69" s="24">
        <v>8480.7999999999993</v>
      </c>
      <c r="H69" s="24">
        <v>0.37</v>
      </c>
      <c r="I69" s="31"/>
      <c r="J69" s="31"/>
      <c r="K69" s="35"/>
    </row>
    <row r="70" spans="2:11" x14ac:dyDescent="0.25">
      <c r="B70" s="8" t="s">
        <v>472</v>
      </c>
      <c r="C70" s="60" t="s">
        <v>473</v>
      </c>
      <c r="D70" s="54" t="s">
        <v>474</v>
      </c>
      <c r="E70" s="6" t="s">
        <v>54</v>
      </c>
      <c r="F70" s="19">
        <v>152274</v>
      </c>
      <c r="G70" s="24">
        <v>4750.34</v>
      </c>
      <c r="H70" s="24">
        <v>0.21</v>
      </c>
      <c r="I70" s="31"/>
      <c r="J70" s="31"/>
      <c r="K70" s="35"/>
    </row>
    <row r="71" spans="2:11" x14ac:dyDescent="0.25">
      <c r="B71" s="8" t="s">
        <v>238</v>
      </c>
      <c r="C71" s="60" t="s">
        <v>239</v>
      </c>
      <c r="D71" s="54" t="s">
        <v>240</v>
      </c>
      <c r="E71" s="6" t="s">
        <v>241</v>
      </c>
      <c r="F71" s="19">
        <v>87041</v>
      </c>
      <c r="G71" s="24">
        <v>1230.1500000000001</v>
      </c>
      <c r="H71" s="24">
        <v>0.05</v>
      </c>
      <c r="I71" s="31"/>
      <c r="J71" s="31"/>
      <c r="K71" s="35"/>
    </row>
    <row r="72" spans="2:11" x14ac:dyDescent="0.25">
      <c r="B72" s="8" t="s">
        <v>496</v>
      </c>
      <c r="C72" s="60" t="s">
        <v>497</v>
      </c>
      <c r="D72" s="54" t="s">
        <v>498</v>
      </c>
      <c r="E72" s="6" t="s">
        <v>94</v>
      </c>
      <c r="F72" s="19">
        <v>14747</v>
      </c>
      <c r="G72" s="24">
        <v>1115.98</v>
      </c>
      <c r="H72" s="24">
        <v>0.05</v>
      </c>
      <c r="I72" s="31"/>
      <c r="J72" s="31"/>
      <c r="K72" s="35"/>
    </row>
    <row r="73" spans="2:11" x14ac:dyDescent="0.25">
      <c r="B73" s="8" t="s">
        <v>614</v>
      </c>
      <c r="C73" s="60" t="s">
        <v>615</v>
      </c>
      <c r="D73" s="54" t="s">
        <v>616</v>
      </c>
      <c r="E73" s="6" t="s">
        <v>157</v>
      </c>
      <c r="F73" s="19">
        <v>33772</v>
      </c>
      <c r="G73" s="24">
        <v>262.12</v>
      </c>
      <c r="H73" s="24">
        <v>0.01</v>
      </c>
      <c r="I73" s="31"/>
      <c r="J73" s="31"/>
      <c r="K73" s="35"/>
    </row>
    <row r="74" spans="2:11" x14ac:dyDescent="0.25">
      <c r="C74" s="58" t="s">
        <v>194</v>
      </c>
      <c r="D74" s="54"/>
      <c r="E74" s="6"/>
      <c r="F74" s="19"/>
      <c r="G74" s="25">
        <v>2103038.67</v>
      </c>
      <c r="H74" s="25">
        <v>91.85</v>
      </c>
      <c r="I74" s="31"/>
      <c r="J74" s="31"/>
      <c r="K74" s="35"/>
    </row>
    <row r="75" spans="2:11" x14ac:dyDescent="0.25">
      <c r="C75" s="57"/>
      <c r="D75" s="54"/>
      <c r="E75" s="6"/>
      <c r="F75" s="19"/>
      <c r="G75" s="24"/>
      <c r="H75" s="24"/>
      <c r="I75" s="31"/>
      <c r="J75" s="31"/>
      <c r="K75" s="35"/>
    </row>
    <row r="76" spans="2:11" x14ac:dyDescent="0.25">
      <c r="C76" s="59" t="s">
        <v>3</v>
      </c>
      <c r="D76" s="54"/>
      <c r="E76" s="6"/>
      <c r="F76" s="19"/>
      <c r="G76" s="24"/>
      <c r="H76" s="24"/>
      <c r="I76" s="31"/>
      <c r="J76" s="31"/>
      <c r="K76" s="35"/>
    </row>
    <row r="77" spans="2:11" x14ac:dyDescent="0.25">
      <c r="B77" s="8" t="s">
        <v>1020</v>
      </c>
      <c r="C77" s="60" t="s">
        <v>1021</v>
      </c>
      <c r="D77" s="54" t="s">
        <v>1022</v>
      </c>
      <c r="E77" s="6" t="s">
        <v>58</v>
      </c>
      <c r="F77" s="19">
        <v>142700</v>
      </c>
      <c r="G77" s="24">
        <v>48467.1</v>
      </c>
      <c r="H77" s="24">
        <v>2.12</v>
      </c>
      <c r="I77" s="31"/>
      <c r="J77" s="31"/>
      <c r="K77" s="35"/>
    </row>
    <row r="78" spans="2:11" x14ac:dyDescent="0.25">
      <c r="B78" s="8" t="s">
        <v>2273</v>
      </c>
      <c r="C78" s="60" t="s">
        <v>2274</v>
      </c>
      <c r="D78" s="54" t="s">
        <v>2275</v>
      </c>
      <c r="E78" s="6" t="s">
        <v>2276</v>
      </c>
      <c r="F78" s="19">
        <v>123000</v>
      </c>
      <c r="G78" s="24">
        <v>23549.15</v>
      </c>
      <c r="H78" s="24">
        <v>1.03</v>
      </c>
      <c r="I78" s="31"/>
      <c r="J78" s="31"/>
      <c r="K78" s="35"/>
    </row>
    <row r="79" spans="2:11" x14ac:dyDescent="0.25">
      <c r="C79" s="58" t="s">
        <v>194</v>
      </c>
      <c r="D79" s="54"/>
      <c r="E79" s="6"/>
      <c r="F79" s="19"/>
      <c r="G79" s="25">
        <v>72016.25</v>
      </c>
      <c r="H79" s="25">
        <v>3.15</v>
      </c>
      <c r="I79" s="31"/>
      <c r="J79" s="31"/>
      <c r="K79" s="35"/>
    </row>
    <row r="80" spans="2:11" x14ac:dyDescent="0.25">
      <c r="C80" s="57"/>
      <c r="D80" s="54"/>
      <c r="E80" s="6"/>
      <c r="F80" s="19"/>
      <c r="G80" s="24"/>
      <c r="H80" s="24"/>
      <c r="I80" s="31"/>
      <c r="J80" s="31"/>
      <c r="K80" s="35"/>
    </row>
    <row r="81" spans="3:11" x14ac:dyDescent="0.25">
      <c r="C81" s="58" t="s">
        <v>4</v>
      </c>
      <c r="D81" s="54"/>
      <c r="E81" s="6"/>
      <c r="F81" s="19"/>
      <c r="G81" s="24" t="s">
        <v>2</v>
      </c>
      <c r="H81" s="24" t="s">
        <v>2</v>
      </c>
      <c r="I81" s="31"/>
      <c r="J81" s="31"/>
      <c r="K81" s="35"/>
    </row>
    <row r="82" spans="3:11" x14ac:dyDescent="0.25">
      <c r="C82" s="57"/>
      <c r="D82" s="54"/>
      <c r="E82" s="6"/>
      <c r="F82" s="19"/>
      <c r="G82" s="24"/>
      <c r="H82" s="24"/>
      <c r="I82" s="31"/>
      <c r="J82" s="31"/>
      <c r="K82" s="35"/>
    </row>
    <row r="83" spans="3:11" x14ac:dyDescent="0.25">
      <c r="C83" s="58" t="s">
        <v>5</v>
      </c>
      <c r="D83" s="54"/>
      <c r="E83" s="6"/>
      <c r="F83" s="19"/>
      <c r="G83" s="24"/>
      <c r="H83" s="24"/>
      <c r="I83" s="31"/>
      <c r="J83" s="31"/>
      <c r="K83" s="35"/>
    </row>
    <row r="84" spans="3:11" x14ac:dyDescent="0.25">
      <c r="C84" s="57"/>
      <c r="D84" s="54"/>
      <c r="E84" s="6"/>
      <c r="F84" s="19"/>
      <c r="G84" s="24"/>
      <c r="H84" s="24"/>
      <c r="I84" s="31"/>
      <c r="J84" s="31"/>
      <c r="K84" s="35"/>
    </row>
    <row r="85" spans="3:11" x14ac:dyDescent="0.25">
      <c r="C85" s="58" t="s">
        <v>6</v>
      </c>
      <c r="D85" s="54"/>
      <c r="E85" s="6"/>
      <c r="F85" s="19"/>
      <c r="G85" s="24" t="s">
        <v>2</v>
      </c>
      <c r="H85" s="24" t="s">
        <v>2</v>
      </c>
      <c r="I85" s="31"/>
      <c r="J85" s="31"/>
      <c r="K85" s="35"/>
    </row>
    <row r="86" spans="3:11" x14ac:dyDescent="0.25">
      <c r="C86" s="57"/>
      <c r="D86" s="54"/>
      <c r="E86" s="6"/>
      <c r="F86" s="19"/>
      <c r="G86" s="24"/>
      <c r="H86" s="24"/>
      <c r="I86" s="31"/>
      <c r="J86" s="31"/>
      <c r="K86" s="35"/>
    </row>
    <row r="87" spans="3:11" x14ac:dyDescent="0.25">
      <c r="C87" s="58" t="s">
        <v>7</v>
      </c>
      <c r="D87" s="54"/>
      <c r="E87" s="6"/>
      <c r="F87" s="19"/>
      <c r="G87" s="24" t="s">
        <v>2</v>
      </c>
      <c r="H87" s="24" t="s">
        <v>2</v>
      </c>
      <c r="I87" s="31"/>
      <c r="J87" s="31"/>
      <c r="K87" s="35"/>
    </row>
    <row r="88" spans="3:11" x14ac:dyDescent="0.25">
      <c r="C88" s="57"/>
      <c r="D88" s="54"/>
      <c r="E88" s="6"/>
      <c r="F88" s="19"/>
      <c r="G88" s="24"/>
      <c r="H88" s="24"/>
      <c r="I88" s="31"/>
      <c r="J88" s="31"/>
      <c r="K88" s="35"/>
    </row>
    <row r="89" spans="3:11" x14ac:dyDescent="0.25">
      <c r="C89" s="58" t="s">
        <v>8</v>
      </c>
      <c r="D89" s="54"/>
      <c r="E89" s="6"/>
      <c r="F89" s="19"/>
      <c r="G89" s="24" t="s">
        <v>2</v>
      </c>
      <c r="H89" s="24" t="s">
        <v>2</v>
      </c>
      <c r="I89" s="31"/>
      <c r="J89" s="31"/>
      <c r="K89" s="35"/>
    </row>
    <row r="90" spans="3:11" x14ac:dyDescent="0.25">
      <c r="C90" s="57"/>
      <c r="D90" s="54"/>
      <c r="E90" s="6"/>
      <c r="F90" s="19"/>
      <c r="G90" s="24"/>
      <c r="H90" s="24"/>
      <c r="I90" s="31"/>
      <c r="J90" s="31"/>
      <c r="K90" s="35"/>
    </row>
    <row r="91" spans="3:11" x14ac:dyDescent="0.25">
      <c r="C91" s="58" t="s">
        <v>9</v>
      </c>
      <c r="D91" s="54"/>
      <c r="E91" s="6"/>
      <c r="F91" s="19"/>
      <c r="G91" s="24" t="s">
        <v>2</v>
      </c>
      <c r="H91" s="24" t="s">
        <v>2</v>
      </c>
      <c r="I91" s="31"/>
      <c r="J91" s="31"/>
      <c r="K91" s="35"/>
    </row>
    <row r="92" spans="3:11" x14ac:dyDescent="0.25">
      <c r="C92" s="57"/>
      <c r="D92" s="54"/>
      <c r="E92" s="6"/>
      <c r="F92" s="19"/>
      <c r="G92" s="24"/>
      <c r="H92" s="24"/>
      <c r="I92" s="31"/>
      <c r="J92" s="31"/>
      <c r="K92" s="35"/>
    </row>
    <row r="93" spans="3:11" x14ac:dyDescent="0.25">
      <c r="C93" s="58" t="s">
        <v>10</v>
      </c>
      <c r="D93" s="54"/>
      <c r="E93" s="6"/>
      <c r="F93" s="19"/>
      <c r="G93" s="24" t="s">
        <v>2</v>
      </c>
      <c r="H93" s="24" t="s">
        <v>2</v>
      </c>
      <c r="I93" s="31"/>
      <c r="J93" s="31"/>
      <c r="K93" s="35"/>
    </row>
    <row r="94" spans="3:11" x14ac:dyDescent="0.25">
      <c r="C94" s="57"/>
      <c r="D94" s="54"/>
      <c r="E94" s="6"/>
      <c r="F94" s="19"/>
      <c r="G94" s="24"/>
      <c r="H94" s="24"/>
      <c r="I94" s="31"/>
      <c r="J94" s="31"/>
      <c r="K94" s="35"/>
    </row>
    <row r="95" spans="3:11" x14ac:dyDescent="0.25">
      <c r="C95" s="58" t="s">
        <v>11</v>
      </c>
      <c r="D95" s="54"/>
      <c r="E95" s="6"/>
      <c r="F95" s="19"/>
      <c r="G95" s="24" t="s">
        <v>2</v>
      </c>
      <c r="H95" s="24" t="s">
        <v>2</v>
      </c>
      <c r="I95" s="31"/>
      <c r="J95" s="31"/>
      <c r="K95" s="35"/>
    </row>
    <row r="96" spans="3:11" x14ac:dyDescent="0.25">
      <c r="C96" s="57"/>
      <c r="D96" s="54"/>
      <c r="E96" s="6"/>
      <c r="F96" s="19"/>
      <c r="G96" s="24"/>
      <c r="H96" s="24"/>
      <c r="I96" s="31"/>
      <c r="J96" s="31"/>
      <c r="K96" s="35"/>
    </row>
    <row r="97" spans="1:11" x14ac:dyDescent="0.25">
      <c r="A97" s="10"/>
      <c r="B97" s="28"/>
      <c r="C97" s="58" t="s">
        <v>13</v>
      </c>
      <c r="D97" s="54"/>
      <c r="E97" s="6"/>
      <c r="F97" s="19"/>
      <c r="G97" s="24"/>
      <c r="H97" s="24"/>
      <c r="I97" s="31"/>
      <c r="J97" s="31"/>
      <c r="K97" s="35"/>
    </row>
    <row r="98" spans="1:11" x14ac:dyDescent="0.25">
      <c r="A98" s="28"/>
      <c r="B98" s="28"/>
      <c r="C98" s="58" t="s">
        <v>14</v>
      </c>
      <c r="D98" s="54"/>
      <c r="E98" s="6"/>
      <c r="F98" s="19"/>
      <c r="G98" s="24" t="s">
        <v>2</v>
      </c>
      <c r="H98" s="24" t="s">
        <v>2</v>
      </c>
      <c r="I98" s="31"/>
      <c r="J98" s="31"/>
      <c r="K98" s="35"/>
    </row>
    <row r="99" spans="1:11" x14ac:dyDescent="0.25">
      <c r="A99" s="28"/>
      <c r="B99" s="28"/>
      <c r="C99" s="58"/>
      <c r="D99" s="54"/>
      <c r="E99" s="6"/>
      <c r="F99" s="19"/>
      <c r="G99" s="24"/>
      <c r="H99" s="24"/>
      <c r="I99" s="31"/>
      <c r="J99" s="31"/>
      <c r="K99" s="35"/>
    </row>
    <row r="100" spans="1:11" x14ac:dyDescent="0.25">
      <c r="A100" s="28"/>
      <c r="B100" s="28"/>
      <c r="C100" s="58" t="s">
        <v>15</v>
      </c>
      <c r="D100" s="54"/>
      <c r="E100" s="6"/>
      <c r="F100" s="19"/>
      <c r="G100" s="24" t="s">
        <v>2</v>
      </c>
      <c r="H100" s="24" t="s">
        <v>2</v>
      </c>
      <c r="I100" s="31"/>
      <c r="J100" s="31"/>
      <c r="K100" s="35"/>
    </row>
    <row r="101" spans="1:11" x14ac:dyDescent="0.25">
      <c r="A101" s="28"/>
      <c r="B101" s="28"/>
      <c r="C101" s="58"/>
      <c r="D101" s="54"/>
      <c r="E101" s="6"/>
      <c r="F101" s="19"/>
      <c r="G101" s="24"/>
      <c r="H101" s="24"/>
      <c r="I101" s="31"/>
      <c r="J101" s="31"/>
      <c r="K101" s="35"/>
    </row>
    <row r="102" spans="1:11" x14ac:dyDescent="0.25">
      <c r="C102" s="59" t="s">
        <v>16</v>
      </c>
      <c r="D102" s="54"/>
      <c r="E102" s="6"/>
      <c r="F102" s="19"/>
      <c r="G102" s="24"/>
      <c r="H102" s="24"/>
      <c r="I102" s="31"/>
      <c r="J102" s="31"/>
      <c r="K102" s="35"/>
    </row>
    <row r="103" spans="1:11" x14ac:dyDescent="0.25">
      <c r="B103" s="8" t="s">
        <v>427</v>
      </c>
      <c r="C103" s="60" t="s">
        <v>428</v>
      </c>
      <c r="D103" s="54" t="s">
        <v>429</v>
      </c>
      <c r="E103" s="6" t="s">
        <v>205</v>
      </c>
      <c r="F103" s="19">
        <v>10000000</v>
      </c>
      <c r="G103" s="24">
        <v>9961.74</v>
      </c>
      <c r="H103" s="24">
        <v>0.44</v>
      </c>
      <c r="I103" s="31">
        <v>5.1927000000000003</v>
      </c>
      <c r="J103" s="31"/>
      <c r="K103" s="35"/>
    </row>
    <row r="104" spans="1:11" x14ac:dyDescent="0.25">
      <c r="B104" s="8" t="s">
        <v>202</v>
      </c>
      <c r="C104" s="60" t="s">
        <v>203</v>
      </c>
      <c r="D104" s="54" t="s">
        <v>204</v>
      </c>
      <c r="E104" s="6" t="s">
        <v>205</v>
      </c>
      <c r="F104" s="19">
        <v>3000000</v>
      </c>
      <c r="G104" s="24">
        <v>2952.05</v>
      </c>
      <c r="H104" s="24">
        <v>0.13</v>
      </c>
      <c r="I104" s="31">
        <v>5.3898999999999999</v>
      </c>
      <c r="J104" s="31"/>
      <c r="K104" s="35"/>
    </row>
    <row r="105" spans="1:11" x14ac:dyDescent="0.25">
      <c r="C105" s="58" t="s">
        <v>194</v>
      </c>
      <c r="D105" s="54"/>
      <c r="E105" s="6"/>
      <c r="F105" s="19"/>
      <c r="G105" s="25">
        <v>12913.79</v>
      </c>
      <c r="H105" s="25">
        <v>0.56999999999999995</v>
      </c>
      <c r="I105" s="31"/>
      <c r="J105" s="31"/>
      <c r="K105" s="35"/>
    </row>
    <row r="106" spans="1:11" x14ac:dyDescent="0.25">
      <c r="C106" s="57"/>
      <c r="D106" s="54"/>
      <c r="E106" s="6"/>
      <c r="F106" s="19"/>
      <c r="G106" s="24"/>
      <c r="H106" s="24"/>
      <c r="I106" s="31"/>
      <c r="J106" s="31"/>
      <c r="K106" s="35"/>
    </row>
    <row r="107" spans="1:11" x14ac:dyDescent="0.25">
      <c r="C107" s="58" t="s">
        <v>17</v>
      </c>
      <c r="D107" s="54"/>
      <c r="E107" s="6"/>
      <c r="F107" s="19"/>
      <c r="G107" s="24" t="s">
        <v>2</v>
      </c>
      <c r="H107" s="24" t="s">
        <v>2</v>
      </c>
      <c r="I107" s="31"/>
      <c r="J107" s="31"/>
      <c r="K107" s="35"/>
    </row>
    <row r="108" spans="1:11" x14ac:dyDescent="0.25">
      <c r="C108" s="57"/>
      <c r="D108" s="54"/>
      <c r="E108" s="6"/>
      <c r="F108" s="19"/>
      <c r="G108" s="24"/>
      <c r="H108" s="24"/>
      <c r="I108" s="31"/>
      <c r="J108" s="31"/>
      <c r="K108" s="35"/>
    </row>
    <row r="109" spans="1:11" x14ac:dyDescent="0.25">
      <c r="C109" s="58" t="s">
        <v>18</v>
      </c>
      <c r="D109" s="54"/>
      <c r="E109" s="6"/>
      <c r="F109" s="19"/>
      <c r="G109" s="24" t="s">
        <v>2</v>
      </c>
      <c r="H109" s="24" t="s">
        <v>2</v>
      </c>
      <c r="I109" s="31"/>
      <c r="J109" s="31"/>
      <c r="K109" s="35"/>
    </row>
    <row r="110" spans="1:11" x14ac:dyDescent="0.25">
      <c r="C110" s="57"/>
      <c r="D110" s="54"/>
      <c r="E110" s="6"/>
      <c r="F110" s="19"/>
      <c r="G110" s="24"/>
      <c r="H110" s="24"/>
      <c r="I110" s="31"/>
      <c r="J110" s="31"/>
      <c r="K110" s="35"/>
    </row>
    <row r="111" spans="1:11" x14ac:dyDescent="0.25">
      <c r="A111" s="10"/>
      <c r="B111" s="28"/>
      <c r="C111" s="58" t="s">
        <v>19</v>
      </c>
      <c r="D111" s="54"/>
      <c r="E111" s="6"/>
      <c r="F111" s="19"/>
      <c r="G111" s="24"/>
      <c r="H111" s="24"/>
      <c r="I111" s="31"/>
      <c r="J111" s="31"/>
      <c r="K111" s="35"/>
    </row>
    <row r="112" spans="1:11" x14ac:dyDescent="0.25">
      <c r="A112" s="28"/>
      <c r="B112" s="28"/>
      <c r="C112" s="58" t="s">
        <v>20</v>
      </c>
      <c r="D112" s="54"/>
      <c r="E112" s="6"/>
      <c r="F112" s="19"/>
      <c r="G112" s="24" t="s">
        <v>2</v>
      </c>
      <c r="H112" s="24" t="s">
        <v>2</v>
      </c>
      <c r="I112" s="31"/>
      <c r="J112" s="31"/>
      <c r="K112" s="35"/>
    </row>
    <row r="113" spans="1:54" x14ac:dyDescent="0.25">
      <c r="A113" s="28"/>
      <c r="B113" s="28"/>
      <c r="C113" s="58"/>
      <c r="D113" s="54"/>
      <c r="E113" s="6"/>
      <c r="F113" s="19"/>
      <c r="G113" s="24"/>
      <c r="H113" s="24"/>
      <c r="I113" s="31"/>
      <c r="J113" s="31"/>
      <c r="K113" s="35"/>
    </row>
    <row r="114" spans="1:54" x14ac:dyDescent="0.25">
      <c r="A114" s="28"/>
      <c r="B114" s="28"/>
      <c r="C114" s="58" t="s">
        <v>21</v>
      </c>
      <c r="D114" s="54"/>
      <c r="E114" s="6"/>
      <c r="F114" s="19"/>
      <c r="G114" s="24" t="s">
        <v>2</v>
      </c>
      <c r="H114" s="24" t="s">
        <v>2</v>
      </c>
      <c r="I114" s="31"/>
      <c r="J114" s="31"/>
      <c r="K114" s="35"/>
    </row>
    <row r="115" spans="1:54" x14ac:dyDescent="0.25">
      <c r="A115" s="28"/>
      <c r="B115" s="28"/>
      <c r="C115" s="58"/>
      <c r="D115" s="54"/>
      <c r="E115" s="6"/>
      <c r="F115" s="19"/>
      <c r="G115" s="24"/>
      <c r="H115" s="24"/>
      <c r="I115" s="31"/>
      <c r="J115" s="31"/>
      <c r="K115" s="35"/>
    </row>
    <row r="116" spans="1:54" x14ac:dyDescent="0.25">
      <c r="A116" s="28"/>
      <c r="B116" s="28"/>
      <c r="C116" s="58" t="s">
        <v>22</v>
      </c>
      <c r="D116" s="54"/>
      <c r="E116" s="6"/>
      <c r="F116" s="19"/>
      <c r="G116" s="24" t="s">
        <v>2</v>
      </c>
      <c r="H116" s="24" t="s">
        <v>2</v>
      </c>
      <c r="I116" s="31"/>
      <c r="J116" s="31"/>
      <c r="K116" s="35"/>
    </row>
    <row r="117" spans="1:54" x14ac:dyDescent="0.25">
      <c r="A117" s="28"/>
      <c r="B117" s="28"/>
      <c r="C117" s="58"/>
      <c r="D117" s="54"/>
      <c r="E117" s="6"/>
      <c r="F117" s="19"/>
      <c r="G117" s="24"/>
      <c r="H117" s="24"/>
      <c r="I117" s="31"/>
      <c r="J117" s="31"/>
      <c r="K117" s="35"/>
    </row>
    <row r="118" spans="1:54" x14ac:dyDescent="0.25">
      <c r="A118" s="28"/>
      <c r="B118" s="28"/>
      <c r="C118" s="58" t="s">
        <v>23</v>
      </c>
      <c r="D118" s="54"/>
      <c r="E118" s="6"/>
      <c r="F118" s="19"/>
      <c r="G118" s="24" t="s">
        <v>2</v>
      </c>
      <c r="H118" s="24" t="s">
        <v>2</v>
      </c>
      <c r="I118" s="31"/>
      <c r="J118" s="31"/>
      <c r="K118" s="35"/>
    </row>
    <row r="119" spans="1:54" x14ac:dyDescent="0.25">
      <c r="A119" s="28"/>
      <c r="B119" s="28"/>
      <c r="C119" s="58"/>
      <c r="D119" s="54"/>
      <c r="E119" s="6"/>
      <c r="F119" s="19"/>
      <c r="G119" s="24"/>
      <c r="H119" s="24"/>
      <c r="I119" s="31"/>
      <c r="J119" s="31"/>
      <c r="K119" s="35"/>
    </row>
    <row r="120" spans="1:54" x14ac:dyDescent="0.25">
      <c r="C120" s="59" t="s">
        <v>24</v>
      </c>
      <c r="D120" s="54"/>
      <c r="E120" s="6"/>
      <c r="F120" s="19"/>
      <c r="G120" s="24"/>
      <c r="H120" s="24"/>
      <c r="I120" s="31"/>
      <c r="J120" s="31"/>
      <c r="K120" s="35"/>
    </row>
    <row r="121" spans="1:54" x14ac:dyDescent="0.25">
      <c r="B121" s="8" t="s">
        <v>206</v>
      </c>
      <c r="C121" s="60" t="s">
        <v>207</v>
      </c>
      <c r="D121" s="54"/>
      <c r="E121" s="6"/>
      <c r="F121" s="19"/>
      <c r="G121" s="24">
        <v>91694.06</v>
      </c>
      <c r="H121" s="24">
        <v>4</v>
      </c>
      <c r="I121" s="31"/>
      <c r="J121" s="31"/>
      <c r="K121" s="35"/>
    </row>
    <row r="122" spans="1:54" x14ac:dyDescent="0.25">
      <c r="C122" s="58" t="s">
        <v>194</v>
      </c>
      <c r="D122" s="54"/>
      <c r="E122" s="6"/>
      <c r="F122" s="19"/>
      <c r="G122" s="25">
        <v>91694.06</v>
      </c>
      <c r="H122" s="25">
        <v>4</v>
      </c>
      <c r="I122" s="31"/>
      <c r="J122" s="31"/>
      <c r="K122" s="35"/>
    </row>
    <row r="123" spans="1:54" x14ac:dyDescent="0.25">
      <c r="C123" s="57"/>
      <c r="D123" s="54"/>
      <c r="E123" s="6"/>
      <c r="F123" s="19"/>
      <c r="G123" s="24"/>
      <c r="H123" s="24"/>
      <c r="I123" s="31"/>
      <c r="J123" s="31"/>
      <c r="K123" s="35"/>
    </row>
    <row r="124" spans="1:54" x14ac:dyDescent="0.25">
      <c r="A124" s="10"/>
      <c r="B124" s="28"/>
      <c r="C124" s="58" t="s">
        <v>25</v>
      </c>
      <c r="D124" s="54"/>
      <c r="E124" s="6"/>
      <c r="F124" s="19"/>
      <c r="G124" s="24"/>
      <c r="H124" s="24"/>
      <c r="I124" s="31"/>
      <c r="J124" s="31"/>
      <c r="K124" s="35"/>
    </row>
    <row r="125" spans="1:54" s="2" customFormat="1" ht="13.5" x14ac:dyDescent="0.25">
      <c r="A125" s="28"/>
      <c r="B125" s="28"/>
      <c r="C125" s="57" t="s">
        <v>4845</v>
      </c>
      <c r="D125" s="54"/>
      <c r="E125" s="6"/>
      <c r="F125" s="19"/>
      <c r="G125" s="24">
        <v>365</v>
      </c>
      <c r="H125" s="24">
        <v>0.02</v>
      </c>
      <c r="I125" s="31"/>
      <c r="J125" s="31"/>
      <c r="K125" s="35"/>
      <c r="L125" s="3"/>
      <c r="AI125" s="3"/>
      <c r="AV125" s="3"/>
      <c r="AX125" s="3"/>
      <c r="BB125" s="3"/>
    </row>
    <row r="126" spans="1:54" x14ac:dyDescent="0.25">
      <c r="B126" s="8"/>
      <c r="C126" s="60" t="s">
        <v>208</v>
      </c>
      <c r="D126" s="54"/>
      <c r="E126" s="6"/>
      <c r="F126" s="19"/>
      <c r="G126" s="24">
        <v>9634.02</v>
      </c>
      <c r="H126" s="24">
        <v>0.41</v>
      </c>
      <c r="I126" s="31"/>
      <c r="J126" s="31"/>
      <c r="K126" s="35"/>
    </row>
    <row r="127" spans="1:54" x14ac:dyDescent="0.25">
      <c r="C127" s="58" t="s">
        <v>194</v>
      </c>
      <c r="D127" s="54"/>
      <c r="E127" s="6"/>
      <c r="F127" s="19"/>
      <c r="G127" s="25">
        <v>9999.02</v>
      </c>
      <c r="H127" s="25">
        <v>0.43</v>
      </c>
      <c r="I127" s="31"/>
      <c r="J127" s="31"/>
      <c r="K127" s="35"/>
    </row>
    <row r="128" spans="1:54" x14ac:dyDescent="0.25">
      <c r="C128" s="57"/>
      <c r="D128" s="54"/>
      <c r="E128" s="6"/>
      <c r="F128" s="19"/>
      <c r="G128" s="24"/>
      <c r="H128" s="24"/>
      <c r="I128" s="31"/>
      <c r="J128" s="31"/>
      <c r="K128" s="35"/>
    </row>
    <row r="129" spans="2:11" x14ac:dyDescent="0.25">
      <c r="C129" s="61" t="s">
        <v>209</v>
      </c>
      <c r="D129" s="55"/>
      <c r="E129" s="5"/>
      <c r="F129" s="20"/>
      <c r="G129" s="26">
        <v>2289661.79</v>
      </c>
      <c r="H129" s="26">
        <v>100</v>
      </c>
      <c r="I129" s="32"/>
      <c r="J129" s="32"/>
      <c r="K129" s="36"/>
    </row>
    <row r="131" spans="2:11" s="50" customFormat="1" ht="15.75" x14ac:dyDescent="0.3">
      <c r="C131" s="50" t="s">
        <v>4538</v>
      </c>
      <c r="F131" s="51"/>
      <c r="G131" s="51"/>
      <c r="H131" s="51"/>
    </row>
    <row r="132" spans="2:11" s="42" customFormat="1" ht="27" x14ac:dyDescent="0.25">
      <c r="B132" s="43"/>
      <c r="C132" s="43" t="s">
        <v>4533</v>
      </c>
      <c r="D132" s="43" t="s">
        <v>4534</v>
      </c>
      <c r="E132" s="43" t="s">
        <v>4535</v>
      </c>
      <c r="F132" s="44" t="s">
        <v>34</v>
      </c>
      <c r="G132" s="45" t="s">
        <v>4536</v>
      </c>
      <c r="H132" s="44" t="s">
        <v>36</v>
      </c>
      <c r="I132" s="43" t="s">
        <v>39</v>
      </c>
    </row>
    <row r="133" spans="2:11" s="42" customFormat="1" ht="13.5" x14ac:dyDescent="0.25">
      <c r="B133" s="43"/>
      <c r="C133" s="43" t="s">
        <v>4529</v>
      </c>
      <c r="D133" s="43"/>
      <c r="E133" s="43"/>
      <c r="F133" s="44"/>
      <c r="G133" s="45"/>
      <c r="H133" s="44"/>
      <c r="I133" s="43"/>
    </row>
    <row r="134" spans="2:11" s="2" customFormat="1" ht="13.5" x14ac:dyDescent="0.25">
      <c r="B134" s="46">
        <v>2223526</v>
      </c>
      <c r="C134" s="46" t="s">
        <v>4595</v>
      </c>
      <c r="D134" s="46" t="s">
        <v>4525</v>
      </c>
      <c r="E134" s="46" t="s">
        <v>135</v>
      </c>
      <c r="F134" s="47">
        <v>221350</v>
      </c>
      <c r="G134" s="47">
        <v>1462.570125</v>
      </c>
      <c r="H134" s="47">
        <v>0.06</v>
      </c>
      <c r="I134" s="46"/>
    </row>
    <row r="135" spans="2:11" s="1" customFormat="1" ht="13.5" x14ac:dyDescent="0.25">
      <c r="B135" s="48"/>
      <c r="C135" s="48" t="s">
        <v>4537</v>
      </c>
      <c r="D135" s="48"/>
      <c r="E135" s="48"/>
      <c r="F135" s="49"/>
      <c r="G135" s="49">
        <v>1462.570125</v>
      </c>
      <c r="H135" s="49">
        <v>0.06</v>
      </c>
      <c r="I135" s="48"/>
    </row>
    <row r="137" spans="2:11" x14ac:dyDescent="0.25">
      <c r="C137" s="1" t="s">
        <v>210</v>
      </c>
    </row>
    <row r="138" spans="2:11" x14ac:dyDescent="0.25">
      <c r="C138" s="37" t="s">
        <v>211</v>
      </c>
      <c r="D138" s="37"/>
      <c r="E138" s="37"/>
      <c r="F138" s="37"/>
      <c r="G138" s="37"/>
      <c r="H138" s="37"/>
      <c r="I138" s="37"/>
      <c r="J138" s="37"/>
      <c r="K138" s="37"/>
    </row>
    <row r="139" spans="2:11" x14ac:dyDescent="0.25">
      <c r="C139" s="2" t="s">
        <v>212</v>
      </c>
    </row>
    <row r="140" spans="2:11" x14ac:dyDescent="0.25">
      <c r="C140" s="2" t="s">
        <v>213</v>
      </c>
    </row>
    <row r="141" spans="2:11" ht="30" customHeight="1" x14ac:dyDescent="0.25">
      <c r="C141" s="252" t="s">
        <v>214</v>
      </c>
      <c r="D141" s="253"/>
      <c r="E141" s="253"/>
      <c r="F141" s="253"/>
      <c r="G141" s="253"/>
      <c r="H141" s="253"/>
      <c r="I141" s="253"/>
      <c r="J141" s="253"/>
      <c r="K141" s="253"/>
    </row>
    <row r="142" spans="2:11" x14ac:dyDescent="0.25">
      <c r="C142" s="2" t="s">
        <v>215</v>
      </c>
    </row>
    <row r="143" spans="2:11" x14ac:dyDescent="0.25">
      <c r="C143" s="2" t="s">
        <v>4877</v>
      </c>
    </row>
    <row r="145" spans="1:256" x14ac:dyDescent="0.25">
      <c r="C145" s="2" t="s">
        <v>5016</v>
      </c>
      <c r="E145" s="2" t="s">
        <v>2</v>
      </c>
    </row>
    <row r="147" spans="1:256" x14ac:dyDescent="0.25">
      <c r="C147" s="2" t="s">
        <v>5017</v>
      </c>
      <c r="E147" s="2" t="s">
        <v>2</v>
      </c>
    </row>
    <row r="149" spans="1:256" x14ac:dyDescent="0.25">
      <c r="C149" s="2" t="s">
        <v>5125</v>
      </c>
    </row>
    <row r="151" spans="1:256" x14ac:dyDescent="0.25">
      <c r="C151" s="2" t="s">
        <v>5126</v>
      </c>
    </row>
    <row r="152" spans="1:256" s="83" customFormat="1" ht="35.25" customHeight="1" x14ac:dyDescent="0.25">
      <c r="A152" s="79"/>
      <c r="B152" s="79"/>
      <c r="C152" s="84" t="s">
        <v>5023</v>
      </c>
      <c r="D152" s="88" t="s">
        <v>5024</v>
      </c>
      <c r="E152" s="88" t="s">
        <v>5025</v>
      </c>
      <c r="F152" s="80"/>
      <c r="G152" s="81"/>
      <c r="H152" s="81"/>
      <c r="I152" s="81"/>
      <c r="J152" s="81"/>
      <c r="K152" s="82"/>
      <c r="L152" s="82"/>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82"/>
      <c r="AJ152" s="79"/>
      <c r="AK152" s="79"/>
      <c r="AL152" s="79"/>
      <c r="AM152" s="79"/>
      <c r="AN152" s="79"/>
      <c r="AO152" s="79"/>
      <c r="AP152" s="79"/>
      <c r="AQ152" s="79"/>
      <c r="AR152" s="79"/>
      <c r="AS152" s="79"/>
      <c r="AT152" s="79"/>
      <c r="AU152" s="79"/>
      <c r="AV152" s="82"/>
      <c r="AW152" s="79"/>
      <c r="AX152" s="82"/>
      <c r="AY152" s="79"/>
      <c r="AZ152" s="79"/>
      <c r="BA152" s="79"/>
      <c r="BB152" s="82"/>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c r="DA152" s="79"/>
      <c r="DB152" s="79"/>
      <c r="DC152" s="79"/>
      <c r="DD152" s="79"/>
      <c r="DE152" s="79"/>
      <c r="DF152" s="79"/>
      <c r="DG152" s="79"/>
      <c r="DH152" s="79"/>
      <c r="DI152" s="79"/>
      <c r="DJ152" s="79"/>
      <c r="DK152" s="79"/>
      <c r="DL152" s="79"/>
      <c r="DM152" s="79"/>
      <c r="DN152" s="79"/>
      <c r="DO152" s="79"/>
      <c r="DP152" s="79"/>
      <c r="DQ152" s="79"/>
      <c r="DR152" s="79"/>
      <c r="DS152" s="79"/>
      <c r="DT152" s="79"/>
      <c r="DU152" s="79"/>
      <c r="DV152" s="79"/>
      <c r="DW152" s="79"/>
      <c r="DX152" s="79"/>
      <c r="DY152" s="79"/>
      <c r="DZ152" s="79"/>
      <c r="EA152" s="79"/>
      <c r="EB152" s="79"/>
      <c r="EC152" s="79"/>
      <c r="ED152" s="79"/>
      <c r="EE152" s="79"/>
      <c r="EF152" s="79"/>
      <c r="EG152" s="79"/>
      <c r="EH152" s="79"/>
      <c r="EI152" s="79"/>
      <c r="EJ152" s="79"/>
      <c r="EK152" s="79"/>
      <c r="EL152" s="79"/>
      <c r="EM152" s="79"/>
      <c r="EN152" s="79"/>
      <c r="EO152" s="79"/>
      <c r="EP152" s="79"/>
      <c r="EQ152" s="79"/>
      <c r="ER152" s="79"/>
      <c r="ES152" s="79"/>
      <c r="ET152" s="79"/>
      <c r="EU152" s="79"/>
      <c r="EV152" s="79"/>
      <c r="EW152" s="79"/>
      <c r="EX152" s="79"/>
      <c r="EY152" s="79"/>
      <c r="EZ152" s="79"/>
      <c r="FA152" s="79"/>
      <c r="FB152" s="79"/>
      <c r="FC152" s="79"/>
      <c r="FD152" s="79"/>
      <c r="FE152" s="79"/>
      <c r="FF152" s="79"/>
      <c r="FG152" s="79"/>
      <c r="FH152" s="79"/>
      <c r="FI152" s="79"/>
      <c r="FJ152" s="79"/>
      <c r="FK152" s="79"/>
      <c r="FL152" s="79"/>
      <c r="FM152" s="79"/>
      <c r="FN152" s="79"/>
      <c r="FO152" s="79"/>
      <c r="FP152" s="79"/>
      <c r="FQ152" s="79"/>
      <c r="FR152" s="79"/>
      <c r="FS152" s="79"/>
      <c r="FT152" s="79"/>
      <c r="FU152" s="79"/>
      <c r="FV152" s="79"/>
      <c r="FW152" s="79"/>
      <c r="FX152" s="79"/>
      <c r="FY152" s="79"/>
      <c r="FZ152" s="79"/>
      <c r="GA152" s="79"/>
      <c r="GB152" s="79"/>
      <c r="GC152" s="79"/>
      <c r="GD152" s="79"/>
      <c r="GE152" s="79"/>
      <c r="GF152" s="79"/>
      <c r="GG152" s="79"/>
      <c r="GH152" s="79"/>
      <c r="GI152" s="79"/>
      <c r="GJ152" s="79"/>
      <c r="GK152" s="79"/>
      <c r="GL152" s="79"/>
      <c r="GM152" s="79"/>
      <c r="GN152" s="79"/>
      <c r="GO152" s="79"/>
      <c r="GP152" s="79"/>
      <c r="GQ152" s="79"/>
      <c r="GR152" s="79"/>
      <c r="GS152" s="79"/>
      <c r="GT152" s="79"/>
      <c r="GU152" s="79"/>
      <c r="GV152" s="79"/>
      <c r="GW152" s="79"/>
      <c r="GX152" s="79"/>
      <c r="GY152" s="79"/>
      <c r="GZ152" s="79"/>
      <c r="HA152" s="79"/>
      <c r="HB152" s="79"/>
      <c r="HC152" s="79"/>
      <c r="HD152" s="79"/>
      <c r="HE152" s="79"/>
      <c r="HF152" s="79"/>
      <c r="HG152" s="79"/>
      <c r="HH152" s="79"/>
      <c r="HI152" s="79"/>
      <c r="HJ152" s="79"/>
      <c r="HK152" s="79"/>
      <c r="HL152" s="79"/>
      <c r="HM152" s="79"/>
      <c r="HN152" s="79"/>
      <c r="HO152" s="79"/>
      <c r="HP152" s="79"/>
      <c r="HQ152" s="79"/>
      <c r="HR152" s="79"/>
      <c r="HS152" s="79"/>
      <c r="HT152" s="79"/>
      <c r="HU152" s="79"/>
      <c r="HV152" s="79"/>
      <c r="HW152" s="79"/>
      <c r="HX152" s="79"/>
      <c r="HY152" s="79"/>
      <c r="HZ152" s="79"/>
      <c r="IA152" s="79"/>
      <c r="IB152" s="79"/>
      <c r="IC152" s="79"/>
      <c r="ID152" s="79"/>
      <c r="IE152" s="79"/>
      <c r="IF152" s="79"/>
      <c r="IG152" s="79"/>
      <c r="IH152" s="79"/>
      <c r="II152" s="79"/>
      <c r="IJ152" s="79"/>
      <c r="IK152" s="79"/>
      <c r="IL152" s="79"/>
      <c r="IM152" s="79"/>
      <c r="IN152" s="79"/>
      <c r="IO152" s="79"/>
      <c r="IP152" s="79"/>
      <c r="IQ152" s="79"/>
      <c r="IR152" s="79"/>
      <c r="IS152" s="79"/>
      <c r="IT152" s="79"/>
      <c r="IU152" s="79"/>
      <c r="IV152" s="79"/>
    </row>
    <row r="153" spans="1:256" s="83" customFormat="1" x14ac:dyDescent="0.25">
      <c r="A153" s="79"/>
      <c r="B153" s="79"/>
      <c r="C153" s="86" t="s">
        <v>5026</v>
      </c>
      <c r="D153" s="89">
        <v>47.785200000000003</v>
      </c>
      <c r="E153" s="89">
        <v>48.351100000000002</v>
      </c>
      <c r="F153" s="80"/>
      <c r="G153" s="81"/>
      <c r="H153" s="81"/>
      <c r="I153" s="81"/>
      <c r="J153" s="81"/>
      <c r="K153" s="82"/>
      <c r="L153" s="82"/>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82"/>
      <c r="AJ153" s="79"/>
      <c r="AK153" s="79"/>
      <c r="AL153" s="79"/>
      <c r="AM153" s="79"/>
      <c r="AN153" s="79"/>
      <c r="AO153" s="79"/>
      <c r="AP153" s="79"/>
      <c r="AQ153" s="79"/>
      <c r="AR153" s="79"/>
      <c r="AS153" s="79"/>
      <c r="AT153" s="79"/>
      <c r="AU153" s="79"/>
      <c r="AV153" s="82"/>
      <c r="AW153" s="79"/>
      <c r="AX153" s="82"/>
      <c r="AY153" s="79"/>
      <c r="AZ153" s="79"/>
      <c r="BA153" s="79"/>
      <c r="BB153" s="82"/>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c r="DA153" s="79"/>
      <c r="DB153" s="79"/>
      <c r="DC153" s="79"/>
      <c r="DD153" s="79"/>
      <c r="DE153" s="79"/>
      <c r="DF153" s="79"/>
      <c r="DG153" s="79"/>
      <c r="DH153" s="79"/>
      <c r="DI153" s="79"/>
      <c r="DJ153" s="79"/>
      <c r="DK153" s="79"/>
      <c r="DL153" s="79"/>
      <c r="DM153" s="79"/>
      <c r="DN153" s="79"/>
      <c r="DO153" s="79"/>
      <c r="DP153" s="79"/>
      <c r="DQ153" s="79"/>
      <c r="DR153" s="79"/>
      <c r="DS153" s="79"/>
      <c r="DT153" s="79"/>
      <c r="DU153" s="79"/>
      <c r="DV153" s="79"/>
      <c r="DW153" s="79"/>
      <c r="DX153" s="79"/>
      <c r="DY153" s="79"/>
      <c r="DZ153" s="79"/>
      <c r="EA153" s="79"/>
      <c r="EB153" s="79"/>
      <c r="EC153" s="79"/>
      <c r="ED153" s="79"/>
      <c r="EE153" s="79"/>
      <c r="EF153" s="79"/>
      <c r="EG153" s="79"/>
      <c r="EH153" s="79"/>
      <c r="EI153" s="79"/>
      <c r="EJ153" s="79"/>
      <c r="EK153" s="79"/>
      <c r="EL153" s="79"/>
      <c r="EM153" s="79"/>
      <c r="EN153" s="79"/>
      <c r="EO153" s="79"/>
      <c r="EP153" s="79"/>
      <c r="EQ153" s="79"/>
      <c r="ER153" s="79"/>
      <c r="ES153" s="79"/>
      <c r="ET153" s="79"/>
      <c r="EU153" s="79"/>
      <c r="EV153" s="79"/>
      <c r="EW153" s="79"/>
      <c r="EX153" s="79"/>
      <c r="EY153" s="79"/>
      <c r="EZ153" s="79"/>
      <c r="FA153" s="79"/>
      <c r="FB153" s="79"/>
      <c r="FC153" s="79"/>
      <c r="FD153" s="79"/>
      <c r="FE153" s="79"/>
      <c r="FF153" s="79"/>
      <c r="FG153" s="79"/>
      <c r="FH153" s="79"/>
      <c r="FI153" s="79"/>
      <c r="FJ153" s="79"/>
      <c r="FK153" s="79"/>
      <c r="FL153" s="79"/>
      <c r="FM153" s="79"/>
      <c r="FN153" s="79"/>
      <c r="FO153" s="79"/>
      <c r="FP153" s="79"/>
      <c r="FQ153" s="79"/>
      <c r="FR153" s="79"/>
      <c r="FS153" s="79"/>
      <c r="FT153" s="79"/>
      <c r="FU153" s="79"/>
      <c r="FV153" s="79"/>
      <c r="FW153" s="79"/>
      <c r="FX153" s="79"/>
      <c r="FY153" s="79"/>
      <c r="FZ153" s="79"/>
      <c r="GA153" s="79"/>
      <c r="GB153" s="79"/>
      <c r="GC153" s="79"/>
      <c r="GD153" s="79"/>
      <c r="GE153" s="79"/>
      <c r="GF153" s="79"/>
      <c r="GG153" s="79"/>
      <c r="GH153" s="79"/>
      <c r="GI153" s="79"/>
      <c r="GJ153" s="79"/>
      <c r="GK153" s="79"/>
      <c r="GL153" s="79"/>
      <c r="GM153" s="79"/>
      <c r="GN153" s="79"/>
      <c r="GO153" s="79"/>
      <c r="GP153" s="79"/>
      <c r="GQ153" s="79"/>
      <c r="GR153" s="79"/>
      <c r="GS153" s="79"/>
      <c r="GT153" s="79"/>
      <c r="GU153" s="79"/>
      <c r="GV153" s="79"/>
      <c r="GW153" s="79"/>
      <c r="GX153" s="79"/>
      <c r="GY153" s="79"/>
      <c r="GZ153" s="79"/>
      <c r="HA153" s="79"/>
      <c r="HB153" s="79"/>
      <c r="HC153" s="79"/>
      <c r="HD153" s="79"/>
      <c r="HE153" s="79"/>
      <c r="HF153" s="79"/>
      <c r="HG153" s="79"/>
      <c r="HH153" s="79"/>
      <c r="HI153" s="79"/>
      <c r="HJ153" s="79"/>
      <c r="HK153" s="79"/>
      <c r="HL153" s="79"/>
      <c r="HM153" s="79"/>
      <c r="HN153" s="79"/>
      <c r="HO153" s="79"/>
      <c r="HP153" s="79"/>
      <c r="HQ153" s="79"/>
      <c r="HR153" s="79"/>
      <c r="HS153" s="79"/>
      <c r="HT153" s="79"/>
      <c r="HU153" s="79"/>
      <c r="HV153" s="79"/>
      <c r="HW153" s="79"/>
      <c r="HX153" s="79"/>
      <c r="HY153" s="79"/>
      <c r="HZ153" s="79"/>
      <c r="IA153" s="79"/>
      <c r="IB153" s="79"/>
      <c r="IC153" s="79"/>
      <c r="ID153" s="79"/>
      <c r="IE153" s="79"/>
      <c r="IF153" s="79"/>
      <c r="IG153" s="79"/>
      <c r="IH153" s="79"/>
      <c r="II153" s="79"/>
      <c r="IJ153" s="79"/>
      <c r="IK153" s="79"/>
      <c r="IL153" s="79"/>
      <c r="IM153" s="79"/>
      <c r="IN153" s="79"/>
      <c r="IO153" s="79"/>
      <c r="IP153" s="79"/>
      <c r="IQ153" s="79"/>
      <c r="IR153" s="79"/>
      <c r="IS153" s="79"/>
      <c r="IT153" s="79"/>
      <c r="IU153" s="79"/>
      <c r="IV153" s="79"/>
    </row>
    <row r="154" spans="1:256" s="83" customFormat="1" x14ac:dyDescent="0.25">
      <c r="A154" s="79"/>
      <c r="B154" s="79"/>
      <c r="C154" s="86" t="s">
        <v>5027</v>
      </c>
      <c r="D154" s="89">
        <v>106.71639999999999</v>
      </c>
      <c r="E154" s="89">
        <v>107.9802</v>
      </c>
      <c r="F154" s="80"/>
      <c r="G154" s="81"/>
      <c r="H154" s="81"/>
      <c r="I154" s="81"/>
      <c r="J154" s="81"/>
      <c r="K154" s="82"/>
      <c r="L154" s="82"/>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82"/>
      <c r="AJ154" s="79"/>
      <c r="AK154" s="79"/>
      <c r="AL154" s="79"/>
      <c r="AM154" s="79"/>
      <c r="AN154" s="79"/>
      <c r="AO154" s="79"/>
      <c r="AP154" s="79"/>
      <c r="AQ154" s="79"/>
      <c r="AR154" s="79"/>
      <c r="AS154" s="79"/>
      <c r="AT154" s="79"/>
      <c r="AU154" s="79"/>
      <c r="AV154" s="82"/>
      <c r="AW154" s="79"/>
      <c r="AX154" s="82"/>
      <c r="AY154" s="79"/>
      <c r="AZ154" s="79"/>
      <c r="BA154" s="79"/>
      <c r="BB154" s="82"/>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79"/>
      <c r="CZ154" s="79"/>
      <c r="DA154" s="79"/>
      <c r="DB154" s="79"/>
      <c r="DC154" s="79"/>
      <c r="DD154" s="79"/>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c r="EH154" s="79"/>
      <c r="EI154" s="79"/>
      <c r="EJ154" s="79"/>
      <c r="EK154" s="79"/>
      <c r="EL154" s="79"/>
      <c r="EM154" s="79"/>
      <c r="EN154" s="79"/>
      <c r="EO154" s="79"/>
      <c r="EP154" s="79"/>
      <c r="EQ154" s="79"/>
      <c r="ER154" s="79"/>
      <c r="ES154" s="79"/>
      <c r="ET154" s="79"/>
      <c r="EU154" s="79"/>
      <c r="EV154" s="79"/>
      <c r="EW154" s="79"/>
      <c r="EX154" s="79"/>
      <c r="EY154" s="79"/>
      <c r="EZ154" s="79"/>
      <c r="FA154" s="79"/>
      <c r="FB154" s="79"/>
      <c r="FC154" s="79"/>
      <c r="FD154" s="79"/>
      <c r="FE154" s="79"/>
      <c r="FF154" s="79"/>
      <c r="FG154" s="79"/>
      <c r="FH154" s="79"/>
      <c r="FI154" s="79"/>
      <c r="FJ154" s="79"/>
      <c r="FK154" s="79"/>
      <c r="FL154" s="79"/>
      <c r="FM154" s="79"/>
      <c r="FN154" s="79"/>
      <c r="FO154" s="79"/>
      <c r="FP154" s="79"/>
      <c r="FQ154" s="79"/>
      <c r="FR154" s="79"/>
      <c r="FS154" s="79"/>
      <c r="FT154" s="79"/>
      <c r="FU154" s="79"/>
      <c r="FV154" s="79"/>
      <c r="FW154" s="79"/>
      <c r="FX154" s="79"/>
      <c r="FY154" s="79"/>
      <c r="FZ154" s="79"/>
      <c r="GA154" s="79"/>
      <c r="GB154" s="79"/>
      <c r="GC154" s="79"/>
      <c r="GD154" s="79"/>
      <c r="GE154" s="79"/>
      <c r="GF154" s="79"/>
      <c r="GG154" s="79"/>
      <c r="GH154" s="79"/>
      <c r="GI154" s="79"/>
      <c r="GJ154" s="79"/>
      <c r="GK154" s="79"/>
      <c r="GL154" s="79"/>
      <c r="GM154" s="79"/>
      <c r="GN154" s="79"/>
      <c r="GO154" s="79"/>
      <c r="GP154" s="79"/>
      <c r="GQ154" s="79"/>
      <c r="GR154" s="79"/>
      <c r="GS154" s="79"/>
      <c r="GT154" s="79"/>
      <c r="GU154" s="79"/>
      <c r="GV154" s="79"/>
      <c r="GW154" s="79"/>
      <c r="GX154" s="79"/>
      <c r="GY154" s="79"/>
      <c r="GZ154" s="79"/>
      <c r="HA154" s="79"/>
      <c r="HB154" s="79"/>
      <c r="HC154" s="79"/>
      <c r="HD154" s="79"/>
      <c r="HE154" s="79"/>
      <c r="HF154" s="79"/>
      <c r="HG154" s="79"/>
      <c r="HH154" s="79"/>
      <c r="HI154" s="79"/>
      <c r="HJ154" s="79"/>
      <c r="HK154" s="79"/>
      <c r="HL154" s="79"/>
      <c r="HM154" s="79"/>
      <c r="HN154" s="79"/>
      <c r="HO154" s="79"/>
      <c r="HP154" s="79"/>
      <c r="HQ154" s="79"/>
      <c r="HR154" s="79"/>
      <c r="HS154" s="79"/>
      <c r="HT154" s="79"/>
      <c r="HU154" s="79"/>
      <c r="HV154" s="79"/>
      <c r="HW154" s="79"/>
      <c r="HX154" s="79"/>
      <c r="HY154" s="79"/>
      <c r="HZ154" s="79"/>
      <c r="IA154" s="79"/>
      <c r="IB154" s="79"/>
      <c r="IC154" s="79"/>
      <c r="ID154" s="79"/>
      <c r="IE154" s="79"/>
      <c r="IF154" s="79"/>
      <c r="IG154" s="79"/>
      <c r="IH154" s="79"/>
      <c r="II154" s="79"/>
      <c r="IJ154" s="79"/>
      <c r="IK154" s="79"/>
      <c r="IL154" s="79"/>
      <c r="IM154" s="79"/>
      <c r="IN154" s="79"/>
      <c r="IO154" s="79"/>
      <c r="IP154" s="79"/>
      <c r="IQ154" s="79"/>
      <c r="IR154" s="79"/>
      <c r="IS154" s="79"/>
      <c r="IT154" s="79"/>
      <c r="IU154" s="79"/>
      <c r="IV154" s="79"/>
    </row>
    <row r="155" spans="1:256" s="83" customFormat="1" x14ac:dyDescent="0.25">
      <c r="A155" s="79"/>
      <c r="B155" s="79"/>
      <c r="C155" s="86" t="s">
        <v>5028</v>
      </c>
      <c r="D155" s="89">
        <v>60.040700000000001</v>
      </c>
      <c r="E155" s="89">
        <v>60.793199999999999</v>
      </c>
      <c r="F155" s="80"/>
      <c r="G155" s="81"/>
      <c r="H155" s="81"/>
      <c r="I155" s="81"/>
      <c r="J155" s="81"/>
      <c r="K155" s="82"/>
      <c r="L155" s="82"/>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82"/>
      <c r="AJ155" s="79"/>
      <c r="AK155" s="79"/>
      <c r="AL155" s="79"/>
      <c r="AM155" s="79"/>
      <c r="AN155" s="79"/>
      <c r="AO155" s="79"/>
      <c r="AP155" s="79"/>
      <c r="AQ155" s="79"/>
      <c r="AR155" s="79"/>
      <c r="AS155" s="79"/>
      <c r="AT155" s="79"/>
      <c r="AU155" s="79"/>
      <c r="AV155" s="82"/>
      <c r="AW155" s="79"/>
      <c r="AX155" s="82"/>
      <c r="AY155" s="79"/>
      <c r="AZ155" s="79"/>
      <c r="BA155" s="79"/>
      <c r="BB155" s="82"/>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79"/>
      <c r="CZ155" s="79"/>
      <c r="DA155" s="79"/>
      <c r="DB155" s="79"/>
      <c r="DC155" s="79"/>
      <c r="DD155" s="79"/>
      <c r="DE155" s="79"/>
      <c r="DF155" s="79"/>
      <c r="DG155" s="79"/>
      <c r="DH155" s="79"/>
      <c r="DI155" s="79"/>
      <c r="DJ155" s="79"/>
      <c r="DK155" s="79"/>
      <c r="DL155" s="79"/>
      <c r="DM155" s="79"/>
      <c r="DN155" s="79"/>
      <c r="DO155" s="79"/>
      <c r="DP155" s="79"/>
      <c r="DQ155" s="79"/>
      <c r="DR155" s="79"/>
      <c r="DS155" s="79"/>
      <c r="DT155" s="79"/>
      <c r="DU155" s="79"/>
      <c r="DV155" s="79"/>
      <c r="DW155" s="79"/>
      <c r="DX155" s="79"/>
      <c r="DY155" s="79"/>
      <c r="DZ155" s="79"/>
      <c r="EA155" s="79"/>
      <c r="EB155" s="79"/>
      <c r="EC155" s="79"/>
      <c r="ED155" s="79"/>
      <c r="EE155" s="79"/>
      <c r="EF155" s="79"/>
      <c r="EG155" s="79"/>
      <c r="EH155" s="79"/>
      <c r="EI155" s="79"/>
      <c r="EJ155" s="79"/>
      <c r="EK155" s="79"/>
      <c r="EL155" s="79"/>
      <c r="EM155" s="79"/>
      <c r="EN155" s="79"/>
      <c r="EO155" s="79"/>
      <c r="EP155" s="79"/>
      <c r="EQ155" s="79"/>
      <c r="ER155" s="79"/>
      <c r="ES155" s="79"/>
      <c r="ET155" s="79"/>
      <c r="EU155" s="79"/>
      <c r="EV155" s="79"/>
      <c r="EW155" s="79"/>
      <c r="EX155" s="79"/>
      <c r="EY155" s="79"/>
      <c r="EZ155" s="79"/>
      <c r="FA155" s="79"/>
      <c r="FB155" s="79"/>
      <c r="FC155" s="79"/>
      <c r="FD155" s="79"/>
      <c r="FE155" s="79"/>
      <c r="FF155" s="79"/>
      <c r="FG155" s="79"/>
      <c r="FH155" s="79"/>
      <c r="FI155" s="79"/>
      <c r="FJ155" s="79"/>
      <c r="FK155" s="79"/>
      <c r="FL155" s="79"/>
      <c r="FM155" s="79"/>
      <c r="FN155" s="79"/>
      <c r="FO155" s="79"/>
      <c r="FP155" s="79"/>
      <c r="FQ155" s="79"/>
      <c r="FR155" s="79"/>
      <c r="FS155" s="79"/>
      <c r="FT155" s="79"/>
      <c r="FU155" s="79"/>
      <c r="FV155" s="79"/>
      <c r="FW155" s="79"/>
      <c r="FX155" s="79"/>
      <c r="FY155" s="79"/>
      <c r="FZ155" s="79"/>
      <c r="GA155" s="79"/>
      <c r="GB155" s="79"/>
      <c r="GC155" s="79"/>
      <c r="GD155" s="79"/>
      <c r="GE155" s="79"/>
      <c r="GF155" s="79"/>
      <c r="GG155" s="79"/>
      <c r="GH155" s="79"/>
      <c r="GI155" s="79"/>
      <c r="GJ155" s="79"/>
      <c r="GK155" s="79"/>
      <c r="GL155" s="79"/>
      <c r="GM155" s="79"/>
      <c r="GN155" s="79"/>
      <c r="GO155" s="79"/>
      <c r="GP155" s="79"/>
      <c r="GQ155" s="79"/>
      <c r="GR155" s="79"/>
      <c r="GS155" s="79"/>
      <c r="GT155" s="79"/>
      <c r="GU155" s="79"/>
      <c r="GV155" s="79"/>
      <c r="GW155" s="79"/>
      <c r="GX155" s="79"/>
      <c r="GY155" s="79"/>
      <c r="GZ155" s="79"/>
      <c r="HA155" s="79"/>
      <c r="HB155" s="79"/>
      <c r="HC155" s="79"/>
      <c r="HD155" s="79"/>
      <c r="HE155" s="79"/>
      <c r="HF155" s="79"/>
      <c r="HG155" s="79"/>
      <c r="HH155" s="79"/>
      <c r="HI155" s="79"/>
      <c r="HJ155" s="79"/>
      <c r="HK155" s="79"/>
      <c r="HL155" s="79"/>
      <c r="HM155" s="79"/>
      <c r="HN155" s="79"/>
      <c r="HO155" s="79"/>
      <c r="HP155" s="79"/>
      <c r="HQ155" s="79"/>
      <c r="HR155" s="79"/>
      <c r="HS155" s="79"/>
      <c r="HT155" s="79"/>
      <c r="HU155" s="79"/>
      <c r="HV155" s="79"/>
      <c r="HW155" s="79"/>
      <c r="HX155" s="79"/>
      <c r="HY155" s="79"/>
      <c r="HZ155" s="79"/>
      <c r="IA155" s="79"/>
      <c r="IB155" s="79"/>
      <c r="IC155" s="79"/>
      <c r="ID155" s="79"/>
      <c r="IE155" s="79"/>
      <c r="IF155" s="79"/>
      <c r="IG155" s="79"/>
      <c r="IH155" s="79"/>
      <c r="II155" s="79"/>
      <c r="IJ155" s="79"/>
      <c r="IK155" s="79"/>
      <c r="IL155" s="79"/>
      <c r="IM155" s="79"/>
      <c r="IN155" s="79"/>
      <c r="IO155" s="79"/>
      <c r="IP155" s="79"/>
      <c r="IQ155" s="79"/>
      <c r="IR155" s="79"/>
      <c r="IS155" s="79"/>
      <c r="IT155" s="79"/>
      <c r="IU155" s="79"/>
      <c r="IV155" s="79"/>
    </row>
    <row r="156" spans="1:256" s="83" customFormat="1" x14ac:dyDescent="0.25">
      <c r="A156" s="79"/>
      <c r="B156" s="79"/>
      <c r="C156" s="86" t="s">
        <v>5029</v>
      </c>
      <c r="D156" s="89">
        <v>120.1224</v>
      </c>
      <c r="E156" s="89">
        <v>121.6279</v>
      </c>
      <c r="F156" s="80"/>
      <c r="G156" s="81"/>
      <c r="H156" s="81"/>
      <c r="I156" s="81"/>
      <c r="J156" s="81"/>
      <c r="K156" s="82"/>
      <c r="L156" s="82"/>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82"/>
      <c r="AJ156" s="79"/>
      <c r="AK156" s="79"/>
      <c r="AL156" s="79"/>
      <c r="AM156" s="79"/>
      <c r="AN156" s="79"/>
      <c r="AO156" s="79"/>
      <c r="AP156" s="79"/>
      <c r="AQ156" s="79"/>
      <c r="AR156" s="79"/>
      <c r="AS156" s="79"/>
      <c r="AT156" s="79"/>
      <c r="AU156" s="79"/>
      <c r="AV156" s="82"/>
      <c r="AW156" s="79"/>
      <c r="AX156" s="82"/>
      <c r="AY156" s="79"/>
      <c r="AZ156" s="79"/>
      <c r="BA156" s="79"/>
      <c r="BB156" s="82"/>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c r="DA156" s="79"/>
      <c r="DB156" s="79"/>
      <c r="DC156" s="79"/>
      <c r="DD156" s="79"/>
      <c r="DE156" s="79"/>
      <c r="DF156" s="79"/>
      <c r="DG156" s="79"/>
      <c r="DH156" s="79"/>
      <c r="DI156" s="79"/>
      <c r="DJ156" s="79"/>
      <c r="DK156" s="79"/>
      <c r="DL156" s="79"/>
      <c r="DM156" s="79"/>
      <c r="DN156" s="79"/>
      <c r="DO156" s="79"/>
      <c r="DP156" s="79"/>
      <c r="DQ156" s="79"/>
      <c r="DR156" s="79"/>
      <c r="DS156" s="79"/>
      <c r="DT156" s="79"/>
      <c r="DU156" s="79"/>
      <c r="DV156" s="79"/>
      <c r="DW156" s="79"/>
      <c r="DX156" s="79"/>
      <c r="DY156" s="79"/>
      <c r="DZ156" s="79"/>
      <c r="EA156" s="79"/>
      <c r="EB156" s="79"/>
      <c r="EC156" s="79"/>
      <c r="ED156" s="79"/>
      <c r="EE156" s="79"/>
      <c r="EF156" s="79"/>
      <c r="EG156" s="79"/>
      <c r="EH156" s="79"/>
      <c r="EI156" s="79"/>
      <c r="EJ156" s="79"/>
      <c r="EK156" s="79"/>
      <c r="EL156" s="79"/>
      <c r="EM156" s="79"/>
      <c r="EN156" s="79"/>
      <c r="EO156" s="79"/>
      <c r="EP156" s="79"/>
      <c r="EQ156" s="79"/>
      <c r="ER156" s="79"/>
      <c r="ES156" s="79"/>
      <c r="ET156" s="79"/>
      <c r="EU156" s="79"/>
      <c r="EV156" s="79"/>
      <c r="EW156" s="79"/>
      <c r="EX156" s="79"/>
      <c r="EY156" s="79"/>
      <c r="EZ156" s="79"/>
      <c r="FA156" s="79"/>
      <c r="FB156" s="79"/>
      <c r="FC156" s="79"/>
      <c r="FD156" s="79"/>
      <c r="FE156" s="79"/>
      <c r="FF156" s="79"/>
      <c r="FG156" s="79"/>
      <c r="FH156" s="79"/>
      <c r="FI156" s="79"/>
      <c r="FJ156" s="79"/>
      <c r="FK156" s="79"/>
      <c r="FL156" s="79"/>
      <c r="FM156" s="79"/>
      <c r="FN156" s="79"/>
      <c r="FO156" s="79"/>
      <c r="FP156" s="79"/>
      <c r="FQ156" s="79"/>
      <c r="FR156" s="79"/>
      <c r="FS156" s="79"/>
      <c r="FT156" s="79"/>
      <c r="FU156" s="79"/>
      <c r="FV156" s="79"/>
      <c r="FW156" s="79"/>
      <c r="FX156" s="79"/>
      <c r="FY156" s="79"/>
      <c r="FZ156" s="79"/>
      <c r="GA156" s="79"/>
      <c r="GB156" s="79"/>
      <c r="GC156" s="79"/>
      <c r="GD156" s="79"/>
      <c r="GE156" s="79"/>
      <c r="GF156" s="79"/>
      <c r="GG156" s="79"/>
      <c r="GH156" s="79"/>
      <c r="GI156" s="79"/>
      <c r="GJ156" s="79"/>
      <c r="GK156" s="79"/>
      <c r="GL156" s="79"/>
      <c r="GM156" s="79"/>
      <c r="GN156" s="79"/>
      <c r="GO156" s="79"/>
      <c r="GP156" s="79"/>
      <c r="GQ156" s="79"/>
      <c r="GR156" s="79"/>
      <c r="GS156" s="79"/>
      <c r="GT156" s="79"/>
      <c r="GU156" s="79"/>
      <c r="GV156" s="79"/>
      <c r="GW156" s="79"/>
      <c r="GX156" s="79"/>
      <c r="GY156" s="79"/>
      <c r="GZ156" s="79"/>
      <c r="HA156" s="79"/>
      <c r="HB156" s="79"/>
      <c r="HC156" s="79"/>
      <c r="HD156" s="79"/>
      <c r="HE156" s="79"/>
      <c r="HF156" s="79"/>
      <c r="HG156" s="79"/>
      <c r="HH156" s="79"/>
      <c r="HI156" s="79"/>
      <c r="HJ156" s="79"/>
      <c r="HK156" s="79"/>
      <c r="HL156" s="79"/>
      <c r="HM156" s="79"/>
      <c r="HN156" s="79"/>
      <c r="HO156" s="79"/>
      <c r="HP156" s="79"/>
      <c r="HQ156" s="79"/>
      <c r="HR156" s="79"/>
      <c r="HS156" s="79"/>
      <c r="HT156" s="79"/>
      <c r="HU156" s="79"/>
      <c r="HV156" s="79"/>
      <c r="HW156" s="79"/>
      <c r="HX156" s="79"/>
      <c r="HY156" s="79"/>
      <c r="HZ156" s="79"/>
      <c r="IA156" s="79"/>
      <c r="IB156" s="79"/>
      <c r="IC156" s="79"/>
      <c r="ID156" s="79"/>
      <c r="IE156" s="79"/>
      <c r="IF156" s="79"/>
      <c r="IG156" s="79"/>
      <c r="IH156" s="79"/>
      <c r="II156" s="79"/>
      <c r="IJ156" s="79"/>
      <c r="IK156" s="79"/>
      <c r="IL156" s="79"/>
      <c r="IM156" s="79"/>
      <c r="IN156" s="79"/>
      <c r="IO156" s="79"/>
      <c r="IP156" s="79"/>
      <c r="IQ156" s="79"/>
      <c r="IR156" s="79"/>
      <c r="IS156" s="79"/>
      <c r="IT156" s="79"/>
      <c r="IU156" s="79"/>
      <c r="IV156" s="79"/>
    </row>
    <row r="157" spans="1:256" s="83" customFormat="1" ht="84.95" customHeight="1" x14ac:dyDescent="0.25">
      <c r="A157" s="79"/>
      <c r="B157" s="79"/>
      <c r="C157" s="254" t="s">
        <v>5061</v>
      </c>
      <c r="D157" s="255"/>
      <c r="E157" s="256"/>
      <c r="F157" s="80"/>
      <c r="G157" s="81"/>
      <c r="H157" s="81"/>
      <c r="I157" s="81"/>
      <c r="J157" s="81"/>
      <c r="K157" s="82"/>
      <c r="L157" s="82"/>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82"/>
      <c r="AJ157" s="79"/>
      <c r="AK157" s="79"/>
      <c r="AL157" s="79"/>
      <c r="AM157" s="79"/>
      <c r="AN157" s="79"/>
      <c r="AO157" s="79"/>
      <c r="AP157" s="79"/>
      <c r="AQ157" s="79"/>
      <c r="AR157" s="79"/>
      <c r="AS157" s="79"/>
      <c r="AT157" s="79"/>
      <c r="AU157" s="79"/>
      <c r="AV157" s="82"/>
      <c r="AW157" s="79"/>
      <c r="AX157" s="82"/>
      <c r="AY157" s="79"/>
      <c r="AZ157" s="79"/>
      <c r="BA157" s="79"/>
      <c r="BB157" s="82"/>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79"/>
      <c r="CZ157" s="79"/>
      <c r="DA157" s="79"/>
      <c r="DB157" s="79"/>
      <c r="DC157" s="79"/>
      <c r="DD157" s="79"/>
      <c r="DE157" s="79"/>
      <c r="DF157" s="79"/>
      <c r="DG157" s="79"/>
      <c r="DH157" s="79"/>
      <c r="DI157" s="79"/>
      <c r="DJ157" s="79"/>
      <c r="DK157" s="79"/>
      <c r="DL157" s="79"/>
      <c r="DM157" s="79"/>
      <c r="DN157" s="79"/>
      <c r="DO157" s="79"/>
      <c r="DP157" s="79"/>
      <c r="DQ157" s="79"/>
      <c r="DR157" s="79"/>
      <c r="DS157" s="79"/>
      <c r="DT157" s="79"/>
      <c r="DU157" s="79"/>
      <c r="DV157" s="79"/>
      <c r="DW157" s="79"/>
      <c r="DX157" s="79"/>
      <c r="DY157" s="79"/>
      <c r="DZ157" s="79"/>
      <c r="EA157" s="79"/>
      <c r="EB157" s="79"/>
      <c r="EC157" s="79"/>
      <c r="ED157" s="79"/>
      <c r="EE157" s="79"/>
      <c r="EF157" s="79"/>
      <c r="EG157" s="79"/>
      <c r="EH157" s="79"/>
      <c r="EI157" s="79"/>
      <c r="EJ157" s="79"/>
      <c r="EK157" s="79"/>
      <c r="EL157" s="79"/>
      <c r="EM157" s="79"/>
      <c r="EN157" s="79"/>
      <c r="EO157" s="79"/>
      <c r="EP157" s="79"/>
      <c r="EQ157" s="79"/>
      <c r="ER157" s="79"/>
      <c r="ES157" s="79"/>
      <c r="ET157" s="79"/>
      <c r="EU157" s="79"/>
      <c r="EV157" s="79"/>
      <c r="EW157" s="79"/>
      <c r="EX157" s="79"/>
      <c r="EY157" s="79"/>
      <c r="EZ157" s="79"/>
      <c r="FA157" s="79"/>
      <c r="FB157" s="79"/>
      <c r="FC157" s="79"/>
      <c r="FD157" s="79"/>
      <c r="FE157" s="79"/>
      <c r="FF157" s="79"/>
      <c r="FG157" s="79"/>
      <c r="FH157" s="79"/>
      <c r="FI157" s="79"/>
      <c r="FJ157" s="79"/>
      <c r="FK157" s="79"/>
      <c r="FL157" s="79"/>
      <c r="FM157" s="79"/>
      <c r="FN157" s="79"/>
      <c r="FO157" s="79"/>
      <c r="FP157" s="79"/>
      <c r="FQ157" s="79"/>
      <c r="FR157" s="79"/>
      <c r="FS157" s="79"/>
      <c r="FT157" s="79"/>
      <c r="FU157" s="79"/>
      <c r="FV157" s="79"/>
      <c r="FW157" s="79"/>
      <c r="FX157" s="79"/>
      <c r="FY157" s="79"/>
      <c r="FZ157" s="79"/>
      <c r="GA157" s="79"/>
      <c r="GB157" s="79"/>
      <c r="GC157" s="79"/>
      <c r="GD157" s="79"/>
      <c r="GE157" s="79"/>
      <c r="GF157" s="79"/>
      <c r="GG157" s="79"/>
      <c r="GH157" s="79"/>
      <c r="GI157" s="79"/>
      <c r="GJ157" s="79"/>
      <c r="GK157" s="79"/>
      <c r="GL157" s="79"/>
      <c r="GM157" s="79"/>
      <c r="GN157" s="79"/>
      <c r="GO157" s="79"/>
      <c r="GP157" s="79"/>
      <c r="GQ157" s="79"/>
      <c r="GR157" s="79"/>
      <c r="GS157" s="79"/>
      <c r="GT157" s="79"/>
      <c r="GU157" s="79"/>
      <c r="GV157" s="79"/>
      <c r="GW157" s="79"/>
      <c r="GX157" s="79"/>
      <c r="GY157" s="79"/>
      <c r="GZ157" s="79"/>
      <c r="HA157" s="79"/>
      <c r="HB157" s="79"/>
      <c r="HC157" s="79"/>
      <c r="HD157" s="79"/>
      <c r="HE157" s="79"/>
      <c r="HF157" s="79"/>
      <c r="HG157" s="79"/>
      <c r="HH157" s="79"/>
      <c r="HI157" s="79"/>
      <c r="HJ157" s="79"/>
      <c r="HK157" s="79"/>
      <c r="HL157" s="79"/>
      <c r="HM157" s="79"/>
      <c r="HN157" s="79"/>
      <c r="HO157" s="79"/>
      <c r="HP157" s="79"/>
      <c r="HQ157" s="79"/>
      <c r="HR157" s="79"/>
      <c r="HS157" s="79"/>
      <c r="HT157" s="79"/>
      <c r="HU157" s="79"/>
      <c r="HV157" s="79"/>
      <c r="HW157" s="79"/>
      <c r="HX157" s="79"/>
      <c r="HY157" s="79"/>
      <c r="HZ157" s="79"/>
      <c r="IA157" s="79"/>
      <c r="IB157" s="79"/>
      <c r="IC157" s="79"/>
      <c r="ID157" s="79"/>
      <c r="IE157" s="79"/>
      <c r="IF157" s="79"/>
      <c r="IG157" s="79"/>
      <c r="IH157" s="79"/>
      <c r="II157" s="79"/>
      <c r="IJ157" s="79"/>
      <c r="IK157" s="79"/>
      <c r="IL157" s="79"/>
      <c r="IM157" s="79"/>
      <c r="IN157" s="79"/>
      <c r="IO157" s="79"/>
      <c r="IP157" s="79"/>
      <c r="IQ157" s="79"/>
      <c r="IR157" s="79"/>
      <c r="IS157" s="79"/>
      <c r="IT157" s="79"/>
      <c r="IU157" s="79"/>
      <c r="IV157" s="79"/>
    </row>
    <row r="159" spans="1:256" x14ac:dyDescent="0.25">
      <c r="C159" s="2" t="s">
        <v>5127</v>
      </c>
      <c r="E159" s="2" t="s">
        <v>2</v>
      </c>
    </row>
    <row r="161" spans="3:8" x14ac:dyDescent="0.25">
      <c r="C161" s="2" t="s">
        <v>5128</v>
      </c>
      <c r="E161" s="2" t="s">
        <v>2</v>
      </c>
    </row>
    <row r="163" spans="3:8" x14ac:dyDescent="0.25">
      <c r="C163" s="2" t="s">
        <v>5018</v>
      </c>
    </row>
    <row r="165" spans="3:8" s="99" customFormat="1" ht="13.5" x14ac:dyDescent="0.25">
      <c r="C165" s="117" t="s">
        <v>5131</v>
      </c>
      <c r="D165" s="117"/>
      <c r="E165" s="117"/>
      <c r="F165" s="118"/>
      <c r="G165" s="118"/>
      <c r="H165" s="119"/>
    </row>
    <row r="166" spans="3:8" s="99" customFormat="1" ht="40.5" x14ac:dyDescent="0.2">
      <c r="C166" s="100" t="s">
        <v>5132</v>
      </c>
      <c r="D166" s="100" t="s">
        <v>5133</v>
      </c>
      <c r="E166" s="100" t="s">
        <v>4534</v>
      </c>
      <c r="F166" s="100" t="s">
        <v>5134</v>
      </c>
      <c r="G166" s="100" t="s">
        <v>5135</v>
      </c>
      <c r="H166" s="133" t="s">
        <v>5136</v>
      </c>
    </row>
    <row r="167" spans="3:8" s="99" customFormat="1" ht="13.5" x14ac:dyDescent="0.2">
      <c r="C167" s="109" t="s">
        <v>5137</v>
      </c>
      <c r="D167" s="100"/>
      <c r="E167" s="100"/>
      <c r="F167" s="100"/>
      <c r="G167" s="100"/>
      <c r="H167" s="133"/>
    </row>
    <row r="168" spans="3:8" s="99" customFormat="1" ht="13.5" x14ac:dyDescent="0.25">
      <c r="C168" s="120"/>
      <c r="D168" s="120"/>
      <c r="E168" s="120"/>
      <c r="F168" s="120"/>
      <c r="G168" s="120"/>
      <c r="H168" s="119"/>
    </row>
    <row r="169" spans="3:8" s="99" customFormat="1" ht="13.5" x14ac:dyDescent="0.25">
      <c r="C169" s="118" t="s">
        <v>5138</v>
      </c>
      <c r="D169" s="118"/>
      <c r="E169" s="118"/>
      <c r="F169" s="118"/>
      <c r="G169" s="118"/>
      <c r="H169" s="119"/>
    </row>
    <row r="170" spans="3:8" s="99" customFormat="1" ht="13.5" x14ac:dyDescent="0.25">
      <c r="C170" s="115"/>
      <c r="D170" s="115"/>
      <c r="E170" s="115"/>
      <c r="F170" s="118"/>
      <c r="G170" s="118"/>
      <c r="H170" s="119"/>
    </row>
    <row r="171" spans="3:8" s="99" customFormat="1" ht="13.5" x14ac:dyDescent="0.25">
      <c r="C171" s="115" t="s">
        <v>5139</v>
      </c>
      <c r="D171" s="115"/>
      <c r="E171" s="1"/>
      <c r="F171" s="118"/>
      <c r="G171" s="118"/>
      <c r="H171" s="119"/>
    </row>
    <row r="172" spans="3:8" s="99" customFormat="1" ht="13.5" x14ac:dyDescent="0.25">
      <c r="C172" s="118" t="s">
        <v>5140</v>
      </c>
      <c r="D172" s="118"/>
      <c r="E172" s="118"/>
      <c r="F172" s="99" t="s">
        <v>5137</v>
      </c>
      <c r="G172" s="118"/>
      <c r="H172" s="119"/>
    </row>
    <row r="173" spans="3:8" s="99" customFormat="1" ht="13.5" x14ac:dyDescent="0.25">
      <c r="C173" s="118" t="s">
        <v>5141</v>
      </c>
      <c r="D173" s="118"/>
      <c r="E173" s="118"/>
      <c r="F173" s="99" t="s">
        <v>5137</v>
      </c>
      <c r="G173" s="118"/>
      <c r="H173" s="119"/>
    </row>
    <row r="174" spans="3:8" s="99" customFormat="1" ht="13.5" x14ac:dyDescent="0.25">
      <c r="C174" s="118" t="s">
        <v>5142</v>
      </c>
      <c r="D174" s="118"/>
      <c r="E174" s="118"/>
      <c r="F174" s="99" t="s">
        <v>5137</v>
      </c>
      <c r="G174" s="102"/>
      <c r="H174" s="122"/>
    </row>
    <row r="175" spans="3:8" s="99" customFormat="1" ht="13.5" x14ac:dyDescent="0.25">
      <c r="C175" s="118" t="s">
        <v>5143</v>
      </c>
      <c r="D175" s="118"/>
      <c r="E175" s="118"/>
      <c r="F175" s="99" t="s">
        <v>5137</v>
      </c>
      <c r="G175" s="102"/>
      <c r="H175" s="122"/>
    </row>
    <row r="176" spans="3:8" s="99" customFormat="1" ht="13.5" x14ac:dyDescent="0.25">
      <c r="C176" s="118" t="s">
        <v>5144</v>
      </c>
      <c r="D176" s="118"/>
      <c r="E176" s="118"/>
      <c r="F176" s="99" t="s">
        <v>5137</v>
      </c>
      <c r="G176" s="102"/>
      <c r="H176" s="122"/>
    </row>
    <row r="177" spans="3:13" s="99" customFormat="1" ht="13.5" x14ac:dyDescent="0.25">
      <c r="C177" s="118" t="s">
        <v>5145</v>
      </c>
      <c r="D177" s="118"/>
      <c r="E177" s="118"/>
      <c r="F177" s="99" t="s">
        <v>5137</v>
      </c>
      <c r="G177" s="102"/>
      <c r="H177" s="122"/>
    </row>
    <row r="178" spans="3:13" s="99" customFormat="1" ht="13.5" x14ac:dyDescent="0.25">
      <c r="C178" s="118" t="s">
        <v>5146</v>
      </c>
      <c r="D178" s="118"/>
      <c r="E178" s="118"/>
      <c r="F178" s="99" t="s">
        <v>5137</v>
      </c>
      <c r="G178" s="102"/>
      <c r="H178" s="122"/>
    </row>
    <row r="179" spans="3:13" s="99" customFormat="1" ht="13.5" x14ac:dyDescent="0.25">
      <c r="C179" s="118" t="s">
        <v>5147</v>
      </c>
      <c r="D179" s="118"/>
      <c r="E179" s="118"/>
      <c r="F179" s="99" t="s">
        <v>5137</v>
      </c>
      <c r="G179" s="102"/>
      <c r="H179" s="122"/>
    </row>
    <row r="180" spans="3:13" s="99" customFormat="1" ht="13.5" x14ac:dyDescent="0.25">
      <c r="C180" s="118" t="s">
        <v>5148</v>
      </c>
      <c r="D180" s="118"/>
      <c r="E180" s="118"/>
      <c r="F180" s="99" t="s">
        <v>5137</v>
      </c>
      <c r="G180" s="102"/>
      <c r="H180" s="122"/>
      <c r="J180" s="103"/>
      <c r="K180" s="104"/>
      <c r="L180" s="105"/>
      <c r="M180" s="105"/>
    </row>
    <row r="181" spans="3:13" s="99" customFormat="1" ht="13.5" x14ac:dyDescent="0.25">
      <c r="C181" s="106"/>
      <c r="D181" s="106"/>
      <c r="E181" s="106"/>
      <c r="F181" s="107"/>
      <c r="G181" s="102"/>
      <c r="H181" s="122"/>
    </row>
    <row r="182" spans="3:13" s="99" customFormat="1" ht="13.5" x14ac:dyDescent="0.25">
      <c r="C182" s="118"/>
      <c r="D182" s="118"/>
      <c r="E182" s="118"/>
      <c r="F182" s="107"/>
      <c r="G182" s="107"/>
      <c r="H182" s="122"/>
    </row>
    <row r="183" spans="3:13" s="99" customFormat="1" ht="13.5" x14ac:dyDescent="0.25">
      <c r="C183" s="115" t="s">
        <v>5149</v>
      </c>
      <c r="D183" s="115"/>
      <c r="E183" s="1"/>
      <c r="F183" s="118"/>
      <c r="G183" s="118"/>
      <c r="H183" s="119"/>
    </row>
    <row r="184" spans="3:13" s="99" customFormat="1" ht="40.5" x14ac:dyDescent="0.2">
      <c r="C184" s="100" t="s">
        <v>5132</v>
      </c>
      <c r="D184" s="100" t="s">
        <v>5133</v>
      </c>
      <c r="E184" s="100" t="s">
        <v>4534</v>
      </c>
      <c r="F184" s="100" t="s">
        <v>5134</v>
      </c>
      <c r="G184" s="100" t="s">
        <v>5135</v>
      </c>
      <c r="H184" s="133" t="s">
        <v>5136</v>
      </c>
    </row>
    <row r="185" spans="3:13" s="99" customFormat="1" ht="13.5" x14ac:dyDescent="0.25">
      <c r="C185" s="109" t="s">
        <v>641</v>
      </c>
      <c r="D185" s="108">
        <v>46259</v>
      </c>
      <c r="E185" s="109" t="s">
        <v>4525</v>
      </c>
      <c r="F185" s="110">
        <v>670.28259600000001</v>
      </c>
      <c r="G185" s="110">
        <v>660.75</v>
      </c>
      <c r="H185" s="110">
        <v>301.1494419</v>
      </c>
    </row>
    <row r="186" spans="3:13" s="99" customFormat="1" ht="13.5" x14ac:dyDescent="0.2">
      <c r="C186" s="121"/>
      <c r="D186" s="121"/>
      <c r="E186" s="121"/>
      <c r="F186" s="121"/>
      <c r="G186" s="121"/>
      <c r="H186" s="121"/>
    </row>
    <row r="187" spans="3:13" s="99" customFormat="1" ht="13.5" x14ac:dyDescent="0.25">
      <c r="C187" s="118" t="s">
        <v>5213</v>
      </c>
      <c r="D187" s="118"/>
      <c r="E187" s="118"/>
      <c r="F187" s="118"/>
      <c r="G187" s="118"/>
      <c r="H187" s="118"/>
    </row>
    <row r="188" spans="3:13" s="99" customFormat="1" ht="13.5" x14ac:dyDescent="0.25">
      <c r="C188" s="115"/>
      <c r="D188" s="115"/>
      <c r="E188" s="115"/>
      <c r="F188" s="118"/>
      <c r="G188" s="118"/>
      <c r="H188" s="119"/>
    </row>
    <row r="189" spans="3:13" s="99" customFormat="1" ht="13.5" x14ac:dyDescent="0.25">
      <c r="C189" s="115" t="s">
        <v>5151</v>
      </c>
      <c r="D189" s="115"/>
      <c r="E189" s="1"/>
      <c r="F189" s="118"/>
      <c r="G189" s="118"/>
      <c r="H189" s="119"/>
    </row>
    <row r="190" spans="3:13" s="99" customFormat="1" ht="13.5" x14ac:dyDescent="0.25">
      <c r="C190" s="118" t="s">
        <v>5140</v>
      </c>
      <c r="D190" s="118"/>
      <c r="E190" s="118"/>
      <c r="F190" s="111" t="s">
        <v>5137</v>
      </c>
      <c r="G190" s="118"/>
      <c r="H190" s="119"/>
    </row>
    <row r="191" spans="3:13" s="99" customFormat="1" ht="13.5" x14ac:dyDescent="0.25">
      <c r="C191" s="118" t="s">
        <v>5141</v>
      </c>
      <c r="D191" s="118"/>
      <c r="E191" s="118"/>
      <c r="F191" s="111">
        <v>5348</v>
      </c>
      <c r="G191" s="118"/>
      <c r="H191" s="119"/>
    </row>
    <row r="192" spans="3:13" s="99" customFormat="1" ht="13.5" x14ac:dyDescent="0.25">
      <c r="C192" s="118" t="s">
        <v>5142</v>
      </c>
      <c r="D192" s="118"/>
      <c r="E192" s="118"/>
      <c r="F192" s="111" t="s">
        <v>5137</v>
      </c>
      <c r="G192" s="102"/>
      <c r="H192" s="122"/>
    </row>
    <row r="193" spans="3:9" s="99" customFormat="1" ht="13.5" x14ac:dyDescent="0.25">
      <c r="C193" s="118" t="s">
        <v>5143</v>
      </c>
      <c r="D193" s="118"/>
      <c r="E193" s="118"/>
      <c r="F193" s="111">
        <v>5348</v>
      </c>
      <c r="G193" s="102"/>
      <c r="H193" s="122"/>
    </row>
    <row r="194" spans="3:9" s="99" customFormat="1" ht="13.5" x14ac:dyDescent="0.25">
      <c r="C194" s="118" t="s">
        <v>5144</v>
      </c>
      <c r="D194" s="118"/>
      <c r="E194" s="118"/>
      <c r="F194" s="111">
        <v>0</v>
      </c>
      <c r="G194" s="102"/>
      <c r="H194" s="122"/>
    </row>
    <row r="195" spans="3:9" s="99" customFormat="1" ht="13.5" x14ac:dyDescent="0.25">
      <c r="C195" s="118" t="s">
        <v>5145</v>
      </c>
      <c r="D195" s="118"/>
      <c r="E195" s="118"/>
      <c r="F195" s="111">
        <v>3992638818.8300004</v>
      </c>
      <c r="G195" s="102"/>
      <c r="H195" s="122"/>
    </row>
    <row r="196" spans="3:9" s="99" customFormat="1" ht="13.5" x14ac:dyDescent="0.25">
      <c r="C196" s="118" t="s">
        <v>5146</v>
      </c>
      <c r="D196" s="118"/>
      <c r="E196" s="118"/>
      <c r="F196" s="111">
        <v>0</v>
      </c>
      <c r="G196" s="102"/>
      <c r="H196" s="122"/>
    </row>
    <row r="197" spans="3:9" s="99" customFormat="1" ht="13.5" x14ac:dyDescent="0.25">
      <c r="C197" s="118" t="s">
        <v>5147</v>
      </c>
      <c r="D197" s="118"/>
      <c r="E197" s="118"/>
      <c r="F197" s="111">
        <v>3976246377</v>
      </c>
      <c r="G197" s="102"/>
      <c r="H197" s="122"/>
    </row>
    <row r="198" spans="3:9" s="99" customFormat="1" ht="13.5" x14ac:dyDescent="0.25">
      <c r="C198" s="37" t="s">
        <v>5148</v>
      </c>
      <c r="D198" s="37"/>
      <c r="E198" s="37"/>
      <c r="F198" s="111">
        <f>+F197+F196-F195-F194</f>
        <v>-16392441.830000401</v>
      </c>
      <c r="G198" s="126"/>
      <c r="H198" s="127"/>
    </row>
    <row r="199" spans="3:9" s="99" customFormat="1" ht="13.5" x14ac:dyDescent="0.25">
      <c r="C199" s="118"/>
      <c r="D199" s="118"/>
      <c r="E199" s="118"/>
      <c r="F199" s="128"/>
      <c r="G199" s="129"/>
      <c r="H199" s="119"/>
    </row>
    <row r="200" spans="3:9" s="99" customFormat="1" ht="13.5" x14ac:dyDescent="0.25">
      <c r="C200" s="115" t="s">
        <v>5152</v>
      </c>
      <c r="D200" s="115"/>
      <c r="E200" s="117"/>
      <c r="F200" s="118"/>
      <c r="G200" s="130"/>
      <c r="H200" s="119"/>
      <c r="I200" s="112"/>
    </row>
    <row r="201" spans="3:9" s="99" customFormat="1" ht="40.5" x14ac:dyDescent="0.25">
      <c r="C201" s="100" t="s">
        <v>5132</v>
      </c>
      <c r="D201" s="100" t="s">
        <v>5153</v>
      </c>
      <c r="E201" s="100" t="s">
        <v>5154</v>
      </c>
      <c r="F201" s="100" t="s">
        <v>5155</v>
      </c>
      <c r="G201" s="130"/>
      <c r="H201" s="119"/>
    </row>
    <row r="202" spans="3:9" s="99" customFormat="1" ht="13.5" x14ac:dyDescent="0.25">
      <c r="C202" s="257" t="s">
        <v>5137</v>
      </c>
      <c r="D202" s="257"/>
      <c r="E202" s="257"/>
      <c r="F202" s="257"/>
      <c r="G202" s="130"/>
      <c r="H202" s="119"/>
    </row>
    <row r="203" spans="3:9" s="99" customFormat="1" ht="13.5" x14ac:dyDescent="0.25">
      <c r="C203" s="118" t="s">
        <v>5156</v>
      </c>
      <c r="D203" s="118"/>
      <c r="E203" s="118"/>
      <c r="F203" s="118"/>
      <c r="G203" s="130"/>
      <c r="H203" s="119"/>
    </row>
    <row r="204" spans="3:9" s="99" customFormat="1" ht="13.5" x14ac:dyDescent="0.25">
      <c r="C204" s="131"/>
      <c r="D204" s="131"/>
      <c r="E204" s="131"/>
      <c r="F204" s="118"/>
      <c r="G204" s="130"/>
      <c r="H204" s="119"/>
    </row>
    <row r="205" spans="3:9" s="99" customFormat="1" ht="13.5" x14ac:dyDescent="0.25">
      <c r="C205" s="115" t="s">
        <v>5157</v>
      </c>
      <c r="D205" s="115"/>
      <c r="E205" s="1"/>
      <c r="F205" s="118"/>
      <c r="G205" s="118"/>
      <c r="H205" s="119"/>
    </row>
    <row r="206" spans="3:9" s="99" customFormat="1" ht="13.5" x14ac:dyDescent="0.25">
      <c r="C206" s="118" t="s">
        <v>5158</v>
      </c>
      <c r="D206" s="118"/>
      <c r="E206" s="118"/>
      <c r="F206" s="118" t="s">
        <v>5137</v>
      </c>
      <c r="G206" s="118"/>
      <c r="H206" s="119"/>
    </row>
    <row r="207" spans="3:9" s="99" customFormat="1" ht="13.5" x14ac:dyDescent="0.25">
      <c r="C207" s="118" t="s">
        <v>5159</v>
      </c>
      <c r="D207" s="118"/>
      <c r="E207" s="118"/>
      <c r="F207" s="118" t="s">
        <v>5137</v>
      </c>
      <c r="G207" s="118"/>
      <c r="H207" s="119"/>
    </row>
    <row r="208" spans="3:9" s="99" customFormat="1" ht="13.5" x14ac:dyDescent="0.25">
      <c r="C208" s="118" t="s">
        <v>5160</v>
      </c>
      <c r="D208" s="118"/>
      <c r="E208" s="118"/>
      <c r="F208" s="118" t="s">
        <v>5137</v>
      </c>
      <c r="G208" s="118"/>
      <c r="H208" s="119"/>
    </row>
    <row r="209" spans="3:8" s="99" customFormat="1" ht="13.5" x14ac:dyDescent="0.25">
      <c r="C209" s="106" t="s">
        <v>5161</v>
      </c>
      <c r="D209" s="106"/>
      <c r="E209" s="106"/>
      <c r="F209" s="118"/>
      <c r="G209" s="118"/>
      <c r="H209" s="119"/>
    </row>
    <row r="210" spans="3:8" s="99" customFormat="1" ht="13.5" x14ac:dyDescent="0.25">
      <c r="C210" s="106"/>
      <c r="D210" s="106"/>
      <c r="E210" s="106"/>
      <c r="F210" s="118"/>
      <c r="G210" s="118"/>
      <c r="H210" s="119"/>
    </row>
    <row r="211" spans="3:8" s="99" customFormat="1" ht="13.5" x14ac:dyDescent="0.25">
      <c r="C211" s="117" t="s">
        <v>5162</v>
      </c>
      <c r="D211" s="117"/>
      <c r="E211" s="117"/>
      <c r="F211" s="118"/>
      <c r="G211" s="130"/>
      <c r="H211" s="119"/>
    </row>
    <row r="212" spans="3:8" s="99" customFormat="1" ht="40.5" x14ac:dyDescent="0.25">
      <c r="C212" s="100" t="s">
        <v>5132</v>
      </c>
      <c r="D212" s="100" t="s">
        <v>4897</v>
      </c>
      <c r="E212" s="100" t="s">
        <v>5153</v>
      </c>
      <c r="F212" s="100" t="s">
        <v>5154</v>
      </c>
      <c r="G212" s="100" t="s">
        <v>5163</v>
      </c>
      <c r="H212" s="119"/>
    </row>
    <row r="213" spans="3:8" s="99" customFormat="1" ht="13.5" x14ac:dyDescent="0.25">
      <c r="C213" s="257" t="s">
        <v>5137</v>
      </c>
      <c r="D213" s="257"/>
      <c r="E213" s="257"/>
      <c r="F213" s="257"/>
      <c r="G213" s="257"/>
      <c r="H213" s="119"/>
    </row>
    <row r="214" spans="3:8" s="99" customFormat="1" ht="13.5" x14ac:dyDescent="0.25">
      <c r="C214" s="258" t="s">
        <v>5164</v>
      </c>
      <c r="D214" s="258"/>
      <c r="E214" s="258"/>
      <c r="F214" s="258"/>
      <c r="G214" s="258"/>
      <c r="H214" s="119"/>
    </row>
    <row r="215" spans="3:8" s="99" customFormat="1" ht="13.5" x14ac:dyDescent="0.25">
      <c r="C215" s="132"/>
      <c r="D215" s="113"/>
      <c r="E215" s="113"/>
      <c r="F215" s="113"/>
      <c r="G215" s="113"/>
      <c r="H215" s="119"/>
    </row>
    <row r="216" spans="3:8" s="99" customFormat="1" ht="13.5" x14ac:dyDescent="0.25">
      <c r="C216" s="1" t="s">
        <v>5165</v>
      </c>
      <c r="D216" s="1"/>
      <c r="E216" s="1"/>
      <c r="F216" s="118"/>
      <c r="G216" s="118"/>
      <c r="H216" s="119"/>
    </row>
    <row r="217" spans="3:8" s="99" customFormat="1" ht="13.5" x14ac:dyDescent="0.25">
      <c r="C217" s="118" t="s">
        <v>5158</v>
      </c>
      <c r="D217" s="118"/>
      <c r="E217" s="118"/>
      <c r="F217" s="118" t="s">
        <v>5137</v>
      </c>
      <c r="G217" s="118"/>
      <c r="H217" s="119"/>
    </row>
    <row r="218" spans="3:8" s="99" customFormat="1" ht="13.5" x14ac:dyDescent="0.25">
      <c r="C218" s="118" t="s">
        <v>5159</v>
      </c>
      <c r="D218" s="118"/>
      <c r="E218" s="118"/>
      <c r="F218" s="118" t="s">
        <v>5137</v>
      </c>
      <c r="G218" s="118"/>
      <c r="H218" s="119"/>
    </row>
    <row r="219" spans="3:8" s="99" customFormat="1" ht="13.5" x14ac:dyDescent="0.25">
      <c r="C219" s="118" t="s">
        <v>5160</v>
      </c>
      <c r="D219" s="118"/>
      <c r="E219" s="118"/>
      <c r="F219" s="118" t="s">
        <v>5137</v>
      </c>
      <c r="G219" s="118"/>
      <c r="H219" s="119"/>
    </row>
    <row r="220" spans="3:8" s="99" customFormat="1" ht="12.75" x14ac:dyDescent="0.2">
      <c r="H220" s="116"/>
    </row>
    <row r="221" spans="3:8" s="99" customFormat="1" ht="13.5" x14ac:dyDescent="0.25">
      <c r="C221" s="115" t="s">
        <v>5166</v>
      </c>
      <c r="H221" s="116"/>
    </row>
    <row r="222" spans="3:8" s="99" customFormat="1" ht="13.5" x14ac:dyDescent="0.25">
      <c r="C222" s="115"/>
      <c r="H222" s="116"/>
    </row>
    <row r="223" spans="3:8" x14ac:dyDescent="0.25">
      <c r="C223" s="2" t="s">
        <v>5019</v>
      </c>
      <c r="E223" s="2" t="s">
        <v>5083</v>
      </c>
    </row>
    <row r="225" spans="3:5" x14ac:dyDescent="0.25">
      <c r="C225" s="2" t="s">
        <v>5020</v>
      </c>
      <c r="E225" s="96">
        <v>1.3073341216596044</v>
      </c>
    </row>
    <row r="227" spans="3:5" x14ac:dyDescent="0.25">
      <c r="C227" s="2" t="s">
        <v>5022</v>
      </c>
      <c r="E227" s="97" t="s">
        <v>5021</v>
      </c>
    </row>
    <row r="229" spans="3:5" x14ac:dyDescent="0.25">
      <c r="C229" s="2" t="s">
        <v>5129</v>
      </c>
      <c r="E229" s="2" t="s">
        <v>2</v>
      </c>
    </row>
    <row r="231" spans="3:5" x14ac:dyDescent="0.25">
      <c r="C231" s="2" t="s">
        <v>5065</v>
      </c>
    </row>
    <row r="233" spans="3:5" x14ac:dyDescent="0.25">
      <c r="C233" s="1" t="s">
        <v>5258</v>
      </c>
      <c r="E233" s="149" t="s">
        <v>5259</v>
      </c>
    </row>
    <row r="234" spans="3:5" x14ac:dyDescent="0.25">
      <c r="E234" s="2" t="s">
        <v>5262</v>
      </c>
    </row>
  </sheetData>
  <mergeCells count="5">
    <mergeCell ref="C141:K141"/>
    <mergeCell ref="C157:E157"/>
    <mergeCell ref="C202:F202"/>
    <mergeCell ref="C213:G213"/>
    <mergeCell ref="C214:G214"/>
  </mergeCells>
  <hyperlinks>
    <hyperlink ref="J2" location="'Index'!A1" display="'Index'!A1" xr:uid="{2B4BF1FE-4FB2-4C8F-8BC9-41F2CE8ACDC9}"/>
  </hyperlinks>
  <pageMargins left="0.7" right="0.7" top="0.75" bottom="0.75" header="0.3" footer="0.3"/>
  <pageSetup orientation="portrait" horizontalDpi="4294967293"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3D6C-199F-4321-BF29-D22592A8E69D}">
  <sheetPr codeName="Sheet1"/>
  <dimension ref="A1:IV320"/>
  <sheetViews>
    <sheetView showGridLines="0" zoomScale="90" zoomScaleNormal="90" workbookViewId="0">
      <pane ySplit="6" topLeftCell="A30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2277</v>
      </c>
      <c r="J2" s="38" t="s">
        <v>4521</v>
      </c>
    </row>
    <row r="3" spans="1:54" ht="16.5" x14ac:dyDescent="0.3">
      <c r="C3" s="1" t="s">
        <v>28</v>
      </c>
      <c r="D3" s="21" t="s">
        <v>2278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451</v>
      </c>
      <c r="C11" s="60" t="s">
        <v>452</v>
      </c>
      <c r="D11" s="54" t="s">
        <v>453</v>
      </c>
      <c r="E11" s="6" t="s">
        <v>410</v>
      </c>
      <c r="F11" s="19">
        <v>23350297</v>
      </c>
      <c r="G11" s="24">
        <v>42366.78</v>
      </c>
      <c r="H11" s="24">
        <v>2.09</v>
      </c>
      <c r="I11" s="31"/>
      <c r="J11" s="31"/>
      <c r="K11" s="35"/>
    </row>
    <row r="12" spans="1:54" x14ac:dyDescent="0.25">
      <c r="B12" s="8" t="s">
        <v>296</v>
      </c>
      <c r="C12" s="60" t="s">
        <v>297</v>
      </c>
      <c r="D12" s="54" t="s">
        <v>298</v>
      </c>
      <c r="E12" s="6" t="s">
        <v>217</v>
      </c>
      <c r="F12" s="19">
        <v>8638573</v>
      </c>
      <c r="G12" s="24">
        <v>41633.599999999999</v>
      </c>
      <c r="H12" s="24">
        <v>2.06</v>
      </c>
      <c r="I12" s="31"/>
      <c r="J12" s="31"/>
      <c r="K12" s="35"/>
    </row>
    <row r="13" spans="1:54" x14ac:dyDescent="0.25">
      <c r="B13" s="8" t="s">
        <v>45</v>
      </c>
      <c r="C13" s="60" t="s">
        <v>46</v>
      </c>
      <c r="D13" s="54" t="s">
        <v>47</v>
      </c>
      <c r="E13" s="6" t="s">
        <v>44</v>
      </c>
      <c r="F13" s="19">
        <v>5262000</v>
      </c>
      <c r="G13" s="24">
        <v>39367.65</v>
      </c>
      <c r="H13" s="24">
        <v>1.95</v>
      </c>
      <c r="I13" s="31"/>
      <c r="J13" s="31"/>
      <c r="K13" s="35"/>
    </row>
    <row r="14" spans="1:54" x14ac:dyDescent="0.25">
      <c r="B14" s="8" t="s">
        <v>529</v>
      </c>
      <c r="C14" s="60" t="s">
        <v>530</v>
      </c>
      <c r="D14" s="54" t="s">
        <v>531</v>
      </c>
      <c r="E14" s="6" t="s">
        <v>44</v>
      </c>
      <c r="F14" s="19">
        <v>20500000</v>
      </c>
      <c r="G14" s="24">
        <v>35696.65</v>
      </c>
      <c r="H14" s="24">
        <v>1.76</v>
      </c>
      <c r="I14" s="31"/>
      <c r="J14" s="31"/>
      <c r="K14" s="35"/>
    </row>
    <row r="15" spans="1:54" x14ac:dyDescent="0.25">
      <c r="B15" s="8" t="s">
        <v>1081</v>
      </c>
      <c r="C15" s="60" t="s">
        <v>1082</v>
      </c>
      <c r="D15" s="54" t="s">
        <v>1083</v>
      </c>
      <c r="E15" s="6" t="s">
        <v>54</v>
      </c>
      <c r="F15" s="19">
        <v>9232926</v>
      </c>
      <c r="G15" s="24">
        <v>35616.01</v>
      </c>
      <c r="H15" s="24">
        <v>1.76</v>
      </c>
      <c r="I15" s="31"/>
      <c r="J15" s="31"/>
      <c r="K15" s="35"/>
    </row>
    <row r="16" spans="1:54" x14ac:dyDescent="0.25">
      <c r="B16" s="8" t="s">
        <v>175</v>
      </c>
      <c r="C16" s="60" t="s">
        <v>176</v>
      </c>
      <c r="D16" s="54" t="s">
        <v>177</v>
      </c>
      <c r="E16" s="6" t="s">
        <v>108</v>
      </c>
      <c r="F16" s="19">
        <v>7920476</v>
      </c>
      <c r="G16" s="24">
        <v>33717.47</v>
      </c>
      <c r="H16" s="24">
        <v>1.67</v>
      </c>
      <c r="I16" s="31"/>
      <c r="J16" s="31"/>
      <c r="K16" s="35"/>
    </row>
    <row r="17" spans="2:11" x14ac:dyDescent="0.25">
      <c r="B17" s="8" t="s">
        <v>41</v>
      </c>
      <c r="C17" s="60" t="s">
        <v>42</v>
      </c>
      <c r="D17" s="54" t="s">
        <v>43</v>
      </c>
      <c r="E17" s="6" t="s">
        <v>44</v>
      </c>
      <c r="F17" s="19">
        <v>2320000</v>
      </c>
      <c r="G17" s="24">
        <v>33301.279999999999</v>
      </c>
      <c r="H17" s="24">
        <v>1.65</v>
      </c>
      <c r="I17" s="31"/>
      <c r="J17" s="31"/>
      <c r="K17" s="35"/>
    </row>
    <row r="18" spans="2:11" x14ac:dyDescent="0.25">
      <c r="B18" s="8" t="s">
        <v>280</v>
      </c>
      <c r="C18" s="60" t="s">
        <v>281</v>
      </c>
      <c r="D18" s="54" t="s">
        <v>282</v>
      </c>
      <c r="E18" s="6" t="s">
        <v>283</v>
      </c>
      <c r="F18" s="19">
        <v>8200000</v>
      </c>
      <c r="G18" s="24">
        <v>32070.2</v>
      </c>
      <c r="H18" s="24">
        <v>1.58</v>
      </c>
      <c r="I18" s="31"/>
      <c r="J18" s="31"/>
      <c r="K18" s="35"/>
    </row>
    <row r="19" spans="2:11" x14ac:dyDescent="0.25">
      <c r="B19" s="8" t="s">
        <v>1108</v>
      </c>
      <c r="C19" s="60" t="s">
        <v>1109</v>
      </c>
      <c r="D19" s="54" t="s">
        <v>1110</v>
      </c>
      <c r="E19" s="6" t="s">
        <v>241</v>
      </c>
      <c r="F19" s="19">
        <v>17537753</v>
      </c>
      <c r="G19" s="24">
        <v>29037.26</v>
      </c>
      <c r="H19" s="24">
        <v>1.43</v>
      </c>
      <c r="I19" s="31"/>
      <c r="J19" s="31"/>
      <c r="K19" s="35"/>
    </row>
    <row r="20" spans="2:11" x14ac:dyDescent="0.25">
      <c r="B20" s="8" t="s">
        <v>444</v>
      </c>
      <c r="C20" s="60" t="s">
        <v>445</v>
      </c>
      <c r="D20" s="54" t="s">
        <v>446</v>
      </c>
      <c r="E20" s="6" t="s">
        <v>447</v>
      </c>
      <c r="F20" s="19">
        <v>11500000</v>
      </c>
      <c r="G20" s="24">
        <v>27890.95</v>
      </c>
      <c r="H20" s="24">
        <v>1.38</v>
      </c>
      <c r="I20" s="31"/>
      <c r="J20" s="31"/>
      <c r="K20" s="35"/>
    </row>
    <row r="21" spans="2:11" x14ac:dyDescent="0.25">
      <c r="B21" s="8" t="s">
        <v>1064</v>
      </c>
      <c r="C21" s="60" t="s">
        <v>1065</v>
      </c>
      <c r="D21" s="54" t="s">
        <v>1066</v>
      </c>
      <c r="E21" s="6" t="s">
        <v>338</v>
      </c>
      <c r="F21" s="19">
        <v>7000000</v>
      </c>
      <c r="G21" s="24">
        <v>27013</v>
      </c>
      <c r="H21" s="24">
        <v>1.33</v>
      </c>
      <c r="I21" s="31"/>
      <c r="J21" s="31"/>
      <c r="K21" s="35"/>
    </row>
    <row r="22" spans="2:11" x14ac:dyDescent="0.25">
      <c r="B22" s="8" t="s">
        <v>70</v>
      </c>
      <c r="C22" s="60" t="s">
        <v>71</v>
      </c>
      <c r="D22" s="54" t="s">
        <v>72</v>
      </c>
      <c r="E22" s="6" t="s">
        <v>44</v>
      </c>
      <c r="F22" s="19">
        <v>6696701</v>
      </c>
      <c r="G22" s="24">
        <v>26137.22</v>
      </c>
      <c r="H22" s="24">
        <v>1.29</v>
      </c>
      <c r="I22" s="31"/>
      <c r="J22" s="31"/>
      <c r="K22" s="35"/>
    </row>
    <row r="23" spans="2:11" x14ac:dyDescent="0.25">
      <c r="B23" s="8" t="s">
        <v>311</v>
      </c>
      <c r="C23" s="60" t="s">
        <v>312</v>
      </c>
      <c r="D23" s="54" t="s">
        <v>313</v>
      </c>
      <c r="E23" s="6" t="s">
        <v>120</v>
      </c>
      <c r="F23" s="19">
        <v>16255579</v>
      </c>
      <c r="G23" s="24">
        <v>24505.29</v>
      </c>
      <c r="H23" s="24">
        <v>1.21</v>
      </c>
      <c r="I23" s="31"/>
      <c r="J23" s="31"/>
      <c r="K23" s="35"/>
    </row>
    <row r="24" spans="2:11" x14ac:dyDescent="0.25">
      <c r="B24" s="8" t="s">
        <v>1078</v>
      </c>
      <c r="C24" s="60" t="s">
        <v>1079</v>
      </c>
      <c r="D24" s="54" t="s">
        <v>1080</v>
      </c>
      <c r="E24" s="6" t="s">
        <v>44</v>
      </c>
      <c r="F24" s="19">
        <v>21000000</v>
      </c>
      <c r="G24" s="24">
        <v>23669.1</v>
      </c>
      <c r="H24" s="24">
        <v>1.17</v>
      </c>
      <c r="I24" s="31"/>
      <c r="J24" s="31"/>
      <c r="K24" s="35"/>
    </row>
    <row r="25" spans="2:11" x14ac:dyDescent="0.25">
      <c r="B25" s="8" t="s">
        <v>305</v>
      </c>
      <c r="C25" s="60" t="s">
        <v>306</v>
      </c>
      <c r="D25" s="54" t="s">
        <v>307</v>
      </c>
      <c r="E25" s="6" t="s">
        <v>54</v>
      </c>
      <c r="F25" s="19">
        <v>1120650</v>
      </c>
      <c r="G25" s="24">
        <v>22739.11</v>
      </c>
      <c r="H25" s="24">
        <v>1.1200000000000001</v>
      </c>
      <c r="I25" s="31"/>
      <c r="J25" s="31"/>
      <c r="K25" s="35"/>
    </row>
    <row r="26" spans="2:11" x14ac:dyDescent="0.25">
      <c r="B26" s="8" t="s">
        <v>136</v>
      </c>
      <c r="C26" s="60" t="s">
        <v>137</v>
      </c>
      <c r="D26" s="54" t="s">
        <v>138</v>
      </c>
      <c r="E26" s="6" t="s">
        <v>139</v>
      </c>
      <c r="F26" s="19">
        <v>1720000</v>
      </c>
      <c r="G26" s="24">
        <v>22494.16</v>
      </c>
      <c r="H26" s="24">
        <v>1.1100000000000001</v>
      </c>
      <c r="I26" s="31"/>
      <c r="J26" s="31"/>
      <c r="K26" s="35"/>
    </row>
    <row r="27" spans="2:11" x14ac:dyDescent="0.25">
      <c r="B27" s="8" t="s">
        <v>48</v>
      </c>
      <c r="C27" s="60" t="s">
        <v>49</v>
      </c>
      <c r="D27" s="54" t="s">
        <v>50</v>
      </c>
      <c r="E27" s="6" t="s">
        <v>44</v>
      </c>
      <c r="F27" s="19">
        <v>1800000</v>
      </c>
      <c r="G27" s="24">
        <v>22131</v>
      </c>
      <c r="H27" s="24">
        <v>1.0900000000000001</v>
      </c>
      <c r="I27" s="31"/>
      <c r="J27" s="31"/>
      <c r="K27" s="35"/>
    </row>
    <row r="28" spans="2:11" x14ac:dyDescent="0.25">
      <c r="B28" s="8" t="s">
        <v>592</v>
      </c>
      <c r="C28" s="60" t="s">
        <v>593</v>
      </c>
      <c r="D28" s="54" t="s">
        <v>594</v>
      </c>
      <c r="E28" s="6" t="s">
        <v>108</v>
      </c>
      <c r="F28" s="19">
        <v>5200000</v>
      </c>
      <c r="G28" s="24">
        <v>22102.6</v>
      </c>
      <c r="H28" s="24">
        <v>1.0900000000000001</v>
      </c>
      <c r="I28" s="31"/>
      <c r="J28" s="31"/>
      <c r="K28" s="35"/>
    </row>
    <row r="29" spans="2:11" x14ac:dyDescent="0.25">
      <c r="B29" s="8" t="s">
        <v>125</v>
      </c>
      <c r="C29" s="60" t="s">
        <v>126</v>
      </c>
      <c r="D29" s="54" t="s">
        <v>127</v>
      </c>
      <c r="E29" s="6" t="s">
        <v>128</v>
      </c>
      <c r="F29" s="19">
        <v>6346875</v>
      </c>
      <c r="G29" s="24">
        <v>21160.48</v>
      </c>
      <c r="H29" s="24">
        <v>1.05</v>
      </c>
      <c r="I29" s="31"/>
      <c r="J29" s="31"/>
      <c r="K29" s="35"/>
    </row>
    <row r="30" spans="2:11" x14ac:dyDescent="0.25">
      <c r="B30" s="8" t="s">
        <v>1093</v>
      </c>
      <c r="C30" s="60" t="s">
        <v>1094</v>
      </c>
      <c r="D30" s="54" t="s">
        <v>1095</v>
      </c>
      <c r="E30" s="6" t="s">
        <v>538</v>
      </c>
      <c r="F30" s="19">
        <v>3260348</v>
      </c>
      <c r="G30" s="24">
        <v>19702.28</v>
      </c>
      <c r="H30" s="24">
        <v>0.97</v>
      </c>
      <c r="I30" s="31"/>
      <c r="J30" s="31"/>
      <c r="K30" s="35"/>
    </row>
    <row r="31" spans="2:11" x14ac:dyDescent="0.25">
      <c r="B31" s="8" t="s">
        <v>1096</v>
      </c>
      <c r="C31" s="60" t="s">
        <v>1097</v>
      </c>
      <c r="D31" s="54" t="s">
        <v>1098</v>
      </c>
      <c r="E31" s="6" t="s">
        <v>241</v>
      </c>
      <c r="F31" s="19">
        <v>22800000</v>
      </c>
      <c r="G31" s="24">
        <v>17950.439999999999</v>
      </c>
      <c r="H31" s="24">
        <v>0.89</v>
      </c>
      <c r="I31" s="31"/>
      <c r="J31" s="31"/>
      <c r="K31" s="35"/>
    </row>
    <row r="32" spans="2:11" x14ac:dyDescent="0.25">
      <c r="B32" s="8" t="s">
        <v>579</v>
      </c>
      <c r="C32" s="60" t="s">
        <v>580</v>
      </c>
      <c r="D32" s="54" t="s">
        <v>581</v>
      </c>
      <c r="E32" s="6" t="s">
        <v>164</v>
      </c>
      <c r="F32" s="19">
        <v>2180000</v>
      </c>
      <c r="G32" s="24">
        <v>17765.91</v>
      </c>
      <c r="H32" s="24">
        <v>0.88</v>
      </c>
      <c r="I32" s="31"/>
      <c r="J32" s="31"/>
      <c r="K32" s="35"/>
    </row>
    <row r="33" spans="2:11" x14ac:dyDescent="0.25">
      <c r="B33" s="8" t="s">
        <v>664</v>
      </c>
      <c r="C33" s="60" t="s">
        <v>665</v>
      </c>
      <c r="D33" s="54" t="s">
        <v>666</v>
      </c>
      <c r="E33" s="6" t="s">
        <v>260</v>
      </c>
      <c r="F33" s="19">
        <v>3820000</v>
      </c>
      <c r="G33" s="24">
        <v>16895.86</v>
      </c>
      <c r="H33" s="24">
        <v>0.83</v>
      </c>
      <c r="I33" s="31"/>
      <c r="J33" s="31"/>
      <c r="K33" s="35"/>
    </row>
    <row r="34" spans="2:11" x14ac:dyDescent="0.25">
      <c r="B34" s="8" t="s">
        <v>463</v>
      </c>
      <c r="C34" s="60" t="s">
        <v>464</v>
      </c>
      <c r="D34" s="54" t="s">
        <v>465</v>
      </c>
      <c r="E34" s="6" t="s">
        <v>135</v>
      </c>
      <c r="F34" s="19">
        <v>4276508</v>
      </c>
      <c r="G34" s="24">
        <v>16791.71</v>
      </c>
      <c r="H34" s="24">
        <v>0.83</v>
      </c>
      <c r="I34" s="31"/>
      <c r="J34" s="31"/>
      <c r="K34" s="35"/>
    </row>
    <row r="35" spans="2:11" x14ac:dyDescent="0.25">
      <c r="B35" s="8" t="s">
        <v>598</v>
      </c>
      <c r="C35" s="60" t="s">
        <v>599</v>
      </c>
      <c r="D35" s="54" t="s">
        <v>600</v>
      </c>
      <c r="E35" s="6" t="s">
        <v>94</v>
      </c>
      <c r="F35" s="19">
        <v>449670</v>
      </c>
      <c r="G35" s="24">
        <v>16265.01</v>
      </c>
      <c r="H35" s="24">
        <v>0.8</v>
      </c>
      <c r="I35" s="31"/>
      <c r="J35" s="31"/>
      <c r="K35" s="35"/>
    </row>
    <row r="36" spans="2:11" x14ac:dyDescent="0.25">
      <c r="B36" s="8" t="s">
        <v>254</v>
      </c>
      <c r="C36" s="60" t="s">
        <v>255</v>
      </c>
      <c r="D36" s="54" t="s">
        <v>256</v>
      </c>
      <c r="E36" s="6" t="s">
        <v>108</v>
      </c>
      <c r="F36" s="19">
        <v>967117</v>
      </c>
      <c r="G36" s="24">
        <v>15282.38</v>
      </c>
      <c r="H36" s="24">
        <v>0.76</v>
      </c>
      <c r="I36" s="31"/>
      <c r="J36" s="31"/>
      <c r="K36" s="35"/>
    </row>
    <row r="37" spans="2:11" x14ac:dyDescent="0.25">
      <c r="B37" s="8" t="s">
        <v>2279</v>
      </c>
      <c r="C37" s="60" t="s">
        <v>2280</v>
      </c>
      <c r="D37" s="54" t="s">
        <v>2281</v>
      </c>
      <c r="E37" s="6" t="s">
        <v>112</v>
      </c>
      <c r="F37" s="19">
        <v>1484416</v>
      </c>
      <c r="G37" s="24">
        <v>15019.32</v>
      </c>
      <c r="H37" s="24">
        <v>0.74</v>
      </c>
      <c r="I37" s="31"/>
      <c r="J37" s="31"/>
      <c r="K37" s="35"/>
    </row>
    <row r="38" spans="2:11" x14ac:dyDescent="0.25">
      <c r="B38" s="8" t="s">
        <v>1099</v>
      </c>
      <c r="C38" s="60" t="s">
        <v>1100</v>
      </c>
      <c r="D38" s="54" t="s">
        <v>1101</v>
      </c>
      <c r="E38" s="6" t="s">
        <v>139</v>
      </c>
      <c r="F38" s="19">
        <v>10000000</v>
      </c>
      <c r="G38" s="24">
        <v>14017</v>
      </c>
      <c r="H38" s="24">
        <v>0.69</v>
      </c>
      <c r="I38" s="31"/>
      <c r="J38" s="31"/>
      <c r="K38" s="35"/>
    </row>
    <row r="39" spans="2:11" x14ac:dyDescent="0.25">
      <c r="B39" s="8" t="s">
        <v>2282</v>
      </c>
      <c r="C39" s="60" t="s">
        <v>2283</v>
      </c>
      <c r="D39" s="54" t="s">
        <v>2284</v>
      </c>
      <c r="E39" s="6" t="s">
        <v>217</v>
      </c>
      <c r="F39" s="19">
        <v>4740000</v>
      </c>
      <c r="G39" s="24">
        <v>12591.81</v>
      </c>
      <c r="H39" s="24">
        <v>0.62</v>
      </c>
      <c r="I39" s="31"/>
      <c r="J39" s="31"/>
      <c r="K39" s="35"/>
    </row>
    <row r="40" spans="2:11" x14ac:dyDescent="0.25">
      <c r="B40" s="8" t="s">
        <v>2209</v>
      </c>
      <c r="C40" s="60" t="s">
        <v>2210</v>
      </c>
      <c r="D40" s="54" t="s">
        <v>2211</v>
      </c>
      <c r="E40" s="6" t="s">
        <v>538</v>
      </c>
      <c r="F40" s="19">
        <v>600000</v>
      </c>
      <c r="G40" s="24">
        <v>12441.6</v>
      </c>
      <c r="H40" s="24">
        <v>0.61</v>
      </c>
      <c r="I40" s="31"/>
      <c r="J40" s="31"/>
      <c r="K40" s="35"/>
    </row>
    <row r="41" spans="2:11" x14ac:dyDescent="0.25">
      <c r="B41" s="8" t="s">
        <v>117</v>
      </c>
      <c r="C41" s="60" t="s">
        <v>118</v>
      </c>
      <c r="D41" s="54" t="s">
        <v>119</v>
      </c>
      <c r="E41" s="6" t="s">
        <v>120</v>
      </c>
      <c r="F41" s="19">
        <v>1531250</v>
      </c>
      <c r="G41" s="24">
        <v>11781.44</v>
      </c>
      <c r="H41" s="24">
        <v>0.57999999999999996</v>
      </c>
      <c r="I41" s="31"/>
      <c r="J41" s="31"/>
      <c r="K41" s="35"/>
    </row>
    <row r="42" spans="2:11" x14ac:dyDescent="0.25">
      <c r="B42" s="8" t="s">
        <v>2191</v>
      </c>
      <c r="C42" s="60" t="s">
        <v>2192</v>
      </c>
      <c r="D42" s="54" t="s">
        <v>2193</v>
      </c>
      <c r="E42" s="6" t="s">
        <v>565</v>
      </c>
      <c r="F42" s="19">
        <v>2000000</v>
      </c>
      <c r="G42" s="24">
        <v>11724</v>
      </c>
      <c r="H42" s="24">
        <v>0.57999999999999996</v>
      </c>
      <c r="I42" s="31"/>
      <c r="J42" s="31"/>
      <c r="K42" s="35"/>
    </row>
    <row r="43" spans="2:11" x14ac:dyDescent="0.25">
      <c r="B43" s="8" t="s">
        <v>2267</v>
      </c>
      <c r="C43" s="60" t="s">
        <v>2268</v>
      </c>
      <c r="D43" s="54" t="s">
        <v>2269</v>
      </c>
      <c r="E43" s="6" t="s">
        <v>1007</v>
      </c>
      <c r="F43" s="19">
        <v>8272795</v>
      </c>
      <c r="G43" s="24">
        <v>11496.7</v>
      </c>
      <c r="H43" s="24">
        <v>0.56999999999999995</v>
      </c>
      <c r="I43" s="31"/>
      <c r="J43" s="31"/>
      <c r="K43" s="35"/>
    </row>
    <row r="44" spans="2:11" x14ac:dyDescent="0.25">
      <c r="B44" s="8" t="s">
        <v>2194</v>
      </c>
      <c r="C44" s="60" t="s">
        <v>2195</v>
      </c>
      <c r="D44" s="54" t="s">
        <v>2196</v>
      </c>
      <c r="E44" s="6" t="s">
        <v>447</v>
      </c>
      <c r="F44" s="19">
        <v>2471200</v>
      </c>
      <c r="G44" s="24">
        <v>11332.92</v>
      </c>
      <c r="H44" s="24">
        <v>0.56000000000000005</v>
      </c>
      <c r="I44" s="31"/>
      <c r="J44" s="31"/>
      <c r="K44" s="35"/>
    </row>
    <row r="45" spans="2:11" x14ac:dyDescent="0.25">
      <c r="B45" s="8" t="s">
        <v>1133</v>
      </c>
      <c r="C45" s="60" t="s">
        <v>1134</v>
      </c>
      <c r="D45" s="54" t="s">
        <v>1135</v>
      </c>
      <c r="E45" s="6" t="s">
        <v>112</v>
      </c>
      <c r="F45" s="19">
        <v>8500000</v>
      </c>
      <c r="G45" s="24">
        <v>11240.4</v>
      </c>
      <c r="H45" s="24">
        <v>0.56000000000000005</v>
      </c>
      <c r="I45" s="31"/>
      <c r="J45" s="31"/>
      <c r="K45" s="35"/>
    </row>
    <row r="46" spans="2:11" x14ac:dyDescent="0.25">
      <c r="B46" s="8" t="s">
        <v>649</v>
      </c>
      <c r="C46" s="60" t="s">
        <v>650</v>
      </c>
      <c r="D46" s="54" t="s">
        <v>651</v>
      </c>
      <c r="E46" s="6" t="s">
        <v>279</v>
      </c>
      <c r="F46" s="19">
        <v>3800000</v>
      </c>
      <c r="G46" s="24">
        <v>10678</v>
      </c>
      <c r="H46" s="24">
        <v>0.53</v>
      </c>
      <c r="I46" s="31"/>
      <c r="J46" s="31"/>
      <c r="K46" s="35"/>
    </row>
    <row r="47" spans="2:11" x14ac:dyDescent="0.25">
      <c r="B47" s="8" t="s">
        <v>320</v>
      </c>
      <c r="C47" s="60" t="s">
        <v>321</v>
      </c>
      <c r="D47" s="54" t="s">
        <v>322</v>
      </c>
      <c r="E47" s="6" t="s">
        <v>58</v>
      </c>
      <c r="F47" s="19">
        <v>780000</v>
      </c>
      <c r="G47" s="24">
        <v>10505.82</v>
      </c>
      <c r="H47" s="24">
        <v>0.52</v>
      </c>
      <c r="I47" s="31"/>
      <c r="J47" s="31"/>
      <c r="K47" s="35"/>
    </row>
    <row r="48" spans="2:11" x14ac:dyDescent="0.25">
      <c r="B48" s="8" t="s">
        <v>1142</v>
      </c>
      <c r="C48" s="60" t="s">
        <v>1143</v>
      </c>
      <c r="D48" s="54" t="s">
        <v>1144</v>
      </c>
      <c r="E48" s="6" t="s">
        <v>83</v>
      </c>
      <c r="F48" s="19">
        <v>6173203</v>
      </c>
      <c r="G48" s="24">
        <v>10434.57</v>
      </c>
      <c r="H48" s="24">
        <v>0.52</v>
      </c>
      <c r="I48" s="31"/>
      <c r="J48" s="31"/>
      <c r="K48" s="35"/>
    </row>
    <row r="49" spans="2:11" x14ac:dyDescent="0.25">
      <c r="B49" s="8" t="s">
        <v>1084</v>
      </c>
      <c r="C49" s="60" t="s">
        <v>1085</v>
      </c>
      <c r="D49" s="54" t="s">
        <v>1086</v>
      </c>
      <c r="E49" s="6" t="s">
        <v>187</v>
      </c>
      <c r="F49" s="19">
        <v>2400000</v>
      </c>
      <c r="G49" s="24">
        <v>10114.799999999999</v>
      </c>
      <c r="H49" s="24">
        <v>0.5</v>
      </c>
      <c r="I49" s="31"/>
      <c r="J49" s="31"/>
      <c r="K49" s="35"/>
    </row>
    <row r="50" spans="2:11" x14ac:dyDescent="0.25">
      <c r="B50" s="8" t="s">
        <v>2270</v>
      </c>
      <c r="C50" s="60" t="s">
        <v>2271</v>
      </c>
      <c r="D50" s="54" t="s">
        <v>2272</v>
      </c>
      <c r="E50" s="6" t="s">
        <v>79</v>
      </c>
      <c r="F50" s="19">
        <v>3374277</v>
      </c>
      <c r="G50" s="24">
        <v>10087.4</v>
      </c>
      <c r="H50" s="24">
        <v>0.5</v>
      </c>
      <c r="I50" s="31"/>
      <c r="J50" s="31"/>
      <c r="K50" s="35"/>
    </row>
    <row r="51" spans="2:11" x14ac:dyDescent="0.25">
      <c r="B51" s="8" t="s">
        <v>67</v>
      </c>
      <c r="C51" s="60" t="s">
        <v>68</v>
      </c>
      <c r="D51" s="54" t="s">
        <v>69</v>
      </c>
      <c r="E51" s="6" t="s">
        <v>44</v>
      </c>
      <c r="F51" s="19">
        <v>950000</v>
      </c>
      <c r="G51" s="24">
        <v>9760.2999999999993</v>
      </c>
      <c r="H51" s="24">
        <v>0.48</v>
      </c>
      <c r="I51" s="31"/>
      <c r="J51" s="31"/>
      <c r="K51" s="35"/>
    </row>
    <row r="52" spans="2:11" x14ac:dyDescent="0.25">
      <c r="B52" s="8" t="s">
        <v>493</v>
      </c>
      <c r="C52" s="60" t="s">
        <v>494</v>
      </c>
      <c r="D52" s="54" t="s">
        <v>495</v>
      </c>
      <c r="E52" s="6" t="s">
        <v>44</v>
      </c>
      <c r="F52" s="19">
        <v>3900000</v>
      </c>
      <c r="G52" s="24">
        <v>9461.4</v>
      </c>
      <c r="H52" s="24">
        <v>0.47</v>
      </c>
      <c r="I52" s="31"/>
      <c r="J52" s="31"/>
      <c r="K52" s="35"/>
    </row>
    <row r="53" spans="2:11" x14ac:dyDescent="0.25">
      <c r="B53" s="8" t="s">
        <v>302</v>
      </c>
      <c r="C53" s="60" t="s">
        <v>303</v>
      </c>
      <c r="D53" s="54" t="s">
        <v>304</v>
      </c>
      <c r="E53" s="6" t="s">
        <v>120</v>
      </c>
      <c r="F53" s="19">
        <v>381300</v>
      </c>
      <c r="G53" s="24">
        <v>9219.4500000000007</v>
      </c>
      <c r="H53" s="24">
        <v>0.46</v>
      </c>
      <c r="I53" s="31"/>
      <c r="J53" s="31"/>
      <c r="K53" s="35"/>
    </row>
    <row r="54" spans="2:11" x14ac:dyDescent="0.25">
      <c r="B54" s="8" t="s">
        <v>2285</v>
      </c>
      <c r="C54" s="60" t="s">
        <v>2286</v>
      </c>
      <c r="D54" s="54" t="s">
        <v>2287</v>
      </c>
      <c r="E54" s="6" t="s">
        <v>66</v>
      </c>
      <c r="F54" s="19">
        <v>561076</v>
      </c>
      <c r="G54" s="24">
        <v>7235.64</v>
      </c>
      <c r="H54" s="24">
        <v>0.36</v>
      </c>
      <c r="I54" s="31"/>
      <c r="J54" s="31"/>
      <c r="K54" s="35"/>
    </row>
    <row r="55" spans="2:11" x14ac:dyDescent="0.25">
      <c r="B55" s="8" t="s">
        <v>184</v>
      </c>
      <c r="C55" s="60" t="s">
        <v>185</v>
      </c>
      <c r="D55" s="54" t="s">
        <v>186</v>
      </c>
      <c r="E55" s="6" t="s">
        <v>187</v>
      </c>
      <c r="F55" s="19">
        <v>300000</v>
      </c>
      <c r="G55" s="24">
        <v>6228.3</v>
      </c>
      <c r="H55" s="24">
        <v>0.31</v>
      </c>
      <c r="I55" s="31"/>
      <c r="J55" s="31"/>
      <c r="K55" s="35"/>
    </row>
    <row r="56" spans="2:11" x14ac:dyDescent="0.25">
      <c r="B56" s="8" t="s">
        <v>88</v>
      </c>
      <c r="C56" s="60" t="s">
        <v>89</v>
      </c>
      <c r="D56" s="54" t="s">
        <v>90</v>
      </c>
      <c r="E56" s="6" t="s">
        <v>58</v>
      </c>
      <c r="F56" s="19">
        <v>135247</v>
      </c>
      <c r="G56" s="24">
        <v>5899.61</v>
      </c>
      <c r="H56" s="24">
        <v>0.28999999999999998</v>
      </c>
      <c r="I56" s="31"/>
      <c r="J56" s="31"/>
      <c r="K56" s="35"/>
    </row>
    <row r="57" spans="2:11" x14ac:dyDescent="0.25">
      <c r="B57" s="8" t="s">
        <v>2218</v>
      </c>
      <c r="C57" s="60" t="s">
        <v>2219</v>
      </c>
      <c r="D57" s="54" t="s">
        <v>2220</v>
      </c>
      <c r="E57" s="6" t="s">
        <v>87</v>
      </c>
      <c r="F57" s="19">
        <v>3338867</v>
      </c>
      <c r="G57" s="24">
        <v>5808.29</v>
      </c>
      <c r="H57" s="24">
        <v>0.28999999999999998</v>
      </c>
      <c r="I57" s="31"/>
      <c r="J57" s="31"/>
      <c r="K57" s="35"/>
    </row>
    <row r="58" spans="2:11" x14ac:dyDescent="0.25">
      <c r="B58" s="8" t="s">
        <v>343</v>
      </c>
      <c r="C58" s="60" t="s">
        <v>344</v>
      </c>
      <c r="D58" s="54" t="s">
        <v>345</v>
      </c>
      <c r="E58" s="6" t="s">
        <v>58</v>
      </c>
      <c r="F58" s="19">
        <v>3000000</v>
      </c>
      <c r="G58" s="24">
        <v>5509.5</v>
      </c>
      <c r="H58" s="24">
        <v>0.27</v>
      </c>
      <c r="I58" s="31"/>
      <c r="J58" s="31"/>
      <c r="K58" s="35"/>
    </row>
    <row r="59" spans="2:11" x14ac:dyDescent="0.25">
      <c r="B59" s="8" t="s">
        <v>646</v>
      </c>
      <c r="C59" s="60" t="s">
        <v>647</v>
      </c>
      <c r="D59" s="54" t="s">
        <v>648</v>
      </c>
      <c r="E59" s="6" t="s">
        <v>128</v>
      </c>
      <c r="F59" s="19">
        <v>5000000</v>
      </c>
      <c r="G59" s="24">
        <v>5355</v>
      </c>
      <c r="H59" s="24">
        <v>0.26</v>
      </c>
      <c r="I59" s="31"/>
      <c r="J59" s="31"/>
      <c r="K59" s="35"/>
    </row>
    <row r="60" spans="2:11" x14ac:dyDescent="0.25">
      <c r="B60" s="8" t="s">
        <v>150</v>
      </c>
      <c r="C60" s="60" t="s">
        <v>151</v>
      </c>
      <c r="D60" s="54" t="s">
        <v>152</v>
      </c>
      <c r="E60" s="6" t="s">
        <v>153</v>
      </c>
      <c r="F60" s="19">
        <v>1012032</v>
      </c>
      <c r="G60" s="24">
        <v>5216.01</v>
      </c>
      <c r="H60" s="24">
        <v>0.26</v>
      </c>
      <c r="I60" s="31"/>
      <c r="J60" s="31"/>
      <c r="K60" s="35"/>
    </row>
    <row r="61" spans="2:11" x14ac:dyDescent="0.25">
      <c r="B61" s="8" t="s">
        <v>508</v>
      </c>
      <c r="C61" s="60" t="s">
        <v>509</v>
      </c>
      <c r="D61" s="54" t="s">
        <v>510</v>
      </c>
      <c r="E61" s="6" t="s">
        <v>87</v>
      </c>
      <c r="F61" s="19">
        <v>3044266</v>
      </c>
      <c r="G61" s="24">
        <v>4648.29</v>
      </c>
      <c r="H61" s="24">
        <v>0.23</v>
      </c>
      <c r="I61" s="31"/>
      <c r="J61" s="31"/>
      <c r="K61" s="35"/>
    </row>
    <row r="62" spans="2:11" x14ac:dyDescent="0.25">
      <c r="B62" s="8" t="s">
        <v>2288</v>
      </c>
      <c r="C62" s="60" t="s">
        <v>2289</v>
      </c>
      <c r="D62" s="54" t="s">
        <v>2290</v>
      </c>
      <c r="E62" s="6" t="s">
        <v>120</v>
      </c>
      <c r="F62" s="19">
        <v>159305</v>
      </c>
      <c r="G62" s="24">
        <v>4276.38</v>
      </c>
      <c r="H62" s="24">
        <v>0.21</v>
      </c>
      <c r="I62" s="31"/>
      <c r="J62" s="31"/>
      <c r="K62" s="35"/>
    </row>
    <row r="63" spans="2:11" x14ac:dyDescent="0.25">
      <c r="B63" s="8" t="s">
        <v>1117</v>
      </c>
      <c r="C63" s="60" t="s">
        <v>1118</v>
      </c>
      <c r="D63" s="54" t="s">
        <v>1119</v>
      </c>
      <c r="E63" s="6" t="s">
        <v>153</v>
      </c>
      <c r="F63" s="19">
        <v>1000000</v>
      </c>
      <c r="G63" s="24">
        <v>4247</v>
      </c>
      <c r="H63" s="24">
        <v>0.21</v>
      </c>
      <c r="I63" s="31"/>
      <c r="J63" s="31"/>
      <c r="K63" s="35"/>
    </row>
    <row r="64" spans="2:11" x14ac:dyDescent="0.25">
      <c r="B64" s="8" t="s">
        <v>332</v>
      </c>
      <c r="C64" s="60" t="s">
        <v>333</v>
      </c>
      <c r="D64" s="54" t="s">
        <v>334</v>
      </c>
      <c r="E64" s="6" t="s">
        <v>187</v>
      </c>
      <c r="F64" s="19">
        <v>1000000</v>
      </c>
      <c r="G64" s="24">
        <v>3980.5</v>
      </c>
      <c r="H64" s="24">
        <v>0.2</v>
      </c>
      <c r="I64" s="31"/>
      <c r="J64" s="31"/>
      <c r="K64" s="35"/>
    </row>
    <row r="65" spans="2:11" x14ac:dyDescent="0.25">
      <c r="B65" s="8" t="s">
        <v>55</v>
      </c>
      <c r="C65" s="60" t="s">
        <v>56</v>
      </c>
      <c r="D65" s="54" t="s">
        <v>57</v>
      </c>
      <c r="E65" s="6" t="s">
        <v>58</v>
      </c>
      <c r="F65" s="19">
        <v>349234</v>
      </c>
      <c r="G65" s="24">
        <v>3946.69</v>
      </c>
      <c r="H65" s="24">
        <v>0.19</v>
      </c>
      <c r="I65" s="31"/>
      <c r="J65" s="31"/>
      <c r="K65" s="35"/>
    </row>
    <row r="66" spans="2:11" x14ac:dyDescent="0.25">
      <c r="B66" s="8" t="s">
        <v>2291</v>
      </c>
      <c r="C66" s="60" t="s">
        <v>2292</v>
      </c>
      <c r="D66" s="54" t="s">
        <v>2293</v>
      </c>
      <c r="E66" s="6" t="s">
        <v>66</v>
      </c>
      <c r="F66" s="19">
        <v>3080630</v>
      </c>
      <c r="G66" s="24">
        <v>3730.33</v>
      </c>
      <c r="H66" s="24">
        <v>0.18</v>
      </c>
      <c r="I66" s="31"/>
      <c r="J66" s="31"/>
      <c r="K66" s="35"/>
    </row>
    <row r="67" spans="2:11" x14ac:dyDescent="0.25">
      <c r="B67" s="8" t="s">
        <v>329</v>
      </c>
      <c r="C67" s="60" t="s">
        <v>330</v>
      </c>
      <c r="D67" s="54" t="s">
        <v>331</v>
      </c>
      <c r="E67" s="6" t="s">
        <v>83</v>
      </c>
      <c r="F67" s="19">
        <v>1935803</v>
      </c>
      <c r="G67" s="24">
        <v>3672.02</v>
      </c>
      <c r="H67" s="24">
        <v>0.18</v>
      </c>
      <c r="I67" s="31"/>
      <c r="J67" s="31"/>
      <c r="K67" s="35"/>
    </row>
    <row r="68" spans="2:11" x14ac:dyDescent="0.25">
      <c r="B68" s="8" t="s">
        <v>1114</v>
      </c>
      <c r="C68" s="60" t="s">
        <v>1115</v>
      </c>
      <c r="D68" s="54" t="s">
        <v>1116</v>
      </c>
      <c r="E68" s="6" t="s">
        <v>135</v>
      </c>
      <c r="F68" s="19">
        <v>829665</v>
      </c>
      <c r="G68" s="24">
        <v>3241.09</v>
      </c>
      <c r="H68" s="24">
        <v>0.16</v>
      </c>
      <c r="I68" s="31"/>
      <c r="J68" s="31"/>
      <c r="K68" s="35"/>
    </row>
    <row r="69" spans="2:11" x14ac:dyDescent="0.25">
      <c r="B69" s="8" t="s">
        <v>438</v>
      </c>
      <c r="C69" s="60" t="s">
        <v>439</v>
      </c>
      <c r="D69" s="54" t="s">
        <v>440</v>
      </c>
      <c r="E69" s="6" t="s">
        <v>283</v>
      </c>
      <c r="F69" s="19">
        <v>160000</v>
      </c>
      <c r="G69" s="24">
        <v>3155.2</v>
      </c>
      <c r="H69" s="24">
        <v>0.16</v>
      </c>
      <c r="I69" s="31"/>
      <c r="J69" s="31"/>
      <c r="K69" s="35"/>
    </row>
    <row r="70" spans="2:11" x14ac:dyDescent="0.25">
      <c r="B70" s="8" t="s">
        <v>181</v>
      </c>
      <c r="C70" s="60" t="s">
        <v>182</v>
      </c>
      <c r="D70" s="54" t="s">
        <v>183</v>
      </c>
      <c r="E70" s="6" t="s">
        <v>116</v>
      </c>
      <c r="F70" s="19">
        <v>639295</v>
      </c>
      <c r="G70" s="24">
        <v>2801.71</v>
      </c>
      <c r="H70" s="24">
        <v>0.14000000000000001</v>
      </c>
      <c r="I70" s="31"/>
      <c r="J70" s="31"/>
      <c r="K70" s="35"/>
    </row>
    <row r="71" spans="2:11" x14ac:dyDescent="0.25">
      <c r="B71" s="8" t="s">
        <v>2294</v>
      </c>
      <c r="C71" s="60" t="s">
        <v>2295</v>
      </c>
      <c r="D71" s="54" t="s">
        <v>2296</v>
      </c>
      <c r="E71" s="6" t="s">
        <v>128</v>
      </c>
      <c r="F71" s="19">
        <v>282904</v>
      </c>
      <c r="G71" s="24">
        <v>2204.11</v>
      </c>
      <c r="H71" s="24">
        <v>0.11</v>
      </c>
      <c r="I71" s="31"/>
      <c r="J71" s="31"/>
      <c r="K71" s="35"/>
    </row>
    <row r="72" spans="2:11" x14ac:dyDescent="0.25">
      <c r="B72" s="8" t="s">
        <v>1964</v>
      </c>
      <c r="C72" s="60" t="s">
        <v>1965</v>
      </c>
      <c r="D72" s="54" t="s">
        <v>1966</v>
      </c>
      <c r="E72" s="6" t="s">
        <v>66</v>
      </c>
      <c r="F72" s="19">
        <v>800000</v>
      </c>
      <c r="G72" s="24">
        <v>2169.1999999999998</v>
      </c>
      <c r="H72" s="24">
        <v>0.11</v>
      </c>
      <c r="I72" s="31"/>
      <c r="J72" s="31"/>
      <c r="K72" s="35"/>
    </row>
    <row r="73" spans="2:11" x14ac:dyDescent="0.25">
      <c r="B73" s="8" t="s">
        <v>499</v>
      </c>
      <c r="C73" s="60" t="s">
        <v>500</v>
      </c>
      <c r="D73" s="54" t="s">
        <v>501</v>
      </c>
      <c r="E73" s="6" t="s">
        <v>44</v>
      </c>
      <c r="F73" s="19">
        <v>2063798</v>
      </c>
      <c r="G73" s="24">
        <v>1552.18</v>
      </c>
      <c r="H73" s="24">
        <v>0.08</v>
      </c>
      <c r="I73" s="31"/>
      <c r="J73" s="31"/>
      <c r="K73" s="35"/>
    </row>
    <row r="74" spans="2:11" x14ac:dyDescent="0.25">
      <c r="B74" s="8" t="s">
        <v>535</v>
      </c>
      <c r="C74" s="60" t="s">
        <v>536</v>
      </c>
      <c r="D74" s="54" t="s">
        <v>537</v>
      </c>
      <c r="E74" s="6" t="s">
        <v>538</v>
      </c>
      <c r="F74" s="19">
        <v>500000</v>
      </c>
      <c r="G74" s="24">
        <v>1085.7</v>
      </c>
      <c r="H74" s="24">
        <v>0.05</v>
      </c>
      <c r="I74" s="31"/>
      <c r="J74" s="31"/>
      <c r="K74" s="35"/>
    </row>
    <row r="75" spans="2:11" x14ac:dyDescent="0.25">
      <c r="B75" s="8" t="s">
        <v>2297</v>
      </c>
      <c r="C75" s="60" t="s">
        <v>2298</v>
      </c>
      <c r="D75" s="54" t="s">
        <v>2299</v>
      </c>
      <c r="E75" s="6" t="s">
        <v>2300</v>
      </c>
      <c r="F75" s="19">
        <v>75000</v>
      </c>
      <c r="G75" s="24">
        <v>847.95</v>
      </c>
      <c r="H75" s="24">
        <v>0.04</v>
      </c>
      <c r="I75" s="31"/>
      <c r="J75" s="31"/>
      <c r="K75" s="35"/>
    </row>
    <row r="76" spans="2:11" x14ac:dyDescent="0.25">
      <c r="B76" s="8" t="s">
        <v>2301</v>
      </c>
      <c r="C76" s="60" t="s">
        <v>2302</v>
      </c>
      <c r="D76" s="54" t="s">
        <v>2303</v>
      </c>
      <c r="E76" s="6" t="s">
        <v>79</v>
      </c>
      <c r="F76" s="19">
        <v>658724</v>
      </c>
      <c r="G76" s="24">
        <v>662.68</v>
      </c>
      <c r="H76" s="24">
        <v>0.03</v>
      </c>
      <c r="I76" s="31"/>
      <c r="J76" s="31"/>
      <c r="K76" s="35"/>
    </row>
    <row r="77" spans="2:11" x14ac:dyDescent="0.25">
      <c r="B77" s="8" t="s">
        <v>977</v>
      </c>
      <c r="C77" s="60" t="s">
        <v>978</v>
      </c>
      <c r="D77" s="54" t="s">
        <v>979</v>
      </c>
      <c r="E77" s="6" t="s">
        <v>164</v>
      </c>
      <c r="F77" s="19">
        <v>28096</v>
      </c>
      <c r="G77" s="24">
        <v>163.76</v>
      </c>
      <c r="H77" s="24">
        <v>0.01</v>
      </c>
      <c r="I77" s="31"/>
      <c r="J77" s="31"/>
      <c r="K77" s="35"/>
    </row>
    <row r="78" spans="2:11" x14ac:dyDescent="0.25">
      <c r="B78" s="8" t="s">
        <v>2203</v>
      </c>
      <c r="C78" s="60" t="s">
        <v>2204</v>
      </c>
      <c r="D78" s="54" t="s">
        <v>2205</v>
      </c>
      <c r="E78" s="6" t="s">
        <v>124</v>
      </c>
      <c r="F78" s="19">
        <v>28981</v>
      </c>
      <c r="G78" s="24">
        <v>62.8</v>
      </c>
      <c r="H78" s="24" t="s">
        <v>4846</v>
      </c>
      <c r="I78" s="31"/>
      <c r="J78" s="31"/>
      <c r="K78" s="35"/>
    </row>
    <row r="79" spans="2:11" x14ac:dyDescent="0.25">
      <c r="C79" s="58" t="s">
        <v>194</v>
      </c>
      <c r="D79" s="54"/>
      <c r="E79" s="6"/>
      <c r="F79" s="19"/>
      <c r="G79" s="25">
        <v>962910.27</v>
      </c>
      <c r="H79" s="25">
        <v>47.57</v>
      </c>
      <c r="I79" s="31"/>
      <c r="J79" s="31"/>
      <c r="K79" s="35"/>
    </row>
    <row r="80" spans="2:11" x14ac:dyDescent="0.25">
      <c r="C80" s="57"/>
      <c r="D80" s="54"/>
      <c r="E80" s="6"/>
      <c r="F80" s="19"/>
      <c r="G80" s="24"/>
      <c r="H80" s="24"/>
      <c r="I80" s="31"/>
      <c r="J80" s="31"/>
      <c r="K80" s="35"/>
    </row>
    <row r="81" spans="1:11" x14ac:dyDescent="0.25">
      <c r="C81" s="59" t="s">
        <v>1160</v>
      </c>
      <c r="D81" s="54"/>
      <c r="E81" s="6"/>
      <c r="F81" s="19"/>
      <c r="G81" s="24"/>
      <c r="H81" s="24"/>
      <c r="I81" s="31"/>
      <c r="J81" s="31"/>
      <c r="K81" s="35"/>
    </row>
    <row r="82" spans="1:11" x14ac:dyDescent="0.25">
      <c r="B82" s="8" t="s">
        <v>1268</v>
      </c>
      <c r="C82" s="60" t="s">
        <v>1269</v>
      </c>
      <c r="D82" s="54" t="s">
        <v>1270</v>
      </c>
      <c r="E82" s="6" t="s">
        <v>135</v>
      </c>
      <c r="F82" s="19">
        <v>15164234</v>
      </c>
      <c r="G82" s="24">
        <v>51782.83</v>
      </c>
      <c r="H82" s="24">
        <v>2.56</v>
      </c>
      <c r="I82" s="31"/>
      <c r="J82" s="31"/>
      <c r="K82" s="35"/>
    </row>
    <row r="83" spans="1:11" x14ac:dyDescent="0.25">
      <c r="B83" s="8" t="s">
        <v>1161</v>
      </c>
      <c r="C83" s="60" t="s">
        <v>1162</v>
      </c>
      <c r="D83" s="54" t="s">
        <v>1163</v>
      </c>
      <c r="E83" s="6" t="s">
        <v>135</v>
      </c>
      <c r="F83" s="19">
        <v>4900000</v>
      </c>
      <c r="G83" s="24">
        <v>21461.51</v>
      </c>
      <c r="H83" s="24">
        <v>1.06</v>
      </c>
      <c r="I83" s="31"/>
      <c r="J83" s="31"/>
      <c r="K83" s="35"/>
    </row>
    <row r="84" spans="1:11" x14ac:dyDescent="0.25">
      <c r="C84" s="58" t="s">
        <v>194</v>
      </c>
      <c r="D84" s="54"/>
      <c r="E84" s="6"/>
      <c r="F84" s="19"/>
      <c r="G84" s="25">
        <v>73244.34</v>
      </c>
      <c r="H84" s="25">
        <v>3.62</v>
      </c>
      <c r="I84" s="31"/>
      <c r="J84" s="31"/>
      <c r="K84" s="35"/>
    </row>
    <row r="85" spans="1:11" x14ac:dyDescent="0.25">
      <c r="C85" s="57"/>
      <c r="D85" s="54"/>
      <c r="E85" s="6"/>
      <c r="F85" s="19"/>
      <c r="G85" s="24"/>
      <c r="H85" s="24"/>
      <c r="I85" s="31"/>
      <c r="J85" s="31"/>
      <c r="K85" s="35"/>
    </row>
    <row r="86" spans="1:11" x14ac:dyDescent="0.25">
      <c r="C86" s="58" t="s">
        <v>3</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C88" s="58" t="s">
        <v>4</v>
      </c>
      <c r="D88" s="54"/>
      <c r="E88" s="6"/>
      <c r="F88" s="19"/>
      <c r="G88" s="24" t="s">
        <v>2</v>
      </c>
      <c r="H88" s="24" t="s">
        <v>2</v>
      </c>
      <c r="I88" s="31"/>
      <c r="J88" s="31"/>
      <c r="K88" s="35"/>
    </row>
    <row r="89" spans="1:11" x14ac:dyDescent="0.25">
      <c r="C89" s="57"/>
      <c r="D89" s="54"/>
      <c r="E89" s="6"/>
      <c r="F89" s="19"/>
      <c r="G89" s="24"/>
      <c r="H89" s="24"/>
      <c r="I89" s="31"/>
      <c r="J89" s="31"/>
      <c r="K89" s="35"/>
    </row>
    <row r="90" spans="1:11" x14ac:dyDescent="0.25">
      <c r="A90" s="10"/>
      <c r="B90" s="28"/>
      <c r="C90" s="58" t="s">
        <v>5</v>
      </c>
      <c r="D90" s="54"/>
      <c r="E90" s="6"/>
      <c r="F90" s="19"/>
      <c r="G90" s="24"/>
      <c r="H90" s="24"/>
      <c r="I90" s="31"/>
      <c r="J90" s="31"/>
      <c r="K90" s="35"/>
    </row>
    <row r="91" spans="1:11" x14ac:dyDescent="0.25">
      <c r="C91" s="59" t="s">
        <v>6</v>
      </c>
      <c r="D91" s="54"/>
      <c r="E91" s="6"/>
      <c r="F91" s="19"/>
      <c r="G91" s="24"/>
      <c r="H91" s="24"/>
      <c r="I91" s="31"/>
      <c r="J91" s="31"/>
      <c r="K91" s="35"/>
    </row>
    <row r="92" spans="1:11" x14ac:dyDescent="0.25">
      <c r="C92" s="59" t="s">
        <v>675</v>
      </c>
      <c r="D92" s="54"/>
      <c r="E92" s="6"/>
      <c r="F92" s="19"/>
      <c r="G92" s="24"/>
      <c r="H92" s="24"/>
      <c r="I92" s="31"/>
      <c r="J92" s="31"/>
      <c r="K92" s="35"/>
    </row>
    <row r="93" spans="1:11" x14ac:dyDescent="0.25">
      <c r="B93" s="8" t="s">
        <v>1673</v>
      </c>
      <c r="C93" s="60" t="s">
        <v>835</v>
      </c>
      <c r="D93" s="54" t="s">
        <v>1674</v>
      </c>
      <c r="E93" s="6" t="s">
        <v>1213</v>
      </c>
      <c r="F93" s="19">
        <v>32500</v>
      </c>
      <c r="G93" s="24">
        <v>32261.13</v>
      </c>
      <c r="H93" s="24">
        <v>1.59</v>
      </c>
      <c r="I93" s="31">
        <v>7.43</v>
      </c>
      <c r="J93" s="31"/>
      <c r="K93" s="35" t="s">
        <v>679</v>
      </c>
    </row>
    <row r="94" spans="1:11" x14ac:dyDescent="0.25">
      <c r="B94" s="8" t="s">
        <v>869</v>
      </c>
      <c r="C94" s="60" t="s">
        <v>626</v>
      </c>
      <c r="D94" s="54" t="s">
        <v>870</v>
      </c>
      <c r="E94" s="6" t="s">
        <v>678</v>
      </c>
      <c r="F94" s="19">
        <v>27500</v>
      </c>
      <c r="G94" s="24">
        <v>27371.49</v>
      </c>
      <c r="H94" s="24">
        <v>1.35</v>
      </c>
      <c r="I94" s="31">
        <v>8.6</v>
      </c>
      <c r="J94" s="31"/>
      <c r="K94" s="35" t="s">
        <v>679</v>
      </c>
    </row>
    <row r="95" spans="1:11" x14ac:dyDescent="0.25">
      <c r="B95" s="8" t="s">
        <v>705</v>
      </c>
      <c r="C95" s="60" t="s">
        <v>473</v>
      </c>
      <c r="D95" s="54" t="s">
        <v>706</v>
      </c>
      <c r="E95" s="6" t="s">
        <v>707</v>
      </c>
      <c r="F95" s="19">
        <v>25000</v>
      </c>
      <c r="G95" s="24">
        <v>25012.78</v>
      </c>
      <c r="H95" s="24">
        <v>1.24</v>
      </c>
      <c r="I95" s="31">
        <v>9.4959000000000007</v>
      </c>
      <c r="J95" s="31"/>
      <c r="K95" s="35"/>
    </row>
    <row r="96" spans="1:11" x14ac:dyDescent="0.25">
      <c r="B96" s="8" t="s">
        <v>1971</v>
      </c>
      <c r="C96" s="60" t="s">
        <v>449</v>
      </c>
      <c r="D96" s="54" t="s">
        <v>1972</v>
      </c>
      <c r="E96" s="6" t="s">
        <v>682</v>
      </c>
      <c r="F96" s="19">
        <v>20000</v>
      </c>
      <c r="G96" s="24">
        <v>20172.84</v>
      </c>
      <c r="H96" s="24">
        <v>1</v>
      </c>
      <c r="I96" s="31">
        <v>8.8261000000000003</v>
      </c>
      <c r="J96" s="31"/>
      <c r="K96" s="35" t="s">
        <v>679</v>
      </c>
    </row>
    <row r="97" spans="2:11" x14ac:dyDescent="0.25">
      <c r="B97" s="8" t="s">
        <v>729</v>
      </c>
      <c r="C97" s="60" t="s">
        <v>730</v>
      </c>
      <c r="D97" s="54" t="s">
        <v>731</v>
      </c>
      <c r="E97" s="6" t="s">
        <v>678</v>
      </c>
      <c r="F97" s="19">
        <v>20000</v>
      </c>
      <c r="G97" s="24">
        <v>20056.64</v>
      </c>
      <c r="H97" s="24">
        <v>0.99</v>
      </c>
      <c r="I97" s="31">
        <v>8.2899999999999991</v>
      </c>
      <c r="J97" s="31"/>
      <c r="K97" s="35" t="s">
        <v>679</v>
      </c>
    </row>
    <row r="98" spans="2:11" x14ac:dyDescent="0.25">
      <c r="B98" s="8" t="s">
        <v>2304</v>
      </c>
      <c r="C98" s="60" t="s">
        <v>717</v>
      </c>
      <c r="D98" s="54" t="s">
        <v>2305</v>
      </c>
      <c r="E98" s="6" t="s">
        <v>690</v>
      </c>
      <c r="F98" s="19">
        <v>20000</v>
      </c>
      <c r="G98" s="24">
        <v>19901.66</v>
      </c>
      <c r="H98" s="24">
        <v>0.98</v>
      </c>
      <c r="I98" s="31">
        <v>7.4050000000000002</v>
      </c>
      <c r="J98" s="31"/>
      <c r="K98" s="35" t="s">
        <v>679</v>
      </c>
    </row>
    <row r="99" spans="2:11" x14ac:dyDescent="0.25">
      <c r="B99" s="8" t="s">
        <v>2306</v>
      </c>
      <c r="C99" s="60" t="s">
        <v>763</v>
      </c>
      <c r="D99" s="54" t="s">
        <v>2307</v>
      </c>
      <c r="E99" s="6" t="s">
        <v>690</v>
      </c>
      <c r="F99" s="19">
        <v>20000</v>
      </c>
      <c r="G99" s="24">
        <v>19889.759999999998</v>
      </c>
      <c r="H99" s="24">
        <v>0.98</v>
      </c>
      <c r="I99" s="31">
        <v>7.3</v>
      </c>
      <c r="J99" s="31"/>
      <c r="K99" s="35" t="s">
        <v>679</v>
      </c>
    </row>
    <row r="100" spans="2:11" x14ac:dyDescent="0.25">
      <c r="B100" s="8" t="s">
        <v>1995</v>
      </c>
      <c r="C100" s="60" t="s">
        <v>773</v>
      </c>
      <c r="D100" s="54" t="s">
        <v>1996</v>
      </c>
      <c r="E100" s="6" t="s">
        <v>690</v>
      </c>
      <c r="F100" s="19">
        <v>20000</v>
      </c>
      <c r="G100" s="24">
        <v>19765.580000000002</v>
      </c>
      <c r="H100" s="24">
        <v>0.98</v>
      </c>
      <c r="I100" s="31">
        <v>7.7774999999999999</v>
      </c>
      <c r="J100" s="31"/>
      <c r="K100" s="35" t="s">
        <v>679</v>
      </c>
    </row>
    <row r="101" spans="2:11" x14ac:dyDescent="0.25">
      <c r="B101" s="8" t="s">
        <v>691</v>
      </c>
      <c r="C101" s="60" t="s">
        <v>692</v>
      </c>
      <c r="D101" s="54" t="s">
        <v>693</v>
      </c>
      <c r="E101" s="6" t="s">
        <v>694</v>
      </c>
      <c r="F101" s="19">
        <v>17500</v>
      </c>
      <c r="G101" s="24">
        <v>18593.560000000001</v>
      </c>
      <c r="H101" s="24">
        <v>0.92</v>
      </c>
      <c r="I101" s="31">
        <v>9.9610000000000003</v>
      </c>
      <c r="J101" s="31"/>
      <c r="K101" s="35" t="s">
        <v>679</v>
      </c>
    </row>
    <row r="102" spans="2:11" x14ac:dyDescent="0.25">
      <c r="B102" s="8" t="s">
        <v>745</v>
      </c>
      <c r="C102" s="60" t="s">
        <v>746</v>
      </c>
      <c r="D102" s="54" t="s">
        <v>747</v>
      </c>
      <c r="E102" s="6" t="s">
        <v>690</v>
      </c>
      <c r="F102" s="19">
        <v>17500</v>
      </c>
      <c r="G102" s="24">
        <v>17796.150000000001</v>
      </c>
      <c r="H102" s="24">
        <v>0.88</v>
      </c>
      <c r="I102" s="31">
        <v>8.1150000000000002</v>
      </c>
      <c r="J102" s="31"/>
      <c r="K102" s="35" t="s">
        <v>679</v>
      </c>
    </row>
    <row r="103" spans="2:11" x14ac:dyDescent="0.25">
      <c r="B103" s="8" t="s">
        <v>891</v>
      </c>
      <c r="C103" s="60" t="s">
        <v>239</v>
      </c>
      <c r="D103" s="54" t="s">
        <v>892</v>
      </c>
      <c r="E103" s="6" t="s">
        <v>707</v>
      </c>
      <c r="F103" s="19">
        <v>17500</v>
      </c>
      <c r="G103" s="24">
        <v>17663.68</v>
      </c>
      <c r="H103" s="24">
        <v>0.87</v>
      </c>
      <c r="I103" s="31">
        <v>7.9050000000000002</v>
      </c>
      <c r="J103" s="31"/>
      <c r="K103" s="35" t="s">
        <v>679</v>
      </c>
    </row>
    <row r="104" spans="2:11" x14ac:dyDescent="0.25">
      <c r="B104" s="8" t="s">
        <v>2308</v>
      </c>
      <c r="C104" s="60" t="s">
        <v>773</v>
      </c>
      <c r="D104" s="54" t="s">
        <v>2309</v>
      </c>
      <c r="E104" s="6" t="s">
        <v>690</v>
      </c>
      <c r="F104" s="19">
        <v>17500</v>
      </c>
      <c r="G104" s="24">
        <v>17661.09</v>
      </c>
      <c r="H104" s="24">
        <v>0.87</v>
      </c>
      <c r="I104" s="31">
        <v>7.8574999999999999</v>
      </c>
      <c r="J104" s="31"/>
      <c r="K104" s="35" t="s">
        <v>679</v>
      </c>
    </row>
    <row r="105" spans="2:11" x14ac:dyDescent="0.25">
      <c r="B105" s="8" t="s">
        <v>1967</v>
      </c>
      <c r="C105" s="60" t="s">
        <v>696</v>
      </c>
      <c r="D105" s="54" t="s">
        <v>1968</v>
      </c>
      <c r="E105" s="6" t="s">
        <v>690</v>
      </c>
      <c r="F105" s="19">
        <v>15000</v>
      </c>
      <c r="G105" s="24">
        <v>15014.09</v>
      </c>
      <c r="H105" s="24">
        <v>0.74</v>
      </c>
      <c r="I105" s="31">
        <v>7.6950000000000003</v>
      </c>
      <c r="J105" s="31"/>
      <c r="K105" s="35" t="s">
        <v>679</v>
      </c>
    </row>
    <row r="106" spans="2:11" x14ac:dyDescent="0.25">
      <c r="B106" s="8" t="s">
        <v>775</v>
      </c>
      <c r="C106" s="60" t="s">
        <v>473</v>
      </c>
      <c r="D106" s="54" t="s">
        <v>776</v>
      </c>
      <c r="E106" s="6" t="s">
        <v>707</v>
      </c>
      <c r="F106" s="19">
        <v>15000</v>
      </c>
      <c r="G106" s="24">
        <v>14960.73</v>
      </c>
      <c r="H106" s="24">
        <v>0.74</v>
      </c>
      <c r="I106" s="31">
        <v>8.5299999999999994</v>
      </c>
      <c r="J106" s="31"/>
      <c r="K106" s="35" t="s">
        <v>679</v>
      </c>
    </row>
    <row r="107" spans="2:11" x14ac:dyDescent="0.25">
      <c r="B107" s="8" t="s">
        <v>1982</v>
      </c>
      <c r="C107" s="60" t="s">
        <v>473</v>
      </c>
      <c r="D107" s="54" t="s">
        <v>1983</v>
      </c>
      <c r="E107" s="6" t="s">
        <v>707</v>
      </c>
      <c r="F107" s="19">
        <v>15000</v>
      </c>
      <c r="G107" s="24">
        <v>14954.57</v>
      </c>
      <c r="H107" s="24">
        <v>0.74</v>
      </c>
      <c r="I107" s="31">
        <v>8.56</v>
      </c>
      <c r="J107" s="31"/>
      <c r="K107" s="35" t="s">
        <v>679</v>
      </c>
    </row>
    <row r="108" spans="2:11" x14ac:dyDescent="0.25">
      <c r="B108" s="8" t="s">
        <v>2310</v>
      </c>
      <c r="C108" s="60" t="s">
        <v>1277</v>
      </c>
      <c r="D108" s="54" t="s">
        <v>2311</v>
      </c>
      <c r="E108" s="6" t="s">
        <v>868</v>
      </c>
      <c r="F108" s="19">
        <v>15000</v>
      </c>
      <c r="G108" s="24">
        <v>14924.63</v>
      </c>
      <c r="H108" s="24">
        <v>0.74</v>
      </c>
      <c r="I108" s="31">
        <v>9.9944000000000006</v>
      </c>
      <c r="J108" s="31"/>
      <c r="K108" s="35" t="s">
        <v>679</v>
      </c>
    </row>
    <row r="109" spans="2:11" x14ac:dyDescent="0.25">
      <c r="B109" s="8" t="s">
        <v>790</v>
      </c>
      <c r="C109" s="60" t="s">
        <v>746</v>
      </c>
      <c r="D109" s="54" t="s">
        <v>791</v>
      </c>
      <c r="E109" s="6" t="s">
        <v>690</v>
      </c>
      <c r="F109" s="19">
        <v>15000</v>
      </c>
      <c r="G109" s="24">
        <v>14797.58</v>
      </c>
      <c r="H109" s="24">
        <v>0.73</v>
      </c>
      <c r="I109" s="31">
        <v>8.0649999999999995</v>
      </c>
      <c r="J109" s="31"/>
      <c r="K109" s="35" t="s">
        <v>679</v>
      </c>
    </row>
    <row r="110" spans="2:11" x14ac:dyDescent="0.25">
      <c r="B110" s="8" t="s">
        <v>2312</v>
      </c>
      <c r="C110" s="60" t="s">
        <v>449</v>
      </c>
      <c r="D110" s="54" t="s">
        <v>2313</v>
      </c>
      <c r="E110" s="6" t="s">
        <v>682</v>
      </c>
      <c r="F110" s="19">
        <v>12500</v>
      </c>
      <c r="G110" s="24">
        <v>12548.39</v>
      </c>
      <c r="H110" s="24">
        <v>0.62</v>
      </c>
      <c r="I110" s="31">
        <v>7.9050000000000002</v>
      </c>
      <c r="J110" s="31"/>
      <c r="K110" s="35" t="s">
        <v>679</v>
      </c>
    </row>
    <row r="111" spans="2:11" x14ac:dyDescent="0.25">
      <c r="B111" s="8" t="s">
        <v>1293</v>
      </c>
      <c r="C111" s="60" t="s">
        <v>866</v>
      </c>
      <c r="D111" s="54" t="s">
        <v>1294</v>
      </c>
      <c r="E111" s="6" t="s">
        <v>868</v>
      </c>
      <c r="F111" s="19">
        <v>12500</v>
      </c>
      <c r="G111" s="24">
        <v>12533.94</v>
      </c>
      <c r="H111" s="24">
        <v>0.62</v>
      </c>
      <c r="I111" s="31">
        <v>9.0350000000000001</v>
      </c>
      <c r="J111" s="31"/>
      <c r="K111" s="35" t="s">
        <v>679</v>
      </c>
    </row>
    <row r="112" spans="2:11" x14ac:dyDescent="0.25">
      <c r="B112" s="8" t="s">
        <v>2314</v>
      </c>
      <c r="C112" s="60" t="s">
        <v>449</v>
      </c>
      <c r="D112" s="54" t="s">
        <v>2315</v>
      </c>
      <c r="E112" s="6" t="s">
        <v>682</v>
      </c>
      <c r="F112" s="19">
        <v>12500</v>
      </c>
      <c r="G112" s="24">
        <v>12455.19</v>
      </c>
      <c r="H112" s="24">
        <v>0.62</v>
      </c>
      <c r="I112" s="31">
        <v>8.9450000000000003</v>
      </c>
      <c r="J112" s="31"/>
      <c r="K112" s="35" t="s">
        <v>679</v>
      </c>
    </row>
    <row r="113" spans="2:11" x14ac:dyDescent="0.25">
      <c r="B113" s="8" t="s">
        <v>874</v>
      </c>
      <c r="C113" s="60" t="s">
        <v>875</v>
      </c>
      <c r="D113" s="54" t="s">
        <v>876</v>
      </c>
      <c r="E113" s="6" t="s">
        <v>707</v>
      </c>
      <c r="F113" s="19">
        <v>12000</v>
      </c>
      <c r="G113" s="24">
        <v>12083.05</v>
      </c>
      <c r="H113" s="24">
        <v>0.6</v>
      </c>
      <c r="I113" s="31">
        <v>8.09</v>
      </c>
      <c r="J113" s="31"/>
      <c r="K113" s="35" t="s">
        <v>679</v>
      </c>
    </row>
    <row r="114" spans="2:11" x14ac:dyDescent="0.25">
      <c r="B114" s="8" t="s">
        <v>1984</v>
      </c>
      <c r="C114" s="60" t="s">
        <v>1530</v>
      </c>
      <c r="D114" s="54" t="s">
        <v>1985</v>
      </c>
      <c r="E114" s="6" t="s">
        <v>890</v>
      </c>
      <c r="F114" s="19">
        <v>10500</v>
      </c>
      <c r="G114" s="24">
        <v>10514.93</v>
      </c>
      <c r="H114" s="24">
        <v>0.52</v>
      </c>
      <c r="I114" s="31">
        <v>7.5949999999999998</v>
      </c>
      <c r="J114" s="31"/>
      <c r="K114" s="35" t="s">
        <v>679</v>
      </c>
    </row>
    <row r="115" spans="2:11" x14ac:dyDescent="0.25">
      <c r="B115" s="8" t="s">
        <v>2316</v>
      </c>
      <c r="C115" s="60" t="s">
        <v>866</v>
      </c>
      <c r="D115" s="54" t="s">
        <v>2317</v>
      </c>
      <c r="E115" s="6" t="s">
        <v>868</v>
      </c>
      <c r="F115" s="19">
        <v>10000</v>
      </c>
      <c r="G115" s="24">
        <v>10033.18</v>
      </c>
      <c r="H115" s="24">
        <v>0.5</v>
      </c>
      <c r="I115" s="31">
        <v>9.0099</v>
      </c>
      <c r="J115" s="31"/>
      <c r="K115" s="35" t="s">
        <v>679</v>
      </c>
    </row>
    <row r="116" spans="2:11" x14ac:dyDescent="0.25">
      <c r="B116" s="8" t="s">
        <v>2007</v>
      </c>
      <c r="C116" s="60" t="s">
        <v>1082</v>
      </c>
      <c r="D116" s="54" t="s">
        <v>2008</v>
      </c>
      <c r="E116" s="6" t="s">
        <v>690</v>
      </c>
      <c r="F116" s="19">
        <v>10000</v>
      </c>
      <c r="G116" s="24">
        <v>10016.85</v>
      </c>
      <c r="H116" s="24">
        <v>0.49</v>
      </c>
      <c r="I116" s="31">
        <v>8.3453999999999997</v>
      </c>
      <c r="J116" s="31"/>
      <c r="K116" s="35" t="s">
        <v>679</v>
      </c>
    </row>
    <row r="117" spans="2:11" x14ac:dyDescent="0.25">
      <c r="B117" s="8" t="s">
        <v>1209</v>
      </c>
      <c r="C117" s="60" t="s">
        <v>835</v>
      </c>
      <c r="D117" s="54" t="s">
        <v>1210</v>
      </c>
      <c r="E117" s="6" t="s">
        <v>690</v>
      </c>
      <c r="F117" s="19">
        <v>10000</v>
      </c>
      <c r="G117" s="24">
        <v>10006.58</v>
      </c>
      <c r="H117" s="24">
        <v>0.49</v>
      </c>
      <c r="I117" s="31">
        <v>7.43</v>
      </c>
      <c r="J117" s="31"/>
      <c r="K117" s="35"/>
    </row>
    <row r="118" spans="2:11" x14ac:dyDescent="0.25">
      <c r="B118" s="8" t="s">
        <v>2318</v>
      </c>
      <c r="C118" s="60" t="s">
        <v>1976</v>
      </c>
      <c r="D118" s="54" t="s">
        <v>2319</v>
      </c>
      <c r="E118" s="6" t="s">
        <v>707</v>
      </c>
      <c r="F118" s="19">
        <v>10000</v>
      </c>
      <c r="G118" s="24">
        <v>10002.42</v>
      </c>
      <c r="H118" s="24">
        <v>0.49</v>
      </c>
      <c r="I118" s="31">
        <v>8.0549999999999997</v>
      </c>
      <c r="J118" s="31"/>
      <c r="K118" s="35" t="s">
        <v>679</v>
      </c>
    </row>
    <row r="119" spans="2:11" x14ac:dyDescent="0.25">
      <c r="B119" s="8" t="s">
        <v>740</v>
      </c>
      <c r="C119" s="60" t="s">
        <v>473</v>
      </c>
      <c r="D119" s="54" t="s">
        <v>741</v>
      </c>
      <c r="E119" s="6" t="s">
        <v>707</v>
      </c>
      <c r="F119" s="19">
        <v>10000</v>
      </c>
      <c r="G119" s="24">
        <v>9997.7999999999993</v>
      </c>
      <c r="H119" s="24">
        <v>0.49</v>
      </c>
      <c r="I119" s="31">
        <v>9.5458999999999996</v>
      </c>
      <c r="J119" s="31"/>
      <c r="K119" s="35" t="s">
        <v>679</v>
      </c>
    </row>
    <row r="120" spans="2:11" x14ac:dyDescent="0.25">
      <c r="B120" s="8" t="s">
        <v>895</v>
      </c>
      <c r="C120" s="60" t="s">
        <v>896</v>
      </c>
      <c r="D120" s="54" t="s">
        <v>897</v>
      </c>
      <c r="E120" s="6" t="s">
        <v>707</v>
      </c>
      <c r="F120" s="19">
        <v>10000</v>
      </c>
      <c r="G120" s="24">
        <v>9989</v>
      </c>
      <c r="H120" s="24">
        <v>0.49</v>
      </c>
      <c r="I120" s="31">
        <v>7.5243000000000002</v>
      </c>
      <c r="J120" s="31"/>
      <c r="K120" s="35" t="s">
        <v>679</v>
      </c>
    </row>
    <row r="121" spans="2:11" x14ac:dyDescent="0.25">
      <c r="B121" s="8" t="s">
        <v>887</v>
      </c>
      <c r="C121" s="60" t="s">
        <v>888</v>
      </c>
      <c r="D121" s="54" t="s">
        <v>889</v>
      </c>
      <c r="E121" s="6" t="s">
        <v>890</v>
      </c>
      <c r="F121" s="19">
        <v>10000</v>
      </c>
      <c r="G121" s="24">
        <v>9963.4500000000007</v>
      </c>
      <c r="H121" s="24">
        <v>0.49</v>
      </c>
      <c r="I121" s="31">
        <v>9.4138999999999999</v>
      </c>
      <c r="J121" s="31"/>
      <c r="K121" s="35" t="s">
        <v>679</v>
      </c>
    </row>
    <row r="122" spans="2:11" x14ac:dyDescent="0.25">
      <c r="B122" s="8" t="s">
        <v>865</v>
      </c>
      <c r="C122" s="60" t="s">
        <v>866</v>
      </c>
      <c r="D122" s="54" t="s">
        <v>867</v>
      </c>
      <c r="E122" s="6" t="s">
        <v>868</v>
      </c>
      <c r="F122" s="19">
        <v>8000</v>
      </c>
      <c r="G122" s="24">
        <v>7973.62</v>
      </c>
      <c r="H122" s="24">
        <v>0.39</v>
      </c>
      <c r="I122" s="31">
        <v>9.0848999999999993</v>
      </c>
      <c r="J122" s="31"/>
      <c r="K122" s="35" t="s">
        <v>679</v>
      </c>
    </row>
    <row r="123" spans="2:11" x14ac:dyDescent="0.25">
      <c r="B123" s="8" t="s">
        <v>2005</v>
      </c>
      <c r="C123" s="60" t="s">
        <v>473</v>
      </c>
      <c r="D123" s="54" t="s">
        <v>2006</v>
      </c>
      <c r="E123" s="6" t="s">
        <v>707</v>
      </c>
      <c r="F123" s="19">
        <v>7500</v>
      </c>
      <c r="G123" s="24">
        <v>7514.51</v>
      </c>
      <c r="H123" s="24">
        <v>0.37</v>
      </c>
      <c r="I123" s="31">
        <v>8.375</v>
      </c>
      <c r="J123" s="31"/>
      <c r="K123" s="35" t="s">
        <v>679</v>
      </c>
    </row>
    <row r="124" spans="2:11" x14ac:dyDescent="0.25">
      <c r="B124" s="8" t="s">
        <v>2320</v>
      </c>
      <c r="C124" s="60" t="s">
        <v>1405</v>
      </c>
      <c r="D124" s="54" t="s">
        <v>2321</v>
      </c>
      <c r="E124" s="6" t="s">
        <v>690</v>
      </c>
      <c r="F124" s="19">
        <v>5000</v>
      </c>
      <c r="G124" s="24">
        <v>5098.17</v>
      </c>
      <c r="H124" s="24">
        <v>0.25</v>
      </c>
      <c r="I124" s="31">
        <v>7.7350000000000003</v>
      </c>
      <c r="J124" s="31"/>
      <c r="K124" s="35" t="s">
        <v>679</v>
      </c>
    </row>
    <row r="125" spans="2:11" x14ac:dyDescent="0.25">
      <c r="B125" s="8" t="s">
        <v>2322</v>
      </c>
      <c r="C125" s="60" t="s">
        <v>1510</v>
      </c>
      <c r="D125" s="54" t="s">
        <v>2323</v>
      </c>
      <c r="E125" s="6" t="s">
        <v>707</v>
      </c>
      <c r="F125" s="19">
        <v>50</v>
      </c>
      <c r="G125" s="24">
        <v>5026.43</v>
      </c>
      <c r="H125" s="24">
        <v>0.25</v>
      </c>
      <c r="I125" s="31">
        <v>8.1750000000000007</v>
      </c>
      <c r="J125" s="31"/>
      <c r="K125" s="35" t="s">
        <v>679</v>
      </c>
    </row>
    <row r="126" spans="2:11" x14ac:dyDescent="0.25">
      <c r="B126" s="8" t="s">
        <v>2324</v>
      </c>
      <c r="C126" s="60" t="s">
        <v>2325</v>
      </c>
      <c r="D126" s="54" t="s">
        <v>2326</v>
      </c>
      <c r="E126" s="6" t="s">
        <v>690</v>
      </c>
      <c r="F126" s="19">
        <v>5000</v>
      </c>
      <c r="G126" s="24">
        <v>5015.24</v>
      </c>
      <c r="H126" s="24">
        <v>0.25</v>
      </c>
      <c r="I126" s="31">
        <v>7.46</v>
      </c>
      <c r="J126" s="31"/>
      <c r="K126" s="35" t="s">
        <v>679</v>
      </c>
    </row>
    <row r="127" spans="2:11" x14ac:dyDescent="0.25">
      <c r="B127" s="8" t="s">
        <v>2327</v>
      </c>
      <c r="C127" s="60" t="s">
        <v>2328</v>
      </c>
      <c r="D127" s="54" t="s">
        <v>2329</v>
      </c>
      <c r="E127" s="6" t="s">
        <v>690</v>
      </c>
      <c r="F127" s="19">
        <v>5000</v>
      </c>
      <c r="G127" s="24">
        <v>5012.0600000000004</v>
      </c>
      <c r="H127" s="24">
        <v>0.25</v>
      </c>
      <c r="I127" s="31">
        <v>7.47</v>
      </c>
      <c r="J127" s="31"/>
      <c r="K127" s="35" t="s">
        <v>679</v>
      </c>
    </row>
    <row r="128" spans="2:11" x14ac:dyDescent="0.25">
      <c r="B128" s="8" t="s">
        <v>2330</v>
      </c>
      <c r="C128" s="60" t="s">
        <v>773</v>
      </c>
      <c r="D128" s="54" t="s">
        <v>2331</v>
      </c>
      <c r="E128" s="6" t="s">
        <v>690</v>
      </c>
      <c r="F128" s="19">
        <v>5000</v>
      </c>
      <c r="G128" s="24">
        <v>5005.1000000000004</v>
      </c>
      <c r="H128" s="24">
        <v>0.25</v>
      </c>
      <c r="I128" s="31">
        <v>7.8574999999999999</v>
      </c>
      <c r="J128" s="31"/>
      <c r="K128" s="35" t="s">
        <v>679</v>
      </c>
    </row>
    <row r="129" spans="2:11" x14ac:dyDescent="0.25">
      <c r="B129" s="8" t="s">
        <v>2332</v>
      </c>
      <c r="C129" s="60" t="s">
        <v>884</v>
      </c>
      <c r="D129" s="54" t="s">
        <v>2333</v>
      </c>
      <c r="E129" s="6" t="s">
        <v>886</v>
      </c>
      <c r="F129" s="19">
        <v>5000</v>
      </c>
      <c r="G129" s="24">
        <v>5002.09</v>
      </c>
      <c r="H129" s="24">
        <v>0.25</v>
      </c>
      <c r="I129" s="31">
        <v>7.8949999999999996</v>
      </c>
      <c r="J129" s="31"/>
      <c r="K129" s="35" t="s">
        <v>679</v>
      </c>
    </row>
    <row r="130" spans="2:11" x14ac:dyDescent="0.25">
      <c r="B130" s="8" t="s">
        <v>2334</v>
      </c>
      <c r="C130" s="60" t="s">
        <v>717</v>
      </c>
      <c r="D130" s="54" t="s">
        <v>2335</v>
      </c>
      <c r="E130" s="6" t="s">
        <v>690</v>
      </c>
      <c r="F130" s="19">
        <v>5000</v>
      </c>
      <c r="G130" s="24">
        <v>4998.25</v>
      </c>
      <c r="H130" s="24">
        <v>0.25</v>
      </c>
      <c r="I130" s="31">
        <v>7.47</v>
      </c>
      <c r="J130" s="31"/>
      <c r="K130" s="35"/>
    </row>
    <row r="131" spans="2:11" x14ac:dyDescent="0.25">
      <c r="B131" s="8" t="s">
        <v>905</v>
      </c>
      <c r="C131" s="60" t="s">
        <v>899</v>
      </c>
      <c r="D131" s="54" t="s">
        <v>906</v>
      </c>
      <c r="E131" s="6" t="s">
        <v>678</v>
      </c>
      <c r="F131" s="19">
        <v>5000</v>
      </c>
      <c r="G131" s="24">
        <v>4947.82</v>
      </c>
      <c r="H131" s="24">
        <v>0.24</v>
      </c>
      <c r="I131" s="31">
        <v>8.2322000000000006</v>
      </c>
      <c r="J131" s="31"/>
      <c r="K131" s="35" t="s">
        <v>679</v>
      </c>
    </row>
    <row r="132" spans="2:11" x14ac:dyDescent="0.25">
      <c r="B132" s="8" t="s">
        <v>898</v>
      </c>
      <c r="C132" s="60" t="s">
        <v>899</v>
      </c>
      <c r="D132" s="54" t="s">
        <v>900</v>
      </c>
      <c r="E132" s="6" t="s">
        <v>678</v>
      </c>
      <c r="F132" s="19">
        <v>4500</v>
      </c>
      <c r="G132" s="24">
        <v>4470.37</v>
      </c>
      <c r="H132" s="24">
        <v>0.22</v>
      </c>
      <c r="I132" s="31">
        <v>8.2149999999999999</v>
      </c>
      <c r="J132" s="31"/>
      <c r="K132" s="35" t="s">
        <v>679</v>
      </c>
    </row>
    <row r="133" spans="2:11" x14ac:dyDescent="0.25">
      <c r="B133" s="8" t="s">
        <v>901</v>
      </c>
      <c r="C133" s="60" t="s">
        <v>899</v>
      </c>
      <c r="D133" s="54" t="s">
        <v>902</v>
      </c>
      <c r="E133" s="6" t="s">
        <v>678</v>
      </c>
      <c r="F133" s="19">
        <v>4500</v>
      </c>
      <c r="G133" s="24">
        <v>4464.2299999999996</v>
      </c>
      <c r="H133" s="24">
        <v>0.22</v>
      </c>
      <c r="I133" s="31">
        <v>8.2200000000000006</v>
      </c>
      <c r="J133" s="31"/>
      <c r="K133" s="35" t="s">
        <v>679</v>
      </c>
    </row>
    <row r="134" spans="2:11" x14ac:dyDescent="0.25">
      <c r="B134" s="8" t="s">
        <v>903</v>
      </c>
      <c r="C134" s="60" t="s">
        <v>899</v>
      </c>
      <c r="D134" s="54" t="s">
        <v>904</v>
      </c>
      <c r="E134" s="6" t="s">
        <v>678</v>
      </c>
      <c r="F134" s="19">
        <v>4500</v>
      </c>
      <c r="G134" s="24">
        <v>4456.22</v>
      </c>
      <c r="H134" s="24">
        <v>0.22</v>
      </c>
      <c r="I134" s="31">
        <v>8.23</v>
      </c>
      <c r="J134" s="31"/>
      <c r="K134" s="35" t="s">
        <v>679</v>
      </c>
    </row>
    <row r="135" spans="2:11" x14ac:dyDescent="0.25">
      <c r="B135" s="8" t="s">
        <v>2336</v>
      </c>
      <c r="C135" s="60" t="s">
        <v>2325</v>
      </c>
      <c r="D135" s="54" t="s">
        <v>2337</v>
      </c>
      <c r="E135" s="6" t="s">
        <v>690</v>
      </c>
      <c r="F135" s="19">
        <v>2500</v>
      </c>
      <c r="G135" s="24">
        <v>2524.08</v>
      </c>
      <c r="H135" s="24">
        <v>0.12</v>
      </c>
      <c r="I135" s="31">
        <v>7.9474999999999998</v>
      </c>
      <c r="J135" s="31"/>
      <c r="K135" s="35" t="s">
        <v>679</v>
      </c>
    </row>
    <row r="136" spans="2:11" x14ac:dyDescent="0.25">
      <c r="C136" s="58" t="s">
        <v>194</v>
      </c>
      <c r="D136" s="54"/>
      <c r="E136" s="6"/>
      <c r="F136" s="19"/>
      <c r="G136" s="25">
        <v>532450.93000000005</v>
      </c>
      <c r="H136" s="25">
        <v>26.29</v>
      </c>
      <c r="I136" s="31"/>
      <c r="J136" s="31"/>
      <c r="K136" s="35"/>
    </row>
    <row r="137" spans="2:11" x14ac:dyDescent="0.25">
      <c r="C137" s="57"/>
      <c r="D137" s="54"/>
      <c r="E137" s="6"/>
      <c r="F137" s="19"/>
      <c r="G137" s="24"/>
      <c r="H137" s="24"/>
      <c r="I137" s="31"/>
      <c r="J137" s="31"/>
      <c r="K137" s="35"/>
    </row>
    <row r="138" spans="2:11" x14ac:dyDescent="0.25">
      <c r="C138" s="59" t="s">
        <v>797</v>
      </c>
      <c r="D138" s="54"/>
      <c r="E138" s="6"/>
      <c r="F138" s="19"/>
      <c r="G138" s="24"/>
      <c r="H138" s="24"/>
      <c r="I138" s="31"/>
      <c r="J138" s="31"/>
      <c r="K138" s="35"/>
    </row>
    <row r="139" spans="2:11" x14ac:dyDescent="0.25">
      <c r="B139" s="8" t="s">
        <v>801</v>
      </c>
      <c r="C139" s="60" t="s">
        <v>802</v>
      </c>
      <c r="D139" s="54" t="s">
        <v>803</v>
      </c>
      <c r="E139" s="6" t="s">
        <v>678</v>
      </c>
      <c r="F139" s="19">
        <v>25000</v>
      </c>
      <c r="G139" s="24">
        <v>26867.23</v>
      </c>
      <c r="H139" s="24">
        <v>1.33</v>
      </c>
      <c r="I139" s="31">
        <v>8.3176000000000005</v>
      </c>
      <c r="J139" s="31"/>
      <c r="K139" s="35" t="s">
        <v>679</v>
      </c>
    </row>
    <row r="140" spans="2:11" x14ac:dyDescent="0.25">
      <c r="B140" s="8" t="s">
        <v>798</v>
      </c>
      <c r="C140" s="60" t="s">
        <v>799</v>
      </c>
      <c r="D140" s="54" t="s">
        <v>800</v>
      </c>
      <c r="E140" s="6" t="s">
        <v>678</v>
      </c>
      <c r="F140" s="19">
        <v>25000</v>
      </c>
      <c r="G140" s="24">
        <v>25802.2</v>
      </c>
      <c r="H140" s="24">
        <v>1.27</v>
      </c>
      <c r="I140" s="31">
        <v>8.7100000000000009</v>
      </c>
      <c r="J140" s="31"/>
      <c r="K140" s="35" t="s">
        <v>679</v>
      </c>
    </row>
    <row r="141" spans="2:11" x14ac:dyDescent="0.25">
      <c r="C141" s="58" t="s">
        <v>194</v>
      </c>
      <c r="D141" s="54"/>
      <c r="E141" s="6"/>
      <c r="F141" s="19"/>
      <c r="G141" s="25">
        <v>52669.43</v>
      </c>
      <c r="H141" s="25">
        <v>2.6</v>
      </c>
      <c r="I141" s="31"/>
      <c r="J141" s="31"/>
      <c r="K141" s="35"/>
    </row>
    <row r="142" spans="2:11" x14ac:dyDescent="0.25">
      <c r="C142" s="57"/>
      <c r="D142" s="54"/>
      <c r="E142" s="6"/>
      <c r="F142" s="19"/>
      <c r="G142" s="24"/>
      <c r="H142" s="24"/>
      <c r="I142" s="31"/>
      <c r="J142" s="31"/>
      <c r="K142" s="35"/>
    </row>
    <row r="143" spans="2:11" x14ac:dyDescent="0.25">
      <c r="C143" s="58" t="s">
        <v>7</v>
      </c>
      <c r="D143" s="54"/>
      <c r="E143" s="6"/>
      <c r="F143" s="19"/>
      <c r="G143" s="24" t="s">
        <v>2</v>
      </c>
      <c r="H143" s="24" t="s">
        <v>2</v>
      </c>
      <c r="I143" s="31"/>
      <c r="J143" s="31"/>
      <c r="K143" s="35"/>
    </row>
    <row r="144" spans="2:11" x14ac:dyDescent="0.25">
      <c r="C144" s="57"/>
      <c r="D144" s="54"/>
      <c r="E144" s="6"/>
      <c r="F144" s="19"/>
      <c r="G144" s="24"/>
      <c r="H144" s="24"/>
      <c r="I144" s="31"/>
      <c r="J144" s="31"/>
      <c r="K144" s="35"/>
    </row>
    <row r="145" spans="1:11" x14ac:dyDescent="0.25">
      <c r="C145" s="58" t="s">
        <v>8</v>
      </c>
      <c r="D145" s="54"/>
      <c r="E145" s="6"/>
      <c r="F145" s="19"/>
      <c r="G145" s="24" t="s">
        <v>2</v>
      </c>
      <c r="H145" s="24" t="s">
        <v>2</v>
      </c>
      <c r="I145" s="31"/>
      <c r="J145" s="31"/>
      <c r="K145" s="35"/>
    </row>
    <row r="146" spans="1:11" x14ac:dyDescent="0.25">
      <c r="C146" s="57"/>
      <c r="D146" s="54"/>
      <c r="E146" s="6"/>
      <c r="F146" s="19"/>
      <c r="G146" s="24"/>
      <c r="H146" s="24"/>
      <c r="I146" s="31"/>
      <c r="J146" s="31"/>
      <c r="K146" s="35"/>
    </row>
    <row r="147" spans="1:11" x14ac:dyDescent="0.25">
      <c r="C147" s="59" t="s">
        <v>9</v>
      </c>
      <c r="D147" s="54"/>
      <c r="E147" s="6"/>
      <c r="F147" s="19"/>
      <c r="G147" s="24"/>
      <c r="H147" s="24"/>
      <c r="I147" s="31"/>
      <c r="J147" s="31"/>
      <c r="K147" s="35"/>
    </row>
    <row r="148" spans="1:11" x14ac:dyDescent="0.25">
      <c r="B148" s="8" t="s">
        <v>810</v>
      </c>
      <c r="C148" s="60" t="s">
        <v>811</v>
      </c>
      <c r="D148" s="54" t="s">
        <v>812</v>
      </c>
      <c r="E148" s="6" t="s">
        <v>205</v>
      </c>
      <c r="F148" s="19">
        <v>37500000</v>
      </c>
      <c r="G148" s="24">
        <v>37788.559999999998</v>
      </c>
      <c r="H148" s="24">
        <v>1.87</v>
      </c>
      <c r="I148" s="31">
        <v>6.945390637</v>
      </c>
      <c r="J148" s="31"/>
      <c r="K148" s="35"/>
    </row>
    <row r="149" spans="1:11" x14ac:dyDescent="0.25">
      <c r="B149" s="8" t="s">
        <v>2338</v>
      </c>
      <c r="C149" s="60" t="s">
        <v>2339</v>
      </c>
      <c r="D149" s="54" t="s">
        <v>2340</v>
      </c>
      <c r="E149" s="6" t="s">
        <v>205</v>
      </c>
      <c r="F149" s="19">
        <v>10000000</v>
      </c>
      <c r="G149" s="24">
        <v>9869.89</v>
      </c>
      <c r="H149" s="24">
        <v>0.49</v>
      </c>
      <c r="I149" s="31">
        <v>6.4872150700000004</v>
      </c>
      <c r="J149" s="31"/>
      <c r="K149" s="35"/>
    </row>
    <row r="150" spans="1:11" x14ac:dyDescent="0.25">
      <c r="C150" s="58" t="s">
        <v>194</v>
      </c>
      <c r="D150" s="54"/>
      <c r="E150" s="6"/>
      <c r="F150" s="19"/>
      <c r="G150" s="25">
        <v>47658.45</v>
      </c>
      <c r="H150" s="25">
        <v>2.36</v>
      </c>
      <c r="I150" s="31"/>
      <c r="J150" s="31"/>
      <c r="K150" s="35"/>
    </row>
    <row r="151" spans="1:11" x14ac:dyDescent="0.25">
      <c r="C151" s="57"/>
      <c r="D151" s="54"/>
      <c r="E151" s="6"/>
      <c r="F151" s="19"/>
      <c r="G151" s="24"/>
      <c r="H151" s="24"/>
      <c r="I151" s="31"/>
      <c r="J151" s="31"/>
      <c r="K151" s="35"/>
    </row>
    <row r="152" spans="1:11" x14ac:dyDescent="0.25">
      <c r="C152" s="59" t="s">
        <v>10</v>
      </c>
      <c r="D152" s="54"/>
      <c r="E152" s="6"/>
      <c r="F152" s="19"/>
      <c r="G152" s="24"/>
      <c r="H152" s="24"/>
      <c r="I152" s="31"/>
      <c r="J152" s="31"/>
      <c r="K152" s="35"/>
    </row>
    <row r="153" spans="1:11" x14ac:dyDescent="0.25">
      <c r="B153" s="8" t="s">
        <v>2341</v>
      </c>
      <c r="C153" s="60" t="s">
        <v>2342</v>
      </c>
      <c r="D153" s="54" t="s">
        <v>2343</v>
      </c>
      <c r="E153" s="6" t="s">
        <v>205</v>
      </c>
      <c r="F153" s="19">
        <v>17000000</v>
      </c>
      <c r="G153" s="24">
        <v>16956.91</v>
      </c>
      <c r="H153" s="24">
        <v>0.84</v>
      </c>
      <c r="I153" s="31">
        <v>7.73432151</v>
      </c>
      <c r="J153" s="31"/>
      <c r="K153" s="35"/>
    </row>
    <row r="154" spans="1:11" x14ac:dyDescent="0.25">
      <c r="B154" s="8" t="s">
        <v>2344</v>
      </c>
      <c r="C154" s="60" t="s">
        <v>2345</v>
      </c>
      <c r="D154" s="54" t="s">
        <v>2346</v>
      </c>
      <c r="E154" s="6" t="s">
        <v>205</v>
      </c>
      <c r="F154" s="19">
        <v>5500000</v>
      </c>
      <c r="G154" s="24">
        <v>5525.15</v>
      </c>
      <c r="H154" s="24">
        <v>0.27</v>
      </c>
      <c r="I154" s="31">
        <v>7.8422242899999999</v>
      </c>
      <c r="J154" s="31"/>
      <c r="K154" s="35"/>
    </row>
    <row r="155" spans="1:11" x14ac:dyDescent="0.25">
      <c r="C155" s="58" t="s">
        <v>194</v>
      </c>
      <c r="D155" s="54"/>
      <c r="E155" s="6"/>
      <c r="F155" s="19"/>
      <c r="G155" s="25">
        <v>22482.06</v>
      </c>
      <c r="H155" s="25">
        <v>1.1100000000000001</v>
      </c>
      <c r="I155" s="31"/>
      <c r="J155" s="31"/>
      <c r="K155" s="35"/>
    </row>
    <row r="156" spans="1:11" x14ac:dyDescent="0.25">
      <c r="C156" s="57"/>
      <c r="D156" s="54"/>
      <c r="E156" s="6"/>
      <c r="F156" s="19"/>
      <c r="G156" s="24"/>
      <c r="H156" s="24"/>
      <c r="I156" s="31"/>
      <c r="J156" s="31"/>
      <c r="K156" s="35"/>
    </row>
    <row r="157" spans="1:11" x14ac:dyDescent="0.25">
      <c r="C157" s="58" t="s">
        <v>11</v>
      </c>
      <c r="D157" s="54"/>
      <c r="E157" s="6"/>
      <c r="F157" s="19"/>
      <c r="G157" s="24" t="s">
        <v>2</v>
      </c>
      <c r="H157" s="24" t="s">
        <v>2</v>
      </c>
      <c r="I157" s="31"/>
      <c r="J157" s="31"/>
      <c r="K157" s="35"/>
    </row>
    <row r="158" spans="1:11" x14ac:dyDescent="0.25">
      <c r="C158" s="57"/>
      <c r="D158" s="54"/>
      <c r="E158" s="6"/>
      <c r="F158" s="19"/>
      <c r="G158" s="24"/>
      <c r="H158" s="24"/>
      <c r="I158" s="31"/>
      <c r="J158" s="31"/>
      <c r="K158" s="35"/>
    </row>
    <row r="159" spans="1:11" x14ac:dyDescent="0.25">
      <c r="A159" s="10"/>
      <c r="B159" s="28"/>
      <c r="C159" s="58" t="s">
        <v>13</v>
      </c>
      <c r="D159" s="54"/>
      <c r="E159" s="6"/>
      <c r="F159" s="19"/>
      <c r="G159" s="24"/>
      <c r="H159" s="24"/>
      <c r="I159" s="31"/>
      <c r="J159" s="31"/>
      <c r="K159" s="35"/>
    </row>
    <row r="160" spans="1:11" x14ac:dyDescent="0.25">
      <c r="C160" s="59" t="s">
        <v>14</v>
      </c>
      <c r="D160" s="54"/>
      <c r="E160" s="6"/>
      <c r="F160" s="19"/>
      <c r="G160" s="24"/>
      <c r="H160" s="24"/>
      <c r="I160" s="31"/>
      <c r="J160" s="31"/>
      <c r="K160" s="35"/>
    </row>
    <row r="161" spans="1:11" x14ac:dyDescent="0.25">
      <c r="B161" s="8" t="s">
        <v>2347</v>
      </c>
      <c r="C161" s="60" t="s">
        <v>2060</v>
      </c>
      <c r="D161" s="54" t="s">
        <v>2348</v>
      </c>
      <c r="E161" s="6" t="s">
        <v>837</v>
      </c>
      <c r="F161" s="19">
        <v>2000</v>
      </c>
      <c r="G161" s="24">
        <v>9624.68</v>
      </c>
      <c r="H161" s="24">
        <v>0.48</v>
      </c>
      <c r="I161" s="31">
        <v>8.1800999999999995</v>
      </c>
      <c r="J161" s="31"/>
      <c r="K161" s="35" t="s">
        <v>679</v>
      </c>
    </row>
    <row r="162" spans="1:11" x14ac:dyDescent="0.25">
      <c r="C162" s="58" t="s">
        <v>194</v>
      </c>
      <c r="D162" s="54"/>
      <c r="E162" s="6"/>
      <c r="F162" s="19"/>
      <c r="G162" s="25">
        <v>9624.68</v>
      </c>
      <c r="H162" s="25">
        <v>0.48</v>
      </c>
      <c r="I162" s="31"/>
      <c r="J162" s="31"/>
      <c r="K162" s="35"/>
    </row>
    <row r="163" spans="1:11" x14ac:dyDescent="0.25">
      <c r="C163" s="57"/>
      <c r="D163" s="54"/>
      <c r="E163" s="6"/>
      <c r="F163" s="19"/>
      <c r="G163" s="24"/>
      <c r="H163" s="24"/>
      <c r="I163" s="31"/>
      <c r="J163" s="31"/>
      <c r="K163" s="35"/>
    </row>
    <row r="164" spans="1:11" x14ac:dyDescent="0.25">
      <c r="C164" s="59" t="s">
        <v>15</v>
      </c>
      <c r="D164" s="54"/>
      <c r="E164" s="6"/>
      <c r="F164" s="19"/>
      <c r="G164" s="24"/>
      <c r="H164" s="24"/>
      <c r="I164" s="31"/>
      <c r="J164" s="31"/>
      <c r="K164" s="35"/>
    </row>
    <row r="165" spans="1:11" x14ac:dyDescent="0.25">
      <c r="B165" s="8" t="s">
        <v>1700</v>
      </c>
      <c r="C165" s="60" t="s">
        <v>717</v>
      </c>
      <c r="D165" s="54" t="s">
        <v>1701</v>
      </c>
      <c r="E165" s="6" t="s">
        <v>837</v>
      </c>
      <c r="F165" s="19">
        <v>1000</v>
      </c>
      <c r="G165" s="24">
        <v>4813.1400000000003</v>
      </c>
      <c r="H165" s="24">
        <v>0.24</v>
      </c>
      <c r="I165" s="31">
        <v>7.0499000000000001</v>
      </c>
      <c r="J165" s="31"/>
      <c r="K165" s="35"/>
    </row>
    <row r="166" spans="1:11" x14ac:dyDescent="0.25">
      <c r="C166" s="58" t="s">
        <v>194</v>
      </c>
      <c r="D166" s="54"/>
      <c r="E166" s="6"/>
      <c r="F166" s="19"/>
      <c r="G166" s="25">
        <v>4813.1400000000003</v>
      </c>
      <c r="H166" s="25">
        <v>0.24</v>
      </c>
      <c r="I166" s="31"/>
      <c r="J166" s="31"/>
      <c r="K166" s="35"/>
    </row>
    <row r="167" spans="1:11" x14ac:dyDescent="0.25">
      <c r="C167" s="57"/>
      <c r="D167" s="54"/>
      <c r="E167" s="6"/>
      <c r="F167" s="19"/>
      <c r="G167" s="24"/>
      <c r="H167" s="24"/>
      <c r="I167" s="31"/>
      <c r="J167" s="31"/>
      <c r="K167" s="35"/>
    </row>
    <row r="168" spans="1:11" x14ac:dyDescent="0.25">
      <c r="C168" s="59" t="s">
        <v>16</v>
      </c>
      <c r="D168" s="54"/>
      <c r="E168" s="6"/>
      <c r="F168" s="19"/>
      <c r="G168" s="24"/>
      <c r="H168" s="24"/>
      <c r="I168" s="31"/>
      <c r="J168" s="31"/>
      <c r="K168" s="35"/>
    </row>
    <row r="169" spans="1:11" x14ac:dyDescent="0.25">
      <c r="B169" s="8" t="s">
        <v>1254</v>
      </c>
      <c r="C169" s="60" t="s">
        <v>1255</v>
      </c>
      <c r="D169" s="54" t="s">
        <v>1256</v>
      </c>
      <c r="E169" s="6" t="s">
        <v>205</v>
      </c>
      <c r="F169" s="19">
        <v>10000000</v>
      </c>
      <c r="G169" s="24">
        <v>9973.06</v>
      </c>
      <c r="H169" s="24">
        <v>0.49</v>
      </c>
      <c r="I169" s="31">
        <v>5.1902999999999997</v>
      </c>
      <c r="J169" s="31"/>
      <c r="K169" s="35"/>
    </row>
    <row r="170" spans="1:11" x14ac:dyDescent="0.25">
      <c r="C170" s="58" t="s">
        <v>194</v>
      </c>
      <c r="D170" s="54"/>
      <c r="E170" s="6"/>
      <c r="F170" s="19"/>
      <c r="G170" s="25">
        <v>9973.06</v>
      </c>
      <c r="H170" s="25">
        <v>0.49</v>
      </c>
      <c r="I170" s="31"/>
      <c r="J170" s="31"/>
      <c r="K170" s="35"/>
    </row>
    <row r="171" spans="1:11" x14ac:dyDescent="0.25">
      <c r="C171" s="57"/>
      <c r="D171" s="54"/>
      <c r="E171" s="6"/>
      <c r="F171" s="19"/>
      <c r="G171" s="24"/>
      <c r="H171" s="24"/>
      <c r="I171" s="31"/>
      <c r="J171" s="31"/>
      <c r="K171" s="35"/>
    </row>
    <row r="172" spans="1:11" x14ac:dyDescent="0.25">
      <c r="C172" s="58" t="s">
        <v>17</v>
      </c>
      <c r="D172" s="54"/>
      <c r="E172" s="6"/>
      <c r="F172" s="19"/>
      <c r="G172" s="24" t="s">
        <v>2</v>
      </c>
      <c r="H172" s="24" t="s">
        <v>2</v>
      </c>
      <c r="I172" s="31"/>
      <c r="J172" s="31"/>
      <c r="K172" s="35"/>
    </row>
    <row r="173" spans="1:11" x14ac:dyDescent="0.25">
      <c r="C173" s="57"/>
      <c r="D173" s="54"/>
      <c r="E173" s="6"/>
      <c r="F173" s="19"/>
      <c r="G173" s="24"/>
      <c r="H173" s="24"/>
      <c r="I173" s="31"/>
      <c r="J173" s="31"/>
      <c r="K173" s="35"/>
    </row>
    <row r="174" spans="1:11" x14ac:dyDescent="0.25">
      <c r="C174" s="58" t="s">
        <v>18</v>
      </c>
      <c r="D174" s="54"/>
      <c r="E174" s="6"/>
      <c r="F174" s="19"/>
      <c r="G174" s="24" t="s">
        <v>2</v>
      </c>
      <c r="H174" s="24" t="s">
        <v>2</v>
      </c>
      <c r="I174" s="31"/>
      <c r="J174" s="31"/>
      <c r="K174" s="35"/>
    </row>
    <row r="175" spans="1:11" x14ac:dyDescent="0.25">
      <c r="C175" s="57"/>
      <c r="D175" s="54"/>
      <c r="E175" s="6"/>
      <c r="F175" s="19"/>
      <c r="G175" s="24"/>
      <c r="H175" s="24"/>
      <c r="I175" s="31"/>
      <c r="J175" s="31"/>
      <c r="K175" s="35"/>
    </row>
    <row r="176" spans="1:11" x14ac:dyDescent="0.25">
      <c r="A176" s="10"/>
      <c r="B176" s="28"/>
      <c r="C176" s="58" t="s">
        <v>19</v>
      </c>
      <c r="D176" s="54"/>
      <c r="E176" s="6"/>
      <c r="F176" s="19"/>
      <c r="G176" s="24"/>
      <c r="H176" s="24"/>
      <c r="I176" s="31"/>
      <c r="J176" s="31"/>
      <c r="K176" s="35"/>
    </row>
    <row r="177" spans="1:11" x14ac:dyDescent="0.25">
      <c r="C177" s="59" t="s">
        <v>20</v>
      </c>
      <c r="D177" s="54"/>
      <c r="E177" s="6"/>
      <c r="F177" s="19"/>
      <c r="G177" s="24"/>
      <c r="H177" s="24"/>
      <c r="I177" s="31"/>
      <c r="J177" s="31"/>
      <c r="K177" s="35"/>
    </row>
    <row r="178" spans="1:11" x14ac:dyDescent="0.25">
      <c r="B178" s="8" t="s">
        <v>2349</v>
      </c>
      <c r="C178" s="60" t="s">
        <v>2350</v>
      </c>
      <c r="D178" s="54" t="s">
        <v>2351</v>
      </c>
      <c r="E178" s="6" t="s">
        <v>4847</v>
      </c>
      <c r="F178" s="19">
        <v>107591000</v>
      </c>
      <c r="G178" s="24">
        <v>130012.96</v>
      </c>
      <c r="H178" s="24">
        <v>6.42</v>
      </c>
      <c r="I178" s="31"/>
      <c r="J178" s="31"/>
      <c r="K178" s="35"/>
    </row>
    <row r="179" spans="1:11" x14ac:dyDescent="0.25">
      <c r="B179" s="8" t="s">
        <v>2352</v>
      </c>
      <c r="C179" s="60" t="s">
        <v>2353</v>
      </c>
      <c r="D179" s="54" t="s">
        <v>2354</v>
      </c>
      <c r="E179" s="6" t="s">
        <v>4847</v>
      </c>
      <c r="F179" s="19">
        <v>34896178</v>
      </c>
      <c r="G179" s="24">
        <v>73854.27</v>
      </c>
      <c r="H179" s="24">
        <v>3.65</v>
      </c>
      <c r="I179" s="31"/>
      <c r="J179" s="31"/>
      <c r="K179" s="35"/>
    </row>
    <row r="180" spans="1:11" x14ac:dyDescent="0.25">
      <c r="C180" s="58" t="s">
        <v>194</v>
      </c>
      <c r="D180" s="54"/>
      <c r="E180" s="6"/>
      <c r="F180" s="19"/>
      <c r="G180" s="25">
        <v>203867.23</v>
      </c>
      <c r="H180" s="25">
        <v>10.07</v>
      </c>
      <c r="I180" s="31"/>
      <c r="J180" s="31"/>
      <c r="K180" s="35"/>
    </row>
    <row r="181" spans="1:11" x14ac:dyDescent="0.25">
      <c r="C181" s="57"/>
      <c r="D181" s="54"/>
      <c r="E181" s="6"/>
      <c r="F181" s="19"/>
      <c r="G181" s="24"/>
      <c r="H181" s="24"/>
      <c r="I181" s="31"/>
      <c r="J181" s="31"/>
      <c r="K181" s="35"/>
    </row>
    <row r="182" spans="1:11" x14ac:dyDescent="0.25">
      <c r="C182" s="58" t="s">
        <v>21</v>
      </c>
      <c r="D182" s="54"/>
      <c r="E182" s="6"/>
      <c r="F182" s="19"/>
      <c r="G182" s="24" t="s">
        <v>2</v>
      </c>
      <c r="H182" s="24" t="s">
        <v>2</v>
      </c>
      <c r="I182" s="31"/>
      <c r="J182" s="31"/>
      <c r="K182" s="35"/>
    </row>
    <row r="183" spans="1:11" x14ac:dyDescent="0.25">
      <c r="C183" s="57"/>
      <c r="D183" s="54"/>
      <c r="E183" s="6"/>
      <c r="F183" s="19"/>
      <c r="G183" s="24"/>
      <c r="H183" s="24"/>
      <c r="I183" s="31"/>
      <c r="J183" s="31"/>
      <c r="K183" s="35"/>
    </row>
    <row r="184" spans="1:11" x14ac:dyDescent="0.25">
      <c r="C184" s="58" t="s">
        <v>22</v>
      </c>
      <c r="D184" s="54"/>
      <c r="E184" s="6"/>
      <c r="F184" s="19"/>
      <c r="G184" s="24" t="s">
        <v>2</v>
      </c>
      <c r="H184" s="24" t="s">
        <v>2</v>
      </c>
      <c r="I184" s="31"/>
      <c r="J184" s="31"/>
      <c r="K184" s="35"/>
    </row>
    <row r="185" spans="1:11" x14ac:dyDescent="0.25">
      <c r="C185" s="57"/>
      <c r="D185" s="54"/>
      <c r="E185" s="6"/>
      <c r="F185" s="19"/>
      <c r="G185" s="24"/>
      <c r="H185" s="24"/>
      <c r="I185" s="31"/>
      <c r="J185" s="31"/>
      <c r="K185" s="35"/>
    </row>
    <row r="186" spans="1:11" x14ac:dyDescent="0.25">
      <c r="C186" s="58" t="s">
        <v>23</v>
      </c>
      <c r="D186" s="54"/>
      <c r="E186" s="6"/>
      <c r="F186" s="19"/>
      <c r="G186" s="24" t="s">
        <v>2</v>
      </c>
      <c r="H186" s="24" t="s">
        <v>2</v>
      </c>
      <c r="I186" s="31"/>
      <c r="J186" s="31"/>
      <c r="K186" s="35"/>
    </row>
    <row r="187" spans="1:11" x14ac:dyDescent="0.25">
      <c r="C187" s="57"/>
      <c r="D187" s="54"/>
      <c r="E187" s="6"/>
      <c r="F187" s="19"/>
      <c r="G187" s="24"/>
      <c r="H187" s="24"/>
      <c r="I187" s="31"/>
      <c r="J187" s="31"/>
      <c r="K187" s="35"/>
    </row>
    <row r="188" spans="1:11" x14ac:dyDescent="0.25">
      <c r="C188" s="59" t="s">
        <v>24</v>
      </c>
      <c r="D188" s="54"/>
      <c r="E188" s="6"/>
      <c r="F188" s="19"/>
      <c r="G188" s="24"/>
      <c r="H188" s="24"/>
      <c r="I188" s="31"/>
      <c r="J188" s="31"/>
      <c r="K188" s="35"/>
    </row>
    <row r="189" spans="1:11" x14ac:dyDescent="0.25">
      <c r="B189" s="8" t="s">
        <v>206</v>
      </c>
      <c r="C189" s="60" t="s">
        <v>207</v>
      </c>
      <c r="D189" s="54"/>
      <c r="E189" s="6"/>
      <c r="F189" s="19"/>
      <c r="G189" s="24">
        <v>98844.58</v>
      </c>
      <c r="H189" s="24">
        <v>4.88</v>
      </c>
      <c r="I189" s="31"/>
      <c r="J189" s="31"/>
      <c r="K189" s="35"/>
    </row>
    <row r="190" spans="1:11" x14ac:dyDescent="0.25">
      <c r="C190" s="58" t="s">
        <v>194</v>
      </c>
      <c r="D190" s="54"/>
      <c r="E190" s="6"/>
      <c r="F190" s="19"/>
      <c r="G190" s="25">
        <v>98844.58</v>
      </c>
      <c r="H190" s="25">
        <v>4.88</v>
      </c>
      <c r="I190" s="31"/>
      <c r="J190" s="31"/>
      <c r="K190" s="35"/>
    </row>
    <row r="191" spans="1:11" x14ac:dyDescent="0.25">
      <c r="C191" s="57"/>
      <c r="D191" s="54"/>
      <c r="E191" s="6"/>
      <c r="F191" s="19"/>
      <c r="G191" s="24"/>
      <c r="H191" s="24"/>
      <c r="I191" s="31"/>
      <c r="J191" s="31"/>
      <c r="K191" s="35"/>
    </row>
    <row r="192" spans="1:11" x14ac:dyDescent="0.25">
      <c r="A192" s="10"/>
      <c r="B192" s="28"/>
      <c r="C192" s="58" t="s">
        <v>25</v>
      </c>
      <c r="D192" s="54"/>
      <c r="E192" s="6"/>
      <c r="F192" s="19"/>
      <c r="G192" s="24"/>
      <c r="H192" s="24"/>
      <c r="I192" s="31"/>
      <c r="J192" s="31"/>
      <c r="K192" s="35"/>
    </row>
    <row r="193" spans="1:54" s="2" customFormat="1" ht="13.5" x14ac:dyDescent="0.25">
      <c r="A193" s="28"/>
      <c r="B193" s="28"/>
      <c r="C193" s="57" t="s">
        <v>4845</v>
      </c>
      <c r="D193" s="54"/>
      <c r="E193" s="6"/>
      <c r="F193" s="19"/>
      <c r="G193" s="24">
        <v>500</v>
      </c>
      <c r="H193" s="24">
        <v>0.02</v>
      </c>
      <c r="I193" s="31"/>
      <c r="J193" s="31"/>
      <c r="K193" s="35"/>
      <c r="L193" s="3"/>
      <c r="AI193" s="3"/>
      <c r="AV193" s="3"/>
      <c r="AX193" s="3"/>
      <c r="BB193" s="3"/>
    </row>
    <row r="194" spans="1:54" x14ac:dyDescent="0.25">
      <c r="B194" s="8"/>
      <c r="C194" s="60" t="s">
        <v>208</v>
      </c>
      <c r="D194" s="54"/>
      <c r="E194" s="6"/>
      <c r="F194" s="19"/>
      <c r="G194" s="24">
        <v>4995.83</v>
      </c>
      <c r="H194" s="24">
        <v>0.27</v>
      </c>
      <c r="I194" s="31"/>
      <c r="J194" s="31"/>
      <c r="K194" s="35"/>
    </row>
    <row r="195" spans="1:54" x14ac:dyDescent="0.25">
      <c r="C195" s="58" t="s">
        <v>194</v>
      </c>
      <c r="D195" s="54"/>
      <c r="E195" s="6"/>
      <c r="F195" s="19"/>
      <c r="G195" s="25">
        <v>5495.83</v>
      </c>
      <c r="H195" s="25">
        <v>0.29000000000000004</v>
      </c>
      <c r="I195" s="31"/>
      <c r="J195" s="31"/>
      <c r="K195" s="35"/>
    </row>
    <row r="196" spans="1:54" x14ac:dyDescent="0.25">
      <c r="C196" s="57"/>
      <c r="D196" s="54"/>
      <c r="E196" s="6"/>
      <c r="F196" s="19"/>
      <c r="G196" s="24"/>
      <c r="H196" s="24"/>
      <c r="I196" s="31"/>
      <c r="J196" s="31"/>
      <c r="K196" s="35"/>
    </row>
    <row r="197" spans="1:54" x14ac:dyDescent="0.25">
      <c r="C197" s="61" t="s">
        <v>209</v>
      </c>
      <c r="D197" s="55"/>
      <c r="E197" s="5"/>
      <c r="F197" s="20"/>
      <c r="G197" s="26">
        <v>2024034</v>
      </c>
      <c r="H197" s="26">
        <v>99.999999999999986</v>
      </c>
      <c r="I197" s="32"/>
      <c r="J197" s="32"/>
      <c r="K197" s="36"/>
    </row>
    <row r="199" spans="1:54" s="50" customFormat="1" ht="15.75" x14ac:dyDescent="0.3">
      <c r="C199" s="50" t="s">
        <v>4538</v>
      </c>
      <c r="F199" s="51"/>
      <c r="G199" s="51"/>
      <c r="H199" s="51"/>
    </row>
    <row r="200" spans="1:54" s="42" customFormat="1" ht="27" x14ac:dyDescent="0.25">
      <c r="B200" s="43"/>
      <c r="C200" s="43" t="s">
        <v>4533</v>
      </c>
      <c r="D200" s="43" t="s">
        <v>4534</v>
      </c>
      <c r="E200" s="43" t="s">
        <v>4535</v>
      </c>
      <c r="F200" s="44" t="s">
        <v>34</v>
      </c>
      <c r="G200" s="45" t="s">
        <v>4536</v>
      </c>
      <c r="H200" s="44" t="s">
        <v>36</v>
      </c>
      <c r="I200" s="43" t="s">
        <v>39</v>
      </c>
    </row>
    <row r="201" spans="1:54" s="42" customFormat="1" ht="13.5" x14ac:dyDescent="0.25">
      <c r="B201" s="43"/>
      <c r="C201" s="43" t="s">
        <v>4838</v>
      </c>
      <c r="D201" s="43"/>
      <c r="E201" s="43"/>
      <c r="F201" s="44"/>
      <c r="G201" s="45"/>
      <c r="H201" s="44"/>
      <c r="I201" s="43"/>
    </row>
    <row r="202" spans="1:54" s="2" customFormat="1" ht="13.5" x14ac:dyDescent="0.25">
      <c r="B202" s="46">
        <v>6000075</v>
      </c>
      <c r="C202" s="46" t="s">
        <v>4837</v>
      </c>
      <c r="D202" s="46" t="s">
        <v>4525</v>
      </c>
      <c r="E202" s="46"/>
      <c r="F202" s="47">
        <v>300</v>
      </c>
      <c r="G202" s="47">
        <v>651.59400000000005</v>
      </c>
      <c r="H202" s="47">
        <v>0.03</v>
      </c>
      <c r="I202" s="46"/>
    </row>
    <row r="203" spans="1:54" s="2" customFormat="1" ht="13.5" x14ac:dyDescent="0.25">
      <c r="B203" s="46"/>
      <c r="C203" s="46"/>
      <c r="D203" s="46"/>
      <c r="E203" s="46"/>
      <c r="F203" s="47"/>
      <c r="G203" s="47"/>
      <c r="H203" s="47"/>
      <c r="I203" s="46"/>
    </row>
    <row r="204" spans="1:54" s="2" customFormat="1" ht="27" x14ac:dyDescent="0.25">
      <c r="B204" s="46"/>
      <c r="C204" s="48" t="s">
        <v>4899</v>
      </c>
      <c r="D204" s="46"/>
      <c r="E204" s="46"/>
      <c r="F204" s="47"/>
      <c r="G204" s="66" t="s">
        <v>4898</v>
      </c>
      <c r="H204" s="47"/>
      <c r="I204" s="46"/>
    </row>
    <row r="205" spans="1:54" s="2" customFormat="1" ht="13.5" x14ac:dyDescent="0.25">
      <c r="B205" s="46"/>
      <c r="C205" s="46" t="s">
        <v>4908</v>
      </c>
      <c r="D205" s="46"/>
      <c r="E205" s="46"/>
      <c r="F205" s="47"/>
      <c r="G205" s="47">
        <v>10000</v>
      </c>
      <c r="H205" s="47">
        <f>+G205/G197*100</f>
        <v>0.49406284677036055</v>
      </c>
      <c r="I205" s="46"/>
    </row>
    <row r="206" spans="1:54" s="2" customFormat="1" ht="13.5" x14ac:dyDescent="0.25">
      <c r="B206" s="46"/>
      <c r="C206" s="46" t="s">
        <v>4925</v>
      </c>
      <c r="D206" s="46"/>
      <c r="E206" s="46"/>
      <c r="F206" s="47"/>
      <c r="G206" s="47">
        <v>25000</v>
      </c>
      <c r="H206" s="47">
        <f>+G206/G197*100</f>
        <v>1.2351571169259015</v>
      </c>
      <c r="I206" s="46"/>
    </row>
    <row r="207" spans="1:54" s="2" customFormat="1" ht="13.5" x14ac:dyDescent="0.25">
      <c r="B207" s="46"/>
      <c r="C207" s="46"/>
      <c r="D207" s="46"/>
      <c r="E207" s="46"/>
      <c r="F207" s="47"/>
      <c r="G207" s="47"/>
      <c r="H207" s="47"/>
      <c r="I207" s="46"/>
    </row>
    <row r="208" spans="1:54" s="1" customFormat="1" ht="13.5" x14ac:dyDescent="0.25">
      <c r="B208" s="48"/>
      <c r="C208" s="48" t="s">
        <v>4537</v>
      </c>
      <c r="D208" s="48"/>
      <c r="E208" s="48"/>
      <c r="F208" s="49"/>
      <c r="G208" s="49">
        <f>+SUM(G202:G207)</f>
        <v>35651.593999999997</v>
      </c>
      <c r="H208" s="49">
        <f>+SUM(H202:H207)</f>
        <v>1.759219963696262</v>
      </c>
      <c r="I208" s="48"/>
    </row>
    <row r="210" spans="3:11" x14ac:dyDescent="0.25">
      <c r="C210" s="1" t="s">
        <v>210</v>
      </c>
    </row>
    <row r="211" spans="3:11" x14ac:dyDescent="0.25">
      <c r="C211" s="37" t="s">
        <v>211</v>
      </c>
      <c r="D211" s="37"/>
      <c r="E211" s="37"/>
      <c r="F211" s="37"/>
      <c r="G211" s="37"/>
      <c r="H211" s="37"/>
      <c r="I211" s="37"/>
      <c r="J211" s="37"/>
      <c r="K211" s="37"/>
    </row>
    <row r="212" spans="3:11" x14ac:dyDescent="0.25">
      <c r="C212" s="2" t="s">
        <v>212</v>
      </c>
    </row>
    <row r="213" spans="3:11" x14ac:dyDescent="0.25">
      <c r="C213" s="2" t="s">
        <v>213</v>
      </c>
    </row>
    <row r="214" spans="3:11" ht="30" customHeight="1" x14ac:dyDescent="0.25">
      <c r="C214" s="252" t="s">
        <v>214</v>
      </c>
      <c r="D214" s="253"/>
      <c r="E214" s="253"/>
      <c r="F214" s="253"/>
      <c r="G214" s="253"/>
      <c r="H214" s="253"/>
      <c r="I214" s="253"/>
      <c r="J214" s="253"/>
      <c r="K214" s="253"/>
    </row>
    <row r="215" spans="3:11" x14ac:dyDescent="0.25">
      <c r="C215" s="2" t="s">
        <v>215</v>
      </c>
    </row>
    <row r="216" spans="3:11" ht="55.9" customHeight="1" x14ac:dyDescent="0.25">
      <c r="C216" s="263" t="s">
        <v>4957</v>
      </c>
      <c r="D216" s="263"/>
      <c r="E216" s="263"/>
      <c r="F216" s="263"/>
      <c r="G216" s="263"/>
      <c r="H216" s="263"/>
      <c r="I216" s="263"/>
      <c r="J216" s="263"/>
      <c r="K216" s="263"/>
    </row>
    <row r="218" spans="3:11" x14ac:dyDescent="0.25">
      <c r="C218" s="2" t="s">
        <v>5016</v>
      </c>
      <c r="E218" s="2" t="s">
        <v>2</v>
      </c>
    </row>
    <row r="220" spans="3:11" x14ac:dyDescent="0.25">
      <c r="C220" s="2" t="s">
        <v>5017</v>
      </c>
      <c r="E220" s="2" t="s">
        <v>2</v>
      </c>
    </row>
    <row r="222" spans="3:11" x14ac:dyDescent="0.25">
      <c r="C222" s="2" t="s">
        <v>5125</v>
      </c>
    </row>
    <row r="224" spans="3:11" x14ac:dyDescent="0.25">
      <c r="C224" s="2" t="s">
        <v>5126</v>
      </c>
    </row>
    <row r="225" spans="1:256" s="83" customFormat="1" ht="35.25" customHeight="1" x14ac:dyDescent="0.25">
      <c r="A225" s="79"/>
      <c r="B225" s="79"/>
      <c r="C225" s="84" t="s">
        <v>5023</v>
      </c>
      <c r="D225" s="88" t="s">
        <v>5024</v>
      </c>
      <c r="E225" s="88" t="s">
        <v>5025</v>
      </c>
      <c r="F225" s="80"/>
      <c r="G225" s="81"/>
      <c r="H225" s="81"/>
      <c r="I225" s="81"/>
      <c r="J225" s="81"/>
      <c r="K225" s="82"/>
      <c r="L225" s="82"/>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82"/>
      <c r="AJ225" s="79"/>
      <c r="AK225" s="79"/>
      <c r="AL225" s="79"/>
      <c r="AM225" s="79"/>
      <c r="AN225" s="79"/>
      <c r="AO225" s="79"/>
      <c r="AP225" s="79"/>
      <c r="AQ225" s="79"/>
      <c r="AR225" s="79"/>
      <c r="AS225" s="79"/>
      <c r="AT225" s="79"/>
      <c r="AU225" s="79"/>
      <c r="AV225" s="82"/>
      <c r="AW225" s="79"/>
      <c r="AX225" s="82"/>
      <c r="AY225" s="79"/>
      <c r="AZ225" s="79"/>
      <c r="BA225" s="79"/>
      <c r="BB225" s="82"/>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c r="DA225" s="79"/>
      <c r="DB225" s="79"/>
      <c r="DC225" s="79"/>
      <c r="DD225" s="79"/>
      <c r="DE225" s="79"/>
      <c r="DF225" s="79"/>
      <c r="DG225" s="79"/>
      <c r="DH225" s="79"/>
      <c r="DI225" s="79"/>
      <c r="DJ225" s="79"/>
      <c r="DK225" s="79"/>
      <c r="DL225" s="79"/>
      <c r="DM225" s="79"/>
      <c r="DN225" s="79"/>
      <c r="DO225" s="79"/>
      <c r="DP225" s="79"/>
      <c r="DQ225" s="79"/>
      <c r="DR225" s="79"/>
      <c r="DS225" s="79"/>
      <c r="DT225" s="79"/>
      <c r="DU225" s="79"/>
      <c r="DV225" s="79"/>
      <c r="DW225" s="79"/>
      <c r="DX225" s="79"/>
      <c r="DY225" s="79"/>
      <c r="DZ225" s="79"/>
      <c r="EA225" s="79"/>
      <c r="EB225" s="79"/>
      <c r="EC225" s="79"/>
      <c r="ED225" s="79"/>
      <c r="EE225" s="79"/>
      <c r="EF225" s="79"/>
      <c r="EG225" s="79"/>
      <c r="EH225" s="79"/>
      <c r="EI225" s="79"/>
      <c r="EJ225" s="79"/>
      <c r="EK225" s="79"/>
      <c r="EL225" s="79"/>
      <c r="EM225" s="79"/>
      <c r="EN225" s="79"/>
      <c r="EO225" s="79"/>
      <c r="EP225" s="79"/>
      <c r="EQ225" s="79"/>
      <c r="ER225" s="79"/>
      <c r="ES225" s="79"/>
      <c r="ET225" s="79"/>
      <c r="EU225" s="79"/>
      <c r="EV225" s="79"/>
      <c r="EW225" s="79"/>
      <c r="EX225" s="79"/>
      <c r="EY225" s="79"/>
      <c r="EZ225" s="79"/>
      <c r="FA225" s="79"/>
      <c r="FB225" s="79"/>
      <c r="FC225" s="79"/>
      <c r="FD225" s="79"/>
      <c r="FE225" s="79"/>
      <c r="FF225" s="79"/>
      <c r="FG225" s="79"/>
      <c r="FH225" s="79"/>
      <c r="FI225" s="79"/>
      <c r="FJ225" s="79"/>
      <c r="FK225" s="79"/>
      <c r="FL225" s="79"/>
      <c r="FM225" s="79"/>
      <c r="FN225" s="79"/>
      <c r="FO225" s="79"/>
      <c r="FP225" s="79"/>
      <c r="FQ225" s="79"/>
      <c r="FR225" s="79"/>
      <c r="FS225" s="79"/>
      <c r="FT225" s="79"/>
      <c r="FU225" s="79"/>
      <c r="FV225" s="79"/>
      <c r="FW225" s="79"/>
      <c r="FX225" s="79"/>
      <c r="FY225" s="79"/>
      <c r="FZ225" s="79"/>
      <c r="GA225" s="79"/>
      <c r="GB225" s="79"/>
      <c r="GC225" s="79"/>
      <c r="GD225" s="79"/>
      <c r="GE225" s="79"/>
      <c r="GF225" s="79"/>
      <c r="GG225" s="79"/>
      <c r="GH225" s="79"/>
      <c r="GI225" s="79"/>
      <c r="GJ225" s="79"/>
      <c r="GK225" s="79"/>
      <c r="GL225" s="79"/>
      <c r="GM225" s="79"/>
      <c r="GN225" s="79"/>
      <c r="GO225" s="79"/>
      <c r="GP225" s="79"/>
      <c r="GQ225" s="79"/>
      <c r="GR225" s="79"/>
      <c r="GS225" s="79"/>
      <c r="GT225" s="79"/>
      <c r="GU225" s="79"/>
      <c r="GV225" s="79"/>
      <c r="GW225" s="79"/>
      <c r="GX225" s="79"/>
      <c r="GY225" s="79"/>
      <c r="GZ225" s="79"/>
      <c r="HA225" s="79"/>
      <c r="HB225" s="79"/>
      <c r="HC225" s="79"/>
      <c r="HD225" s="79"/>
      <c r="HE225" s="79"/>
      <c r="HF225" s="79"/>
      <c r="HG225" s="79"/>
      <c r="HH225" s="79"/>
      <c r="HI225" s="79"/>
      <c r="HJ225" s="79"/>
      <c r="HK225" s="79"/>
      <c r="HL225" s="79"/>
      <c r="HM225" s="79"/>
      <c r="HN225" s="79"/>
      <c r="HO225" s="79"/>
      <c r="HP225" s="79"/>
      <c r="HQ225" s="79"/>
      <c r="HR225" s="79"/>
      <c r="HS225" s="79"/>
      <c r="HT225" s="79"/>
      <c r="HU225" s="79"/>
      <c r="HV225" s="79"/>
      <c r="HW225" s="79"/>
      <c r="HX225" s="79"/>
      <c r="HY225" s="79"/>
      <c r="HZ225" s="79"/>
      <c r="IA225" s="79"/>
      <c r="IB225" s="79"/>
      <c r="IC225" s="79"/>
      <c r="ID225" s="79"/>
      <c r="IE225" s="79"/>
      <c r="IF225" s="79"/>
      <c r="IG225" s="79"/>
      <c r="IH225" s="79"/>
      <c r="II225" s="79"/>
      <c r="IJ225" s="79"/>
      <c r="IK225" s="79"/>
      <c r="IL225" s="79"/>
      <c r="IM225" s="79"/>
      <c r="IN225" s="79"/>
      <c r="IO225" s="79"/>
      <c r="IP225" s="79"/>
      <c r="IQ225" s="79"/>
      <c r="IR225" s="79"/>
      <c r="IS225" s="79"/>
      <c r="IT225" s="79"/>
      <c r="IU225" s="79"/>
      <c r="IV225" s="79"/>
    </row>
    <row r="226" spans="1:256" s="83" customFormat="1" x14ac:dyDescent="0.25">
      <c r="A226" s="79"/>
      <c r="B226" s="79"/>
      <c r="C226" s="86" t="s">
        <v>5027</v>
      </c>
      <c r="D226" s="89">
        <v>66.346500000000006</v>
      </c>
      <c r="E226" s="89">
        <v>66.676599999999993</v>
      </c>
      <c r="F226" s="80"/>
      <c r="G226" s="81"/>
      <c r="H226" s="81"/>
      <c r="I226" s="81"/>
      <c r="J226" s="81"/>
      <c r="K226" s="82"/>
      <c r="L226" s="82"/>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82"/>
      <c r="AJ226" s="79"/>
      <c r="AK226" s="79"/>
      <c r="AL226" s="79"/>
      <c r="AM226" s="79"/>
      <c r="AN226" s="79"/>
      <c r="AO226" s="79"/>
      <c r="AP226" s="79"/>
      <c r="AQ226" s="79"/>
      <c r="AR226" s="79"/>
      <c r="AS226" s="79"/>
      <c r="AT226" s="79"/>
      <c r="AU226" s="79"/>
      <c r="AV226" s="82"/>
      <c r="AW226" s="79"/>
      <c r="AX226" s="82"/>
      <c r="AY226" s="79"/>
      <c r="AZ226" s="79"/>
      <c r="BA226" s="79"/>
      <c r="BB226" s="82"/>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c r="CF226" s="79"/>
      <c r="CG226" s="79"/>
      <c r="CH226" s="79"/>
      <c r="CI226" s="79"/>
      <c r="CJ226" s="79"/>
      <c r="CK226" s="79"/>
      <c r="CL226" s="79"/>
      <c r="CM226" s="79"/>
      <c r="CN226" s="79"/>
      <c r="CO226" s="79"/>
      <c r="CP226" s="79"/>
      <c r="CQ226" s="79"/>
      <c r="CR226" s="79"/>
      <c r="CS226" s="79"/>
      <c r="CT226" s="79"/>
      <c r="CU226" s="79"/>
      <c r="CV226" s="79"/>
      <c r="CW226" s="79"/>
      <c r="CX226" s="79"/>
      <c r="CY226" s="79"/>
      <c r="CZ226" s="79"/>
      <c r="DA226" s="79"/>
      <c r="DB226" s="79"/>
      <c r="DC226" s="79"/>
      <c r="DD226" s="79"/>
      <c r="DE226" s="79"/>
      <c r="DF226" s="79"/>
      <c r="DG226" s="79"/>
      <c r="DH226" s="79"/>
      <c r="DI226" s="79"/>
      <c r="DJ226" s="79"/>
      <c r="DK226" s="79"/>
      <c r="DL226" s="79"/>
      <c r="DM226" s="79"/>
      <c r="DN226" s="79"/>
      <c r="DO226" s="79"/>
      <c r="DP226" s="79"/>
      <c r="DQ226" s="79"/>
      <c r="DR226" s="79"/>
      <c r="DS226" s="79"/>
      <c r="DT226" s="79"/>
      <c r="DU226" s="79"/>
      <c r="DV226" s="79"/>
      <c r="DW226" s="79"/>
      <c r="DX226" s="79"/>
      <c r="DY226" s="79"/>
      <c r="DZ226" s="79"/>
      <c r="EA226" s="79"/>
      <c r="EB226" s="79"/>
      <c r="EC226" s="79"/>
      <c r="ED226" s="79"/>
      <c r="EE226" s="79"/>
      <c r="EF226" s="79"/>
      <c r="EG226" s="79"/>
      <c r="EH226" s="79"/>
      <c r="EI226" s="79"/>
      <c r="EJ226" s="79"/>
      <c r="EK226" s="79"/>
      <c r="EL226" s="79"/>
      <c r="EM226" s="79"/>
      <c r="EN226" s="79"/>
      <c r="EO226" s="79"/>
      <c r="EP226" s="79"/>
      <c r="EQ226" s="79"/>
      <c r="ER226" s="79"/>
      <c r="ES226" s="79"/>
      <c r="ET226" s="79"/>
      <c r="EU226" s="79"/>
      <c r="EV226" s="79"/>
      <c r="EW226" s="79"/>
      <c r="EX226" s="79"/>
      <c r="EY226" s="79"/>
      <c r="EZ226" s="79"/>
      <c r="FA226" s="79"/>
      <c r="FB226" s="79"/>
      <c r="FC226" s="79"/>
      <c r="FD226" s="79"/>
      <c r="FE226" s="79"/>
      <c r="FF226" s="79"/>
      <c r="FG226" s="79"/>
      <c r="FH226" s="79"/>
      <c r="FI226" s="79"/>
      <c r="FJ226" s="79"/>
      <c r="FK226" s="79"/>
      <c r="FL226" s="79"/>
      <c r="FM226" s="79"/>
      <c r="FN226" s="79"/>
      <c r="FO226" s="79"/>
      <c r="FP226" s="79"/>
      <c r="FQ226" s="79"/>
      <c r="FR226" s="79"/>
      <c r="FS226" s="79"/>
      <c r="FT226" s="79"/>
      <c r="FU226" s="79"/>
      <c r="FV226" s="79"/>
      <c r="FW226" s="79"/>
      <c r="FX226" s="79"/>
      <c r="FY226" s="79"/>
      <c r="FZ226" s="79"/>
      <c r="GA226" s="79"/>
      <c r="GB226" s="79"/>
      <c r="GC226" s="79"/>
      <c r="GD226" s="79"/>
      <c r="GE226" s="79"/>
      <c r="GF226" s="79"/>
      <c r="GG226" s="79"/>
      <c r="GH226" s="79"/>
      <c r="GI226" s="79"/>
      <c r="GJ226" s="79"/>
      <c r="GK226" s="79"/>
      <c r="GL226" s="79"/>
      <c r="GM226" s="79"/>
      <c r="GN226" s="79"/>
      <c r="GO226" s="79"/>
      <c r="GP226" s="79"/>
      <c r="GQ226" s="79"/>
      <c r="GR226" s="79"/>
      <c r="GS226" s="79"/>
      <c r="GT226" s="79"/>
      <c r="GU226" s="79"/>
      <c r="GV226" s="79"/>
      <c r="GW226" s="79"/>
      <c r="GX226" s="79"/>
      <c r="GY226" s="79"/>
      <c r="GZ226" s="79"/>
      <c r="HA226" s="79"/>
      <c r="HB226" s="79"/>
      <c r="HC226" s="79"/>
      <c r="HD226" s="79"/>
      <c r="HE226" s="79"/>
      <c r="HF226" s="79"/>
      <c r="HG226" s="79"/>
      <c r="HH226" s="79"/>
      <c r="HI226" s="79"/>
      <c r="HJ226" s="79"/>
      <c r="HK226" s="79"/>
      <c r="HL226" s="79"/>
      <c r="HM226" s="79"/>
      <c r="HN226" s="79"/>
      <c r="HO226" s="79"/>
      <c r="HP226" s="79"/>
      <c r="HQ226" s="79"/>
      <c r="HR226" s="79"/>
      <c r="HS226" s="79"/>
      <c r="HT226" s="79"/>
      <c r="HU226" s="79"/>
      <c r="HV226" s="79"/>
      <c r="HW226" s="79"/>
      <c r="HX226" s="79"/>
      <c r="HY226" s="79"/>
      <c r="HZ226" s="79"/>
      <c r="IA226" s="79"/>
      <c r="IB226" s="79"/>
      <c r="IC226" s="79"/>
      <c r="ID226" s="79"/>
      <c r="IE226" s="79"/>
      <c r="IF226" s="79"/>
      <c r="IG226" s="79"/>
      <c r="IH226" s="79"/>
      <c r="II226" s="79"/>
      <c r="IJ226" s="79"/>
      <c r="IK226" s="79"/>
      <c r="IL226" s="79"/>
      <c r="IM226" s="79"/>
      <c r="IN226" s="79"/>
      <c r="IO226" s="79"/>
      <c r="IP226" s="79"/>
      <c r="IQ226" s="79"/>
      <c r="IR226" s="79"/>
      <c r="IS226" s="79"/>
      <c r="IT226" s="79"/>
      <c r="IU226" s="79"/>
      <c r="IV226" s="79"/>
    </row>
    <row r="227" spans="1:256" s="83" customFormat="1" x14ac:dyDescent="0.25">
      <c r="A227" s="79"/>
      <c r="B227" s="79"/>
      <c r="C227" s="86" t="s">
        <v>5044</v>
      </c>
      <c r="D227" s="89">
        <v>29.6675</v>
      </c>
      <c r="E227" s="89">
        <v>29.815100000000001</v>
      </c>
      <c r="F227" s="80"/>
      <c r="G227" s="81"/>
      <c r="H227" s="81"/>
      <c r="I227" s="81"/>
      <c r="J227" s="81"/>
      <c r="K227" s="82"/>
      <c r="L227" s="82"/>
      <c r="M227" s="79"/>
      <c r="N227" s="79"/>
      <c r="O227" s="79"/>
      <c r="P227" s="79"/>
      <c r="Q227" s="79"/>
      <c r="R227" s="79"/>
      <c r="S227" s="79"/>
      <c r="T227" s="79"/>
      <c r="U227" s="79"/>
      <c r="V227" s="79"/>
      <c r="W227" s="79"/>
      <c r="X227" s="79"/>
      <c r="Y227" s="79"/>
      <c r="Z227" s="79"/>
      <c r="AA227" s="79"/>
      <c r="AB227" s="79"/>
      <c r="AC227" s="79"/>
      <c r="AD227" s="79"/>
      <c r="AE227" s="79"/>
      <c r="AF227" s="79"/>
      <c r="AG227" s="79"/>
      <c r="AH227" s="79"/>
      <c r="AI227" s="82"/>
      <c r="AJ227" s="79"/>
      <c r="AK227" s="79"/>
      <c r="AL227" s="79"/>
      <c r="AM227" s="79"/>
      <c r="AN227" s="79"/>
      <c r="AO227" s="79"/>
      <c r="AP227" s="79"/>
      <c r="AQ227" s="79"/>
      <c r="AR227" s="79"/>
      <c r="AS227" s="79"/>
      <c r="AT227" s="79"/>
      <c r="AU227" s="79"/>
      <c r="AV227" s="82"/>
      <c r="AW227" s="79"/>
      <c r="AX227" s="82"/>
      <c r="AY227" s="79"/>
      <c r="AZ227" s="79"/>
      <c r="BA227" s="79"/>
      <c r="BB227" s="82"/>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c r="CB227" s="79"/>
      <c r="CC227" s="79"/>
      <c r="CD227" s="79"/>
      <c r="CE227" s="79"/>
      <c r="CF227" s="79"/>
      <c r="CG227" s="79"/>
      <c r="CH227" s="79"/>
      <c r="CI227" s="79"/>
      <c r="CJ227" s="79"/>
      <c r="CK227" s="79"/>
      <c r="CL227" s="79"/>
      <c r="CM227" s="79"/>
      <c r="CN227" s="79"/>
      <c r="CO227" s="79"/>
      <c r="CP227" s="79"/>
      <c r="CQ227" s="79"/>
      <c r="CR227" s="79"/>
      <c r="CS227" s="79"/>
      <c r="CT227" s="79"/>
      <c r="CU227" s="79"/>
      <c r="CV227" s="79"/>
      <c r="CW227" s="79"/>
      <c r="CX227" s="79"/>
      <c r="CY227" s="79"/>
      <c r="CZ227" s="79"/>
      <c r="DA227" s="79"/>
      <c r="DB227" s="79"/>
      <c r="DC227" s="79"/>
      <c r="DD227" s="79"/>
      <c r="DE227" s="79"/>
      <c r="DF227" s="79"/>
      <c r="DG227" s="79"/>
      <c r="DH227" s="79"/>
      <c r="DI227" s="79"/>
      <c r="DJ227" s="79"/>
      <c r="DK227" s="79"/>
      <c r="DL227" s="79"/>
      <c r="DM227" s="79"/>
      <c r="DN227" s="79"/>
      <c r="DO227" s="79"/>
      <c r="DP227" s="79"/>
      <c r="DQ227" s="79"/>
      <c r="DR227" s="79"/>
      <c r="DS227" s="79"/>
      <c r="DT227" s="79"/>
      <c r="DU227" s="79"/>
      <c r="DV227" s="79"/>
      <c r="DW227" s="79"/>
      <c r="DX227" s="79"/>
      <c r="DY227" s="79"/>
      <c r="DZ227" s="79"/>
      <c r="EA227" s="79"/>
      <c r="EB227" s="79"/>
      <c r="EC227" s="79"/>
      <c r="ED227" s="79"/>
      <c r="EE227" s="79"/>
      <c r="EF227" s="79"/>
      <c r="EG227" s="79"/>
      <c r="EH227" s="79"/>
      <c r="EI227" s="79"/>
      <c r="EJ227" s="79"/>
      <c r="EK227" s="79"/>
      <c r="EL227" s="79"/>
      <c r="EM227" s="79"/>
      <c r="EN227" s="79"/>
      <c r="EO227" s="79"/>
      <c r="EP227" s="79"/>
      <c r="EQ227" s="79"/>
      <c r="ER227" s="79"/>
      <c r="ES227" s="79"/>
      <c r="ET227" s="79"/>
      <c r="EU227" s="79"/>
      <c r="EV227" s="79"/>
      <c r="EW227" s="79"/>
      <c r="EX227" s="79"/>
      <c r="EY227" s="79"/>
      <c r="EZ227" s="79"/>
      <c r="FA227" s="79"/>
      <c r="FB227" s="79"/>
      <c r="FC227" s="79"/>
      <c r="FD227" s="79"/>
      <c r="FE227" s="79"/>
      <c r="FF227" s="79"/>
      <c r="FG227" s="79"/>
      <c r="FH227" s="79"/>
      <c r="FI227" s="79"/>
      <c r="FJ227" s="79"/>
      <c r="FK227" s="79"/>
      <c r="FL227" s="79"/>
      <c r="FM227" s="79"/>
      <c r="FN227" s="79"/>
      <c r="FO227" s="79"/>
      <c r="FP227" s="79"/>
      <c r="FQ227" s="79"/>
      <c r="FR227" s="79"/>
      <c r="FS227" s="79"/>
      <c r="FT227" s="79"/>
      <c r="FU227" s="79"/>
      <c r="FV227" s="79"/>
      <c r="FW227" s="79"/>
      <c r="FX227" s="79"/>
      <c r="FY227" s="79"/>
      <c r="FZ227" s="79"/>
      <c r="GA227" s="79"/>
      <c r="GB227" s="79"/>
      <c r="GC227" s="79"/>
      <c r="GD227" s="79"/>
      <c r="GE227" s="79"/>
      <c r="GF227" s="79"/>
      <c r="GG227" s="79"/>
      <c r="GH227" s="79"/>
      <c r="GI227" s="79"/>
      <c r="GJ227" s="79"/>
      <c r="GK227" s="79"/>
      <c r="GL227" s="79"/>
      <c r="GM227" s="79"/>
      <c r="GN227" s="79"/>
      <c r="GO227" s="79"/>
      <c r="GP227" s="79"/>
      <c r="GQ227" s="79"/>
      <c r="GR227" s="79"/>
      <c r="GS227" s="79"/>
      <c r="GT227" s="79"/>
      <c r="GU227" s="79"/>
      <c r="GV227" s="79"/>
      <c r="GW227" s="79"/>
      <c r="GX227" s="79"/>
      <c r="GY227" s="79"/>
      <c r="GZ227" s="79"/>
      <c r="HA227" s="79"/>
      <c r="HB227" s="79"/>
      <c r="HC227" s="79"/>
      <c r="HD227" s="79"/>
      <c r="HE227" s="79"/>
      <c r="HF227" s="79"/>
      <c r="HG227" s="79"/>
      <c r="HH227" s="79"/>
      <c r="HI227" s="79"/>
      <c r="HJ227" s="79"/>
      <c r="HK227" s="79"/>
      <c r="HL227" s="79"/>
      <c r="HM227" s="79"/>
      <c r="HN227" s="79"/>
      <c r="HO227" s="79"/>
      <c r="HP227" s="79"/>
      <c r="HQ227" s="79"/>
      <c r="HR227" s="79"/>
      <c r="HS227" s="79"/>
      <c r="HT227" s="79"/>
      <c r="HU227" s="79"/>
      <c r="HV227" s="79"/>
      <c r="HW227" s="79"/>
      <c r="HX227" s="79"/>
      <c r="HY227" s="79"/>
      <c r="HZ227" s="79"/>
      <c r="IA227" s="79"/>
      <c r="IB227" s="79"/>
      <c r="IC227" s="79"/>
      <c r="ID227" s="79"/>
      <c r="IE227" s="79"/>
      <c r="IF227" s="79"/>
      <c r="IG227" s="79"/>
      <c r="IH227" s="79"/>
      <c r="II227" s="79"/>
      <c r="IJ227" s="79"/>
      <c r="IK227" s="79"/>
      <c r="IL227" s="79"/>
      <c r="IM227" s="79"/>
      <c r="IN227" s="79"/>
      <c r="IO227" s="79"/>
      <c r="IP227" s="79"/>
      <c r="IQ227" s="79"/>
      <c r="IR227" s="79"/>
      <c r="IS227" s="79"/>
      <c r="IT227" s="79"/>
      <c r="IU227" s="79"/>
      <c r="IV227" s="79"/>
    </row>
    <row r="228" spans="1:256" s="83" customFormat="1" x14ac:dyDescent="0.25">
      <c r="A228" s="79"/>
      <c r="B228" s="79"/>
      <c r="C228" s="86" t="s">
        <v>5032</v>
      </c>
      <c r="D228" s="89">
        <v>29.6386</v>
      </c>
      <c r="E228" s="89">
        <v>29.786000000000001</v>
      </c>
      <c r="F228" s="80"/>
      <c r="G228" s="81"/>
      <c r="H228" s="81"/>
      <c r="I228" s="81"/>
      <c r="J228" s="81"/>
      <c r="K228" s="82"/>
      <c r="L228" s="82"/>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82"/>
      <c r="AJ228" s="79"/>
      <c r="AK228" s="79"/>
      <c r="AL228" s="79"/>
      <c r="AM228" s="79"/>
      <c r="AN228" s="79"/>
      <c r="AO228" s="79"/>
      <c r="AP228" s="79"/>
      <c r="AQ228" s="79"/>
      <c r="AR228" s="79"/>
      <c r="AS228" s="79"/>
      <c r="AT228" s="79"/>
      <c r="AU228" s="79"/>
      <c r="AV228" s="82"/>
      <c r="AW228" s="79"/>
      <c r="AX228" s="82"/>
      <c r="AY228" s="79"/>
      <c r="AZ228" s="79"/>
      <c r="BA228" s="79"/>
      <c r="BB228" s="82"/>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79"/>
      <c r="CZ228" s="79"/>
      <c r="DA228" s="79"/>
      <c r="DB228" s="79"/>
      <c r="DC228" s="79"/>
      <c r="DD228" s="79"/>
      <c r="DE228" s="79"/>
      <c r="DF228" s="79"/>
      <c r="DG228" s="79"/>
      <c r="DH228" s="79"/>
      <c r="DI228" s="79"/>
      <c r="DJ228" s="79"/>
      <c r="DK228" s="79"/>
      <c r="DL228" s="79"/>
      <c r="DM228" s="79"/>
      <c r="DN228" s="79"/>
      <c r="DO228" s="79"/>
      <c r="DP228" s="79"/>
      <c r="DQ228" s="79"/>
      <c r="DR228" s="79"/>
      <c r="DS228" s="79"/>
      <c r="DT228" s="79"/>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79"/>
      <c r="EY228" s="79"/>
      <c r="EZ228" s="79"/>
      <c r="FA228" s="79"/>
      <c r="FB228" s="79"/>
      <c r="FC228" s="79"/>
      <c r="FD228" s="79"/>
      <c r="FE228" s="79"/>
      <c r="FF228" s="79"/>
      <c r="FG228" s="79"/>
      <c r="FH228" s="79"/>
      <c r="FI228" s="79"/>
      <c r="FJ228" s="79"/>
      <c r="FK228" s="79"/>
      <c r="FL228" s="79"/>
      <c r="FM228" s="79"/>
      <c r="FN228" s="79"/>
      <c r="FO228" s="79"/>
      <c r="FP228" s="79"/>
      <c r="FQ228" s="79"/>
      <c r="FR228" s="79"/>
      <c r="FS228" s="79"/>
      <c r="FT228" s="79"/>
      <c r="FU228" s="79"/>
      <c r="FV228" s="79"/>
      <c r="FW228" s="79"/>
      <c r="FX228" s="79"/>
      <c r="FY228" s="79"/>
      <c r="FZ228" s="79"/>
      <c r="GA228" s="79"/>
      <c r="GB228" s="79"/>
      <c r="GC228" s="79"/>
      <c r="GD228" s="79"/>
      <c r="GE228" s="79"/>
      <c r="GF228" s="79"/>
      <c r="GG228" s="79"/>
      <c r="GH228" s="79"/>
      <c r="GI228" s="79"/>
      <c r="GJ228" s="79"/>
      <c r="GK228" s="79"/>
      <c r="GL228" s="79"/>
      <c r="GM228" s="79"/>
      <c r="GN228" s="79"/>
      <c r="GO228" s="79"/>
      <c r="GP228" s="79"/>
      <c r="GQ228" s="79"/>
      <c r="GR228" s="79"/>
      <c r="GS228" s="79"/>
      <c r="GT228" s="79"/>
      <c r="GU228" s="79"/>
      <c r="GV228" s="79"/>
      <c r="GW228" s="79"/>
      <c r="GX228" s="79"/>
      <c r="GY228" s="79"/>
      <c r="GZ228" s="79"/>
      <c r="HA228" s="79"/>
      <c r="HB228" s="79"/>
      <c r="HC228" s="79"/>
      <c r="HD228" s="79"/>
      <c r="HE228" s="79"/>
      <c r="HF228" s="79"/>
      <c r="HG228" s="79"/>
      <c r="HH228" s="79"/>
      <c r="HI228" s="79"/>
      <c r="HJ228" s="79"/>
      <c r="HK228" s="79"/>
      <c r="HL228" s="79"/>
      <c r="HM228" s="79"/>
      <c r="HN228" s="79"/>
      <c r="HO228" s="79"/>
      <c r="HP228" s="79"/>
      <c r="HQ228" s="79"/>
      <c r="HR228" s="79"/>
      <c r="HS228" s="79"/>
      <c r="HT228" s="79"/>
      <c r="HU228" s="79"/>
      <c r="HV228" s="79"/>
      <c r="HW228" s="79"/>
      <c r="HX228" s="79"/>
      <c r="HY228" s="79"/>
      <c r="HZ228" s="79"/>
      <c r="IA228" s="79"/>
      <c r="IB228" s="79"/>
      <c r="IC228" s="79"/>
      <c r="ID228" s="79"/>
      <c r="IE228" s="79"/>
      <c r="IF228" s="79"/>
      <c r="IG228" s="79"/>
      <c r="IH228" s="79"/>
      <c r="II228" s="79"/>
      <c r="IJ228" s="79"/>
      <c r="IK228" s="79"/>
      <c r="IL228" s="79"/>
      <c r="IM228" s="79"/>
      <c r="IN228" s="79"/>
      <c r="IO228" s="79"/>
      <c r="IP228" s="79"/>
      <c r="IQ228" s="79"/>
      <c r="IR228" s="79"/>
      <c r="IS228" s="79"/>
      <c r="IT228" s="79"/>
      <c r="IU228" s="79"/>
      <c r="IV228" s="79"/>
    </row>
    <row r="229" spans="1:256" s="83" customFormat="1" x14ac:dyDescent="0.25">
      <c r="A229" s="79"/>
      <c r="B229" s="79"/>
      <c r="C229" s="86" t="s">
        <v>5046</v>
      </c>
      <c r="D229" s="89">
        <v>37.517800000000001</v>
      </c>
      <c r="E229" s="89">
        <v>37.7044</v>
      </c>
      <c r="F229" s="80"/>
      <c r="G229" s="81"/>
      <c r="H229" s="81"/>
      <c r="I229" s="81"/>
      <c r="J229" s="81"/>
      <c r="K229" s="82"/>
      <c r="L229" s="82"/>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82"/>
      <c r="AJ229" s="79"/>
      <c r="AK229" s="79"/>
      <c r="AL229" s="79"/>
      <c r="AM229" s="79"/>
      <c r="AN229" s="79"/>
      <c r="AO229" s="79"/>
      <c r="AP229" s="79"/>
      <c r="AQ229" s="79"/>
      <c r="AR229" s="79"/>
      <c r="AS229" s="79"/>
      <c r="AT229" s="79"/>
      <c r="AU229" s="79"/>
      <c r="AV229" s="82"/>
      <c r="AW229" s="79"/>
      <c r="AX229" s="82"/>
      <c r="AY229" s="79"/>
      <c r="AZ229" s="79"/>
      <c r="BA229" s="79"/>
      <c r="BB229" s="82"/>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c r="CF229" s="79"/>
      <c r="CG229" s="79"/>
      <c r="CH229" s="79"/>
      <c r="CI229" s="79"/>
      <c r="CJ229" s="79"/>
      <c r="CK229" s="79"/>
      <c r="CL229" s="79"/>
      <c r="CM229" s="79"/>
      <c r="CN229" s="79"/>
      <c r="CO229" s="79"/>
      <c r="CP229" s="79"/>
      <c r="CQ229" s="79"/>
      <c r="CR229" s="79"/>
      <c r="CS229" s="79"/>
      <c r="CT229" s="79"/>
      <c r="CU229" s="79"/>
      <c r="CV229" s="79"/>
      <c r="CW229" s="79"/>
      <c r="CX229" s="79"/>
      <c r="CY229" s="79"/>
      <c r="CZ229" s="79"/>
      <c r="DA229" s="79"/>
      <c r="DB229" s="79"/>
      <c r="DC229" s="79"/>
      <c r="DD229" s="79"/>
      <c r="DE229" s="79"/>
      <c r="DF229" s="79"/>
      <c r="DG229" s="79"/>
      <c r="DH229" s="79"/>
      <c r="DI229" s="79"/>
      <c r="DJ229" s="79"/>
      <c r="DK229" s="79"/>
      <c r="DL229" s="79"/>
      <c r="DM229" s="79"/>
      <c r="DN229" s="79"/>
      <c r="DO229" s="79"/>
      <c r="DP229" s="79"/>
      <c r="DQ229" s="79"/>
      <c r="DR229" s="79"/>
      <c r="DS229" s="79"/>
      <c r="DT229" s="79"/>
      <c r="DU229" s="79"/>
      <c r="DV229" s="79"/>
      <c r="DW229" s="79"/>
      <c r="DX229" s="79"/>
      <c r="DY229" s="79"/>
      <c r="DZ229" s="79"/>
      <c r="EA229" s="79"/>
      <c r="EB229" s="79"/>
      <c r="EC229" s="79"/>
      <c r="ED229" s="79"/>
      <c r="EE229" s="79"/>
      <c r="EF229" s="79"/>
      <c r="EG229" s="79"/>
      <c r="EH229" s="79"/>
      <c r="EI229" s="79"/>
      <c r="EJ229" s="79"/>
      <c r="EK229" s="79"/>
      <c r="EL229" s="79"/>
      <c r="EM229" s="79"/>
      <c r="EN229" s="79"/>
      <c r="EO229" s="79"/>
      <c r="EP229" s="79"/>
      <c r="EQ229" s="79"/>
      <c r="ER229" s="79"/>
      <c r="ES229" s="79"/>
      <c r="ET229" s="79"/>
      <c r="EU229" s="79"/>
      <c r="EV229" s="79"/>
      <c r="EW229" s="79"/>
      <c r="EX229" s="79"/>
      <c r="EY229" s="79"/>
      <c r="EZ229" s="79"/>
      <c r="FA229" s="79"/>
      <c r="FB229" s="79"/>
      <c r="FC229" s="79"/>
      <c r="FD229" s="79"/>
      <c r="FE229" s="79"/>
      <c r="FF229" s="79"/>
      <c r="FG229" s="79"/>
      <c r="FH229" s="79"/>
      <c r="FI229" s="79"/>
      <c r="FJ229" s="79"/>
      <c r="FK229" s="79"/>
      <c r="FL229" s="79"/>
      <c r="FM229" s="79"/>
      <c r="FN229" s="79"/>
      <c r="FO229" s="79"/>
      <c r="FP229" s="79"/>
      <c r="FQ229" s="79"/>
      <c r="FR229" s="79"/>
      <c r="FS229" s="79"/>
      <c r="FT229" s="79"/>
      <c r="FU229" s="79"/>
      <c r="FV229" s="79"/>
      <c r="FW229" s="79"/>
      <c r="FX229" s="79"/>
      <c r="FY229" s="79"/>
      <c r="FZ229" s="79"/>
      <c r="GA229" s="79"/>
      <c r="GB229" s="79"/>
      <c r="GC229" s="79"/>
      <c r="GD229" s="79"/>
      <c r="GE229" s="79"/>
      <c r="GF229" s="79"/>
      <c r="GG229" s="79"/>
      <c r="GH229" s="79"/>
      <c r="GI229" s="79"/>
      <c r="GJ229" s="79"/>
      <c r="GK229" s="79"/>
      <c r="GL229" s="79"/>
      <c r="GM229" s="79"/>
      <c r="GN229" s="79"/>
      <c r="GO229" s="79"/>
      <c r="GP229" s="79"/>
      <c r="GQ229" s="79"/>
      <c r="GR229" s="79"/>
      <c r="GS229" s="79"/>
      <c r="GT229" s="79"/>
      <c r="GU229" s="79"/>
      <c r="GV229" s="79"/>
      <c r="GW229" s="79"/>
      <c r="GX229" s="79"/>
      <c r="GY229" s="79"/>
      <c r="GZ229" s="79"/>
      <c r="HA229" s="79"/>
      <c r="HB229" s="79"/>
      <c r="HC229" s="79"/>
      <c r="HD229" s="79"/>
      <c r="HE229" s="79"/>
      <c r="HF229" s="79"/>
      <c r="HG229" s="79"/>
      <c r="HH229" s="79"/>
      <c r="HI229" s="79"/>
      <c r="HJ229" s="79"/>
      <c r="HK229" s="79"/>
      <c r="HL229" s="79"/>
      <c r="HM229" s="79"/>
      <c r="HN229" s="79"/>
      <c r="HO229" s="79"/>
      <c r="HP229" s="79"/>
      <c r="HQ229" s="79"/>
      <c r="HR229" s="79"/>
      <c r="HS229" s="79"/>
      <c r="HT229" s="79"/>
      <c r="HU229" s="79"/>
      <c r="HV229" s="79"/>
      <c r="HW229" s="79"/>
      <c r="HX229" s="79"/>
      <c r="HY229" s="79"/>
      <c r="HZ229" s="79"/>
      <c r="IA229" s="79"/>
      <c r="IB229" s="79"/>
      <c r="IC229" s="79"/>
      <c r="ID229" s="79"/>
      <c r="IE229" s="79"/>
      <c r="IF229" s="79"/>
      <c r="IG229" s="79"/>
      <c r="IH229" s="79"/>
      <c r="II229" s="79"/>
      <c r="IJ229" s="79"/>
      <c r="IK229" s="79"/>
      <c r="IL229" s="79"/>
      <c r="IM229" s="79"/>
      <c r="IN229" s="79"/>
      <c r="IO229" s="79"/>
      <c r="IP229" s="79"/>
      <c r="IQ229" s="79"/>
      <c r="IR229" s="79"/>
      <c r="IS229" s="79"/>
      <c r="IT229" s="79"/>
      <c r="IU229" s="79"/>
      <c r="IV229" s="79"/>
    </row>
    <row r="230" spans="1:256" s="83" customFormat="1" x14ac:dyDescent="0.25">
      <c r="A230" s="79"/>
      <c r="B230" s="79"/>
      <c r="C230" s="86" t="s">
        <v>5029</v>
      </c>
      <c r="D230" s="89">
        <v>74.122600000000006</v>
      </c>
      <c r="E230" s="89">
        <v>74.538899999999998</v>
      </c>
      <c r="F230" s="80"/>
      <c r="G230" s="81"/>
      <c r="H230" s="81"/>
      <c r="I230" s="81"/>
      <c r="J230" s="81"/>
      <c r="K230" s="82"/>
      <c r="L230" s="82"/>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82"/>
      <c r="AJ230" s="79"/>
      <c r="AK230" s="79"/>
      <c r="AL230" s="79"/>
      <c r="AM230" s="79"/>
      <c r="AN230" s="79"/>
      <c r="AO230" s="79"/>
      <c r="AP230" s="79"/>
      <c r="AQ230" s="79"/>
      <c r="AR230" s="79"/>
      <c r="AS230" s="79"/>
      <c r="AT230" s="79"/>
      <c r="AU230" s="79"/>
      <c r="AV230" s="82"/>
      <c r="AW230" s="79"/>
      <c r="AX230" s="82"/>
      <c r="AY230" s="79"/>
      <c r="AZ230" s="79"/>
      <c r="BA230" s="79"/>
      <c r="BB230" s="82"/>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c r="CA230" s="79"/>
      <c r="CB230" s="79"/>
      <c r="CC230" s="79"/>
      <c r="CD230" s="79"/>
      <c r="CE230" s="79"/>
      <c r="CF230" s="79"/>
      <c r="CG230" s="79"/>
      <c r="CH230" s="79"/>
      <c r="CI230" s="79"/>
      <c r="CJ230" s="79"/>
      <c r="CK230" s="79"/>
      <c r="CL230" s="79"/>
      <c r="CM230" s="79"/>
      <c r="CN230" s="79"/>
      <c r="CO230" s="79"/>
      <c r="CP230" s="79"/>
      <c r="CQ230" s="79"/>
      <c r="CR230" s="79"/>
      <c r="CS230" s="79"/>
      <c r="CT230" s="79"/>
      <c r="CU230" s="79"/>
      <c r="CV230" s="79"/>
      <c r="CW230" s="79"/>
      <c r="CX230" s="79"/>
      <c r="CY230" s="79"/>
      <c r="CZ230" s="79"/>
      <c r="DA230" s="79"/>
      <c r="DB230" s="79"/>
      <c r="DC230" s="79"/>
      <c r="DD230" s="79"/>
      <c r="DE230" s="79"/>
      <c r="DF230" s="79"/>
      <c r="DG230" s="79"/>
      <c r="DH230" s="79"/>
      <c r="DI230" s="79"/>
      <c r="DJ230" s="79"/>
      <c r="DK230" s="79"/>
      <c r="DL230" s="79"/>
      <c r="DM230" s="79"/>
      <c r="DN230" s="79"/>
      <c r="DO230" s="79"/>
      <c r="DP230" s="79"/>
      <c r="DQ230" s="79"/>
      <c r="DR230" s="79"/>
      <c r="DS230" s="79"/>
      <c r="DT230" s="79"/>
      <c r="DU230" s="79"/>
      <c r="DV230" s="79"/>
      <c r="DW230" s="79"/>
      <c r="DX230" s="79"/>
      <c r="DY230" s="79"/>
      <c r="DZ230" s="79"/>
      <c r="EA230" s="79"/>
      <c r="EB230" s="79"/>
      <c r="EC230" s="79"/>
      <c r="ED230" s="79"/>
      <c r="EE230" s="79"/>
      <c r="EF230" s="79"/>
      <c r="EG230" s="79"/>
      <c r="EH230" s="79"/>
      <c r="EI230" s="79"/>
      <c r="EJ230" s="79"/>
      <c r="EK230" s="79"/>
      <c r="EL230" s="79"/>
      <c r="EM230" s="79"/>
      <c r="EN230" s="79"/>
      <c r="EO230" s="79"/>
      <c r="EP230" s="79"/>
      <c r="EQ230" s="79"/>
      <c r="ER230" s="79"/>
      <c r="ES230" s="79"/>
      <c r="ET230" s="79"/>
      <c r="EU230" s="79"/>
      <c r="EV230" s="79"/>
      <c r="EW230" s="79"/>
      <c r="EX230" s="79"/>
      <c r="EY230" s="79"/>
      <c r="EZ230" s="79"/>
      <c r="FA230" s="79"/>
      <c r="FB230" s="79"/>
      <c r="FC230" s="79"/>
      <c r="FD230" s="79"/>
      <c r="FE230" s="79"/>
      <c r="FF230" s="79"/>
      <c r="FG230" s="79"/>
      <c r="FH230" s="79"/>
      <c r="FI230" s="79"/>
      <c r="FJ230" s="79"/>
      <c r="FK230" s="79"/>
      <c r="FL230" s="79"/>
      <c r="FM230" s="79"/>
      <c r="FN230" s="79"/>
      <c r="FO230" s="79"/>
      <c r="FP230" s="79"/>
      <c r="FQ230" s="79"/>
      <c r="FR230" s="79"/>
      <c r="FS230" s="79"/>
      <c r="FT230" s="79"/>
      <c r="FU230" s="79"/>
      <c r="FV230" s="79"/>
      <c r="FW230" s="79"/>
      <c r="FX230" s="79"/>
      <c r="FY230" s="79"/>
      <c r="FZ230" s="79"/>
      <c r="GA230" s="79"/>
      <c r="GB230" s="79"/>
      <c r="GC230" s="79"/>
      <c r="GD230" s="79"/>
      <c r="GE230" s="79"/>
      <c r="GF230" s="79"/>
      <c r="GG230" s="79"/>
      <c r="GH230" s="79"/>
      <c r="GI230" s="79"/>
      <c r="GJ230" s="79"/>
      <c r="GK230" s="79"/>
      <c r="GL230" s="79"/>
      <c r="GM230" s="79"/>
      <c r="GN230" s="79"/>
      <c r="GO230" s="79"/>
      <c r="GP230" s="79"/>
      <c r="GQ230" s="79"/>
      <c r="GR230" s="79"/>
      <c r="GS230" s="79"/>
      <c r="GT230" s="79"/>
      <c r="GU230" s="79"/>
      <c r="GV230" s="79"/>
      <c r="GW230" s="79"/>
      <c r="GX230" s="79"/>
      <c r="GY230" s="79"/>
      <c r="GZ230" s="79"/>
      <c r="HA230" s="79"/>
      <c r="HB230" s="79"/>
      <c r="HC230" s="79"/>
      <c r="HD230" s="79"/>
      <c r="HE230" s="79"/>
      <c r="HF230" s="79"/>
      <c r="HG230" s="79"/>
      <c r="HH230" s="79"/>
      <c r="HI230" s="79"/>
      <c r="HJ230" s="79"/>
      <c r="HK230" s="79"/>
      <c r="HL230" s="79"/>
      <c r="HM230" s="79"/>
      <c r="HN230" s="79"/>
      <c r="HO230" s="79"/>
      <c r="HP230" s="79"/>
      <c r="HQ230" s="79"/>
      <c r="HR230" s="79"/>
      <c r="HS230" s="79"/>
      <c r="HT230" s="79"/>
      <c r="HU230" s="79"/>
      <c r="HV230" s="79"/>
      <c r="HW230" s="79"/>
      <c r="HX230" s="79"/>
      <c r="HY230" s="79"/>
      <c r="HZ230" s="79"/>
      <c r="IA230" s="79"/>
      <c r="IB230" s="79"/>
      <c r="IC230" s="79"/>
      <c r="ID230" s="79"/>
      <c r="IE230" s="79"/>
      <c r="IF230" s="79"/>
      <c r="IG230" s="79"/>
      <c r="IH230" s="79"/>
      <c r="II230" s="79"/>
      <c r="IJ230" s="79"/>
      <c r="IK230" s="79"/>
      <c r="IL230" s="79"/>
      <c r="IM230" s="79"/>
      <c r="IN230" s="79"/>
      <c r="IO230" s="79"/>
      <c r="IP230" s="79"/>
      <c r="IQ230" s="79"/>
      <c r="IR230" s="79"/>
      <c r="IS230" s="79"/>
      <c r="IT230" s="79"/>
      <c r="IU230" s="79"/>
      <c r="IV230" s="79"/>
    </row>
    <row r="231" spans="1:256" s="83" customFormat="1" x14ac:dyDescent="0.25">
      <c r="A231" s="79"/>
      <c r="B231" s="79"/>
      <c r="C231" s="86" t="s">
        <v>5045</v>
      </c>
      <c r="D231" s="89">
        <v>33.281999999999996</v>
      </c>
      <c r="E231" s="89">
        <v>33.468800000000002</v>
      </c>
      <c r="F231" s="80"/>
      <c r="G231" s="81"/>
      <c r="H231" s="81"/>
      <c r="I231" s="81"/>
      <c r="J231" s="81"/>
      <c r="K231" s="82"/>
      <c r="L231" s="82"/>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82"/>
      <c r="AJ231" s="79"/>
      <c r="AK231" s="79"/>
      <c r="AL231" s="79"/>
      <c r="AM231" s="79"/>
      <c r="AN231" s="79"/>
      <c r="AO231" s="79"/>
      <c r="AP231" s="79"/>
      <c r="AQ231" s="79"/>
      <c r="AR231" s="79"/>
      <c r="AS231" s="79"/>
      <c r="AT231" s="79"/>
      <c r="AU231" s="79"/>
      <c r="AV231" s="82"/>
      <c r="AW231" s="79"/>
      <c r="AX231" s="82"/>
      <c r="AY231" s="79"/>
      <c r="AZ231" s="79"/>
      <c r="BA231" s="79"/>
      <c r="BB231" s="82"/>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79"/>
      <c r="ES231" s="79"/>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79"/>
      <c r="FX231" s="79"/>
      <c r="FY231" s="79"/>
      <c r="FZ231" s="79"/>
      <c r="GA231" s="79"/>
      <c r="GB231" s="79"/>
      <c r="GC231" s="79"/>
      <c r="GD231" s="79"/>
      <c r="GE231" s="79"/>
      <c r="GF231" s="79"/>
      <c r="GG231" s="79"/>
      <c r="GH231" s="79"/>
      <c r="GI231" s="79"/>
      <c r="GJ231" s="79"/>
      <c r="GK231" s="79"/>
      <c r="GL231" s="79"/>
      <c r="GM231" s="79"/>
      <c r="GN231" s="79"/>
      <c r="GO231" s="79"/>
      <c r="GP231" s="79"/>
      <c r="GQ231" s="79"/>
      <c r="GR231" s="79"/>
      <c r="GS231" s="79"/>
      <c r="GT231" s="79"/>
      <c r="GU231" s="79"/>
      <c r="GV231" s="79"/>
      <c r="GW231" s="79"/>
      <c r="GX231" s="79"/>
      <c r="GY231" s="79"/>
      <c r="GZ231" s="79"/>
      <c r="HA231" s="79"/>
      <c r="HB231" s="79"/>
      <c r="HC231" s="79"/>
      <c r="HD231" s="79"/>
      <c r="HE231" s="79"/>
      <c r="HF231" s="79"/>
      <c r="HG231" s="79"/>
      <c r="HH231" s="79"/>
      <c r="HI231" s="79"/>
      <c r="HJ231" s="79"/>
      <c r="HK231" s="79"/>
      <c r="HL231" s="79"/>
      <c r="HM231" s="79"/>
      <c r="HN231" s="79"/>
      <c r="HO231" s="79"/>
      <c r="HP231" s="79"/>
      <c r="HQ231" s="79"/>
      <c r="HR231" s="79"/>
      <c r="HS231" s="79"/>
      <c r="HT231" s="79"/>
      <c r="HU231" s="79"/>
      <c r="HV231" s="79"/>
      <c r="HW231" s="79"/>
      <c r="HX231" s="79"/>
      <c r="HY231" s="79"/>
      <c r="HZ231" s="79"/>
      <c r="IA231" s="79"/>
      <c r="IB231" s="79"/>
      <c r="IC231" s="79"/>
      <c r="ID231" s="79"/>
      <c r="IE231" s="79"/>
      <c r="IF231" s="79"/>
      <c r="IG231" s="79"/>
      <c r="IH231" s="79"/>
      <c r="II231" s="79"/>
      <c r="IJ231" s="79"/>
      <c r="IK231" s="79"/>
      <c r="IL231" s="79"/>
      <c r="IM231" s="79"/>
      <c r="IN231" s="79"/>
      <c r="IO231" s="79"/>
      <c r="IP231" s="79"/>
      <c r="IQ231" s="79"/>
      <c r="IR231" s="79"/>
      <c r="IS231" s="79"/>
      <c r="IT231" s="79"/>
      <c r="IU231" s="79"/>
      <c r="IV231" s="79"/>
    </row>
    <row r="232" spans="1:256" s="83" customFormat="1" x14ac:dyDescent="0.25">
      <c r="A232" s="79"/>
      <c r="B232" s="79"/>
      <c r="C232" s="86" t="s">
        <v>5035</v>
      </c>
      <c r="D232" s="89">
        <v>35.207599999999999</v>
      </c>
      <c r="E232" s="89">
        <v>35.405200000000001</v>
      </c>
      <c r="F232" s="80"/>
      <c r="G232" s="81"/>
      <c r="H232" s="81"/>
      <c r="I232" s="81"/>
      <c r="J232" s="81"/>
      <c r="K232" s="82"/>
      <c r="L232" s="82"/>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82"/>
      <c r="AJ232" s="79"/>
      <c r="AK232" s="79"/>
      <c r="AL232" s="79"/>
      <c r="AM232" s="79"/>
      <c r="AN232" s="79"/>
      <c r="AO232" s="79"/>
      <c r="AP232" s="79"/>
      <c r="AQ232" s="79"/>
      <c r="AR232" s="79"/>
      <c r="AS232" s="79"/>
      <c r="AT232" s="79"/>
      <c r="AU232" s="79"/>
      <c r="AV232" s="82"/>
      <c r="AW232" s="79"/>
      <c r="AX232" s="82"/>
      <c r="AY232" s="79"/>
      <c r="AZ232" s="79"/>
      <c r="BA232" s="79"/>
      <c r="BB232" s="82"/>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79"/>
      <c r="ES232" s="79"/>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79"/>
      <c r="FX232" s="79"/>
      <c r="FY232" s="79"/>
      <c r="FZ232" s="79"/>
      <c r="GA232" s="79"/>
      <c r="GB232" s="79"/>
      <c r="GC232" s="79"/>
      <c r="GD232" s="79"/>
      <c r="GE232" s="79"/>
      <c r="GF232" s="79"/>
      <c r="GG232" s="79"/>
      <c r="GH232" s="79"/>
      <c r="GI232" s="79"/>
      <c r="GJ232" s="79"/>
      <c r="GK232" s="79"/>
      <c r="GL232" s="79"/>
      <c r="GM232" s="79"/>
      <c r="GN232" s="79"/>
      <c r="GO232" s="79"/>
      <c r="GP232" s="79"/>
      <c r="GQ232" s="79"/>
      <c r="GR232" s="79"/>
      <c r="GS232" s="79"/>
      <c r="GT232" s="79"/>
      <c r="GU232" s="79"/>
      <c r="GV232" s="79"/>
      <c r="GW232" s="79"/>
      <c r="GX232" s="79"/>
      <c r="GY232" s="79"/>
      <c r="GZ232" s="79"/>
      <c r="HA232" s="79"/>
      <c r="HB232" s="79"/>
      <c r="HC232" s="79"/>
      <c r="HD232" s="79"/>
      <c r="HE232" s="79"/>
      <c r="HF232" s="79"/>
      <c r="HG232" s="79"/>
      <c r="HH232" s="79"/>
      <c r="HI232" s="79"/>
      <c r="HJ232" s="79"/>
      <c r="HK232" s="79"/>
      <c r="HL232" s="79"/>
      <c r="HM232" s="79"/>
      <c r="HN232" s="79"/>
      <c r="HO232" s="79"/>
      <c r="HP232" s="79"/>
      <c r="HQ232" s="79"/>
      <c r="HR232" s="79"/>
      <c r="HS232" s="79"/>
      <c r="HT232" s="79"/>
      <c r="HU232" s="79"/>
      <c r="HV232" s="79"/>
      <c r="HW232" s="79"/>
      <c r="HX232" s="79"/>
      <c r="HY232" s="79"/>
      <c r="HZ232" s="79"/>
      <c r="IA232" s="79"/>
      <c r="IB232" s="79"/>
      <c r="IC232" s="79"/>
      <c r="ID232" s="79"/>
      <c r="IE232" s="79"/>
      <c r="IF232" s="79"/>
      <c r="IG232" s="79"/>
      <c r="IH232" s="79"/>
      <c r="II232" s="79"/>
      <c r="IJ232" s="79"/>
      <c r="IK232" s="79"/>
      <c r="IL232" s="79"/>
      <c r="IM232" s="79"/>
      <c r="IN232" s="79"/>
      <c r="IO232" s="79"/>
      <c r="IP232" s="79"/>
      <c r="IQ232" s="79"/>
      <c r="IR232" s="79"/>
      <c r="IS232" s="79"/>
      <c r="IT232" s="79"/>
      <c r="IU232" s="79"/>
      <c r="IV232" s="79"/>
    </row>
    <row r="233" spans="1:256" s="83" customFormat="1" x14ac:dyDescent="0.25">
      <c r="A233" s="79"/>
      <c r="B233" s="79"/>
      <c r="C233" s="86" t="s">
        <v>5047</v>
      </c>
      <c r="D233" s="89">
        <v>42.230400000000003</v>
      </c>
      <c r="E233" s="89">
        <v>42.467399999999998</v>
      </c>
      <c r="F233" s="80"/>
      <c r="G233" s="81"/>
      <c r="H233" s="81"/>
      <c r="I233" s="81"/>
      <c r="J233" s="81"/>
      <c r="K233" s="82"/>
      <c r="L233" s="82"/>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82"/>
      <c r="AJ233" s="79"/>
      <c r="AK233" s="79"/>
      <c r="AL233" s="79"/>
      <c r="AM233" s="79"/>
      <c r="AN233" s="79"/>
      <c r="AO233" s="79"/>
      <c r="AP233" s="79"/>
      <c r="AQ233" s="79"/>
      <c r="AR233" s="79"/>
      <c r="AS233" s="79"/>
      <c r="AT233" s="79"/>
      <c r="AU233" s="79"/>
      <c r="AV233" s="82"/>
      <c r="AW233" s="79"/>
      <c r="AX233" s="82"/>
      <c r="AY233" s="79"/>
      <c r="AZ233" s="79"/>
      <c r="BA233" s="79"/>
      <c r="BB233" s="82"/>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c r="CB233" s="79"/>
      <c r="CC233" s="79"/>
      <c r="CD233" s="79"/>
      <c r="CE233" s="79"/>
      <c r="CF233" s="79"/>
      <c r="CG233" s="79"/>
      <c r="CH233" s="79"/>
      <c r="CI233" s="79"/>
      <c r="CJ233" s="79"/>
      <c r="CK233" s="79"/>
      <c r="CL233" s="79"/>
      <c r="CM233" s="79"/>
      <c r="CN233" s="79"/>
      <c r="CO233" s="79"/>
      <c r="CP233" s="79"/>
      <c r="CQ233" s="79"/>
      <c r="CR233" s="79"/>
      <c r="CS233" s="79"/>
      <c r="CT233" s="79"/>
      <c r="CU233" s="79"/>
      <c r="CV233" s="79"/>
      <c r="CW233" s="79"/>
      <c r="CX233" s="79"/>
      <c r="CY233" s="79"/>
      <c r="CZ233" s="79"/>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79"/>
      <c r="DW233" s="79"/>
      <c r="DX233" s="79"/>
      <c r="DY233" s="79"/>
      <c r="DZ233" s="79"/>
      <c r="EA233" s="79"/>
      <c r="EB233" s="79"/>
      <c r="EC233" s="79"/>
      <c r="ED233" s="79"/>
      <c r="EE233" s="79"/>
      <c r="EF233" s="79"/>
      <c r="EG233" s="79"/>
      <c r="EH233" s="79"/>
      <c r="EI233" s="79"/>
      <c r="EJ233" s="79"/>
      <c r="EK233" s="79"/>
      <c r="EL233" s="79"/>
      <c r="EM233" s="79"/>
      <c r="EN233" s="79"/>
      <c r="EO233" s="79"/>
      <c r="EP233" s="79"/>
      <c r="EQ233" s="79"/>
      <c r="ER233" s="79"/>
      <c r="ES233" s="79"/>
      <c r="ET233" s="79"/>
      <c r="EU233" s="79"/>
      <c r="EV233" s="79"/>
      <c r="EW233" s="79"/>
      <c r="EX233" s="79"/>
      <c r="EY233" s="79"/>
      <c r="EZ233" s="79"/>
      <c r="FA233" s="79"/>
      <c r="FB233" s="79"/>
      <c r="FC233" s="79"/>
      <c r="FD233" s="79"/>
      <c r="FE233" s="79"/>
      <c r="FF233" s="79"/>
      <c r="FG233" s="79"/>
      <c r="FH233" s="79"/>
      <c r="FI233" s="79"/>
      <c r="FJ233" s="79"/>
      <c r="FK233" s="79"/>
      <c r="FL233" s="79"/>
      <c r="FM233" s="79"/>
      <c r="FN233" s="79"/>
      <c r="FO233" s="79"/>
      <c r="FP233" s="79"/>
      <c r="FQ233" s="79"/>
      <c r="FR233" s="79"/>
      <c r="FS233" s="79"/>
      <c r="FT233" s="79"/>
      <c r="FU233" s="79"/>
      <c r="FV233" s="79"/>
      <c r="FW233" s="79"/>
      <c r="FX233" s="79"/>
      <c r="FY233" s="79"/>
      <c r="FZ233" s="79"/>
      <c r="GA233" s="79"/>
      <c r="GB233" s="79"/>
      <c r="GC233" s="79"/>
      <c r="GD233" s="79"/>
      <c r="GE233" s="79"/>
      <c r="GF233" s="79"/>
      <c r="GG233" s="79"/>
      <c r="GH233" s="79"/>
      <c r="GI233" s="79"/>
      <c r="GJ233" s="79"/>
      <c r="GK233" s="79"/>
      <c r="GL233" s="79"/>
      <c r="GM233" s="79"/>
      <c r="GN233" s="79"/>
      <c r="GO233" s="79"/>
      <c r="GP233" s="79"/>
      <c r="GQ233" s="79"/>
      <c r="GR233" s="79"/>
      <c r="GS233" s="79"/>
      <c r="GT233" s="79"/>
      <c r="GU233" s="79"/>
      <c r="GV233" s="79"/>
      <c r="GW233" s="79"/>
      <c r="GX233" s="79"/>
      <c r="GY233" s="79"/>
      <c r="GZ233" s="79"/>
      <c r="HA233" s="79"/>
      <c r="HB233" s="79"/>
      <c r="HC233" s="79"/>
      <c r="HD233" s="79"/>
      <c r="HE233" s="79"/>
      <c r="HF233" s="79"/>
      <c r="HG233" s="79"/>
      <c r="HH233" s="79"/>
      <c r="HI233" s="79"/>
      <c r="HJ233" s="79"/>
      <c r="HK233" s="79"/>
      <c r="HL233" s="79"/>
      <c r="HM233" s="79"/>
      <c r="HN233" s="79"/>
      <c r="HO233" s="79"/>
      <c r="HP233" s="79"/>
      <c r="HQ233" s="79"/>
      <c r="HR233" s="79"/>
      <c r="HS233" s="79"/>
      <c r="HT233" s="79"/>
      <c r="HU233" s="79"/>
      <c r="HV233" s="79"/>
      <c r="HW233" s="79"/>
      <c r="HX233" s="79"/>
      <c r="HY233" s="79"/>
      <c r="HZ233" s="79"/>
      <c r="IA233" s="79"/>
      <c r="IB233" s="79"/>
      <c r="IC233" s="79"/>
      <c r="ID233" s="79"/>
      <c r="IE233" s="79"/>
      <c r="IF233" s="79"/>
      <c r="IG233" s="79"/>
      <c r="IH233" s="79"/>
      <c r="II233" s="79"/>
      <c r="IJ233" s="79"/>
      <c r="IK233" s="79"/>
      <c r="IL233" s="79"/>
      <c r="IM233" s="79"/>
      <c r="IN233" s="79"/>
      <c r="IO233" s="79"/>
      <c r="IP233" s="79"/>
      <c r="IQ233" s="79"/>
      <c r="IR233" s="79"/>
      <c r="IS233" s="79"/>
      <c r="IT233" s="79"/>
      <c r="IU233" s="79"/>
      <c r="IV233" s="79"/>
    </row>
    <row r="234" spans="1:256" s="83" customFormat="1" ht="84.95" customHeight="1" x14ac:dyDescent="0.25">
      <c r="A234" s="79"/>
      <c r="B234" s="79"/>
      <c r="C234" s="254" t="s">
        <v>5061</v>
      </c>
      <c r="D234" s="255"/>
      <c r="E234" s="256"/>
      <c r="F234" s="80"/>
      <c r="G234" s="81"/>
      <c r="H234" s="81"/>
      <c r="I234" s="81"/>
      <c r="J234" s="81"/>
      <c r="K234" s="82"/>
      <c r="L234" s="82"/>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82"/>
      <c r="AJ234" s="79"/>
      <c r="AK234" s="79"/>
      <c r="AL234" s="79"/>
      <c r="AM234" s="79"/>
      <c r="AN234" s="79"/>
      <c r="AO234" s="79"/>
      <c r="AP234" s="79"/>
      <c r="AQ234" s="79"/>
      <c r="AR234" s="79"/>
      <c r="AS234" s="79"/>
      <c r="AT234" s="79"/>
      <c r="AU234" s="79"/>
      <c r="AV234" s="82"/>
      <c r="AW234" s="79"/>
      <c r="AX234" s="82"/>
      <c r="AY234" s="79"/>
      <c r="AZ234" s="79"/>
      <c r="BA234" s="79"/>
      <c r="BB234" s="82"/>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c r="CB234" s="79"/>
      <c r="CC234" s="79"/>
      <c r="CD234" s="79"/>
      <c r="CE234" s="79"/>
      <c r="CF234" s="79"/>
      <c r="CG234" s="79"/>
      <c r="CH234" s="79"/>
      <c r="CI234" s="79"/>
      <c r="CJ234" s="79"/>
      <c r="CK234" s="79"/>
      <c r="CL234" s="79"/>
      <c r="CM234" s="79"/>
      <c r="CN234" s="79"/>
      <c r="CO234" s="79"/>
      <c r="CP234" s="79"/>
      <c r="CQ234" s="79"/>
      <c r="CR234" s="79"/>
      <c r="CS234" s="79"/>
      <c r="CT234" s="79"/>
      <c r="CU234" s="79"/>
      <c r="CV234" s="79"/>
      <c r="CW234" s="79"/>
      <c r="CX234" s="79"/>
      <c r="CY234" s="79"/>
      <c r="CZ234" s="79"/>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79"/>
      <c r="DW234" s="79"/>
      <c r="DX234" s="79"/>
      <c r="DY234" s="79"/>
      <c r="DZ234" s="79"/>
      <c r="EA234" s="79"/>
      <c r="EB234" s="79"/>
      <c r="EC234" s="79"/>
      <c r="ED234" s="79"/>
      <c r="EE234" s="79"/>
      <c r="EF234" s="79"/>
      <c r="EG234" s="79"/>
      <c r="EH234" s="79"/>
      <c r="EI234" s="79"/>
      <c r="EJ234" s="79"/>
      <c r="EK234" s="79"/>
      <c r="EL234" s="79"/>
      <c r="EM234" s="79"/>
      <c r="EN234" s="79"/>
      <c r="EO234" s="79"/>
      <c r="EP234" s="79"/>
      <c r="EQ234" s="79"/>
      <c r="ER234" s="79"/>
      <c r="ES234" s="79"/>
      <c r="ET234" s="79"/>
      <c r="EU234" s="79"/>
      <c r="EV234" s="79"/>
      <c r="EW234" s="79"/>
      <c r="EX234" s="79"/>
      <c r="EY234" s="79"/>
      <c r="EZ234" s="79"/>
      <c r="FA234" s="79"/>
      <c r="FB234" s="79"/>
      <c r="FC234" s="79"/>
      <c r="FD234" s="79"/>
      <c r="FE234" s="79"/>
      <c r="FF234" s="79"/>
      <c r="FG234" s="79"/>
      <c r="FH234" s="79"/>
      <c r="FI234" s="79"/>
      <c r="FJ234" s="79"/>
      <c r="FK234" s="79"/>
      <c r="FL234" s="79"/>
      <c r="FM234" s="79"/>
      <c r="FN234" s="79"/>
      <c r="FO234" s="79"/>
      <c r="FP234" s="79"/>
      <c r="FQ234" s="79"/>
      <c r="FR234" s="79"/>
      <c r="FS234" s="79"/>
      <c r="FT234" s="79"/>
      <c r="FU234" s="79"/>
      <c r="FV234" s="79"/>
      <c r="FW234" s="79"/>
      <c r="FX234" s="79"/>
      <c r="FY234" s="79"/>
      <c r="FZ234" s="79"/>
      <c r="GA234" s="79"/>
      <c r="GB234" s="79"/>
      <c r="GC234" s="79"/>
      <c r="GD234" s="79"/>
      <c r="GE234" s="79"/>
      <c r="GF234" s="79"/>
      <c r="GG234" s="79"/>
      <c r="GH234" s="79"/>
      <c r="GI234" s="79"/>
      <c r="GJ234" s="79"/>
      <c r="GK234" s="79"/>
      <c r="GL234" s="79"/>
      <c r="GM234" s="79"/>
      <c r="GN234" s="79"/>
      <c r="GO234" s="79"/>
      <c r="GP234" s="79"/>
      <c r="GQ234" s="79"/>
      <c r="GR234" s="79"/>
      <c r="GS234" s="79"/>
      <c r="GT234" s="79"/>
      <c r="GU234" s="79"/>
      <c r="GV234" s="79"/>
      <c r="GW234" s="79"/>
      <c r="GX234" s="79"/>
      <c r="GY234" s="79"/>
      <c r="GZ234" s="79"/>
      <c r="HA234" s="79"/>
      <c r="HB234" s="79"/>
      <c r="HC234" s="79"/>
      <c r="HD234" s="79"/>
      <c r="HE234" s="79"/>
      <c r="HF234" s="79"/>
      <c r="HG234" s="79"/>
      <c r="HH234" s="79"/>
      <c r="HI234" s="79"/>
      <c r="HJ234" s="79"/>
      <c r="HK234" s="79"/>
      <c r="HL234" s="79"/>
      <c r="HM234" s="79"/>
      <c r="HN234" s="79"/>
      <c r="HO234" s="79"/>
      <c r="HP234" s="79"/>
      <c r="HQ234" s="79"/>
      <c r="HR234" s="79"/>
      <c r="HS234" s="79"/>
      <c r="HT234" s="79"/>
      <c r="HU234" s="79"/>
      <c r="HV234" s="79"/>
      <c r="HW234" s="79"/>
      <c r="HX234" s="79"/>
      <c r="HY234" s="79"/>
      <c r="HZ234" s="79"/>
      <c r="IA234" s="79"/>
      <c r="IB234" s="79"/>
      <c r="IC234" s="79"/>
      <c r="ID234" s="79"/>
      <c r="IE234" s="79"/>
      <c r="IF234" s="79"/>
      <c r="IG234" s="79"/>
      <c r="IH234" s="79"/>
      <c r="II234" s="79"/>
      <c r="IJ234" s="79"/>
      <c r="IK234" s="79"/>
      <c r="IL234" s="79"/>
      <c r="IM234" s="79"/>
      <c r="IN234" s="79"/>
      <c r="IO234" s="79"/>
      <c r="IP234" s="79"/>
      <c r="IQ234" s="79"/>
      <c r="IR234" s="79"/>
      <c r="IS234" s="79"/>
      <c r="IT234" s="79"/>
      <c r="IU234" s="79"/>
      <c r="IV234" s="79"/>
    </row>
    <row r="236" spans="1:256" x14ac:dyDescent="0.25">
      <c r="C236" s="2" t="s">
        <v>5127</v>
      </c>
      <c r="E236" s="2" t="s">
        <v>2</v>
      </c>
    </row>
    <row r="238" spans="1:256" x14ac:dyDescent="0.25">
      <c r="C238" s="2" t="s">
        <v>5128</v>
      </c>
      <c r="E238" s="2" t="s">
        <v>2</v>
      </c>
    </row>
    <row r="240" spans="1:256" x14ac:dyDescent="0.25">
      <c r="C240" s="2" t="s">
        <v>5018</v>
      </c>
    </row>
    <row r="242" spans="3:8" s="99" customFormat="1" ht="13.5" x14ac:dyDescent="0.25">
      <c r="C242" s="117" t="s">
        <v>5131</v>
      </c>
      <c r="D242" s="117"/>
      <c r="E242" s="117"/>
      <c r="F242" s="118"/>
      <c r="G242" s="118"/>
      <c r="H242" s="119"/>
    </row>
    <row r="243" spans="3:8" s="99" customFormat="1" ht="40.5" x14ac:dyDescent="0.2">
      <c r="C243" s="100" t="s">
        <v>5132</v>
      </c>
      <c r="D243" s="100" t="s">
        <v>5133</v>
      </c>
      <c r="E243" s="100" t="s">
        <v>4534</v>
      </c>
      <c r="F243" s="100" t="s">
        <v>5134</v>
      </c>
      <c r="G243" s="100" t="s">
        <v>5135</v>
      </c>
      <c r="H243" s="133" t="s">
        <v>5136</v>
      </c>
    </row>
    <row r="244" spans="3:8" s="99" customFormat="1" ht="13.5" x14ac:dyDescent="0.2">
      <c r="C244" s="109" t="s">
        <v>5137</v>
      </c>
      <c r="D244" s="100"/>
      <c r="E244" s="100"/>
      <c r="F244" s="100"/>
      <c r="G244" s="100"/>
      <c r="H244" s="133"/>
    </row>
    <row r="245" spans="3:8" s="99" customFormat="1" ht="13.5" x14ac:dyDescent="0.25">
      <c r="C245" s="120"/>
      <c r="D245" s="120"/>
      <c r="E245" s="120"/>
      <c r="F245" s="120"/>
      <c r="G245" s="120"/>
      <c r="H245" s="119"/>
    </row>
    <row r="246" spans="3:8" s="99" customFormat="1" ht="13.5" x14ac:dyDescent="0.25">
      <c r="C246" s="118" t="s">
        <v>5138</v>
      </c>
      <c r="D246" s="118"/>
      <c r="E246" s="118"/>
      <c r="F246" s="118"/>
      <c r="G246" s="118"/>
      <c r="H246" s="119"/>
    </row>
    <row r="247" spans="3:8" s="99" customFormat="1" ht="13.5" x14ac:dyDescent="0.25">
      <c r="C247" s="115"/>
      <c r="D247" s="115"/>
      <c r="E247" s="115"/>
      <c r="F247" s="118"/>
      <c r="G247" s="118"/>
      <c r="H247" s="119"/>
    </row>
    <row r="248" spans="3:8" s="99" customFormat="1" ht="13.5" x14ac:dyDescent="0.25">
      <c r="C248" s="115" t="s">
        <v>5139</v>
      </c>
      <c r="D248" s="115"/>
      <c r="E248" s="1"/>
      <c r="F248" s="118"/>
      <c r="G248" s="118"/>
      <c r="H248" s="119"/>
    </row>
    <row r="249" spans="3:8" s="99" customFormat="1" ht="13.5" x14ac:dyDescent="0.25">
      <c r="C249" s="118" t="s">
        <v>5140</v>
      </c>
      <c r="D249" s="118"/>
      <c r="E249" s="118"/>
      <c r="F249" s="99" t="s">
        <v>5137</v>
      </c>
      <c r="G249" s="118"/>
      <c r="H249" s="119"/>
    </row>
    <row r="250" spans="3:8" s="99" customFormat="1" ht="13.5" x14ac:dyDescent="0.25">
      <c r="C250" s="118" t="s">
        <v>5141</v>
      </c>
      <c r="D250" s="118"/>
      <c r="E250" s="118"/>
      <c r="F250" s="99" t="s">
        <v>5137</v>
      </c>
      <c r="G250" s="118"/>
      <c r="H250" s="119"/>
    </row>
    <row r="251" spans="3:8" s="99" customFormat="1" ht="13.5" x14ac:dyDescent="0.25">
      <c r="C251" s="118" t="s">
        <v>5142</v>
      </c>
      <c r="D251" s="118"/>
      <c r="E251" s="118"/>
      <c r="F251" s="99" t="s">
        <v>5137</v>
      </c>
      <c r="G251" s="102"/>
      <c r="H251" s="122"/>
    </row>
    <row r="252" spans="3:8" s="99" customFormat="1" ht="13.5" x14ac:dyDescent="0.25">
      <c r="C252" s="118" t="s">
        <v>5143</v>
      </c>
      <c r="D252" s="118"/>
      <c r="E252" s="118"/>
      <c r="F252" s="99" t="s">
        <v>5137</v>
      </c>
      <c r="G252" s="102"/>
      <c r="H252" s="122"/>
    </row>
    <row r="253" spans="3:8" s="99" customFormat="1" ht="13.5" x14ac:dyDescent="0.25">
      <c r="C253" s="118" t="s">
        <v>5144</v>
      </c>
      <c r="D253" s="118"/>
      <c r="E253" s="118"/>
      <c r="F253" s="99" t="s">
        <v>5137</v>
      </c>
      <c r="G253" s="102"/>
      <c r="H253" s="122"/>
    </row>
    <row r="254" spans="3:8" s="99" customFormat="1" ht="13.5" x14ac:dyDescent="0.25">
      <c r="C254" s="118" t="s">
        <v>5145</v>
      </c>
      <c r="D254" s="118"/>
      <c r="E254" s="118"/>
      <c r="F254" s="99" t="s">
        <v>5137</v>
      </c>
      <c r="G254" s="102"/>
      <c r="H254" s="122"/>
    </row>
    <row r="255" spans="3:8" s="99" customFormat="1" ht="13.5" x14ac:dyDescent="0.25">
      <c r="C255" s="118" t="s">
        <v>5146</v>
      </c>
      <c r="D255" s="118"/>
      <c r="E255" s="118"/>
      <c r="F255" s="99" t="s">
        <v>5137</v>
      </c>
      <c r="G255" s="102"/>
      <c r="H255" s="122"/>
    </row>
    <row r="256" spans="3:8" s="99" customFormat="1" ht="13.5" x14ac:dyDescent="0.25">
      <c r="C256" s="118" t="s">
        <v>5147</v>
      </c>
      <c r="D256" s="118"/>
      <c r="E256" s="118"/>
      <c r="F256" s="99" t="s">
        <v>5137</v>
      </c>
      <c r="G256" s="102"/>
      <c r="H256" s="122"/>
    </row>
    <row r="257" spans="3:13" s="99" customFormat="1" ht="13.5" x14ac:dyDescent="0.25">
      <c r="C257" s="118" t="s">
        <v>5148</v>
      </c>
      <c r="D257" s="118"/>
      <c r="E257" s="118"/>
      <c r="F257" s="99" t="s">
        <v>5137</v>
      </c>
      <c r="G257" s="102"/>
      <c r="H257" s="122"/>
      <c r="J257" s="103"/>
      <c r="K257" s="104"/>
      <c r="L257" s="105"/>
      <c r="M257" s="105"/>
    </row>
    <row r="258" spans="3:13" s="99" customFormat="1" ht="13.5" x14ac:dyDescent="0.25">
      <c r="C258" s="106"/>
      <c r="D258" s="106"/>
      <c r="E258" s="106"/>
      <c r="F258" s="107"/>
      <c r="G258" s="102"/>
      <c r="H258" s="122"/>
    </row>
    <row r="259" spans="3:13" s="99" customFormat="1" ht="13.5" x14ac:dyDescent="0.25">
      <c r="C259" s="118"/>
      <c r="D259" s="118"/>
      <c r="E259" s="118"/>
      <c r="F259" s="107"/>
      <c r="G259" s="107"/>
      <c r="H259" s="122"/>
    </row>
    <row r="260" spans="3:13" s="99" customFormat="1" ht="13.5" x14ac:dyDescent="0.25">
      <c r="C260" s="115" t="s">
        <v>5149</v>
      </c>
      <c r="D260" s="115"/>
      <c r="E260" s="1"/>
      <c r="F260" s="118"/>
      <c r="G260" s="118"/>
      <c r="H260" s="119"/>
    </row>
    <row r="261" spans="3:13" s="99" customFormat="1" ht="40.5" x14ac:dyDescent="0.2">
      <c r="C261" s="100" t="s">
        <v>5132</v>
      </c>
      <c r="D261" s="100" t="s">
        <v>5133</v>
      </c>
      <c r="E261" s="100" t="s">
        <v>4534</v>
      </c>
      <c r="F261" s="100" t="s">
        <v>5134</v>
      </c>
      <c r="G261" s="100" t="s">
        <v>5135</v>
      </c>
      <c r="H261" s="133" t="s">
        <v>5136</v>
      </c>
    </row>
    <row r="262" spans="3:13" s="99" customFormat="1" ht="13.5" x14ac:dyDescent="0.25">
      <c r="C262" s="100" t="s">
        <v>4838</v>
      </c>
      <c r="D262" s="108"/>
      <c r="E262" s="109"/>
      <c r="F262" s="110"/>
      <c r="G262" s="110"/>
      <c r="H262" s="110"/>
    </row>
    <row r="263" spans="3:13" s="99" customFormat="1" ht="13.5" x14ac:dyDescent="0.25">
      <c r="C263" s="109" t="s">
        <v>5214</v>
      </c>
      <c r="D263" s="108">
        <v>46269</v>
      </c>
      <c r="E263" s="109" t="s">
        <v>4525</v>
      </c>
      <c r="F263" s="110">
        <v>219465</v>
      </c>
      <c r="G263" s="110">
        <v>217198</v>
      </c>
      <c r="H263" s="110">
        <v>94.424925000000002</v>
      </c>
    </row>
    <row r="264" spans="3:13" s="99" customFormat="1" ht="13.5" x14ac:dyDescent="0.2">
      <c r="C264" s="121"/>
      <c r="D264" s="121"/>
      <c r="E264" s="121"/>
      <c r="F264" s="121"/>
      <c r="G264" s="121"/>
      <c r="H264" s="121"/>
    </row>
    <row r="265" spans="3:13" s="99" customFormat="1" ht="13.5" x14ac:dyDescent="0.25">
      <c r="C265" s="121"/>
      <c r="D265" s="123"/>
      <c r="E265" s="125"/>
      <c r="F265" s="124"/>
      <c r="G265" s="124"/>
      <c r="H265" s="121"/>
    </row>
    <row r="266" spans="3:13" s="99" customFormat="1" ht="13.5" x14ac:dyDescent="0.25">
      <c r="C266" s="118" t="s">
        <v>5215</v>
      </c>
      <c r="D266" s="118"/>
      <c r="E266" s="118"/>
      <c r="F266" s="118"/>
      <c r="G266" s="118"/>
      <c r="H266" s="118"/>
    </row>
    <row r="267" spans="3:13" s="99" customFormat="1" ht="13.5" x14ac:dyDescent="0.25">
      <c r="C267" s="115"/>
      <c r="D267" s="115"/>
      <c r="E267" s="115"/>
      <c r="F267" s="118"/>
      <c r="G267" s="118"/>
      <c r="H267" s="119"/>
    </row>
    <row r="268" spans="3:13" s="99" customFormat="1" ht="13.5" x14ac:dyDescent="0.25">
      <c r="C268" s="115" t="s">
        <v>5151</v>
      </c>
      <c r="D268" s="115"/>
      <c r="E268" s="1"/>
      <c r="F268" s="118"/>
      <c r="G268" s="118"/>
      <c r="H268" s="119"/>
    </row>
    <row r="269" spans="3:13" s="99" customFormat="1" ht="13.5" x14ac:dyDescent="0.25">
      <c r="C269" s="118" t="s">
        <v>5140</v>
      </c>
      <c r="D269" s="118"/>
      <c r="E269" s="118"/>
      <c r="F269" s="111">
        <v>6838</v>
      </c>
      <c r="G269" s="118"/>
      <c r="H269" s="119"/>
    </row>
    <row r="270" spans="3:13" s="99" customFormat="1" ht="13.5" x14ac:dyDescent="0.25">
      <c r="C270" s="118" t="s">
        <v>5141</v>
      </c>
      <c r="D270" s="118"/>
      <c r="E270" s="118"/>
      <c r="F270" s="111">
        <v>4923</v>
      </c>
      <c r="G270" s="118"/>
      <c r="H270" s="119"/>
    </row>
    <row r="271" spans="3:13" s="99" customFormat="1" ht="13.5" x14ac:dyDescent="0.25">
      <c r="C271" s="118" t="s">
        <v>5142</v>
      </c>
      <c r="D271" s="118"/>
      <c r="E271" s="118"/>
      <c r="F271" s="111" t="s">
        <v>5137</v>
      </c>
      <c r="G271" s="102"/>
      <c r="H271" s="122"/>
    </row>
    <row r="272" spans="3:13" s="99" customFormat="1" ht="13.5" x14ac:dyDescent="0.25">
      <c r="C272" s="118" t="s">
        <v>5143</v>
      </c>
      <c r="D272" s="118"/>
      <c r="E272" s="118"/>
      <c r="F272" s="111">
        <v>11761</v>
      </c>
      <c r="G272" s="102"/>
      <c r="H272" s="122"/>
    </row>
    <row r="273" spans="3:9" s="99" customFormat="1" ht="13.5" x14ac:dyDescent="0.25">
      <c r="C273" s="118" t="s">
        <v>5144</v>
      </c>
      <c r="D273" s="118"/>
      <c r="E273" s="118"/>
      <c r="F273" s="111">
        <v>4302820379.6499996</v>
      </c>
      <c r="G273" s="102"/>
      <c r="H273" s="122"/>
    </row>
    <row r="274" spans="3:9" s="99" customFormat="1" ht="13.5" x14ac:dyDescent="0.25">
      <c r="C274" s="118" t="s">
        <v>5145</v>
      </c>
      <c r="D274" s="118"/>
      <c r="E274" s="118"/>
      <c r="F274" s="111">
        <v>2716921166.0900002</v>
      </c>
      <c r="G274" s="102"/>
      <c r="H274" s="122"/>
    </row>
    <row r="275" spans="3:9" s="99" customFormat="1" ht="13.5" x14ac:dyDescent="0.25">
      <c r="C275" s="118" t="s">
        <v>5146</v>
      </c>
      <c r="D275" s="118"/>
      <c r="E275" s="118"/>
      <c r="F275" s="111">
        <v>0</v>
      </c>
      <c r="G275" s="102"/>
      <c r="H275" s="122"/>
    </row>
    <row r="276" spans="3:9" s="99" customFormat="1" ht="13.5" x14ac:dyDescent="0.25">
      <c r="C276" s="118" t="s">
        <v>5147</v>
      </c>
      <c r="D276" s="118"/>
      <c r="E276" s="118"/>
      <c r="F276" s="111">
        <v>7105898510.3000002</v>
      </c>
      <c r="G276" s="102"/>
      <c r="H276" s="122"/>
    </row>
    <row r="277" spans="3:9" s="99" customFormat="1" ht="13.5" x14ac:dyDescent="0.25">
      <c r="C277" s="37" t="s">
        <v>5148</v>
      </c>
      <c r="D277" s="37"/>
      <c r="E277" s="37"/>
      <c r="F277" s="111">
        <f>F276+F275-F274-F273</f>
        <v>86156964.56000042</v>
      </c>
      <c r="G277" s="126"/>
      <c r="H277" s="127"/>
    </row>
    <row r="278" spans="3:9" s="99" customFormat="1" ht="13.5" x14ac:dyDescent="0.25">
      <c r="C278" s="118"/>
      <c r="D278" s="118"/>
      <c r="E278" s="118"/>
      <c r="F278" s="128"/>
      <c r="G278" s="129"/>
      <c r="H278" s="119"/>
    </row>
    <row r="279" spans="3:9" s="99" customFormat="1" ht="13.5" x14ac:dyDescent="0.25">
      <c r="C279" s="115" t="s">
        <v>5152</v>
      </c>
      <c r="D279" s="115"/>
      <c r="E279" s="117"/>
      <c r="F279" s="118"/>
      <c r="G279" s="130"/>
      <c r="H279" s="119"/>
      <c r="I279" s="112"/>
    </row>
    <row r="280" spans="3:9" s="99" customFormat="1" ht="40.5" x14ac:dyDescent="0.25">
      <c r="C280" s="100" t="s">
        <v>5132</v>
      </c>
      <c r="D280" s="100" t="s">
        <v>5153</v>
      </c>
      <c r="E280" s="100" t="s">
        <v>5154</v>
      </c>
      <c r="F280" s="100" t="s">
        <v>5155</v>
      </c>
      <c r="G280" s="130"/>
      <c r="H280" s="119"/>
    </row>
    <row r="281" spans="3:9" s="99" customFormat="1" ht="13.5" x14ac:dyDescent="0.25">
      <c r="C281" s="257" t="s">
        <v>5137</v>
      </c>
      <c r="D281" s="257"/>
      <c r="E281" s="257"/>
      <c r="F281" s="257"/>
      <c r="G281" s="130"/>
      <c r="H281" s="119"/>
    </row>
    <row r="282" spans="3:9" s="99" customFormat="1" ht="13.5" x14ac:dyDescent="0.25">
      <c r="C282" s="118" t="s">
        <v>5156</v>
      </c>
      <c r="D282" s="118"/>
      <c r="E282" s="118"/>
      <c r="F282" s="118"/>
      <c r="G282" s="130"/>
      <c r="H282" s="119"/>
    </row>
    <row r="283" spans="3:9" s="99" customFormat="1" ht="13.5" x14ac:dyDescent="0.25">
      <c r="C283" s="131"/>
      <c r="D283" s="131"/>
      <c r="E283" s="131"/>
      <c r="F283" s="118"/>
      <c r="G283" s="130"/>
      <c r="H283" s="119"/>
    </row>
    <row r="284" spans="3:9" s="99" customFormat="1" ht="13.5" x14ac:dyDescent="0.25">
      <c r="C284" s="115" t="s">
        <v>5157</v>
      </c>
      <c r="D284" s="115"/>
      <c r="E284" s="1"/>
      <c r="F284" s="118"/>
      <c r="G284" s="118"/>
      <c r="H284" s="119"/>
    </row>
    <row r="285" spans="3:9" s="99" customFormat="1" ht="13.5" x14ac:dyDescent="0.25">
      <c r="C285" s="118" t="s">
        <v>5158</v>
      </c>
      <c r="D285" s="118"/>
      <c r="E285" s="118"/>
      <c r="F285" s="118" t="s">
        <v>5137</v>
      </c>
      <c r="G285" s="118"/>
      <c r="H285" s="119"/>
    </row>
    <row r="286" spans="3:9" s="99" customFormat="1" ht="13.5" x14ac:dyDescent="0.25">
      <c r="C286" s="118" t="s">
        <v>5159</v>
      </c>
      <c r="D286" s="118"/>
      <c r="E286" s="118"/>
      <c r="F286" s="118" t="s">
        <v>5137</v>
      </c>
      <c r="G286" s="118"/>
      <c r="H286" s="119"/>
    </row>
    <row r="287" spans="3:9" s="99" customFormat="1" ht="13.5" x14ac:dyDescent="0.25">
      <c r="C287" s="118" t="s">
        <v>5160</v>
      </c>
      <c r="D287" s="118"/>
      <c r="E287" s="118"/>
      <c r="F287" s="118" t="s">
        <v>5137</v>
      </c>
      <c r="G287" s="118"/>
      <c r="H287" s="119"/>
    </row>
    <row r="288" spans="3:9" s="99" customFormat="1" ht="13.5" x14ac:dyDescent="0.25">
      <c r="C288" s="106" t="s">
        <v>5161</v>
      </c>
      <c r="D288" s="106"/>
      <c r="E288" s="106"/>
      <c r="F288" s="118"/>
      <c r="G288" s="118"/>
      <c r="H288" s="119"/>
    </row>
    <row r="289" spans="3:8" s="99" customFormat="1" ht="13.5" x14ac:dyDescent="0.25">
      <c r="C289" s="106"/>
      <c r="D289" s="106"/>
      <c r="E289" s="106"/>
      <c r="F289" s="118"/>
      <c r="G289" s="118"/>
      <c r="H289" s="119"/>
    </row>
    <row r="290" spans="3:8" s="99" customFormat="1" ht="13.5" x14ac:dyDescent="0.25">
      <c r="C290" s="117" t="s">
        <v>5162</v>
      </c>
      <c r="D290" s="117"/>
      <c r="E290" s="117"/>
      <c r="F290" s="118"/>
      <c r="G290" s="130"/>
      <c r="H290" s="119"/>
    </row>
    <row r="291" spans="3:8" s="99" customFormat="1" ht="40.5" x14ac:dyDescent="0.25">
      <c r="C291" s="100" t="s">
        <v>5132</v>
      </c>
      <c r="D291" s="100" t="s">
        <v>4897</v>
      </c>
      <c r="E291" s="100" t="s">
        <v>5153</v>
      </c>
      <c r="F291" s="100" t="s">
        <v>5154</v>
      </c>
      <c r="G291" s="100" t="s">
        <v>5163</v>
      </c>
      <c r="H291" s="119"/>
    </row>
    <row r="292" spans="3:8" s="99" customFormat="1" ht="13.5" x14ac:dyDescent="0.25">
      <c r="C292" s="257" t="s">
        <v>5137</v>
      </c>
      <c r="D292" s="257"/>
      <c r="E292" s="257"/>
      <c r="F292" s="257"/>
      <c r="G292" s="257"/>
      <c r="H292" s="119"/>
    </row>
    <row r="293" spans="3:8" s="99" customFormat="1" ht="13.5" x14ac:dyDescent="0.25">
      <c r="C293" s="258" t="s">
        <v>5164</v>
      </c>
      <c r="D293" s="258"/>
      <c r="E293" s="258"/>
      <c r="F293" s="258"/>
      <c r="G293" s="258"/>
      <c r="H293" s="119"/>
    </row>
    <row r="294" spans="3:8" s="99" customFormat="1" ht="13.5" x14ac:dyDescent="0.25">
      <c r="C294" s="132"/>
      <c r="D294" s="113"/>
      <c r="E294" s="113"/>
      <c r="F294" s="113"/>
      <c r="G294" s="113"/>
      <c r="H294" s="119"/>
    </row>
    <row r="295" spans="3:8" s="99" customFormat="1" ht="13.5" x14ac:dyDescent="0.25">
      <c r="C295" s="1" t="s">
        <v>5165</v>
      </c>
      <c r="D295" s="1"/>
      <c r="E295" s="1"/>
      <c r="F295" s="118"/>
      <c r="G295" s="118"/>
      <c r="H295" s="119"/>
    </row>
    <row r="296" spans="3:8" s="99" customFormat="1" ht="13.5" x14ac:dyDescent="0.25">
      <c r="C296" s="118" t="s">
        <v>5158</v>
      </c>
      <c r="D296" s="118"/>
      <c r="E296" s="118"/>
      <c r="F296" s="118" t="s">
        <v>5137</v>
      </c>
      <c r="G296" s="118"/>
      <c r="H296" s="119"/>
    </row>
    <row r="297" spans="3:8" s="99" customFormat="1" ht="13.5" x14ac:dyDescent="0.25">
      <c r="C297" s="118" t="s">
        <v>5159</v>
      </c>
      <c r="D297" s="118"/>
      <c r="E297" s="118"/>
      <c r="F297" s="118" t="s">
        <v>5137</v>
      </c>
      <c r="G297" s="118"/>
      <c r="H297" s="119"/>
    </row>
    <row r="298" spans="3:8" s="99" customFormat="1" ht="13.5" x14ac:dyDescent="0.25">
      <c r="C298" s="118" t="s">
        <v>5160</v>
      </c>
      <c r="D298" s="118"/>
      <c r="E298" s="118"/>
      <c r="F298" s="118" t="s">
        <v>5137</v>
      </c>
      <c r="G298" s="118"/>
      <c r="H298" s="119"/>
    </row>
    <row r="299" spans="3:8" s="99" customFormat="1" ht="12.75" x14ac:dyDescent="0.2">
      <c r="H299" s="116"/>
    </row>
    <row r="300" spans="3:8" s="99" customFormat="1" ht="13.5" x14ac:dyDescent="0.25">
      <c r="C300" s="115" t="s">
        <v>5168</v>
      </c>
      <c r="H300" s="116"/>
    </row>
    <row r="301" spans="3:8" s="99" customFormat="1" x14ac:dyDescent="0.2">
      <c r="C301" s="261" t="s">
        <v>5169</v>
      </c>
      <c r="D301" s="261" t="s">
        <v>5170</v>
      </c>
      <c r="E301" s="261" t="s">
        <v>5171</v>
      </c>
      <c r="F301" s="262" t="s">
        <v>5172</v>
      </c>
      <c r="G301" s="135" t="s">
        <v>5173</v>
      </c>
      <c r="H301" s="116"/>
    </row>
    <row r="302" spans="3:8" s="99" customFormat="1" x14ac:dyDescent="0.2">
      <c r="C302" s="261"/>
      <c r="D302" s="261"/>
      <c r="E302" s="261"/>
      <c r="F302" s="262"/>
      <c r="G302" s="135" t="s">
        <v>5174</v>
      </c>
      <c r="H302" s="116"/>
    </row>
    <row r="303" spans="3:8" s="99" customFormat="1" x14ac:dyDescent="0.25">
      <c r="C303" s="278" t="s">
        <v>5175</v>
      </c>
      <c r="D303" s="40" t="s">
        <v>4525</v>
      </c>
      <c r="E303" s="40" t="s">
        <v>5176</v>
      </c>
      <c r="F303" s="136">
        <v>46403</v>
      </c>
      <c r="G303" s="40">
        <v>25000</v>
      </c>
      <c r="H303" s="116"/>
    </row>
    <row r="304" spans="3:8" s="99" customFormat="1" x14ac:dyDescent="0.25">
      <c r="C304" s="279"/>
      <c r="D304" s="40" t="s">
        <v>4528</v>
      </c>
      <c r="E304" s="40" t="s">
        <v>5177</v>
      </c>
      <c r="F304" s="136">
        <v>47315</v>
      </c>
      <c r="G304" s="40">
        <v>-25000</v>
      </c>
      <c r="H304" s="116"/>
    </row>
    <row r="305" spans="3:8" s="99" customFormat="1" x14ac:dyDescent="0.25">
      <c r="C305" s="278" t="s">
        <v>5192</v>
      </c>
      <c r="D305" s="40" t="s">
        <v>4525</v>
      </c>
      <c r="E305" s="40" t="s">
        <v>5176</v>
      </c>
      <c r="F305" s="136">
        <v>46346</v>
      </c>
      <c r="G305" s="40">
        <v>10000</v>
      </c>
      <c r="H305" s="116"/>
    </row>
    <row r="306" spans="3:8" s="99" customFormat="1" x14ac:dyDescent="0.25">
      <c r="C306" s="279"/>
      <c r="D306" s="40" t="s">
        <v>4528</v>
      </c>
      <c r="E306" s="40" t="s">
        <v>5177</v>
      </c>
      <c r="F306" s="136">
        <v>46895</v>
      </c>
      <c r="G306" s="40">
        <v>-10000</v>
      </c>
      <c r="H306" s="116"/>
    </row>
    <row r="307" spans="3:8" s="99" customFormat="1" x14ac:dyDescent="0.25">
      <c r="C307" s="138" t="s">
        <v>5179</v>
      </c>
      <c r="D307"/>
      <c r="E307"/>
      <c r="F307" s="137"/>
      <c r="G307"/>
      <c r="H307" s="116"/>
    </row>
    <row r="308" spans="3:8" s="99" customFormat="1" ht="13.5" x14ac:dyDescent="0.25">
      <c r="C308" s="115"/>
      <c r="H308" s="116"/>
    </row>
    <row r="309" spans="3:8" x14ac:dyDescent="0.25">
      <c r="C309" s="2" t="s">
        <v>5019</v>
      </c>
      <c r="E309" s="2" t="s">
        <v>2</v>
      </c>
    </row>
    <row r="311" spans="3:8" x14ac:dyDescent="0.25">
      <c r="C311" s="2" t="s">
        <v>5020</v>
      </c>
      <c r="E311" s="96">
        <v>1.1664291635495663</v>
      </c>
    </row>
    <row r="313" spans="3:8" x14ac:dyDescent="0.25">
      <c r="C313" s="2" t="s">
        <v>5022</v>
      </c>
      <c r="E313" s="97" t="s">
        <v>5084</v>
      </c>
    </row>
    <row r="315" spans="3:8" x14ac:dyDescent="0.25">
      <c r="C315" s="2" t="s">
        <v>5129</v>
      </c>
      <c r="E315" s="2" t="s">
        <v>2</v>
      </c>
    </row>
    <row r="317" spans="3:8" x14ac:dyDescent="0.25">
      <c r="C317" s="2" t="s">
        <v>5065</v>
      </c>
    </row>
    <row r="319" spans="3:8" x14ac:dyDescent="0.25">
      <c r="C319" s="1" t="s">
        <v>5258</v>
      </c>
      <c r="E319" s="149" t="s">
        <v>5259</v>
      </c>
    </row>
    <row r="320" spans="3:8" x14ac:dyDescent="0.25">
      <c r="E320" s="2" t="s">
        <v>5282</v>
      </c>
    </row>
  </sheetData>
  <mergeCells count="12">
    <mergeCell ref="C214:K214"/>
    <mergeCell ref="C216:K216"/>
    <mergeCell ref="C234:E234"/>
    <mergeCell ref="C281:F281"/>
    <mergeCell ref="C292:G292"/>
    <mergeCell ref="C303:C304"/>
    <mergeCell ref="C305:C306"/>
    <mergeCell ref="C293:G293"/>
    <mergeCell ref="C301:C302"/>
    <mergeCell ref="D301:D302"/>
    <mergeCell ref="E301:E302"/>
    <mergeCell ref="F301:F302"/>
  </mergeCells>
  <hyperlinks>
    <hyperlink ref="J2" location="'Index'!A1" display="'Index'!A1" xr:uid="{E81E8E62-AA76-4CCB-8BA6-6F79966E8FD0}"/>
  </hyperlinks>
  <pageMargins left="0.7" right="0.7" top="0.75" bottom="0.75" header="0.3" footer="0.3"/>
  <pageSetup orientation="portrait" horizontalDpi="4294967293"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5ADB-3020-426F-9418-B77AE39FBA4F}">
  <sheetPr codeName="Sheet1"/>
  <dimension ref="A1:IV213"/>
  <sheetViews>
    <sheetView showGridLines="0" zoomScale="90" zoomScaleNormal="90" workbookViewId="0">
      <pane ySplit="6" topLeftCell="A19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2355</v>
      </c>
      <c r="J2" s="38" t="s">
        <v>4521</v>
      </c>
    </row>
    <row r="3" spans="1:54" ht="16.5" x14ac:dyDescent="0.3">
      <c r="C3" s="1" t="s">
        <v>28</v>
      </c>
      <c r="D3" s="21" t="s">
        <v>2356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32850000</v>
      </c>
      <c r="G11" s="24">
        <v>471528.9</v>
      </c>
      <c r="H11" s="24">
        <v>8.51</v>
      </c>
      <c r="I11" s="31"/>
      <c r="J11" s="31"/>
      <c r="K11" s="35"/>
    </row>
    <row r="12" spans="1:54" x14ac:dyDescent="0.25">
      <c r="B12" s="8" t="s">
        <v>45</v>
      </c>
      <c r="C12" s="60" t="s">
        <v>46</v>
      </c>
      <c r="D12" s="54" t="s">
        <v>47</v>
      </c>
      <c r="E12" s="6" t="s">
        <v>44</v>
      </c>
      <c r="F12" s="19">
        <v>60500000</v>
      </c>
      <c r="G12" s="24">
        <v>452630.75</v>
      </c>
      <c r="H12" s="24">
        <v>8.17</v>
      </c>
      <c r="I12" s="31"/>
      <c r="J12" s="31"/>
      <c r="K12" s="35"/>
    </row>
    <row r="13" spans="1:54" x14ac:dyDescent="0.25">
      <c r="B13" s="8" t="s">
        <v>136</v>
      </c>
      <c r="C13" s="60" t="s">
        <v>137</v>
      </c>
      <c r="D13" s="54" t="s">
        <v>138</v>
      </c>
      <c r="E13" s="6" t="s">
        <v>139</v>
      </c>
      <c r="F13" s="19">
        <v>22996018</v>
      </c>
      <c r="G13" s="24">
        <v>300741.92</v>
      </c>
      <c r="H13" s="24">
        <v>5.43</v>
      </c>
      <c r="I13" s="31"/>
      <c r="J13" s="31"/>
      <c r="K13" s="35"/>
    </row>
    <row r="14" spans="1:54" x14ac:dyDescent="0.25">
      <c r="B14" s="8" t="s">
        <v>63</v>
      </c>
      <c r="C14" s="60" t="s">
        <v>64</v>
      </c>
      <c r="D14" s="54" t="s">
        <v>65</v>
      </c>
      <c r="E14" s="6" t="s">
        <v>66</v>
      </c>
      <c r="F14" s="19">
        <v>7400000</v>
      </c>
      <c r="G14" s="24">
        <v>291478.59999999998</v>
      </c>
      <c r="H14" s="24">
        <v>5.26</v>
      </c>
      <c r="I14" s="31"/>
      <c r="J14" s="31"/>
      <c r="K14" s="35"/>
    </row>
    <row r="15" spans="1:54" x14ac:dyDescent="0.25">
      <c r="B15" s="8" t="s">
        <v>76</v>
      </c>
      <c r="C15" s="60" t="s">
        <v>77</v>
      </c>
      <c r="D15" s="54" t="s">
        <v>78</v>
      </c>
      <c r="E15" s="6" t="s">
        <v>79</v>
      </c>
      <c r="F15" s="19">
        <v>7400000</v>
      </c>
      <c r="G15" s="24">
        <v>203300.2</v>
      </c>
      <c r="H15" s="24">
        <v>3.67</v>
      </c>
      <c r="I15" s="31"/>
      <c r="J15" s="31"/>
      <c r="K15" s="35"/>
    </row>
    <row r="16" spans="1:54" x14ac:dyDescent="0.25">
      <c r="B16" s="8" t="s">
        <v>55</v>
      </c>
      <c r="C16" s="60" t="s">
        <v>56</v>
      </c>
      <c r="D16" s="54" t="s">
        <v>57</v>
      </c>
      <c r="E16" s="6" t="s">
        <v>58</v>
      </c>
      <c r="F16" s="19">
        <v>17817914</v>
      </c>
      <c r="G16" s="24">
        <v>201360.25</v>
      </c>
      <c r="H16" s="24">
        <v>3.63</v>
      </c>
      <c r="I16" s="31"/>
      <c r="J16" s="31"/>
      <c r="K16" s="35"/>
    </row>
    <row r="17" spans="2:11" x14ac:dyDescent="0.25">
      <c r="B17" s="8" t="s">
        <v>67</v>
      </c>
      <c r="C17" s="60" t="s">
        <v>68</v>
      </c>
      <c r="D17" s="54" t="s">
        <v>69</v>
      </c>
      <c r="E17" s="6" t="s">
        <v>44</v>
      </c>
      <c r="F17" s="19">
        <v>19106000</v>
      </c>
      <c r="G17" s="24">
        <v>196295.04000000001</v>
      </c>
      <c r="H17" s="24">
        <v>3.54</v>
      </c>
      <c r="I17" s="31"/>
      <c r="J17" s="31"/>
      <c r="K17" s="35"/>
    </row>
    <row r="18" spans="2:11" x14ac:dyDescent="0.25">
      <c r="B18" s="8" t="s">
        <v>311</v>
      </c>
      <c r="C18" s="60" t="s">
        <v>312</v>
      </c>
      <c r="D18" s="54" t="s">
        <v>313</v>
      </c>
      <c r="E18" s="6" t="s">
        <v>120</v>
      </c>
      <c r="F18" s="19">
        <v>121700000</v>
      </c>
      <c r="G18" s="24">
        <v>183462.75</v>
      </c>
      <c r="H18" s="24">
        <v>3.31</v>
      </c>
      <c r="I18" s="31"/>
      <c r="J18" s="31"/>
      <c r="K18" s="35"/>
    </row>
    <row r="19" spans="2:11" x14ac:dyDescent="0.25">
      <c r="B19" s="8" t="s">
        <v>48</v>
      </c>
      <c r="C19" s="60" t="s">
        <v>49</v>
      </c>
      <c r="D19" s="54" t="s">
        <v>50</v>
      </c>
      <c r="E19" s="6" t="s">
        <v>44</v>
      </c>
      <c r="F19" s="19">
        <v>13750000</v>
      </c>
      <c r="G19" s="24">
        <v>169056.25</v>
      </c>
      <c r="H19" s="24">
        <v>3.05</v>
      </c>
      <c r="I19" s="31"/>
      <c r="J19" s="31"/>
      <c r="K19" s="35"/>
    </row>
    <row r="20" spans="2:11" x14ac:dyDescent="0.25">
      <c r="B20" s="8" t="s">
        <v>231</v>
      </c>
      <c r="C20" s="60" t="s">
        <v>232</v>
      </c>
      <c r="D20" s="54" t="s">
        <v>233</v>
      </c>
      <c r="E20" s="6" t="s">
        <v>234</v>
      </c>
      <c r="F20" s="19">
        <v>38000000</v>
      </c>
      <c r="G20" s="24">
        <v>165984</v>
      </c>
      <c r="H20" s="24">
        <v>2.99</v>
      </c>
      <c r="I20" s="31"/>
      <c r="J20" s="31"/>
      <c r="K20" s="35"/>
    </row>
    <row r="21" spans="2:11" x14ac:dyDescent="0.25">
      <c r="B21" s="8" t="s">
        <v>105</v>
      </c>
      <c r="C21" s="60" t="s">
        <v>106</v>
      </c>
      <c r="D21" s="54" t="s">
        <v>107</v>
      </c>
      <c r="E21" s="6" t="s">
        <v>108</v>
      </c>
      <c r="F21" s="19">
        <v>2032024</v>
      </c>
      <c r="G21" s="24">
        <v>163699.85</v>
      </c>
      <c r="H21" s="24">
        <v>2.95</v>
      </c>
      <c r="I21" s="31"/>
      <c r="J21" s="31"/>
      <c r="K21" s="35"/>
    </row>
    <row r="22" spans="2:11" x14ac:dyDescent="0.25">
      <c r="B22" s="8" t="s">
        <v>267</v>
      </c>
      <c r="C22" s="60" t="s">
        <v>268</v>
      </c>
      <c r="D22" s="54" t="s">
        <v>269</v>
      </c>
      <c r="E22" s="6" t="s">
        <v>153</v>
      </c>
      <c r="F22" s="19">
        <v>29000000</v>
      </c>
      <c r="G22" s="24">
        <v>159065</v>
      </c>
      <c r="H22" s="24">
        <v>2.87</v>
      </c>
      <c r="I22" s="31"/>
      <c r="J22" s="31"/>
      <c r="K22" s="35"/>
    </row>
    <row r="23" spans="2:11" x14ac:dyDescent="0.25">
      <c r="B23" s="8" t="s">
        <v>70</v>
      </c>
      <c r="C23" s="60" t="s">
        <v>71</v>
      </c>
      <c r="D23" s="54" t="s">
        <v>72</v>
      </c>
      <c r="E23" s="6" t="s">
        <v>44</v>
      </c>
      <c r="F23" s="19">
        <v>38000000</v>
      </c>
      <c r="G23" s="24">
        <v>148314</v>
      </c>
      <c r="H23" s="24">
        <v>2.68</v>
      </c>
      <c r="I23" s="31"/>
      <c r="J23" s="31"/>
      <c r="K23" s="35"/>
    </row>
    <row r="24" spans="2:11" x14ac:dyDescent="0.25">
      <c r="B24" s="8" t="s">
        <v>161</v>
      </c>
      <c r="C24" s="60" t="s">
        <v>162</v>
      </c>
      <c r="D24" s="54" t="s">
        <v>163</v>
      </c>
      <c r="E24" s="6" t="s">
        <v>164</v>
      </c>
      <c r="F24" s="19">
        <v>317000</v>
      </c>
      <c r="G24" s="24">
        <v>127988.75</v>
      </c>
      <c r="H24" s="24">
        <v>2.31</v>
      </c>
      <c r="I24" s="31"/>
      <c r="J24" s="31"/>
      <c r="K24" s="35"/>
    </row>
    <row r="25" spans="2:11" x14ac:dyDescent="0.25">
      <c r="B25" s="8" t="s">
        <v>438</v>
      </c>
      <c r="C25" s="60" t="s">
        <v>439</v>
      </c>
      <c r="D25" s="54" t="s">
        <v>440</v>
      </c>
      <c r="E25" s="6" t="s">
        <v>283</v>
      </c>
      <c r="F25" s="19">
        <v>6400000</v>
      </c>
      <c r="G25" s="24">
        <v>126208</v>
      </c>
      <c r="H25" s="24">
        <v>2.2799999999999998</v>
      </c>
      <c r="I25" s="31"/>
      <c r="J25" s="31"/>
      <c r="K25" s="35"/>
    </row>
    <row r="26" spans="2:11" x14ac:dyDescent="0.25">
      <c r="B26" s="8" t="s">
        <v>245</v>
      </c>
      <c r="C26" s="60" t="s">
        <v>246</v>
      </c>
      <c r="D26" s="54" t="s">
        <v>247</v>
      </c>
      <c r="E26" s="6" t="s">
        <v>87</v>
      </c>
      <c r="F26" s="19">
        <v>474600</v>
      </c>
      <c r="G26" s="24">
        <v>123657.03</v>
      </c>
      <c r="H26" s="24">
        <v>2.23</v>
      </c>
      <c r="I26" s="31"/>
      <c r="J26" s="31"/>
      <c r="K26" s="35"/>
    </row>
    <row r="27" spans="2:11" x14ac:dyDescent="0.25">
      <c r="B27" s="8" t="s">
        <v>448</v>
      </c>
      <c r="C27" s="60" t="s">
        <v>449</v>
      </c>
      <c r="D27" s="54" t="s">
        <v>450</v>
      </c>
      <c r="E27" s="6" t="s">
        <v>54</v>
      </c>
      <c r="F27" s="19">
        <v>6600000</v>
      </c>
      <c r="G27" s="24">
        <v>122093.4</v>
      </c>
      <c r="H27" s="24">
        <v>2.2000000000000002</v>
      </c>
      <c r="I27" s="31"/>
      <c r="J27" s="31"/>
      <c r="K27" s="35"/>
    </row>
    <row r="28" spans="2:11" x14ac:dyDescent="0.25">
      <c r="B28" s="8" t="s">
        <v>634</v>
      </c>
      <c r="C28" s="60" t="s">
        <v>635</v>
      </c>
      <c r="D28" s="54" t="s">
        <v>636</v>
      </c>
      <c r="E28" s="6" t="s">
        <v>128</v>
      </c>
      <c r="F28" s="19">
        <v>3080000</v>
      </c>
      <c r="G28" s="24">
        <v>120766.8</v>
      </c>
      <c r="H28" s="24">
        <v>2.1800000000000002</v>
      </c>
      <c r="I28" s="31"/>
      <c r="J28" s="31"/>
      <c r="K28" s="35"/>
    </row>
    <row r="29" spans="2:11" x14ac:dyDescent="0.25">
      <c r="B29" s="8" t="s">
        <v>441</v>
      </c>
      <c r="C29" s="60" t="s">
        <v>442</v>
      </c>
      <c r="D29" s="54" t="s">
        <v>443</v>
      </c>
      <c r="E29" s="6" t="s">
        <v>108</v>
      </c>
      <c r="F29" s="19">
        <v>5488994</v>
      </c>
      <c r="G29" s="24">
        <v>109258.43</v>
      </c>
      <c r="H29" s="24">
        <v>1.97</v>
      </c>
      <c r="I29" s="31"/>
      <c r="J29" s="31"/>
      <c r="K29" s="35"/>
    </row>
    <row r="30" spans="2:11" x14ac:dyDescent="0.25">
      <c r="B30" s="8" t="s">
        <v>664</v>
      </c>
      <c r="C30" s="60" t="s">
        <v>665</v>
      </c>
      <c r="D30" s="54" t="s">
        <v>666</v>
      </c>
      <c r="E30" s="6" t="s">
        <v>260</v>
      </c>
      <c r="F30" s="19">
        <v>24500000</v>
      </c>
      <c r="G30" s="24">
        <v>108363.5</v>
      </c>
      <c r="H30" s="24">
        <v>1.95</v>
      </c>
      <c r="I30" s="31"/>
      <c r="J30" s="31"/>
      <c r="K30" s="35"/>
    </row>
    <row r="31" spans="2:11" x14ac:dyDescent="0.25">
      <c r="B31" s="8" t="s">
        <v>435</v>
      </c>
      <c r="C31" s="60" t="s">
        <v>436</v>
      </c>
      <c r="D31" s="54" t="s">
        <v>437</v>
      </c>
      <c r="E31" s="6" t="s">
        <v>58</v>
      </c>
      <c r="F31" s="19">
        <v>6500000</v>
      </c>
      <c r="G31" s="24">
        <v>107334.5</v>
      </c>
      <c r="H31" s="24">
        <v>1.94</v>
      </c>
      <c r="I31" s="31"/>
      <c r="J31" s="31"/>
      <c r="K31" s="35"/>
    </row>
    <row r="32" spans="2:11" x14ac:dyDescent="0.25">
      <c r="B32" s="8" t="s">
        <v>129</v>
      </c>
      <c r="C32" s="60" t="s">
        <v>130</v>
      </c>
      <c r="D32" s="54" t="s">
        <v>131</v>
      </c>
      <c r="E32" s="6" t="s">
        <v>98</v>
      </c>
      <c r="F32" s="19">
        <v>2343447</v>
      </c>
      <c r="G32" s="24">
        <v>100908.83</v>
      </c>
      <c r="H32" s="24">
        <v>1.82</v>
      </c>
      <c r="I32" s="31"/>
      <c r="J32" s="31"/>
      <c r="K32" s="35"/>
    </row>
    <row r="33" spans="2:11" x14ac:dyDescent="0.25">
      <c r="B33" s="8" t="s">
        <v>158</v>
      </c>
      <c r="C33" s="60" t="s">
        <v>159</v>
      </c>
      <c r="D33" s="54" t="s">
        <v>160</v>
      </c>
      <c r="E33" s="6" t="s">
        <v>108</v>
      </c>
      <c r="F33" s="19">
        <v>4072930</v>
      </c>
      <c r="G33" s="24">
        <v>100585.08</v>
      </c>
      <c r="H33" s="24">
        <v>1.81</v>
      </c>
      <c r="I33" s="31"/>
      <c r="J33" s="31"/>
      <c r="K33" s="35"/>
    </row>
    <row r="34" spans="2:11" x14ac:dyDescent="0.25">
      <c r="B34" s="8" t="s">
        <v>931</v>
      </c>
      <c r="C34" s="60" t="s">
        <v>932</v>
      </c>
      <c r="D34" s="54" t="s">
        <v>933</v>
      </c>
      <c r="E34" s="6" t="s">
        <v>128</v>
      </c>
      <c r="F34" s="19">
        <v>29000000</v>
      </c>
      <c r="G34" s="24">
        <v>87710.5</v>
      </c>
      <c r="H34" s="24">
        <v>1.58</v>
      </c>
      <c r="I34" s="31"/>
      <c r="J34" s="31"/>
      <c r="K34" s="35"/>
    </row>
    <row r="35" spans="2:11" x14ac:dyDescent="0.25">
      <c r="B35" s="8" t="s">
        <v>224</v>
      </c>
      <c r="C35" s="60" t="s">
        <v>225</v>
      </c>
      <c r="D35" s="54" t="s">
        <v>226</v>
      </c>
      <c r="E35" s="6" t="s">
        <v>227</v>
      </c>
      <c r="F35" s="19">
        <v>2909998</v>
      </c>
      <c r="G35" s="24">
        <v>87576.39</v>
      </c>
      <c r="H35" s="24">
        <v>1.58</v>
      </c>
      <c r="I35" s="31"/>
      <c r="J35" s="31"/>
      <c r="K35" s="35"/>
    </row>
    <row r="36" spans="2:11" x14ac:dyDescent="0.25">
      <c r="B36" s="8" t="s">
        <v>276</v>
      </c>
      <c r="C36" s="60" t="s">
        <v>277</v>
      </c>
      <c r="D36" s="54" t="s">
        <v>278</v>
      </c>
      <c r="E36" s="6" t="s">
        <v>279</v>
      </c>
      <c r="F36" s="19">
        <v>4100000</v>
      </c>
      <c r="G36" s="24">
        <v>86153.3</v>
      </c>
      <c r="H36" s="24">
        <v>1.55</v>
      </c>
      <c r="I36" s="31"/>
      <c r="J36" s="31"/>
      <c r="K36" s="35"/>
    </row>
    <row r="37" spans="2:11" x14ac:dyDescent="0.25">
      <c r="B37" s="8" t="s">
        <v>361</v>
      </c>
      <c r="C37" s="60" t="s">
        <v>362</v>
      </c>
      <c r="D37" s="54" t="s">
        <v>363</v>
      </c>
      <c r="E37" s="6" t="s">
        <v>218</v>
      </c>
      <c r="F37" s="19">
        <v>17300000</v>
      </c>
      <c r="G37" s="24">
        <v>78576.600000000006</v>
      </c>
      <c r="H37" s="24">
        <v>1.42</v>
      </c>
      <c r="I37" s="31"/>
      <c r="J37" s="31"/>
      <c r="K37" s="35"/>
    </row>
    <row r="38" spans="2:11" x14ac:dyDescent="0.25">
      <c r="B38" s="8" t="s">
        <v>117</v>
      </c>
      <c r="C38" s="60" t="s">
        <v>118</v>
      </c>
      <c r="D38" s="54" t="s">
        <v>119</v>
      </c>
      <c r="E38" s="6" t="s">
        <v>120</v>
      </c>
      <c r="F38" s="19">
        <v>10000000</v>
      </c>
      <c r="G38" s="24">
        <v>76940</v>
      </c>
      <c r="H38" s="24">
        <v>1.39</v>
      </c>
      <c r="I38" s="31"/>
      <c r="J38" s="31"/>
      <c r="K38" s="35"/>
    </row>
    <row r="39" spans="2:11" x14ac:dyDescent="0.25">
      <c r="B39" s="8" t="s">
        <v>273</v>
      </c>
      <c r="C39" s="60" t="s">
        <v>274</v>
      </c>
      <c r="D39" s="54" t="s">
        <v>275</v>
      </c>
      <c r="E39" s="6" t="s">
        <v>112</v>
      </c>
      <c r="F39" s="19">
        <v>2025472</v>
      </c>
      <c r="G39" s="24">
        <v>63111.68</v>
      </c>
      <c r="H39" s="24">
        <v>1.1399999999999999</v>
      </c>
      <c r="I39" s="31"/>
      <c r="J39" s="31"/>
      <c r="K39" s="35"/>
    </row>
    <row r="40" spans="2:11" x14ac:dyDescent="0.25">
      <c r="B40" s="8" t="s">
        <v>1952</v>
      </c>
      <c r="C40" s="60" t="s">
        <v>1953</v>
      </c>
      <c r="D40" s="54" t="s">
        <v>1954</v>
      </c>
      <c r="E40" s="6" t="s">
        <v>538</v>
      </c>
      <c r="F40" s="19">
        <v>2270000</v>
      </c>
      <c r="G40" s="24">
        <v>62452.24</v>
      </c>
      <c r="H40" s="24">
        <v>1.1299999999999999</v>
      </c>
      <c r="I40" s="31"/>
      <c r="J40" s="31"/>
      <c r="K40" s="35"/>
    </row>
    <row r="41" spans="2:11" x14ac:dyDescent="0.25">
      <c r="B41" s="8" t="s">
        <v>631</v>
      </c>
      <c r="C41" s="60" t="s">
        <v>632</v>
      </c>
      <c r="D41" s="54" t="s">
        <v>633</v>
      </c>
      <c r="E41" s="6" t="s">
        <v>217</v>
      </c>
      <c r="F41" s="19">
        <v>1100000</v>
      </c>
      <c r="G41" s="24">
        <v>56881</v>
      </c>
      <c r="H41" s="24">
        <v>1.03</v>
      </c>
      <c r="I41" s="31"/>
      <c r="J41" s="31"/>
      <c r="K41" s="35"/>
    </row>
    <row r="42" spans="2:11" x14ac:dyDescent="0.25">
      <c r="B42" s="8" t="s">
        <v>140</v>
      </c>
      <c r="C42" s="60" t="s">
        <v>141</v>
      </c>
      <c r="D42" s="54" t="s">
        <v>142</v>
      </c>
      <c r="E42" s="6" t="s">
        <v>120</v>
      </c>
      <c r="F42" s="19">
        <v>1314870</v>
      </c>
      <c r="G42" s="24">
        <v>53636.18</v>
      </c>
      <c r="H42" s="24">
        <v>0.97</v>
      </c>
      <c r="I42" s="31"/>
      <c r="J42" s="31"/>
      <c r="K42" s="35"/>
    </row>
    <row r="43" spans="2:11" x14ac:dyDescent="0.25">
      <c r="B43" s="8" t="s">
        <v>150</v>
      </c>
      <c r="C43" s="60" t="s">
        <v>151</v>
      </c>
      <c r="D43" s="54" t="s">
        <v>152</v>
      </c>
      <c r="E43" s="6" t="s">
        <v>153</v>
      </c>
      <c r="F43" s="19">
        <v>10121950</v>
      </c>
      <c r="G43" s="24">
        <v>52168.53</v>
      </c>
      <c r="H43" s="24">
        <v>0.94</v>
      </c>
      <c r="I43" s="31"/>
      <c r="J43" s="31"/>
      <c r="K43" s="35"/>
    </row>
    <row r="44" spans="2:11" x14ac:dyDescent="0.25">
      <c r="B44" s="8" t="s">
        <v>143</v>
      </c>
      <c r="C44" s="60" t="s">
        <v>144</v>
      </c>
      <c r="D44" s="54" t="s">
        <v>145</v>
      </c>
      <c r="E44" s="6" t="s">
        <v>146</v>
      </c>
      <c r="F44" s="19">
        <v>869125</v>
      </c>
      <c r="G44" s="24">
        <v>47076.160000000003</v>
      </c>
      <c r="H44" s="24">
        <v>0.85</v>
      </c>
      <c r="I44" s="31"/>
      <c r="J44" s="31"/>
      <c r="K44" s="35"/>
    </row>
    <row r="45" spans="2:11" x14ac:dyDescent="0.25">
      <c r="B45" s="8" t="s">
        <v>953</v>
      </c>
      <c r="C45" s="60" t="s">
        <v>954</v>
      </c>
      <c r="D45" s="54" t="s">
        <v>955</v>
      </c>
      <c r="E45" s="6" t="s">
        <v>128</v>
      </c>
      <c r="F45" s="19">
        <v>20300000</v>
      </c>
      <c r="G45" s="24">
        <v>43088.78</v>
      </c>
      <c r="H45" s="24">
        <v>0.78</v>
      </c>
      <c r="I45" s="31"/>
      <c r="J45" s="31"/>
      <c r="K45" s="35"/>
    </row>
    <row r="46" spans="2:11" x14ac:dyDescent="0.25">
      <c r="B46" s="8" t="s">
        <v>2135</v>
      </c>
      <c r="C46" s="60" t="s">
        <v>2136</v>
      </c>
      <c r="D46" s="54" t="s">
        <v>2137</v>
      </c>
      <c r="E46" s="6" t="s">
        <v>153</v>
      </c>
      <c r="F46" s="19">
        <v>2554097</v>
      </c>
      <c r="G46" s="24">
        <v>41470.870000000003</v>
      </c>
      <c r="H46" s="24">
        <v>0.75</v>
      </c>
      <c r="I46" s="31"/>
      <c r="J46" s="31"/>
      <c r="K46" s="35"/>
    </row>
    <row r="47" spans="2:11" x14ac:dyDescent="0.25">
      <c r="B47" s="8" t="s">
        <v>84</v>
      </c>
      <c r="C47" s="60" t="s">
        <v>85</v>
      </c>
      <c r="D47" s="54" t="s">
        <v>86</v>
      </c>
      <c r="E47" s="6" t="s">
        <v>87</v>
      </c>
      <c r="F47" s="19">
        <v>345000</v>
      </c>
      <c r="G47" s="24">
        <v>41065.35</v>
      </c>
      <c r="H47" s="24">
        <v>0.74</v>
      </c>
      <c r="I47" s="31"/>
      <c r="J47" s="31"/>
      <c r="K47" s="35"/>
    </row>
    <row r="48" spans="2:11" x14ac:dyDescent="0.25">
      <c r="B48" s="8" t="s">
        <v>293</v>
      </c>
      <c r="C48" s="60" t="s">
        <v>294</v>
      </c>
      <c r="D48" s="54" t="s">
        <v>295</v>
      </c>
      <c r="E48" s="6" t="s">
        <v>241</v>
      </c>
      <c r="F48" s="19">
        <v>2494551</v>
      </c>
      <c r="G48" s="24">
        <v>41045.339999999997</v>
      </c>
      <c r="H48" s="24">
        <v>0.74</v>
      </c>
      <c r="I48" s="31"/>
      <c r="J48" s="31"/>
      <c r="K48" s="35"/>
    </row>
    <row r="49" spans="2:11" x14ac:dyDescent="0.25">
      <c r="B49" s="8" t="s">
        <v>80</v>
      </c>
      <c r="C49" s="60" t="s">
        <v>81</v>
      </c>
      <c r="D49" s="54" t="s">
        <v>82</v>
      </c>
      <c r="E49" s="6" t="s">
        <v>83</v>
      </c>
      <c r="F49" s="19">
        <v>3100000</v>
      </c>
      <c r="G49" s="24">
        <v>39370</v>
      </c>
      <c r="H49" s="24">
        <v>0.71</v>
      </c>
      <c r="I49" s="31"/>
      <c r="J49" s="31"/>
      <c r="K49" s="35"/>
    </row>
    <row r="50" spans="2:11" x14ac:dyDescent="0.25">
      <c r="B50" s="8" t="s">
        <v>329</v>
      </c>
      <c r="C50" s="60" t="s">
        <v>330</v>
      </c>
      <c r="D50" s="54" t="s">
        <v>331</v>
      </c>
      <c r="E50" s="6" t="s">
        <v>83</v>
      </c>
      <c r="F50" s="19">
        <v>18635614</v>
      </c>
      <c r="G50" s="24">
        <v>35349.9</v>
      </c>
      <c r="H50" s="24">
        <v>0.64</v>
      </c>
      <c r="I50" s="31"/>
      <c r="J50" s="31"/>
      <c r="K50" s="35"/>
    </row>
    <row r="51" spans="2:11" x14ac:dyDescent="0.25">
      <c r="B51" s="8" t="s">
        <v>339</v>
      </c>
      <c r="C51" s="60" t="s">
        <v>340</v>
      </c>
      <c r="D51" s="54" t="s">
        <v>341</v>
      </c>
      <c r="E51" s="6" t="s">
        <v>342</v>
      </c>
      <c r="F51" s="19">
        <v>2000000</v>
      </c>
      <c r="G51" s="24">
        <v>33930</v>
      </c>
      <c r="H51" s="24">
        <v>0.61</v>
      </c>
      <c r="I51" s="31"/>
      <c r="J51" s="31"/>
      <c r="K51" s="35"/>
    </row>
    <row r="52" spans="2:11" x14ac:dyDescent="0.25">
      <c r="B52" s="8" t="s">
        <v>392</v>
      </c>
      <c r="C52" s="60" t="s">
        <v>393</v>
      </c>
      <c r="D52" s="54" t="s">
        <v>394</v>
      </c>
      <c r="E52" s="6" t="s">
        <v>120</v>
      </c>
      <c r="F52" s="19">
        <v>66096342</v>
      </c>
      <c r="G52" s="24">
        <v>26841.72</v>
      </c>
      <c r="H52" s="24">
        <v>0.48</v>
      </c>
      <c r="I52" s="31"/>
      <c r="J52" s="31"/>
      <c r="K52" s="35"/>
    </row>
    <row r="53" spans="2:11" x14ac:dyDescent="0.25">
      <c r="B53" s="8" t="s">
        <v>280</v>
      </c>
      <c r="C53" s="60" t="s">
        <v>281</v>
      </c>
      <c r="D53" s="54" t="s">
        <v>282</v>
      </c>
      <c r="E53" s="6" t="s">
        <v>283</v>
      </c>
      <c r="F53" s="19">
        <v>6441100</v>
      </c>
      <c r="G53" s="24">
        <v>25191.14</v>
      </c>
      <c r="H53" s="24">
        <v>0.45</v>
      </c>
      <c r="I53" s="31"/>
      <c r="J53" s="31"/>
      <c r="K53" s="35"/>
    </row>
    <row r="54" spans="2:11" x14ac:dyDescent="0.25">
      <c r="B54" s="8" t="s">
        <v>2357</v>
      </c>
      <c r="C54" s="60" t="s">
        <v>2358</v>
      </c>
      <c r="D54" s="54" t="s">
        <v>2359</v>
      </c>
      <c r="E54" s="6" t="s">
        <v>124</v>
      </c>
      <c r="F54" s="19">
        <v>791489</v>
      </c>
      <c r="G54" s="24">
        <v>21686.01</v>
      </c>
      <c r="H54" s="24">
        <v>0.39</v>
      </c>
      <c r="I54" s="31"/>
      <c r="J54" s="31"/>
      <c r="K54" s="35"/>
    </row>
    <row r="55" spans="2:11" x14ac:dyDescent="0.25">
      <c r="B55" s="8" t="s">
        <v>238</v>
      </c>
      <c r="C55" s="60" t="s">
        <v>239</v>
      </c>
      <c r="D55" s="54" t="s">
        <v>240</v>
      </c>
      <c r="E55" s="6" t="s">
        <v>241</v>
      </c>
      <c r="F55" s="19">
        <v>1119425</v>
      </c>
      <c r="G55" s="24">
        <v>15820.83</v>
      </c>
      <c r="H55" s="24">
        <v>0.28999999999999998</v>
      </c>
      <c r="I55" s="31"/>
      <c r="J55" s="31"/>
      <c r="K55" s="35"/>
    </row>
    <row r="56" spans="2:11" x14ac:dyDescent="0.25">
      <c r="B56" s="8" t="s">
        <v>2360</v>
      </c>
      <c r="C56" s="60" t="s">
        <v>2361</v>
      </c>
      <c r="D56" s="54" t="s">
        <v>2362</v>
      </c>
      <c r="E56" s="6" t="s">
        <v>120</v>
      </c>
      <c r="F56" s="19">
        <v>791489</v>
      </c>
      <c r="G56" s="24">
        <v>11710.87</v>
      </c>
      <c r="H56" s="24">
        <v>0.21</v>
      </c>
      <c r="I56" s="31"/>
      <c r="J56" s="31"/>
      <c r="K56" s="35"/>
    </row>
    <row r="57" spans="2:11" x14ac:dyDescent="0.25">
      <c r="B57" s="8" t="s">
        <v>432</v>
      </c>
      <c r="C57" s="60" t="s">
        <v>433</v>
      </c>
      <c r="D57" s="54" t="s">
        <v>434</v>
      </c>
      <c r="E57" s="6" t="s">
        <v>108</v>
      </c>
      <c r="F57" s="19">
        <v>729000</v>
      </c>
      <c r="G57" s="24">
        <v>10739.63</v>
      </c>
      <c r="H57" s="24">
        <v>0.19</v>
      </c>
      <c r="I57" s="31"/>
      <c r="J57" s="31"/>
      <c r="K57" s="35"/>
    </row>
    <row r="58" spans="2:11" x14ac:dyDescent="0.25">
      <c r="B58" s="8" t="s">
        <v>566</v>
      </c>
      <c r="C58" s="60" t="s">
        <v>567</v>
      </c>
      <c r="D58" s="54" t="s">
        <v>568</v>
      </c>
      <c r="E58" s="6" t="s">
        <v>569</v>
      </c>
      <c r="F58" s="19">
        <v>2751878</v>
      </c>
      <c r="G58" s="24">
        <v>7271.84</v>
      </c>
      <c r="H58" s="24">
        <v>0.13</v>
      </c>
      <c r="I58" s="31"/>
      <c r="J58" s="31"/>
      <c r="K58" s="35"/>
    </row>
    <row r="59" spans="2:11" x14ac:dyDescent="0.25">
      <c r="B59" s="8" t="s">
        <v>620</v>
      </c>
      <c r="C59" s="60" t="s">
        <v>621</v>
      </c>
      <c r="D59" s="54" t="s">
        <v>622</v>
      </c>
      <c r="E59" s="6" t="s">
        <v>241</v>
      </c>
      <c r="F59" s="19">
        <v>10511424</v>
      </c>
      <c r="G59" s="24">
        <v>3628.54</v>
      </c>
      <c r="H59" s="24">
        <v>7.0000000000000007E-2</v>
      </c>
      <c r="I59" s="31"/>
      <c r="J59" s="31"/>
      <c r="K59" s="35"/>
    </row>
    <row r="60" spans="2:11" x14ac:dyDescent="0.25">
      <c r="B60" s="8" t="s">
        <v>617</v>
      </c>
      <c r="C60" s="60" t="s">
        <v>618</v>
      </c>
      <c r="D60" s="54" t="s">
        <v>619</v>
      </c>
      <c r="E60" s="6" t="s">
        <v>447</v>
      </c>
      <c r="F60" s="19">
        <v>3190769</v>
      </c>
      <c r="G60" s="24">
        <v>1134</v>
      </c>
      <c r="H60" s="24">
        <v>0.02</v>
      </c>
      <c r="I60" s="31"/>
      <c r="J60" s="31"/>
      <c r="K60" s="35"/>
    </row>
    <row r="61" spans="2:11" x14ac:dyDescent="0.25">
      <c r="B61" s="8" t="s">
        <v>2363</v>
      </c>
      <c r="C61" s="60" t="s">
        <v>2364</v>
      </c>
      <c r="D61" s="54" t="s">
        <v>2365</v>
      </c>
      <c r="E61" s="6" t="s">
        <v>83</v>
      </c>
      <c r="F61" s="19">
        <v>3193292</v>
      </c>
      <c r="G61" s="24">
        <v>1030.79</v>
      </c>
      <c r="H61" s="24">
        <v>0.02</v>
      </c>
      <c r="I61" s="31"/>
      <c r="J61" s="31"/>
      <c r="K61" s="35"/>
    </row>
    <row r="62" spans="2:11" x14ac:dyDescent="0.25">
      <c r="C62" s="58" t="s">
        <v>194</v>
      </c>
      <c r="D62" s="54"/>
      <c r="E62" s="6"/>
      <c r="F62" s="19"/>
      <c r="G62" s="25">
        <v>5406740.0199999996</v>
      </c>
      <c r="H62" s="25">
        <v>97.55</v>
      </c>
      <c r="I62" s="31"/>
      <c r="J62" s="31"/>
      <c r="K62" s="35"/>
    </row>
    <row r="63" spans="2:11" x14ac:dyDescent="0.25">
      <c r="C63" s="57"/>
      <c r="D63" s="54"/>
      <c r="E63" s="6"/>
      <c r="F63" s="19"/>
      <c r="G63" s="24"/>
      <c r="H63" s="24"/>
      <c r="I63" s="31"/>
      <c r="J63" s="31"/>
      <c r="K63" s="35"/>
    </row>
    <row r="64" spans="2:11" x14ac:dyDescent="0.25">
      <c r="C64" s="58" t="s">
        <v>3</v>
      </c>
      <c r="D64" s="54"/>
      <c r="E64" s="6"/>
      <c r="F64" s="19"/>
      <c r="G64" s="24" t="s">
        <v>2</v>
      </c>
      <c r="H64" s="24" t="s">
        <v>2</v>
      </c>
      <c r="I64" s="31"/>
      <c r="J64" s="31"/>
      <c r="K64" s="35"/>
    </row>
    <row r="65" spans="3:11" x14ac:dyDescent="0.25">
      <c r="C65" s="57"/>
      <c r="D65" s="54"/>
      <c r="E65" s="6"/>
      <c r="F65" s="19"/>
      <c r="G65" s="24"/>
      <c r="H65" s="24"/>
      <c r="I65" s="31"/>
      <c r="J65" s="31"/>
      <c r="K65" s="35"/>
    </row>
    <row r="66" spans="3:11" x14ac:dyDescent="0.25">
      <c r="C66" s="58" t="s">
        <v>4</v>
      </c>
      <c r="D66" s="54"/>
      <c r="E66" s="6"/>
      <c r="F66" s="19"/>
      <c r="G66" s="24" t="s">
        <v>2</v>
      </c>
      <c r="H66" s="24" t="s">
        <v>2</v>
      </c>
      <c r="I66" s="31"/>
      <c r="J66" s="31"/>
      <c r="K66" s="35"/>
    </row>
    <row r="67" spans="3:11" x14ac:dyDescent="0.25">
      <c r="C67" s="57"/>
      <c r="D67" s="54"/>
      <c r="E67" s="6"/>
      <c r="F67" s="19"/>
      <c r="G67" s="24"/>
      <c r="H67" s="24"/>
      <c r="I67" s="31"/>
      <c r="J67" s="31"/>
      <c r="K67" s="35"/>
    </row>
    <row r="68" spans="3:11" x14ac:dyDescent="0.25">
      <c r="C68" s="58" t="s">
        <v>5</v>
      </c>
      <c r="D68" s="54"/>
      <c r="E68" s="6"/>
      <c r="F68" s="19"/>
      <c r="G68" s="24"/>
      <c r="H68" s="24"/>
      <c r="I68" s="31"/>
      <c r="J68" s="31"/>
      <c r="K68" s="35"/>
    </row>
    <row r="69" spans="3:11" x14ac:dyDescent="0.25">
      <c r="C69" s="57"/>
      <c r="D69" s="54"/>
      <c r="E69" s="6"/>
      <c r="F69" s="19"/>
      <c r="G69" s="24"/>
      <c r="H69" s="24"/>
      <c r="I69" s="31"/>
      <c r="J69" s="31"/>
      <c r="K69" s="35"/>
    </row>
    <row r="70" spans="3:11" x14ac:dyDescent="0.25">
      <c r="C70" s="58" t="s">
        <v>6</v>
      </c>
      <c r="D70" s="54"/>
      <c r="E70" s="6"/>
      <c r="F70" s="19"/>
      <c r="G70" s="24" t="s">
        <v>2</v>
      </c>
      <c r="H70" s="24" t="s">
        <v>2</v>
      </c>
      <c r="I70" s="31"/>
      <c r="J70" s="31"/>
      <c r="K70" s="35"/>
    </row>
    <row r="71" spans="3:11" x14ac:dyDescent="0.25">
      <c r="C71" s="57"/>
      <c r="D71" s="54"/>
      <c r="E71" s="6"/>
      <c r="F71" s="19"/>
      <c r="G71" s="24"/>
      <c r="H71" s="24"/>
      <c r="I71" s="31"/>
      <c r="J71" s="31"/>
      <c r="K71" s="35"/>
    </row>
    <row r="72" spans="3:11" x14ac:dyDescent="0.25">
      <c r="C72" s="58" t="s">
        <v>7</v>
      </c>
      <c r="D72" s="54"/>
      <c r="E72" s="6"/>
      <c r="F72" s="19"/>
      <c r="G72" s="24" t="s">
        <v>2</v>
      </c>
      <c r="H72" s="24" t="s">
        <v>2</v>
      </c>
      <c r="I72" s="31"/>
      <c r="J72" s="31"/>
      <c r="K72" s="35"/>
    </row>
    <row r="73" spans="3:11" x14ac:dyDescent="0.25">
      <c r="C73" s="57"/>
      <c r="D73" s="54"/>
      <c r="E73" s="6"/>
      <c r="F73" s="19"/>
      <c r="G73" s="24"/>
      <c r="H73" s="24"/>
      <c r="I73" s="31"/>
      <c r="J73" s="31"/>
      <c r="K73" s="35"/>
    </row>
    <row r="74" spans="3:11" x14ac:dyDescent="0.25">
      <c r="C74" s="58" t="s">
        <v>8</v>
      </c>
      <c r="D74" s="54"/>
      <c r="E74" s="6"/>
      <c r="F74" s="19"/>
      <c r="G74" s="24" t="s">
        <v>2</v>
      </c>
      <c r="H74" s="24" t="s">
        <v>2</v>
      </c>
      <c r="I74" s="31"/>
      <c r="J74" s="31"/>
      <c r="K74" s="35"/>
    </row>
    <row r="75" spans="3:11" x14ac:dyDescent="0.25">
      <c r="C75" s="57"/>
      <c r="D75" s="54"/>
      <c r="E75" s="6"/>
      <c r="F75" s="19"/>
      <c r="G75" s="24"/>
      <c r="H75" s="24"/>
      <c r="I75" s="31"/>
      <c r="J75" s="31"/>
      <c r="K75" s="35"/>
    </row>
    <row r="76" spans="3:11" x14ac:dyDescent="0.25">
      <c r="C76" s="58" t="s">
        <v>9</v>
      </c>
      <c r="D76" s="54"/>
      <c r="E76" s="6"/>
      <c r="F76" s="19"/>
      <c r="G76" s="24" t="s">
        <v>2</v>
      </c>
      <c r="H76" s="24" t="s">
        <v>2</v>
      </c>
      <c r="I76" s="31"/>
      <c r="J76" s="31"/>
      <c r="K76" s="35"/>
    </row>
    <row r="77" spans="3:11" x14ac:dyDescent="0.25">
      <c r="C77" s="57"/>
      <c r="D77" s="54"/>
      <c r="E77" s="6"/>
      <c r="F77" s="19"/>
      <c r="G77" s="24"/>
      <c r="H77" s="24"/>
      <c r="I77" s="31"/>
      <c r="J77" s="31"/>
      <c r="K77" s="35"/>
    </row>
    <row r="78" spans="3:11" x14ac:dyDescent="0.25">
      <c r="C78" s="58" t="s">
        <v>10</v>
      </c>
      <c r="D78" s="54"/>
      <c r="E78" s="6"/>
      <c r="F78" s="19"/>
      <c r="G78" s="24" t="s">
        <v>2</v>
      </c>
      <c r="H78" s="24" t="s">
        <v>2</v>
      </c>
      <c r="I78" s="31"/>
      <c r="J78" s="31"/>
      <c r="K78" s="35"/>
    </row>
    <row r="79" spans="3:11" x14ac:dyDescent="0.25">
      <c r="C79" s="57"/>
      <c r="D79" s="54"/>
      <c r="E79" s="6"/>
      <c r="F79" s="19"/>
      <c r="G79" s="24"/>
      <c r="H79" s="24"/>
      <c r="I79" s="31"/>
      <c r="J79" s="31"/>
      <c r="K79" s="35"/>
    </row>
    <row r="80" spans="3:11" x14ac:dyDescent="0.25">
      <c r="C80" s="58" t="s">
        <v>11</v>
      </c>
      <c r="D80" s="54"/>
      <c r="E80" s="6"/>
      <c r="F80" s="19"/>
      <c r="G80" s="24" t="s">
        <v>2</v>
      </c>
      <c r="H80" s="24" t="s">
        <v>2</v>
      </c>
      <c r="I80" s="31"/>
      <c r="J80" s="31"/>
      <c r="K80" s="35"/>
    </row>
    <row r="81" spans="1:11" x14ac:dyDescent="0.25">
      <c r="C81" s="57"/>
      <c r="D81" s="54"/>
      <c r="E81" s="6"/>
      <c r="F81" s="19"/>
      <c r="G81" s="24"/>
      <c r="H81" s="24"/>
      <c r="I81" s="31"/>
      <c r="J81" s="31"/>
      <c r="K81" s="35"/>
    </row>
    <row r="82" spans="1:11" x14ac:dyDescent="0.25">
      <c r="A82" s="10"/>
      <c r="B82" s="28"/>
      <c r="C82" s="58" t="s">
        <v>13</v>
      </c>
      <c r="D82" s="54"/>
      <c r="E82" s="6"/>
      <c r="F82" s="19"/>
      <c r="G82" s="24"/>
      <c r="H82" s="24"/>
      <c r="I82" s="31"/>
      <c r="J82" s="31"/>
      <c r="K82" s="35"/>
    </row>
    <row r="83" spans="1:11" x14ac:dyDescent="0.25">
      <c r="A83" s="28"/>
      <c r="B83" s="28"/>
      <c r="C83" s="58" t="s">
        <v>14</v>
      </c>
      <c r="D83" s="54"/>
      <c r="E83" s="6"/>
      <c r="F83" s="19"/>
      <c r="G83" s="24" t="s">
        <v>2</v>
      </c>
      <c r="H83" s="24" t="s">
        <v>2</v>
      </c>
      <c r="I83" s="31"/>
      <c r="J83" s="31"/>
      <c r="K83" s="35"/>
    </row>
    <row r="84" spans="1:11" x14ac:dyDescent="0.25">
      <c r="A84" s="28"/>
      <c r="B84" s="28"/>
      <c r="C84" s="58"/>
      <c r="D84" s="54"/>
      <c r="E84" s="6"/>
      <c r="F84" s="19"/>
      <c r="G84" s="24"/>
      <c r="H84" s="24"/>
      <c r="I84" s="31"/>
      <c r="J84" s="31"/>
      <c r="K84" s="35"/>
    </row>
    <row r="85" spans="1:11" x14ac:dyDescent="0.25">
      <c r="A85" s="28"/>
      <c r="B85" s="28"/>
      <c r="C85" s="58" t="s">
        <v>15</v>
      </c>
      <c r="D85" s="54"/>
      <c r="E85" s="6"/>
      <c r="F85" s="19"/>
      <c r="G85" s="24" t="s">
        <v>2</v>
      </c>
      <c r="H85" s="24" t="s">
        <v>2</v>
      </c>
      <c r="I85" s="31"/>
      <c r="J85" s="31"/>
      <c r="K85" s="35"/>
    </row>
    <row r="86" spans="1:11" x14ac:dyDescent="0.25">
      <c r="A86" s="28"/>
      <c r="B86" s="28"/>
      <c r="C86" s="58"/>
      <c r="D86" s="54"/>
      <c r="E86" s="6"/>
      <c r="F86" s="19"/>
      <c r="G86" s="24"/>
      <c r="H86" s="24"/>
      <c r="I86" s="31"/>
      <c r="J86" s="31"/>
      <c r="K86" s="35"/>
    </row>
    <row r="87" spans="1:11" x14ac:dyDescent="0.25">
      <c r="C87" s="59" t="s">
        <v>16</v>
      </c>
      <c r="D87" s="54"/>
      <c r="E87" s="6"/>
      <c r="F87" s="19"/>
      <c r="G87" s="24"/>
      <c r="H87" s="24"/>
      <c r="I87" s="31"/>
      <c r="J87" s="31"/>
      <c r="K87" s="35"/>
    </row>
    <row r="88" spans="1:11" x14ac:dyDescent="0.25">
      <c r="B88" s="8" t="s">
        <v>424</v>
      </c>
      <c r="C88" s="60" t="s">
        <v>425</v>
      </c>
      <c r="D88" s="54" t="s">
        <v>426</v>
      </c>
      <c r="E88" s="6" t="s">
        <v>205</v>
      </c>
      <c r="F88" s="19">
        <v>35000000</v>
      </c>
      <c r="G88" s="24">
        <v>34836.06</v>
      </c>
      <c r="H88" s="24">
        <v>0.63</v>
      </c>
      <c r="I88" s="31">
        <v>5.2057000000000002</v>
      </c>
      <c r="J88" s="31"/>
      <c r="K88" s="35"/>
    </row>
    <row r="89" spans="1:11" x14ac:dyDescent="0.25">
      <c r="B89" s="8" t="s">
        <v>202</v>
      </c>
      <c r="C89" s="60" t="s">
        <v>203</v>
      </c>
      <c r="D89" s="54" t="s">
        <v>204</v>
      </c>
      <c r="E89" s="6" t="s">
        <v>205</v>
      </c>
      <c r="F89" s="19">
        <v>7000000</v>
      </c>
      <c r="G89" s="24">
        <v>6888.11</v>
      </c>
      <c r="H89" s="24">
        <v>0.12</v>
      </c>
      <c r="I89" s="31">
        <v>5.3898999999999999</v>
      </c>
      <c r="J89" s="31"/>
      <c r="K89" s="35"/>
    </row>
    <row r="90" spans="1:11" x14ac:dyDescent="0.25">
      <c r="C90" s="58" t="s">
        <v>194</v>
      </c>
      <c r="D90" s="54"/>
      <c r="E90" s="6"/>
      <c r="F90" s="19"/>
      <c r="G90" s="25">
        <v>41724.17</v>
      </c>
      <c r="H90" s="25">
        <v>0.75</v>
      </c>
      <c r="I90" s="31"/>
      <c r="J90" s="31"/>
      <c r="K90" s="35"/>
    </row>
    <row r="91" spans="1:11" x14ac:dyDescent="0.25">
      <c r="C91" s="57"/>
      <c r="D91" s="54"/>
      <c r="E91" s="6"/>
      <c r="F91" s="19"/>
      <c r="G91" s="24"/>
      <c r="H91" s="24"/>
      <c r="I91" s="31"/>
      <c r="J91" s="31"/>
      <c r="K91" s="35"/>
    </row>
    <row r="92" spans="1:11" x14ac:dyDescent="0.25">
      <c r="C92" s="58" t="s">
        <v>17</v>
      </c>
      <c r="D92" s="54"/>
      <c r="E92" s="6"/>
      <c r="F92" s="19"/>
      <c r="G92" s="24" t="s">
        <v>2</v>
      </c>
      <c r="H92" s="24" t="s">
        <v>2</v>
      </c>
      <c r="I92" s="31"/>
      <c r="J92" s="31"/>
      <c r="K92" s="35"/>
    </row>
    <row r="93" spans="1:11" x14ac:dyDescent="0.25">
      <c r="C93" s="57"/>
      <c r="D93" s="54"/>
      <c r="E93" s="6"/>
      <c r="F93" s="19"/>
      <c r="G93" s="24"/>
      <c r="H93" s="24"/>
      <c r="I93" s="31"/>
      <c r="J93" s="31"/>
      <c r="K93" s="35"/>
    </row>
    <row r="94" spans="1:11" x14ac:dyDescent="0.25">
      <c r="C94" s="58" t="s">
        <v>18</v>
      </c>
      <c r="D94" s="54"/>
      <c r="E94" s="6"/>
      <c r="F94" s="19"/>
      <c r="G94" s="24" t="s">
        <v>2</v>
      </c>
      <c r="H94" s="24" t="s">
        <v>2</v>
      </c>
      <c r="I94" s="31"/>
      <c r="J94" s="31"/>
      <c r="K94" s="35"/>
    </row>
    <row r="95" spans="1:11" x14ac:dyDescent="0.25">
      <c r="C95" s="57"/>
      <c r="D95" s="54"/>
      <c r="E95" s="6"/>
      <c r="F95" s="19"/>
      <c r="G95" s="24"/>
      <c r="H95" s="24"/>
      <c r="I95" s="31"/>
      <c r="J95" s="31"/>
      <c r="K95" s="35"/>
    </row>
    <row r="96" spans="1:11" x14ac:dyDescent="0.25">
      <c r="A96" s="10"/>
      <c r="B96" s="28"/>
      <c r="C96" s="58" t="s">
        <v>19</v>
      </c>
      <c r="D96" s="54"/>
      <c r="E96" s="6"/>
      <c r="F96" s="19"/>
      <c r="G96" s="24"/>
      <c r="H96" s="24"/>
      <c r="I96" s="31"/>
      <c r="J96" s="31"/>
      <c r="K96" s="35"/>
    </row>
    <row r="97" spans="1:54" x14ac:dyDescent="0.25">
      <c r="A97" s="28"/>
      <c r="B97" s="28"/>
      <c r="C97" s="58" t="s">
        <v>20</v>
      </c>
      <c r="D97" s="54"/>
      <c r="E97" s="6"/>
      <c r="F97" s="19"/>
      <c r="G97" s="24" t="s">
        <v>2</v>
      </c>
      <c r="H97" s="24" t="s">
        <v>2</v>
      </c>
      <c r="I97" s="31"/>
      <c r="J97" s="31"/>
      <c r="K97" s="35"/>
    </row>
    <row r="98" spans="1:54" x14ac:dyDescent="0.25">
      <c r="A98" s="28"/>
      <c r="B98" s="28"/>
      <c r="C98" s="58"/>
      <c r="D98" s="54"/>
      <c r="E98" s="6"/>
      <c r="F98" s="19"/>
      <c r="G98" s="24"/>
      <c r="H98" s="24"/>
      <c r="I98" s="31"/>
      <c r="J98" s="31"/>
      <c r="K98" s="35"/>
    </row>
    <row r="99" spans="1:54" x14ac:dyDescent="0.25">
      <c r="A99" s="28"/>
      <c r="B99" s="28"/>
      <c r="C99" s="58" t="s">
        <v>21</v>
      </c>
      <c r="D99" s="54"/>
      <c r="E99" s="6"/>
      <c r="F99" s="19"/>
      <c r="G99" s="24" t="s">
        <v>2</v>
      </c>
      <c r="H99" s="24" t="s">
        <v>2</v>
      </c>
      <c r="I99" s="31"/>
      <c r="J99" s="31"/>
      <c r="K99" s="35"/>
    </row>
    <row r="100" spans="1:54" x14ac:dyDescent="0.25">
      <c r="A100" s="28"/>
      <c r="B100" s="28"/>
      <c r="C100" s="58"/>
      <c r="D100" s="54"/>
      <c r="E100" s="6"/>
      <c r="F100" s="19"/>
      <c r="G100" s="24"/>
      <c r="H100" s="24"/>
      <c r="I100" s="31"/>
      <c r="J100" s="31"/>
      <c r="K100" s="35"/>
    </row>
    <row r="101" spans="1:54" x14ac:dyDescent="0.25">
      <c r="A101" s="28"/>
      <c r="B101" s="28"/>
      <c r="C101" s="58" t="s">
        <v>22</v>
      </c>
      <c r="D101" s="54"/>
      <c r="E101" s="6"/>
      <c r="F101" s="19"/>
      <c r="G101" s="24" t="s">
        <v>2</v>
      </c>
      <c r="H101" s="24" t="s">
        <v>2</v>
      </c>
      <c r="I101" s="31"/>
      <c r="J101" s="31"/>
      <c r="K101" s="35"/>
    </row>
    <row r="102" spans="1:54" x14ac:dyDescent="0.25">
      <c r="A102" s="28"/>
      <c r="B102" s="28"/>
      <c r="C102" s="58"/>
      <c r="D102" s="54"/>
      <c r="E102" s="6"/>
      <c r="F102" s="19"/>
      <c r="G102" s="24"/>
      <c r="H102" s="24"/>
      <c r="I102" s="31"/>
      <c r="J102" s="31"/>
      <c r="K102" s="35"/>
    </row>
    <row r="103" spans="1:54" x14ac:dyDescent="0.25">
      <c r="A103" s="28"/>
      <c r="B103" s="28"/>
      <c r="C103" s="58" t="s">
        <v>23</v>
      </c>
      <c r="D103" s="54"/>
      <c r="E103" s="6"/>
      <c r="F103" s="19"/>
      <c r="G103" s="24" t="s">
        <v>2</v>
      </c>
      <c r="H103" s="24" t="s">
        <v>2</v>
      </c>
      <c r="I103" s="31"/>
      <c r="J103" s="31"/>
      <c r="K103" s="35"/>
    </row>
    <row r="104" spans="1:54" x14ac:dyDescent="0.25">
      <c r="A104" s="28"/>
      <c r="B104" s="28"/>
      <c r="C104" s="58"/>
      <c r="D104" s="54"/>
      <c r="E104" s="6"/>
      <c r="F104" s="19"/>
      <c r="G104" s="24"/>
      <c r="H104" s="24"/>
      <c r="I104" s="31"/>
      <c r="J104" s="31"/>
      <c r="K104" s="35"/>
    </row>
    <row r="105" spans="1:54" x14ac:dyDescent="0.25">
      <c r="C105" s="59" t="s">
        <v>24</v>
      </c>
      <c r="D105" s="54"/>
      <c r="E105" s="6"/>
      <c r="F105" s="19"/>
      <c r="G105" s="24"/>
      <c r="H105" s="24"/>
      <c r="I105" s="31"/>
      <c r="J105" s="31"/>
      <c r="K105" s="35"/>
    </row>
    <row r="106" spans="1:54" x14ac:dyDescent="0.25">
      <c r="B106" s="8" t="s">
        <v>206</v>
      </c>
      <c r="C106" s="60" t="s">
        <v>207</v>
      </c>
      <c r="D106" s="54"/>
      <c r="E106" s="6"/>
      <c r="F106" s="19"/>
      <c r="G106" s="24">
        <v>57018.33</v>
      </c>
      <c r="H106" s="24">
        <v>1.03</v>
      </c>
      <c r="I106" s="31"/>
      <c r="J106" s="31"/>
      <c r="K106" s="35"/>
    </row>
    <row r="107" spans="1:54" x14ac:dyDescent="0.25">
      <c r="C107" s="58" t="s">
        <v>194</v>
      </c>
      <c r="D107" s="54"/>
      <c r="E107" s="6"/>
      <c r="F107" s="19"/>
      <c r="G107" s="25">
        <v>57018.33</v>
      </c>
      <c r="H107" s="25">
        <v>1.03</v>
      </c>
      <c r="I107" s="31"/>
      <c r="J107" s="31"/>
      <c r="K107" s="35"/>
    </row>
    <row r="108" spans="1:54" x14ac:dyDescent="0.25">
      <c r="C108" s="57"/>
      <c r="D108" s="54"/>
      <c r="E108" s="6"/>
      <c r="F108" s="19"/>
      <c r="G108" s="24"/>
      <c r="H108" s="24"/>
      <c r="I108" s="31"/>
      <c r="J108" s="31"/>
      <c r="K108" s="35"/>
    </row>
    <row r="109" spans="1:54" x14ac:dyDescent="0.25">
      <c r="A109" s="10"/>
      <c r="B109" s="28"/>
      <c r="C109" s="58" t="s">
        <v>25</v>
      </c>
      <c r="D109" s="54"/>
      <c r="E109" s="6"/>
      <c r="F109" s="19"/>
      <c r="G109" s="24"/>
      <c r="H109" s="24"/>
      <c r="I109" s="31"/>
      <c r="J109" s="31"/>
      <c r="K109" s="35"/>
    </row>
    <row r="110" spans="1:54" s="2" customFormat="1" ht="13.5" x14ac:dyDescent="0.25">
      <c r="A110" s="28"/>
      <c r="B110" s="28"/>
      <c r="C110" s="57" t="s">
        <v>4845</v>
      </c>
      <c r="D110" s="54"/>
      <c r="E110" s="6"/>
      <c r="F110" s="19"/>
      <c r="G110" s="24">
        <v>1935</v>
      </c>
      <c r="H110" s="24">
        <v>0.03</v>
      </c>
      <c r="I110" s="31"/>
      <c r="J110" s="31"/>
      <c r="K110" s="35"/>
      <c r="L110" s="3"/>
      <c r="AI110" s="3"/>
      <c r="AV110" s="3"/>
      <c r="AX110" s="3"/>
      <c r="BB110" s="3"/>
    </row>
    <row r="111" spans="1:54" x14ac:dyDescent="0.25">
      <c r="B111" s="8"/>
      <c r="C111" s="60" t="s">
        <v>208</v>
      </c>
      <c r="D111" s="54"/>
      <c r="E111" s="6"/>
      <c r="F111" s="19"/>
      <c r="G111" s="24">
        <v>35657.980000000003</v>
      </c>
      <c r="H111" s="24">
        <v>0.64</v>
      </c>
      <c r="I111" s="31"/>
      <c r="J111" s="31"/>
      <c r="K111" s="35"/>
    </row>
    <row r="112" spans="1:54" x14ac:dyDescent="0.25">
      <c r="C112" s="58" t="s">
        <v>194</v>
      </c>
      <c r="D112" s="54"/>
      <c r="E112" s="6"/>
      <c r="F112" s="19"/>
      <c r="G112" s="25">
        <v>37592.980000000003</v>
      </c>
      <c r="H112" s="25">
        <v>0.67</v>
      </c>
      <c r="I112" s="31"/>
      <c r="J112" s="31"/>
      <c r="K112" s="35"/>
    </row>
    <row r="113" spans="3:11" x14ac:dyDescent="0.25">
      <c r="C113" s="57"/>
      <c r="D113" s="54"/>
      <c r="E113" s="6"/>
      <c r="F113" s="19"/>
      <c r="G113" s="24"/>
      <c r="H113" s="24"/>
      <c r="I113" s="31"/>
      <c r="J113" s="31"/>
      <c r="K113" s="35"/>
    </row>
    <row r="114" spans="3:11" x14ac:dyDescent="0.25">
      <c r="C114" s="61" t="s">
        <v>209</v>
      </c>
      <c r="D114" s="55"/>
      <c r="E114" s="5"/>
      <c r="F114" s="20"/>
      <c r="G114" s="26">
        <v>5543075.5</v>
      </c>
      <c r="H114" s="26">
        <v>100</v>
      </c>
      <c r="I114" s="32"/>
      <c r="J114" s="32"/>
      <c r="K114" s="36"/>
    </row>
    <row r="117" spans="3:11" x14ac:dyDescent="0.25">
      <c r="C117" s="1" t="s">
        <v>210</v>
      </c>
    </row>
    <row r="118" spans="3:11" x14ac:dyDescent="0.25">
      <c r="C118" s="37" t="s">
        <v>211</v>
      </c>
      <c r="D118" s="37"/>
      <c r="E118" s="37"/>
      <c r="F118" s="37"/>
      <c r="G118" s="37"/>
      <c r="H118" s="37"/>
      <c r="I118" s="37"/>
      <c r="J118" s="37"/>
      <c r="K118" s="37"/>
    </row>
    <row r="119" spans="3:11" x14ac:dyDescent="0.25">
      <c r="C119" s="2" t="s">
        <v>212</v>
      </c>
    </row>
    <row r="120" spans="3:11" x14ac:dyDescent="0.25">
      <c r="C120" s="2" t="s">
        <v>213</v>
      </c>
    </row>
    <row r="121" spans="3:11" ht="30" customHeight="1" x14ac:dyDescent="0.25">
      <c r="C121" s="252" t="s">
        <v>214</v>
      </c>
      <c r="D121" s="253"/>
      <c r="E121" s="253"/>
      <c r="F121" s="253"/>
      <c r="G121" s="253"/>
      <c r="H121" s="253"/>
      <c r="I121" s="253"/>
      <c r="J121" s="253"/>
      <c r="K121" s="253"/>
    </row>
    <row r="122" spans="3:11" x14ac:dyDescent="0.25">
      <c r="C122" s="2" t="s">
        <v>215</v>
      </c>
    </row>
    <row r="124" spans="3:11" x14ac:dyDescent="0.25">
      <c r="C124" s="2" t="s">
        <v>5016</v>
      </c>
      <c r="E124" s="2" t="s">
        <v>2</v>
      </c>
    </row>
    <row r="126" spans="3:11" x14ac:dyDescent="0.25">
      <c r="C126" s="2" t="s">
        <v>5017</v>
      </c>
      <c r="E126" s="2" t="s">
        <v>2</v>
      </c>
    </row>
    <row r="128" spans="3:11" x14ac:dyDescent="0.25">
      <c r="C128" s="2" t="s">
        <v>5125</v>
      </c>
    </row>
    <row r="130" spans="1:256" x14ac:dyDescent="0.25">
      <c r="C130" s="2" t="s">
        <v>5126</v>
      </c>
    </row>
    <row r="131" spans="1:256" s="83" customFormat="1" ht="35.25" customHeight="1" x14ac:dyDescent="0.25">
      <c r="A131" s="79"/>
      <c r="B131" s="79"/>
      <c r="C131" s="84" t="s">
        <v>5023</v>
      </c>
      <c r="D131" s="88" t="s">
        <v>5024</v>
      </c>
      <c r="E131" s="88" t="s">
        <v>5025</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5026</v>
      </c>
      <c r="D132" s="89">
        <v>53.250999999999998</v>
      </c>
      <c r="E132" s="89">
        <v>53.556800000000003</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x14ac:dyDescent="0.25">
      <c r="A133" s="79"/>
      <c r="B133" s="79"/>
      <c r="C133" s="86" t="s">
        <v>5027</v>
      </c>
      <c r="D133" s="89">
        <v>93.606099999999998</v>
      </c>
      <c r="E133" s="89">
        <v>94.143699999999995</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5028</v>
      </c>
      <c r="D134" s="89">
        <v>67.722800000000007</v>
      </c>
      <c r="E134" s="89">
        <v>68.149500000000003</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x14ac:dyDescent="0.25">
      <c r="A135" s="79"/>
      <c r="B135" s="79"/>
      <c r="C135" s="86" t="s">
        <v>5029</v>
      </c>
      <c r="D135" s="89">
        <v>104.35039999999999</v>
      </c>
      <c r="E135" s="89">
        <v>105.0078</v>
      </c>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6" spans="1:256" s="83" customFormat="1" ht="84.95" customHeight="1" x14ac:dyDescent="0.25">
      <c r="A136" s="79"/>
      <c r="B136" s="79"/>
      <c r="C136" s="254" t="s">
        <v>5061</v>
      </c>
      <c r="D136" s="255"/>
      <c r="E136" s="256"/>
      <c r="F136" s="80"/>
      <c r="G136" s="81"/>
      <c r="H136" s="81"/>
      <c r="I136" s="81"/>
      <c r="J136" s="81"/>
      <c r="K136" s="82"/>
      <c r="L136" s="82"/>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82"/>
      <c r="AJ136" s="79"/>
      <c r="AK136" s="79"/>
      <c r="AL136" s="79"/>
      <c r="AM136" s="79"/>
      <c r="AN136" s="79"/>
      <c r="AO136" s="79"/>
      <c r="AP136" s="79"/>
      <c r="AQ136" s="79"/>
      <c r="AR136" s="79"/>
      <c r="AS136" s="79"/>
      <c r="AT136" s="79"/>
      <c r="AU136" s="79"/>
      <c r="AV136" s="82"/>
      <c r="AW136" s="79"/>
      <c r="AX136" s="82"/>
      <c r="AY136" s="79"/>
      <c r="AZ136" s="79"/>
      <c r="BA136" s="79"/>
      <c r="BB136" s="82"/>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8" spans="1:256" x14ac:dyDescent="0.25">
      <c r="C138" s="2" t="s">
        <v>5127</v>
      </c>
      <c r="E138" s="2" t="s">
        <v>2</v>
      </c>
    </row>
    <row r="140" spans="1:256" x14ac:dyDescent="0.25">
      <c r="C140" s="2" t="s">
        <v>5128</v>
      </c>
      <c r="E140" s="2" t="s">
        <v>2</v>
      </c>
    </row>
    <row r="142" spans="1:256" x14ac:dyDescent="0.25">
      <c r="C142" s="2" t="s">
        <v>5018</v>
      </c>
    </row>
    <row r="144" spans="1:256" s="99" customFormat="1" ht="13.5" x14ac:dyDescent="0.25">
      <c r="C144" s="117" t="s">
        <v>5131</v>
      </c>
      <c r="D144" s="117"/>
      <c r="E144" s="117"/>
      <c r="F144" s="118"/>
      <c r="G144" s="118"/>
      <c r="H144" s="119"/>
    </row>
    <row r="145" spans="3:13" s="99" customFormat="1" ht="40.5" x14ac:dyDescent="0.2">
      <c r="C145" s="100" t="s">
        <v>5132</v>
      </c>
      <c r="D145" s="100" t="s">
        <v>5133</v>
      </c>
      <c r="E145" s="100" t="s">
        <v>4534</v>
      </c>
      <c r="F145" s="100" t="s">
        <v>5134</v>
      </c>
      <c r="G145" s="100" t="s">
        <v>5135</v>
      </c>
      <c r="H145" s="133" t="s">
        <v>5136</v>
      </c>
    </row>
    <row r="146" spans="3:13" s="99" customFormat="1" ht="13.5" x14ac:dyDescent="0.2">
      <c r="C146" s="109" t="s">
        <v>5137</v>
      </c>
      <c r="D146" s="100"/>
      <c r="E146" s="100"/>
      <c r="F146" s="100"/>
      <c r="G146" s="100"/>
      <c r="H146" s="133"/>
    </row>
    <row r="147" spans="3:13" s="99" customFormat="1" ht="13.5" x14ac:dyDescent="0.25">
      <c r="C147" s="120"/>
      <c r="D147" s="120"/>
      <c r="E147" s="120"/>
      <c r="F147" s="120"/>
      <c r="G147" s="120"/>
      <c r="H147" s="119"/>
    </row>
    <row r="148" spans="3:13" s="99" customFormat="1" ht="13.5" x14ac:dyDescent="0.25">
      <c r="C148" s="118" t="s">
        <v>5138</v>
      </c>
      <c r="D148" s="118"/>
      <c r="E148" s="118"/>
      <c r="F148" s="118"/>
      <c r="G148" s="118"/>
      <c r="H148" s="119"/>
    </row>
    <row r="149" spans="3:13" s="99" customFormat="1" ht="13.5" x14ac:dyDescent="0.25">
      <c r="C149" s="115"/>
      <c r="D149" s="115"/>
      <c r="E149" s="115"/>
      <c r="F149" s="118"/>
      <c r="G149" s="118"/>
      <c r="H149" s="119"/>
    </row>
    <row r="150" spans="3:13" s="99" customFormat="1" ht="13.5" x14ac:dyDescent="0.25">
      <c r="C150" s="115" t="s">
        <v>5139</v>
      </c>
      <c r="D150" s="115"/>
      <c r="E150" s="1"/>
      <c r="F150" s="118"/>
      <c r="G150" s="118"/>
      <c r="H150" s="119"/>
    </row>
    <row r="151" spans="3:13" s="99" customFormat="1" ht="13.5" x14ac:dyDescent="0.25">
      <c r="C151" s="118" t="s">
        <v>5140</v>
      </c>
      <c r="D151" s="118"/>
      <c r="E151" s="118"/>
      <c r="F151" s="99" t="s">
        <v>5137</v>
      </c>
      <c r="G151" s="118"/>
      <c r="H151" s="119"/>
    </row>
    <row r="152" spans="3:13" s="99" customFormat="1" ht="13.5" x14ac:dyDescent="0.25">
      <c r="C152" s="118" t="s">
        <v>5141</v>
      </c>
      <c r="D152" s="118"/>
      <c r="E152" s="118"/>
      <c r="F152" s="99" t="s">
        <v>5137</v>
      </c>
      <c r="G152" s="118"/>
      <c r="H152" s="119"/>
    </row>
    <row r="153" spans="3:13" s="99" customFormat="1" ht="13.5" x14ac:dyDescent="0.25">
      <c r="C153" s="118" t="s">
        <v>5142</v>
      </c>
      <c r="D153" s="118"/>
      <c r="E153" s="118"/>
      <c r="F153" s="99" t="s">
        <v>5137</v>
      </c>
      <c r="G153" s="102"/>
      <c r="H153" s="122"/>
    </row>
    <row r="154" spans="3:13" s="99" customFormat="1" ht="13.5" x14ac:dyDescent="0.25">
      <c r="C154" s="118" t="s">
        <v>5143</v>
      </c>
      <c r="D154" s="118"/>
      <c r="E154" s="118"/>
      <c r="F154" s="99" t="s">
        <v>5137</v>
      </c>
      <c r="G154" s="102"/>
      <c r="H154" s="122"/>
    </row>
    <row r="155" spans="3:13" s="99" customFormat="1" ht="13.5" x14ac:dyDescent="0.25">
      <c r="C155" s="118" t="s">
        <v>5144</v>
      </c>
      <c r="D155" s="118"/>
      <c r="E155" s="118"/>
      <c r="F155" s="99" t="s">
        <v>5137</v>
      </c>
      <c r="G155" s="102"/>
      <c r="H155" s="122"/>
    </row>
    <row r="156" spans="3:13" s="99" customFormat="1" ht="13.5" x14ac:dyDescent="0.25">
      <c r="C156" s="118" t="s">
        <v>5145</v>
      </c>
      <c r="D156" s="118"/>
      <c r="E156" s="118"/>
      <c r="F156" s="99" t="s">
        <v>5137</v>
      </c>
      <c r="G156" s="102"/>
      <c r="H156" s="122"/>
    </row>
    <row r="157" spans="3:13" s="99" customFormat="1" ht="13.5" x14ac:dyDescent="0.25">
      <c r="C157" s="118" t="s">
        <v>5146</v>
      </c>
      <c r="D157" s="118"/>
      <c r="E157" s="118"/>
      <c r="F157" s="99" t="s">
        <v>5137</v>
      </c>
      <c r="G157" s="102"/>
      <c r="H157" s="122"/>
    </row>
    <row r="158" spans="3:13" s="99" customFormat="1" ht="13.5" x14ac:dyDescent="0.25">
      <c r="C158" s="118" t="s">
        <v>5147</v>
      </c>
      <c r="D158" s="118"/>
      <c r="E158" s="118"/>
      <c r="F158" s="99" t="s">
        <v>5137</v>
      </c>
      <c r="G158" s="102"/>
      <c r="H158" s="122"/>
    </row>
    <row r="159" spans="3:13" s="99" customFormat="1" ht="13.5" x14ac:dyDescent="0.25">
      <c r="C159" s="118" t="s">
        <v>5148</v>
      </c>
      <c r="D159" s="118"/>
      <c r="E159" s="118"/>
      <c r="F159" s="99" t="s">
        <v>5137</v>
      </c>
      <c r="G159" s="102"/>
      <c r="H159" s="122"/>
      <c r="J159" s="103"/>
      <c r="K159" s="104"/>
      <c r="L159" s="105"/>
      <c r="M159" s="105"/>
    </row>
    <row r="160" spans="3:13" s="99" customFormat="1" ht="13.5" x14ac:dyDescent="0.25">
      <c r="C160" s="106"/>
      <c r="D160" s="106"/>
      <c r="E160" s="106"/>
      <c r="F160" s="107"/>
      <c r="G160" s="102"/>
      <c r="H160" s="122"/>
    </row>
    <row r="161" spans="3:8" s="99" customFormat="1" ht="13.5" x14ac:dyDescent="0.25">
      <c r="C161" s="118"/>
      <c r="D161" s="118"/>
      <c r="E161" s="118"/>
      <c r="F161" s="107"/>
      <c r="G161" s="107"/>
      <c r="H161" s="122"/>
    </row>
    <row r="162" spans="3:8" s="99" customFormat="1" ht="13.5" x14ac:dyDescent="0.25">
      <c r="C162" s="115" t="s">
        <v>5149</v>
      </c>
      <c r="D162" s="115"/>
      <c r="E162" s="1"/>
      <c r="F162" s="118"/>
      <c r="G162" s="118"/>
      <c r="H162" s="119"/>
    </row>
    <row r="163" spans="3:8" s="99" customFormat="1" ht="40.5" x14ac:dyDescent="0.2">
      <c r="C163" s="100" t="s">
        <v>5132</v>
      </c>
      <c r="D163" s="100" t="s">
        <v>5133</v>
      </c>
      <c r="E163" s="100" t="s">
        <v>4534</v>
      </c>
      <c r="F163" s="100" t="s">
        <v>5134</v>
      </c>
      <c r="G163" s="100" t="s">
        <v>5135</v>
      </c>
      <c r="H163" s="133" t="s">
        <v>5136</v>
      </c>
    </row>
    <row r="164" spans="3:8" s="99" customFormat="1" ht="13.5" x14ac:dyDescent="0.25">
      <c r="C164" s="109" t="s">
        <v>5137</v>
      </c>
      <c r="D164" s="108"/>
      <c r="E164" s="109"/>
      <c r="F164" s="110"/>
      <c r="G164" s="110"/>
      <c r="H164" s="110"/>
    </row>
    <row r="165" spans="3:8" s="99" customFormat="1" ht="13.5" x14ac:dyDescent="0.2">
      <c r="C165" s="121"/>
      <c r="D165" s="121"/>
      <c r="E165" s="121"/>
      <c r="F165" s="121"/>
      <c r="G165" s="121"/>
      <c r="H165" s="121"/>
    </row>
    <row r="166" spans="3:8" s="99" customFormat="1" ht="13.5" x14ac:dyDescent="0.25">
      <c r="C166" s="118" t="s">
        <v>5167</v>
      </c>
      <c r="D166" s="118"/>
      <c r="E166" s="118"/>
      <c r="F166" s="118"/>
      <c r="G166" s="118"/>
      <c r="H166" s="118"/>
    </row>
    <row r="167" spans="3:8" s="99" customFormat="1" ht="13.5" x14ac:dyDescent="0.25">
      <c r="C167" s="115"/>
      <c r="D167" s="115"/>
      <c r="E167" s="115"/>
      <c r="F167" s="118"/>
      <c r="G167" s="118"/>
      <c r="H167" s="119"/>
    </row>
    <row r="168" spans="3:8" s="99" customFormat="1" ht="13.5" x14ac:dyDescent="0.25">
      <c r="C168" s="115" t="s">
        <v>5151</v>
      </c>
      <c r="D168" s="115"/>
      <c r="E168" s="1"/>
      <c r="F168" s="118"/>
      <c r="G168" s="118"/>
      <c r="H168" s="119"/>
    </row>
    <row r="169" spans="3:8" s="99" customFormat="1" ht="13.5" x14ac:dyDescent="0.25">
      <c r="C169" s="118" t="s">
        <v>5140</v>
      </c>
      <c r="D169" s="118"/>
      <c r="E169" s="118"/>
      <c r="F169" s="111">
        <v>2900</v>
      </c>
      <c r="G169" s="118"/>
      <c r="H169" s="119"/>
    </row>
    <row r="170" spans="3:8" s="99" customFormat="1" ht="13.5" x14ac:dyDescent="0.25">
      <c r="C170" s="118" t="s">
        <v>5141</v>
      </c>
      <c r="D170" s="118"/>
      <c r="E170" s="118"/>
      <c r="F170" s="111" t="s">
        <v>5137</v>
      </c>
      <c r="G170" s="118"/>
      <c r="H170" s="119"/>
    </row>
    <row r="171" spans="3:8" s="99" customFormat="1" ht="13.5" x14ac:dyDescent="0.25">
      <c r="C171" s="118" t="s">
        <v>5142</v>
      </c>
      <c r="D171" s="118"/>
      <c r="E171" s="118"/>
      <c r="F171" s="111" t="s">
        <v>5137</v>
      </c>
      <c r="G171" s="102"/>
      <c r="H171" s="122"/>
    </row>
    <row r="172" spans="3:8" s="99" customFormat="1" ht="13.5" x14ac:dyDescent="0.25">
      <c r="C172" s="118" t="s">
        <v>5143</v>
      </c>
      <c r="D172" s="118"/>
      <c r="E172" s="118"/>
      <c r="F172" s="111">
        <v>2900</v>
      </c>
      <c r="G172" s="102"/>
      <c r="H172" s="122"/>
    </row>
    <row r="173" spans="3:8" s="99" customFormat="1" ht="13.5" x14ac:dyDescent="0.25">
      <c r="C173" s="118" t="s">
        <v>5144</v>
      </c>
      <c r="D173" s="118"/>
      <c r="E173" s="118"/>
      <c r="F173" s="111">
        <v>5090486432.1000004</v>
      </c>
      <c r="G173" s="102"/>
      <c r="H173" s="122"/>
    </row>
    <row r="174" spans="3:8" s="99" customFormat="1" ht="13.5" x14ac:dyDescent="0.25">
      <c r="C174" s="118" t="s">
        <v>5145</v>
      </c>
      <c r="D174" s="118"/>
      <c r="E174" s="118"/>
      <c r="F174" s="111">
        <v>0</v>
      </c>
      <c r="G174" s="102"/>
      <c r="H174" s="122"/>
    </row>
    <row r="175" spans="3:8" s="99" customFormat="1" ht="13.5" x14ac:dyDescent="0.25">
      <c r="C175" s="118" t="s">
        <v>5146</v>
      </c>
      <c r="D175" s="118"/>
      <c r="E175" s="118"/>
      <c r="F175" s="111">
        <v>0</v>
      </c>
      <c r="G175" s="102"/>
      <c r="H175" s="122"/>
    </row>
    <row r="176" spans="3:8" s="99" customFormat="1" ht="13.5" x14ac:dyDescent="0.25">
      <c r="C176" s="118" t="s">
        <v>5147</v>
      </c>
      <c r="D176" s="118"/>
      <c r="E176" s="118"/>
      <c r="F176" s="111">
        <v>4937737200</v>
      </c>
      <c r="G176" s="102"/>
      <c r="H176" s="122"/>
    </row>
    <row r="177" spans="3:9" s="99" customFormat="1" ht="13.5" x14ac:dyDescent="0.25">
      <c r="C177" s="37" t="s">
        <v>5148</v>
      </c>
      <c r="D177" s="37"/>
      <c r="E177" s="37"/>
      <c r="F177" s="111">
        <f>+F176+F175-F174-F173</f>
        <v>-152749232.10000038</v>
      </c>
      <c r="G177" s="126"/>
      <c r="H177" s="127"/>
    </row>
    <row r="178" spans="3:9" s="99" customFormat="1" ht="13.5" x14ac:dyDescent="0.25">
      <c r="C178" s="118"/>
      <c r="D178" s="118"/>
      <c r="E178" s="118"/>
      <c r="F178" s="128"/>
      <c r="G178" s="129"/>
      <c r="H178" s="119"/>
    </row>
    <row r="179" spans="3:9" s="99" customFormat="1" ht="13.5" x14ac:dyDescent="0.25">
      <c r="C179" s="115" t="s">
        <v>5152</v>
      </c>
      <c r="D179" s="115"/>
      <c r="E179" s="117"/>
      <c r="F179" s="118"/>
      <c r="G179" s="130"/>
      <c r="H179" s="119"/>
      <c r="I179" s="112"/>
    </row>
    <row r="180" spans="3:9" s="99" customFormat="1" ht="40.5" x14ac:dyDescent="0.25">
      <c r="C180" s="100" t="s">
        <v>5132</v>
      </c>
      <c r="D180" s="100" t="s">
        <v>5153</v>
      </c>
      <c r="E180" s="100" t="s">
        <v>5154</v>
      </c>
      <c r="F180" s="100" t="s">
        <v>5155</v>
      </c>
      <c r="G180" s="130"/>
      <c r="H180" s="119"/>
    </row>
    <row r="181" spans="3:9" s="99" customFormat="1" ht="13.5" x14ac:dyDescent="0.25">
      <c r="C181" s="257" t="s">
        <v>5137</v>
      </c>
      <c r="D181" s="257"/>
      <c r="E181" s="257"/>
      <c r="F181" s="257"/>
      <c r="G181" s="130"/>
      <c r="H181" s="119"/>
    </row>
    <row r="182" spans="3:9" s="99" customFormat="1" ht="13.5" x14ac:dyDescent="0.25">
      <c r="C182" s="118" t="s">
        <v>5156</v>
      </c>
      <c r="D182" s="118"/>
      <c r="E182" s="118"/>
      <c r="F182" s="118"/>
      <c r="G182" s="130"/>
      <c r="H182" s="119"/>
    </row>
    <row r="183" spans="3:9" s="99" customFormat="1" ht="13.5" x14ac:dyDescent="0.25">
      <c r="C183" s="131"/>
      <c r="D183" s="131"/>
      <c r="E183" s="131"/>
      <c r="F183" s="118"/>
      <c r="G183" s="130"/>
      <c r="H183" s="119"/>
    </row>
    <row r="184" spans="3:9" s="99" customFormat="1" ht="13.5" x14ac:dyDescent="0.25">
      <c r="C184" s="115" t="s">
        <v>5157</v>
      </c>
      <c r="D184" s="115"/>
      <c r="E184" s="1"/>
      <c r="F184" s="118"/>
      <c r="G184" s="118"/>
      <c r="H184" s="119"/>
    </row>
    <row r="185" spans="3:9" s="99" customFormat="1" ht="13.5" x14ac:dyDescent="0.25">
      <c r="C185" s="118" t="s">
        <v>5158</v>
      </c>
      <c r="D185" s="118"/>
      <c r="E185" s="118"/>
      <c r="F185" s="118" t="s">
        <v>5137</v>
      </c>
      <c r="G185" s="118"/>
      <c r="H185" s="119"/>
    </row>
    <row r="186" spans="3:9" s="99" customFormat="1" ht="13.5" x14ac:dyDescent="0.25">
      <c r="C186" s="118" t="s">
        <v>5159</v>
      </c>
      <c r="D186" s="118"/>
      <c r="E186" s="118"/>
      <c r="F186" s="118" t="s">
        <v>5137</v>
      </c>
      <c r="G186" s="118"/>
      <c r="H186" s="119"/>
    </row>
    <row r="187" spans="3:9" s="99" customFormat="1" ht="13.5" x14ac:dyDescent="0.25">
      <c r="C187" s="118" t="s">
        <v>5160</v>
      </c>
      <c r="D187" s="118"/>
      <c r="E187" s="118"/>
      <c r="F187" s="118" t="s">
        <v>5137</v>
      </c>
      <c r="G187" s="118"/>
      <c r="H187" s="119"/>
    </row>
    <row r="188" spans="3:9" s="99" customFormat="1" ht="13.5" x14ac:dyDescent="0.25">
      <c r="C188" s="106" t="s">
        <v>5161</v>
      </c>
      <c r="D188" s="106"/>
      <c r="E188" s="106"/>
      <c r="F188" s="118"/>
      <c r="G188" s="118"/>
      <c r="H188" s="119"/>
    </row>
    <row r="189" spans="3:9" s="99" customFormat="1" ht="13.5" x14ac:dyDescent="0.25">
      <c r="C189" s="106"/>
      <c r="D189" s="106"/>
      <c r="E189" s="106"/>
      <c r="F189" s="118"/>
      <c r="G189" s="118"/>
      <c r="H189" s="119"/>
    </row>
    <row r="190" spans="3:9" s="99" customFormat="1" ht="13.5" x14ac:dyDescent="0.25">
      <c r="C190" s="117" t="s">
        <v>5162</v>
      </c>
      <c r="D190" s="117"/>
      <c r="E190" s="117"/>
      <c r="F190" s="118"/>
      <c r="G190" s="130"/>
      <c r="H190" s="119"/>
    </row>
    <row r="191" spans="3:9" s="99" customFormat="1" ht="40.5" x14ac:dyDescent="0.25">
      <c r="C191" s="100" t="s">
        <v>5132</v>
      </c>
      <c r="D191" s="100" t="s">
        <v>4897</v>
      </c>
      <c r="E191" s="100" t="s">
        <v>5153</v>
      </c>
      <c r="F191" s="100" t="s">
        <v>5154</v>
      </c>
      <c r="G191" s="100" t="s">
        <v>5163</v>
      </c>
      <c r="H191" s="119"/>
    </row>
    <row r="192" spans="3:9" s="99" customFormat="1" ht="13.5" x14ac:dyDescent="0.25">
      <c r="C192" s="257" t="s">
        <v>5137</v>
      </c>
      <c r="D192" s="257"/>
      <c r="E192" s="257"/>
      <c r="F192" s="257"/>
      <c r="G192" s="257"/>
      <c r="H192" s="119"/>
    </row>
    <row r="193" spans="3:8" s="99" customFormat="1" ht="13.5" x14ac:dyDescent="0.25">
      <c r="C193" s="258" t="s">
        <v>5164</v>
      </c>
      <c r="D193" s="258"/>
      <c r="E193" s="258"/>
      <c r="F193" s="258"/>
      <c r="G193" s="258"/>
      <c r="H193" s="119"/>
    </row>
    <row r="194" spans="3:8" s="99" customFormat="1" ht="13.5" x14ac:dyDescent="0.25">
      <c r="C194" s="132"/>
      <c r="D194" s="113"/>
      <c r="E194" s="113"/>
      <c r="F194" s="113"/>
      <c r="G194" s="113"/>
      <c r="H194" s="119"/>
    </row>
    <row r="195" spans="3:8" s="99" customFormat="1" ht="13.5" x14ac:dyDescent="0.25">
      <c r="C195" s="1" t="s">
        <v>5165</v>
      </c>
      <c r="D195" s="1"/>
      <c r="E195" s="1"/>
      <c r="F195" s="118"/>
      <c r="G195" s="118"/>
      <c r="H195" s="119"/>
    </row>
    <row r="196" spans="3:8" s="99" customFormat="1" ht="13.5" x14ac:dyDescent="0.25">
      <c r="C196" s="118" t="s">
        <v>5158</v>
      </c>
      <c r="D196" s="118"/>
      <c r="E196" s="118"/>
      <c r="F196" s="118" t="s">
        <v>5137</v>
      </c>
      <c r="G196" s="118"/>
      <c r="H196" s="119"/>
    </row>
    <row r="197" spans="3:8" s="99" customFormat="1" ht="13.5" x14ac:dyDescent="0.25">
      <c r="C197" s="118" t="s">
        <v>5159</v>
      </c>
      <c r="D197" s="118"/>
      <c r="E197" s="118"/>
      <c r="F197" s="118" t="s">
        <v>5137</v>
      </c>
      <c r="G197" s="118"/>
      <c r="H197" s="119"/>
    </row>
    <row r="198" spans="3:8" s="99" customFormat="1" ht="13.5" x14ac:dyDescent="0.25">
      <c r="C198" s="118" t="s">
        <v>5160</v>
      </c>
      <c r="D198" s="118"/>
      <c r="E198" s="118"/>
      <c r="F198" s="118" t="s">
        <v>5137</v>
      </c>
      <c r="G198" s="118"/>
      <c r="H198" s="119"/>
    </row>
    <row r="199" spans="3:8" s="99" customFormat="1" ht="12.75" x14ac:dyDescent="0.2">
      <c r="H199" s="116"/>
    </row>
    <row r="200" spans="3:8" s="99" customFormat="1" ht="13.5" x14ac:dyDescent="0.25">
      <c r="C200" s="115" t="s">
        <v>5166</v>
      </c>
      <c r="H200" s="116"/>
    </row>
    <row r="201" spans="3:8" s="99" customFormat="1" ht="13.5" x14ac:dyDescent="0.25">
      <c r="C201" s="115"/>
      <c r="H201" s="116"/>
    </row>
    <row r="202" spans="3:8" x14ac:dyDescent="0.25">
      <c r="C202" s="2" t="s">
        <v>5019</v>
      </c>
      <c r="E202" s="2" t="s">
        <v>2</v>
      </c>
    </row>
    <row r="204" spans="3:8" x14ac:dyDescent="0.25">
      <c r="C204" s="2" t="s">
        <v>5020</v>
      </c>
      <c r="E204" s="96">
        <v>0.46225670127228591</v>
      </c>
    </row>
    <row r="206" spans="3:8" x14ac:dyDescent="0.25">
      <c r="C206" s="2" t="s">
        <v>5022</v>
      </c>
      <c r="E206" s="97" t="s">
        <v>5021</v>
      </c>
    </row>
    <row r="208" spans="3:8" x14ac:dyDescent="0.25">
      <c r="C208" s="2" t="s">
        <v>5129</v>
      </c>
      <c r="E208" s="2" t="s">
        <v>2</v>
      </c>
    </row>
    <row r="210" spans="3:5" x14ac:dyDescent="0.25">
      <c r="C210" s="2" t="s">
        <v>5065</v>
      </c>
    </row>
    <row r="212" spans="3:5" x14ac:dyDescent="0.25">
      <c r="C212" s="1" t="s">
        <v>5258</v>
      </c>
      <c r="E212" s="149" t="s">
        <v>5259</v>
      </c>
    </row>
    <row r="213" spans="3:5" x14ac:dyDescent="0.25">
      <c r="E213" s="2" t="s">
        <v>5283</v>
      </c>
    </row>
  </sheetData>
  <mergeCells count="5">
    <mergeCell ref="C121:K121"/>
    <mergeCell ref="C136:E136"/>
    <mergeCell ref="C181:F181"/>
    <mergeCell ref="C192:G192"/>
    <mergeCell ref="C193:G193"/>
  </mergeCells>
  <hyperlinks>
    <hyperlink ref="J2" location="'Index'!A1" display="'Index'!A1" xr:uid="{81E4376A-CDC1-4549-A048-7A870AFA2D7F}"/>
  </hyperlink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08F9-478B-4C6A-A526-9D64578D00FF}">
  <sheetPr codeName="Sheet1"/>
  <dimension ref="A1:IZ258"/>
  <sheetViews>
    <sheetView showGridLines="0" zoomScale="90" zoomScaleNormal="90" workbookViewId="0">
      <pane ySplit="6" topLeftCell="A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219</v>
      </c>
      <c r="J2" s="38" t="s">
        <v>4521</v>
      </c>
    </row>
    <row r="3" spans="1:54" ht="16.5" x14ac:dyDescent="0.3">
      <c r="C3" s="1" t="s">
        <v>28</v>
      </c>
      <c r="D3" s="21" t="s">
        <v>220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38000000</v>
      </c>
      <c r="G11" s="24">
        <v>284297</v>
      </c>
      <c r="H11" s="24">
        <v>6.72</v>
      </c>
      <c r="I11" s="31"/>
      <c r="J11" s="31"/>
      <c r="K11" s="35"/>
    </row>
    <row r="12" spans="1:54" x14ac:dyDescent="0.25">
      <c r="B12" s="8" t="s">
        <v>41</v>
      </c>
      <c r="C12" s="60" t="s">
        <v>42</v>
      </c>
      <c r="D12" s="54" t="s">
        <v>43</v>
      </c>
      <c r="E12" s="6" t="s">
        <v>44</v>
      </c>
      <c r="F12" s="19">
        <v>11600000</v>
      </c>
      <c r="G12" s="24">
        <v>166506.4</v>
      </c>
      <c r="H12" s="24">
        <v>3.93</v>
      </c>
      <c r="I12" s="31"/>
      <c r="J12" s="31"/>
      <c r="K12" s="35"/>
    </row>
    <row r="13" spans="1:54" x14ac:dyDescent="0.25">
      <c r="B13" s="8" t="s">
        <v>48</v>
      </c>
      <c r="C13" s="60" t="s">
        <v>49</v>
      </c>
      <c r="D13" s="54" t="s">
        <v>50</v>
      </c>
      <c r="E13" s="6" t="s">
        <v>44</v>
      </c>
      <c r="F13" s="19">
        <v>11000000</v>
      </c>
      <c r="G13" s="24">
        <v>135245</v>
      </c>
      <c r="H13" s="24">
        <v>3.2</v>
      </c>
      <c r="I13" s="31"/>
      <c r="J13" s="31"/>
      <c r="K13" s="35"/>
    </row>
    <row r="14" spans="1:54" x14ac:dyDescent="0.25">
      <c r="B14" s="8" t="s">
        <v>67</v>
      </c>
      <c r="C14" s="60" t="s">
        <v>68</v>
      </c>
      <c r="D14" s="54" t="s">
        <v>69</v>
      </c>
      <c r="E14" s="6" t="s">
        <v>44</v>
      </c>
      <c r="F14" s="19">
        <v>11500000</v>
      </c>
      <c r="G14" s="24">
        <v>118151</v>
      </c>
      <c r="H14" s="24">
        <v>2.79</v>
      </c>
      <c r="I14" s="31"/>
      <c r="J14" s="31"/>
      <c r="K14" s="35"/>
    </row>
    <row r="15" spans="1:54" x14ac:dyDescent="0.25">
      <c r="B15" s="8" t="s">
        <v>76</v>
      </c>
      <c r="C15" s="60" t="s">
        <v>77</v>
      </c>
      <c r="D15" s="54" t="s">
        <v>78</v>
      </c>
      <c r="E15" s="6" t="s">
        <v>79</v>
      </c>
      <c r="F15" s="19">
        <v>3844000</v>
      </c>
      <c r="G15" s="24">
        <v>105606.21</v>
      </c>
      <c r="H15" s="24">
        <v>2.5</v>
      </c>
      <c r="I15" s="31"/>
      <c r="J15" s="31"/>
      <c r="K15" s="35"/>
    </row>
    <row r="16" spans="1:54" x14ac:dyDescent="0.25">
      <c r="B16" s="8" t="s">
        <v>169</v>
      </c>
      <c r="C16" s="60" t="s">
        <v>170</v>
      </c>
      <c r="D16" s="54" t="s">
        <v>171</v>
      </c>
      <c r="E16" s="6" t="s">
        <v>79</v>
      </c>
      <c r="F16" s="19">
        <v>20000000</v>
      </c>
      <c r="G16" s="24">
        <v>104090</v>
      </c>
      <c r="H16" s="24">
        <v>2.46</v>
      </c>
      <c r="I16" s="31"/>
      <c r="J16" s="31"/>
      <c r="K16" s="35"/>
    </row>
    <row r="17" spans="2:11" x14ac:dyDescent="0.25">
      <c r="B17" s="8" t="s">
        <v>221</v>
      </c>
      <c r="C17" s="60" t="s">
        <v>222</v>
      </c>
      <c r="D17" s="54" t="s">
        <v>223</v>
      </c>
      <c r="E17" s="6" t="s">
        <v>120</v>
      </c>
      <c r="F17" s="19">
        <v>4700000</v>
      </c>
      <c r="G17" s="24">
        <v>103390.6</v>
      </c>
      <c r="H17" s="24">
        <v>2.44</v>
      </c>
      <c r="I17" s="31"/>
      <c r="J17" s="31"/>
      <c r="K17" s="35"/>
    </row>
    <row r="18" spans="2:11" x14ac:dyDescent="0.25">
      <c r="B18" s="8" t="s">
        <v>224</v>
      </c>
      <c r="C18" s="60" t="s">
        <v>225</v>
      </c>
      <c r="D18" s="54" t="s">
        <v>226</v>
      </c>
      <c r="E18" s="6" t="s">
        <v>227</v>
      </c>
      <c r="F18" s="19">
        <v>3426861</v>
      </c>
      <c r="G18" s="24">
        <v>103131.38</v>
      </c>
      <c r="H18" s="24">
        <v>2.44</v>
      </c>
      <c r="I18" s="31"/>
      <c r="J18" s="31"/>
      <c r="K18" s="35"/>
    </row>
    <row r="19" spans="2:11" x14ac:dyDescent="0.25">
      <c r="B19" s="8" t="s">
        <v>228</v>
      </c>
      <c r="C19" s="60" t="s">
        <v>229</v>
      </c>
      <c r="D19" s="54" t="s">
        <v>230</v>
      </c>
      <c r="E19" s="6" t="s">
        <v>120</v>
      </c>
      <c r="F19" s="19">
        <v>4070000</v>
      </c>
      <c r="G19" s="24">
        <v>100671.45</v>
      </c>
      <c r="H19" s="24">
        <v>2.38</v>
      </c>
      <c r="I19" s="31"/>
      <c r="J19" s="31"/>
      <c r="K19" s="35"/>
    </row>
    <row r="20" spans="2:11" x14ac:dyDescent="0.25">
      <c r="B20" s="8" t="s">
        <v>175</v>
      </c>
      <c r="C20" s="60" t="s">
        <v>176</v>
      </c>
      <c r="D20" s="54" t="s">
        <v>177</v>
      </c>
      <c r="E20" s="6" t="s">
        <v>108</v>
      </c>
      <c r="F20" s="19">
        <v>23500000</v>
      </c>
      <c r="G20" s="24">
        <v>100039.5</v>
      </c>
      <c r="H20" s="24">
        <v>2.36</v>
      </c>
      <c r="I20" s="31"/>
      <c r="J20" s="31"/>
      <c r="K20" s="35"/>
    </row>
    <row r="21" spans="2:11" x14ac:dyDescent="0.25">
      <c r="B21" s="8" t="s">
        <v>231</v>
      </c>
      <c r="C21" s="60" t="s">
        <v>232</v>
      </c>
      <c r="D21" s="54" t="s">
        <v>233</v>
      </c>
      <c r="E21" s="6" t="s">
        <v>234</v>
      </c>
      <c r="F21" s="19">
        <v>21332552</v>
      </c>
      <c r="G21" s="24">
        <v>93180.59</v>
      </c>
      <c r="H21" s="24">
        <v>2.2000000000000002</v>
      </c>
      <c r="I21" s="31"/>
      <c r="J21" s="31"/>
      <c r="K21" s="35"/>
    </row>
    <row r="22" spans="2:11" x14ac:dyDescent="0.25">
      <c r="B22" s="8" t="s">
        <v>235</v>
      </c>
      <c r="C22" s="60" t="s">
        <v>236</v>
      </c>
      <c r="D22" s="54" t="s">
        <v>237</v>
      </c>
      <c r="E22" s="6" t="s">
        <v>234</v>
      </c>
      <c r="F22" s="19">
        <v>56000000</v>
      </c>
      <c r="G22" s="24">
        <v>93060.800000000003</v>
      </c>
      <c r="H22" s="24">
        <v>2.2000000000000002</v>
      </c>
      <c r="I22" s="31"/>
      <c r="J22" s="31"/>
      <c r="K22" s="35"/>
    </row>
    <row r="23" spans="2:11" x14ac:dyDescent="0.25">
      <c r="B23" s="8" t="s">
        <v>238</v>
      </c>
      <c r="C23" s="60" t="s">
        <v>239</v>
      </c>
      <c r="D23" s="54" t="s">
        <v>240</v>
      </c>
      <c r="E23" s="6" t="s">
        <v>241</v>
      </c>
      <c r="F23" s="19">
        <v>6500000</v>
      </c>
      <c r="G23" s="24">
        <v>91864.5</v>
      </c>
      <c r="H23" s="24">
        <v>2.17</v>
      </c>
      <c r="I23" s="31"/>
      <c r="J23" s="31"/>
      <c r="K23" s="35"/>
    </row>
    <row r="24" spans="2:11" x14ac:dyDescent="0.25">
      <c r="B24" s="8" t="s">
        <v>242</v>
      </c>
      <c r="C24" s="60" t="s">
        <v>243</v>
      </c>
      <c r="D24" s="54" t="s">
        <v>244</v>
      </c>
      <c r="E24" s="6" t="s">
        <v>128</v>
      </c>
      <c r="F24" s="19">
        <v>30800000</v>
      </c>
      <c r="G24" s="24">
        <v>87736.88</v>
      </c>
      <c r="H24" s="24">
        <v>2.0699999999999998</v>
      </c>
      <c r="I24" s="31"/>
      <c r="J24" s="31"/>
      <c r="K24" s="35"/>
    </row>
    <row r="25" spans="2:11" x14ac:dyDescent="0.25">
      <c r="B25" s="8" t="s">
        <v>245</v>
      </c>
      <c r="C25" s="60" t="s">
        <v>246</v>
      </c>
      <c r="D25" s="54" t="s">
        <v>247</v>
      </c>
      <c r="E25" s="6" t="s">
        <v>87</v>
      </c>
      <c r="F25" s="19">
        <v>335000</v>
      </c>
      <c r="G25" s="24">
        <v>87284.25</v>
      </c>
      <c r="H25" s="24">
        <v>2.06</v>
      </c>
      <c r="I25" s="31"/>
      <c r="J25" s="31"/>
      <c r="K25" s="35"/>
    </row>
    <row r="26" spans="2:11" x14ac:dyDescent="0.25">
      <c r="B26" s="8" t="s">
        <v>184</v>
      </c>
      <c r="C26" s="60" t="s">
        <v>185</v>
      </c>
      <c r="D26" s="54" t="s">
        <v>186</v>
      </c>
      <c r="E26" s="6" t="s">
        <v>187</v>
      </c>
      <c r="F26" s="19">
        <v>4160742</v>
      </c>
      <c r="G26" s="24">
        <v>86381.16</v>
      </c>
      <c r="H26" s="24">
        <v>2.04</v>
      </c>
      <c r="I26" s="31"/>
      <c r="J26" s="31"/>
      <c r="K26" s="35"/>
    </row>
    <row r="27" spans="2:11" x14ac:dyDescent="0.25">
      <c r="B27" s="8" t="s">
        <v>248</v>
      </c>
      <c r="C27" s="60" t="s">
        <v>249</v>
      </c>
      <c r="D27" s="54" t="s">
        <v>250</v>
      </c>
      <c r="E27" s="6" t="s">
        <v>108</v>
      </c>
      <c r="F27" s="19">
        <v>308000</v>
      </c>
      <c r="G27" s="24">
        <v>85624</v>
      </c>
      <c r="H27" s="24">
        <v>2.02</v>
      </c>
      <c r="I27" s="31"/>
      <c r="J27" s="31"/>
      <c r="K27" s="35"/>
    </row>
    <row r="28" spans="2:11" x14ac:dyDescent="0.25">
      <c r="B28" s="8" t="s">
        <v>251</v>
      </c>
      <c r="C28" s="60" t="s">
        <v>252</v>
      </c>
      <c r="D28" s="54" t="s">
        <v>253</v>
      </c>
      <c r="E28" s="6" t="s">
        <v>108</v>
      </c>
      <c r="F28" s="19">
        <v>1476712</v>
      </c>
      <c r="G28" s="24">
        <v>84933.09</v>
      </c>
      <c r="H28" s="24">
        <v>2.0099999999999998</v>
      </c>
      <c r="I28" s="31"/>
      <c r="J28" s="31"/>
      <c r="K28" s="35"/>
    </row>
    <row r="29" spans="2:11" x14ac:dyDescent="0.25">
      <c r="B29" s="8" t="s">
        <v>254</v>
      </c>
      <c r="C29" s="60" t="s">
        <v>255</v>
      </c>
      <c r="D29" s="54" t="s">
        <v>256</v>
      </c>
      <c r="E29" s="6" t="s">
        <v>108</v>
      </c>
      <c r="F29" s="19">
        <v>5356608</v>
      </c>
      <c r="G29" s="24">
        <v>84645.119999999995</v>
      </c>
      <c r="H29" s="24">
        <v>2</v>
      </c>
      <c r="I29" s="31"/>
      <c r="J29" s="31"/>
      <c r="K29" s="35"/>
    </row>
    <row r="30" spans="2:11" x14ac:dyDescent="0.25">
      <c r="B30" s="8" t="s">
        <v>257</v>
      </c>
      <c r="C30" s="60" t="s">
        <v>258</v>
      </c>
      <c r="D30" s="54" t="s">
        <v>259</v>
      </c>
      <c r="E30" s="6" t="s">
        <v>260</v>
      </c>
      <c r="F30" s="19">
        <v>5720000</v>
      </c>
      <c r="G30" s="24">
        <v>81155.360000000001</v>
      </c>
      <c r="H30" s="24">
        <v>1.92</v>
      </c>
      <c r="I30" s="31"/>
      <c r="J30" s="31"/>
      <c r="K30" s="35"/>
    </row>
    <row r="31" spans="2:11" x14ac:dyDescent="0.25">
      <c r="B31" s="8" t="s">
        <v>261</v>
      </c>
      <c r="C31" s="60" t="s">
        <v>262</v>
      </c>
      <c r="D31" s="54" t="s">
        <v>263</v>
      </c>
      <c r="E31" s="6" t="s">
        <v>108</v>
      </c>
      <c r="F31" s="19">
        <v>3170000</v>
      </c>
      <c r="G31" s="24">
        <v>79341.929999999993</v>
      </c>
      <c r="H31" s="24">
        <v>1.87</v>
      </c>
      <c r="I31" s="31"/>
      <c r="J31" s="31"/>
      <c r="K31" s="35"/>
    </row>
    <row r="32" spans="2:11" x14ac:dyDescent="0.25">
      <c r="B32" s="8" t="s">
        <v>264</v>
      </c>
      <c r="C32" s="60" t="s">
        <v>265</v>
      </c>
      <c r="D32" s="54" t="s">
        <v>266</v>
      </c>
      <c r="E32" s="6" t="s">
        <v>83</v>
      </c>
      <c r="F32" s="19">
        <v>7121675</v>
      </c>
      <c r="G32" s="24">
        <v>78509.350000000006</v>
      </c>
      <c r="H32" s="24">
        <v>1.85</v>
      </c>
      <c r="I32" s="31"/>
      <c r="J32" s="31"/>
      <c r="K32" s="35"/>
    </row>
    <row r="33" spans="2:11" x14ac:dyDescent="0.25">
      <c r="B33" s="8" t="s">
        <v>88</v>
      </c>
      <c r="C33" s="60" t="s">
        <v>89</v>
      </c>
      <c r="D33" s="54" t="s">
        <v>90</v>
      </c>
      <c r="E33" s="6" t="s">
        <v>58</v>
      </c>
      <c r="F33" s="19">
        <v>1760000</v>
      </c>
      <c r="G33" s="24">
        <v>76772.960000000006</v>
      </c>
      <c r="H33" s="24">
        <v>1.81</v>
      </c>
      <c r="I33" s="31"/>
      <c r="J33" s="31"/>
      <c r="K33" s="35"/>
    </row>
    <row r="34" spans="2:11" x14ac:dyDescent="0.25">
      <c r="B34" s="8" t="s">
        <v>267</v>
      </c>
      <c r="C34" s="60" t="s">
        <v>268</v>
      </c>
      <c r="D34" s="54" t="s">
        <v>269</v>
      </c>
      <c r="E34" s="6" t="s">
        <v>153</v>
      </c>
      <c r="F34" s="19">
        <v>13673204</v>
      </c>
      <c r="G34" s="24">
        <v>74997.52</v>
      </c>
      <c r="H34" s="24">
        <v>1.77</v>
      </c>
      <c r="I34" s="31"/>
      <c r="J34" s="31"/>
      <c r="K34" s="35"/>
    </row>
    <row r="35" spans="2:11" x14ac:dyDescent="0.25">
      <c r="B35" s="8" t="s">
        <v>270</v>
      </c>
      <c r="C35" s="60" t="s">
        <v>271</v>
      </c>
      <c r="D35" s="54" t="s">
        <v>272</v>
      </c>
      <c r="E35" s="6" t="s">
        <v>58</v>
      </c>
      <c r="F35" s="19">
        <v>12005153</v>
      </c>
      <c r="G35" s="24">
        <v>67426.94</v>
      </c>
      <c r="H35" s="24">
        <v>1.59</v>
      </c>
      <c r="I35" s="31"/>
      <c r="J35" s="31"/>
      <c r="K35" s="35"/>
    </row>
    <row r="36" spans="2:11" x14ac:dyDescent="0.25">
      <c r="B36" s="8" t="s">
        <v>105</v>
      </c>
      <c r="C36" s="60" t="s">
        <v>106</v>
      </c>
      <c r="D36" s="54" t="s">
        <v>107</v>
      </c>
      <c r="E36" s="6" t="s">
        <v>108</v>
      </c>
      <c r="F36" s="19">
        <v>830000</v>
      </c>
      <c r="G36" s="24">
        <v>66864.800000000003</v>
      </c>
      <c r="H36" s="24">
        <v>1.58</v>
      </c>
      <c r="I36" s="31"/>
      <c r="J36" s="31"/>
      <c r="K36" s="35"/>
    </row>
    <row r="37" spans="2:11" x14ac:dyDescent="0.25">
      <c r="B37" s="8" t="s">
        <v>273</v>
      </c>
      <c r="C37" s="60" t="s">
        <v>274</v>
      </c>
      <c r="D37" s="54" t="s">
        <v>275</v>
      </c>
      <c r="E37" s="6" t="s">
        <v>112</v>
      </c>
      <c r="F37" s="19">
        <v>2000000</v>
      </c>
      <c r="G37" s="24">
        <v>62318</v>
      </c>
      <c r="H37" s="24">
        <v>1.47</v>
      </c>
      <c r="I37" s="31"/>
      <c r="J37" s="31"/>
      <c r="K37" s="35"/>
    </row>
    <row r="38" spans="2:11" x14ac:dyDescent="0.25">
      <c r="B38" s="8" t="s">
        <v>276</v>
      </c>
      <c r="C38" s="60" t="s">
        <v>277</v>
      </c>
      <c r="D38" s="54" t="s">
        <v>278</v>
      </c>
      <c r="E38" s="6" t="s">
        <v>279</v>
      </c>
      <c r="F38" s="19">
        <v>2900000</v>
      </c>
      <c r="G38" s="24">
        <v>60937.7</v>
      </c>
      <c r="H38" s="24">
        <v>1.44</v>
      </c>
      <c r="I38" s="31"/>
      <c r="J38" s="31"/>
      <c r="K38" s="35"/>
    </row>
    <row r="39" spans="2:11" x14ac:dyDescent="0.25">
      <c r="B39" s="8" t="s">
        <v>125</v>
      </c>
      <c r="C39" s="60" t="s">
        <v>126</v>
      </c>
      <c r="D39" s="54" t="s">
        <v>127</v>
      </c>
      <c r="E39" s="6" t="s">
        <v>128</v>
      </c>
      <c r="F39" s="19">
        <v>18000000</v>
      </c>
      <c r="G39" s="24">
        <v>60012</v>
      </c>
      <c r="H39" s="24">
        <v>1.42</v>
      </c>
      <c r="I39" s="31"/>
      <c r="J39" s="31"/>
      <c r="K39" s="35"/>
    </row>
    <row r="40" spans="2:11" x14ac:dyDescent="0.25">
      <c r="B40" s="8" t="s">
        <v>280</v>
      </c>
      <c r="C40" s="60" t="s">
        <v>281</v>
      </c>
      <c r="D40" s="54" t="s">
        <v>282</v>
      </c>
      <c r="E40" s="6" t="s">
        <v>283</v>
      </c>
      <c r="F40" s="19">
        <v>14114908</v>
      </c>
      <c r="G40" s="24">
        <v>55203.41</v>
      </c>
      <c r="H40" s="24">
        <v>1.3</v>
      </c>
      <c r="I40" s="31"/>
      <c r="J40" s="31"/>
      <c r="K40" s="35"/>
    </row>
    <row r="41" spans="2:11" x14ac:dyDescent="0.25">
      <c r="B41" s="8" t="s">
        <v>284</v>
      </c>
      <c r="C41" s="60" t="s">
        <v>285</v>
      </c>
      <c r="D41" s="54" t="s">
        <v>286</v>
      </c>
      <c r="E41" s="6" t="s">
        <v>187</v>
      </c>
      <c r="F41" s="19">
        <v>4700000</v>
      </c>
      <c r="G41" s="24">
        <v>50308.800000000003</v>
      </c>
      <c r="H41" s="24">
        <v>1.19</v>
      </c>
      <c r="I41" s="31"/>
      <c r="J41" s="31"/>
      <c r="K41" s="35"/>
    </row>
    <row r="42" spans="2:11" x14ac:dyDescent="0.25">
      <c r="B42" s="8" t="s">
        <v>161</v>
      </c>
      <c r="C42" s="60" t="s">
        <v>162</v>
      </c>
      <c r="D42" s="54" t="s">
        <v>163</v>
      </c>
      <c r="E42" s="6" t="s">
        <v>164</v>
      </c>
      <c r="F42" s="19">
        <v>121443</v>
      </c>
      <c r="G42" s="24">
        <v>49032.61</v>
      </c>
      <c r="H42" s="24">
        <v>1.1599999999999999</v>
      </c>
      <c r="I42" s="31"/>
      <c r="J42" s="31"/>
      <c r="K42" s="35"/>
    </row>
    <row r="43" spans="2:11" x14ac:dyDescent="0.25">
      <c r="B43" s="8" t="s">
        <v>287</v>
      </c>
      <c r="C43" s="60" t="s">
        <v>288</v>
      </c>
      <c r="D43" s="54" t="s">
        <v>289</v>
      </c>
      <c r="E43" s="6" t="s">
        <v>124</v>
      </c>
      <c r="F43" s="19">
        <v>1054511</v>
      </c>
      <c r="G43" s="24">
        <v>48412.6</v>
      </c>
      <c r="H43" s="24">
        <v>1.1399999999999999</v>
      </c>
      <c r="I43" s="31"/>
      <c r="J43" s="31"/>
      <c r="K43" s="35"/>
    </row>
    <row r="44" spans="2:11" x14ac:dyDescent="0.25">
      <c r="B44" s="8" t="s">
        <v>181</v>
      </c>
      <c r="C44" s="60" t="s">
        <v>182</v>
      </c>
      <c r="D44" s="54" t="s">
        <v>183</v>
      </c>
      <c r="E44" s="6" t="s">
        <v>116</v>
      </c>
      <c r="F44" s="19">
        <v>11000000</v>
      </c>
      <c r="G44" s="24">
        <v>48207.5</v>
      </c>
      <c r="H44" s="24">
        <v>1.1399999999999999</v>
      </c>
      <c r="I44" s="31"/>
      <c r="J44" s="31"/>
      <c r="K44" s="35"/>
    </row>
    <row r="45" spans="2:11" x14ac:dyDescent="0.25">
      <c r="B45" s="8" t="s">
        <v>290</v>
      </c>
      <c r="C45" s="60" t="s">
        <v>291</v>
      </c>
      <c r="D45" s="54" t="s">
        <v>292</v>
      </c>
      <c r="E45" s="6" t="s">
        <v>120</v>
      </c>
      <c r="F45" s="19">
        <v>4700000</v>
      </c>
      <c r="G45" s="24">
        <v>45940.15</v>
      </c>
      <c r="H45" s="24">
        <v>1.0900000000000001</v>
      </c>
      <c r="I45" s="31"/>
      <c r="J45" s="31"/>
      <c r="K45" s="35"/>
    </row>
    <row r="46" spans="2:11" x14ac:dyDescent="0.25">
      <c r="B46" s="8" t="s">
        <v>293</v>
      </c>
      <c r="C46" s="60" t="s">
        <v>294</v>
      </c>
      <c r="D46" s="54" t="s">
        <v>295</v>
      </c>
      <c r="E46" s="6" t="s">
        <v>241</v>
      </c>
      <c r="F46" s="19">
        <v>2720000</v>
      </c>
      <c r="G46" s="24">
        <v>44754.879999999997</v>
      </c>
      <c r="H46" s="24">
        <v>1.06</v>
      </c>
      <c r="I46" s="31"/>
      <c r="J46" s="31"/>
      <c r="K46" s="35"/>
    </row>
    <row r="47" spans="2:11" x14ac:dyDescent="0.25">
      <c r="B47" s="8" t="s">
        <v>296</v>
      </c>
      <c r="C47" s="60" t="s">
        <v>297</v>
      </c>
      <c r="D47" s="54" t="s">
        <v>298</v>
      </c>
      <c r="E47" s="6" t="s">
        <v>217</v>
      </c>
      <c r="F47" s="19">
        <v>9200000</v>
      </c>
      <c r="G47" s="24">
        <v>44339.4</v>
      </c>
      <c r="H47" s="24">
        <v>1.05</v>
      </c>
      <c r="I47" s="31"/>
      <c r="J47" s="31"/>
      <c r="K47" s="35"/>
    </row>
    <row r="48" spans="2:11" x14ac:dyDescent="0.25">
      <c r="B48" s="8" t="s">
        <v>299</v>
      </c>
      <c r="C48" s="60" t="s">
        <v>300</v>
      </c>
      <c r="D48" s="54" t="s">
        <v>301</v>
      </c>
      <c r="E48" s="6" t="s">
        <v>87</v>
      </c>
      <c r="F48" s="19">
        <v>4700000</v>
      </c>
      <c r="G48" s="24">
        <v>43157.75</v>
      </c>
      <c r="H48" s="24">
        <v>1.02</v>
      </c>
      <c r="I48" s="31"/>
      <c r="J48" s="31"/>
      <c r="K48" s="35"/>
    </row>
    <row r="49" spans="2:11" x14ac:dyDescent="0.25">
      <c r="B49" s="8" t="s">
        <v>302</v>
      </c>
      <c r="C49" s="60" t="s">
        <v>303</v>
      </c>
      <c r="D49" s="54" t="s">
        <v>304</v>
      </c>
      <c r="E49" s="6" t="s">
        <v>120</v>
      </c>
      <c r="F49" s="19">
        <v>1734360</v>
      </c>
      <c r="G49" s="24">
        <v>41935.089999999997</v>
      </c>
      <c r="H49" s="24">
        <v>0.99</v>
      </c>
      <c r="I49" s="31"/>
      <c r="J49" s="31"/>
      <c r="K49" s="35"/>
    </row>
    <row r="50" spans="2:11" x14ac:dyDescent="0.25">
      <c r="B50" s="8" t="s">
        <v>305</v>
      </c>
      <c r="C50" s="60" t="s">
        <v>306</v>
      </c>
      <c r="D50" s="54" t="s">
        <v>307</v>
      </c>
      <c r="E50" s="6" t="s">
        <v>54</v>
      </c>
      <c r="F50" s="19">
        <v>2060000</v>
      </c>
      <c r="G50" s="24">
        <v>41799.46</v>
      </c>
      <c r="H50" s="24">
        <v>0.99</v>
      </c>
      <c r="I50" s="31"/>
      <c r="J50" s="31"/>
      <c r="K50" s="35"/>
    </row>
    <row r="51" spans="2:11" x14ac:dyDescent="0.25">
      <c r="B51" s="8" t="s">
        <v>308</v>
      </c>
      <c r="C51" s="60" t="s">
        <v>309</v>
      </c>
      <c r="D51" s="54" t="s">
        <v>310</v>
      </c>
      <c r="E51" s="6" t="s">
        <v>241</v>
      </c>
      <c r="F51" s="19">
        <v>7523810</v>
      </c>
      <c r="G51" s="24">
        <v>41730.81</v>
      </c>
      <c r="H51" s="24">
        <v>0.99</v>
      </c>
      <c r="I51" s="31"/>
      <c r="J51" s="31"/>
      <c r="K51" s="35"/>
    </row>
    <row r="52" spans="2:11" x14ac:dyDescent="0.25">
      <c r="B52" s="8" t="s">
        <v>311</v>
      </c>
      <c r="C52" s="60" t="s">
        <v>312</v>
      </c>
      <c r="D52" s="54" t="s">
        <v>313</v>
      </c>
      <c r="E52" s="6" t="s">
        <v>120</v>
      </c>
      <c r="F52" s="19">
        <v>27300000</v>
      </c>
      <c r="G52" s="24">
        <v>41154.75</v>
      </c>
      <c r="H52" s="24">
        <v>0.97</v>
      </c>
      <c r="I52" s="31"/>
      <c r="J52" s="31"/>
      <c r="K52" s="35"/>
    </row>
    <row r="53" spans="2:11" x14ac:dyDescent="0.25">
      <c r="B53" s="8" t="s">
        <v>55</v>
      </c>
      <c r="C53" s="60" t="s">
        <v>56</v>
      </c>
      <c r="D53" s="54" t="s">
        <v>57</v>
      </c>
      <c r="E53" s="6" t="s">
        <v>58</v>
      </c>
      <c r="F53" s="19">
        <v>3492334</v>
      </c>
      <c r="G53" s="24">
        <v>39466.870000000003</v>
      </c>
      <c r="H53" s="24">
        <v>0.93</v>
      </c>
      <c r="I53" s="31"/>
      <c r="J53" s="31"/>
      <c r="K53" s="35"/>
    </row>
    <row r="54" spans="2:11" x14ac:dyDescent="0.25">
      <c r="B54" s="8" t="s">
        <v>314</v>
      </c>
      <c r="C54" s="60" t="s">
        <v>315</v>
      </c>
      <c r="D54" s="54" t="s">
        <v>316</v>
      </c>
      <c r="E54" s="6" t="s">
        <v>108</v>
      </c>
      <c r="F54" s="19">
        <v>1599424</v>
      </c>
      <c r="G54" s="24">
        <v>38626.089999999997</v>
      </c>
      <c r="H54" s="24">
        <v>0.91</v>
      </c>
      <c r="I54" s="31"/>
      <c r="J54" s="31"/>
      <c r="K54" s="35"/>
    </row>
    <row r="55" spans="2:11" x14ac:dyDescent="0.25">
      <c r="B55" s="8" t="s">
        <v>317</v>
      </c>
      <c r="C55" s="60" t="s">
        <v>318</v>
      </c>
      <c r="D55" s="54" t="s">
        <v>319</v>
      </c>
      <c r="E55" s="6" t="s">
        <v>79</v>
      </c>
      <c r="F55" s="19">
        <v>7697000</v>
      </c>
      <c r="G55" s="24">
        <v>31092.03</v>
      </c>
      <c r="H55" s="24">
        <v>0.73</v>
      </c>
      <c r="I55" s="31"/>
      <c r="J55" s="31"/>
      <c r="K55" s="35"/>
    </row>
    <row r="56" spans="2:11" x14ac:dyDescent="0.25">
      <c r="B56" s="8" t="s">
        <v>320</v>
      </c>
      <c r="C56" s="60" t="s">
        <v>321</v>
      </c>
      <c r="D56" s="54" t="s">
        <v>322</v>
      </c>
      <c r="E56" s="6" t="s">
        <v>58</v>
      </c>
      <c r="F56" s="19">
        <v>2185000</v>
      </c>
      <c r="G56" s="24">
        <v>29429.77</v>
      </c>
      <c r="H56" s="24">
        <v>0.7</v>
      </c>
      <c r="I56" s="31"/>
      <c r="J56" s="31"/>
      <c r="K56" s="35"/>
    </row>
    <row r="57" spans="2:11" x14ac:dyDescent="0.25">
      <c r="B57" s="8" t="s">
        <v>323</v>
      </c>
      <c r="C57" s="60" t="s">
        <v>324</v>
      </c>
      <c r="D57" s="54" t="s">
        <v>325</v>
      </c>
      <c r="E57" s="6" t="s">
        <v>241</v>
      </c>
      <c r="F57" s="19">
        <v>7477639</v>
      </c>
      <c r="G57" s="24">
        <v>27113.919999999998</v>
      </c>
      <c r="H57" s="24">
        <v>0.64</v>
      </c>
      <c r="I57" s="31"/>
      <c r="J57" s="31"/>
      <c r="K57" s="35"/>
    </row>
    <row r="58" spans="2:11" x14ac:dyDescent="0.25">
      <c r="B58" s="8" t="s">
        <v>326</v>
      </c>
      <c r="C58" s="60" t="s">
        <v>327</v>
      </c>
      <c r="D58" s="54" t="s">
        <v>328</v>
      </c>
      <c r="E58" s="6" t="s">
        <v>124</v>
      </c>
      <c r="F58" s="19">
        <v>616702</v>
      </c>
      <c r="G58" s="24">
        <v>26737.73</v>
      </c>
      <c r="H58" s="24">
        <v>0.63</v>
      </c>
      <c r="I58" s="31"/>
      <c r="J58" s="31"/>
      <c r="K58" s="35"/>
    </row>
    <row r="59" spans="2:11" x14ac:dyDescent="0.25">
      <c r="B59" s="8" t="s">
        <v>329</v>
      </c>
      <c r="C59" s="60" t="s">
        <v>330</v>
      </c>
      <c r="D59" s="54" t="s">
        <v>331</v>
      </c>
      <c r="E59" s="6" t="s">
        <v>83</v>
      </c>
      <c r="F59" s="19">
        <v>13867373</v>
      </c>
      <c r="G59" s="24">
        <v>26305.02</v>
      </c>
      <c r="H59" s="24">
        <v>0.62</v>
      </c>
      <c r="I59" s="31"/>
      <c r="J59" s="31"/>
      <c r="K59" s="35"/>
    </row>
    <row r="60" spans="2:11" x14ac:dyDescent="0.25">
      <c r="B60" s="8" t="s">
        <v>332</v>
      </c>
      <c r="C60" s="60" t="s">
        <v>333</v>
      </c>
      <c r="D60" s="54" t="s">
        <v>334</v>
      </c>
      <c r="E60" s="6" t="s">
        <v>187</v>
      </c>
      <c r="F60" s="19">
        <v>6500000</v>
      </c>
      <c r="G60" s="24">
        <v>25873.25</v>
      </c>
      <c r="H60" s="24">
        <v>0.61</v>
      </c>
      <c r="I60" s="31"/>
      <c r="J60" s="31"/>
      <c r="K60" s="35"/>
    </row>
    <row r="61" spans="2:11" x14ac:dyDescent="0.25">
      <c r="B61" s="8" t="s">
        <v>172</v>
      </c>
      <c r="C61" s="60" t="s">
        <v>173</v>
      </c>
      <c r="D61" s="54" t="s">
        <v>174</v>
      </c>
      <c r="E61" s="6" t="s">
        <v>79</v>
      </c>
      <c r="F61" s="19">
        <v>1875000</v>
      </c>
      <c r="G61" s="24">
        <v>24916.880000000001</v>
      </c>
      <c r="H61" s="24">
        <v>0.59</v>
      </c>
      <c r="I61" s="31"/>
      <c r="J61" s="31"/>
      <c r="K61" s="35"/>
    </row>
    <row r="62" spans="2:11" x14ac:dyDescent="0.25">
      <c r="B62" s="8" t="s">
        <v>335</v>
      </c>
      <c r="C62" s="60" t="s">
        <v>336</v>
      </c>
      <c r="D62" s="54" t="s">
        <v>337</v>
      </c>
      <c r="E62" s="6" t="s">
        <v>338</v>
      </c>
      <c r="F62" s="19">
        <v>1300000</v>
      </c>
      <c r="G62" s="24">
        <v>24767.599999999999</v>
      </c>
      <c r="H62" s="24">
        <v>0.59</v>
      </c>
      <c r="I62" s="31"/>
      <c r="J62" s="31"/>
      <c r="K62" s="35"/>
    </row>
    <row r="63" spans="2:11" x14ac:dyDescent="0.25">
      <c r="B63" s="8" t="s">
        <v>339</v>
      </c>
      <c r="C63" s="60" t="s">
        <v>340</v>
      </c>
      <c r="D63" s="54" t="s">
        <v>341</v>
      </c>
      <c r="E63" s="6" t="s">
        <v>342</v>
      </c>
      <c r="F63" s="19">
        <v>1430369</v>
      </c>
      <c r="G63" s="24">
        <v>24266.21</v>
      </c>
      <c r="H63" s="24">
        <v>0.56999999999999995</v>
      </c>
      <c r="I63" s="31"/>
      <c r="J63" s="31"/>
      <c r="K63" s="35"/>
    </row>
    <row r="64" spans="2:11" x14ac:dyDescent="0.25">
      <c r="B64" s="8" t="s">
        <v>154</v>
      </c>
      <c r="C64" s="60" t="s">
        <v>155</v>
      </c>
      <c r="D64" s="54" t="s">
        <v>156</v>
      </c>
      <c r="E64" s="6" t="s">
        <v>157</v>
      </c>
      <c r="F64" s="19">
        <v>61631</v>
      </c>
      <c r="G64" s="24">
        <v>23515.31</v>
      </c>
      <c r="H64" s="24">
        <v>0.56000000000000005</v>
      </c>
      <c r="I64" s="31"/>
      <c r="J64" s="31"/>
      <c r="K64" s="35"/>
    </row>
    <row r="65" spans="2:11" x14ac:dyDescent="0.25">
      <c r="B65" s="8" t="s">
        <v>188</v>
      </c>
      <c r="C65" s="60" t="s">
        <v>189</v>
      </c>
      <c r="D65" s="54" t="s">
        <v>190</v>
      </c>
      <c r="E65" s="6" t="s">
        <v>79</v>
      </c>
      <c r="F65" s="19">
        <v>1954741</v>
      </c>
      <c r="G65" s="24">
        <v>23423.66</v>
      </c>
      <c r="H65" s="24">
        <v>0.55000000000000004</v>
      </c>
      <c r="I65" s="31"/>
      <c r="J65" s="31"/>
      <c r="K65" s="35"/>
    </row>
    <row r="66" spans="2:11" x14ac:dyDescent="0.25">
      <c r="B66" s="8" t="s">
        <v>343</v>
      </c>
      <c r="C66" s="60" t="s">
        <v>344</v>
      </c>
      <c r="D66" s="54" t="s">
        <v>345</v>
      </c>
      <c r="E66" s="6" t="s">
        <v>58</v>
      </c>
      <c r="F66" s="19">
        <v>12699654</v>
      </c>
      <c r="G66" s="24">
        <v>23322.91</v>
      </c>
      <c r="H66" s="24">
        <v>0.55000000000000004</v>
      </c>
      <c r="I66" s="31"/>
      <c r="J66" s="31"/>
      <c r="K66" s="35"/>
    </row>
    <row r="67" spans="2:11" x14ac:dyDescent="0.25">
      <c r="B67" s="8" t="s">
        <v>346</v>
      </c>
      <c r="C67" s="60" t="s">
        <v>347</v>
      </c>
      <c r="D67" s="54" t="s">
        <v>348</v>
      </c>
      <c r="E67" s="6" t="s">
        <v>54</v>
      </c>
      <c r="F67" s="19">
        <v>1432535</v>
      </c>
      <c r="G67" s="24">
        <v>21977.95</v>
      </c>
      <c r="H67" s="24">
        <v>0.52</v>
      </c>
      <c r="I67" s="31"/>
      <c r="J67" s="31"/>
      <c r="K67" s="35"/>
    </row>
    <row r="68" spans="2:11" x14ac:dyDescent="0.25">
      <c r="B68" s="8" t="s">
        <v>349</v>
      </c>
      <c r="C68" s="60" t="s">
        <v>350</v>
      </c>
      <c r="D68" s="54" t="s">
        <v>351</v>
      </c>
      <c r="E68" s="6" t="s">
        <v>87</v>
      </c>
      <c r="F68" s="19">
        <v>380000</v>
      </c>
      <c r="G68" s="24">
        <v>20687.2</v>
      </c>
      <c r="H68" s="24">
        <v>0.49</v>
      </c>
      <c r="I68" s="31"/>
      <c r="J68" s="31"/>
      <c r="K68" s="35"/>
    </row>
    <row r="69" spans="2:11" x14ac:dyDescent="0.25">
      <c r="B69" s="8" t="s">
        <v>352</v>
      </c>
      <c r="C69" s="60" t="s">
        <v>353</v>
      </c>
      <c r="D69" s="54" t="s">
        <v>354</v>
      </c>
      <c r="E69" s="6" t="s">
        <v>66</v>
      </c>
      <c r="F69" s="19">
        <v>2264279</v>
      </c>
      <c r="G69" s="24">
        <v>20018.490000000002</v>
      </c>
      <c r="H69" s="24">
        <v>0.47</v>
      </c>
      <c r="I69" s="31"/>
      <c r="J69" s="31"/>
      <c r="K69" s="35"/>
    </row>
    <row r="70" spans="2:11" x14ac:dyDescent="0.25">
      <c r="B70" s="8" t="s">
        <v>355</v>
      </c>
      <c r="C70" s="60" t="s">
        <v>356</v>
      </c>
      <c r="D70" s="54" t="s">
        <v>357</v>
      </c>
      <c r="E70" s="6" t="s">
        <v>87</v>
      </c>
      <c r="F70" s="19">
        <v>5604494</v>
      </c>
      <c r="G70" s="24">
        <v>19315.89</v>
      </c>
      <c r="H70" s="24">
        <v>0.46</v>
      </c>
      <c r="I70" s="31"/>
      <c r="J70" s="31"/>
      <c r="K70" s="35"/>
    </row>
    <row r="71" spans="2:11" x14ac:dyDescent="0.25">
      <c r="B71" s="8" t="s">
        <v>358</v>
      </c>
      <c r="C71" s="60" t="s">
        <v>359</v>
      </c>
      <c r="D71" s="54" t="s">
        <v>360</v>
      </c>
      <c r="E71" s="6" t="s">
        <v>87</v>
      </c>
      <c r="F71" s="19">
        <v>1358440</v>
      </c>
      <c r="G71" s="24">
        <v>18439.46</v>
      </c>
      <c r="H71" s="24">
        <v>0.44</v>
      </c>
      <c r="I71" s="31"/>
      <c r="J71" s="31"/>
      <c r="K71" s="35"/>
    </row>
    <row r="72" spans="2:11" x14ac:dyDescent="0.25">
      <c r="B72" s="8" t="s">
        <v>361</v>
      </c>
      <c r="C72" s="60" t="s">
        <v>362</v>
      </c>
      <c r="D72" s="54" t="s">
        <v>363</v>
      </c>
      <c r="E72" s="6" t="s">
        <v>218</v>
      </c>
      <c r="F72" s="19">
        <v>4025841</v>
      </c>
      <c r="G72" s="24">
        <v>18285.37</v>
      </c>
      <c r="H72" s="24">
        <v>0.43</v>
      </c>
      <c r="I72" s="31"/>
      <c r="J72" s="31"/>
      <c r="K72" s="35"/>
    </row>
    <row r="73" spans="2:11" x14ac:dyDescent="0.25">
      <c r="B73" s="8" t="s">
        <v>121</v>
      </c>
      <c r="C73" s="60" t="s">
        <v>122</v>
      </c>
      <c r="D73" s="54" t="s">
        <v>123</v>
      </c>
      <c r="E73" s="6" t="s">
        <v>124</v>
      </c>
      <c r="F73" s="19">
        <v>560000</v>
      </c>
      <c r="G73" s="24">
        <v>17614.240000000002</v>
      </c>
      <c r="H73" s="24">
        <v>0.42</v>
      </c>
      <c r="I73" s="31"/>
      <c r="J73" s="31"/>
      <c r="K73" s="35"/>
    </row>
    <row r="74" spans="2:11" x14ac:dyDescent="0.25">
      <c r="B74" s="8" t="s">
        <v>364</v>
      </c>
      <c r="C74" s="60" t="s">
        <v>365</v>
      </c>
      <c r="D74" s="54" t="s">
        <v>366</v>
      </c>
      <c r="E74" s="6" t="s">
        <v>146</v>
      </c>
      <c r="F74" s="19">
        <v>1912000</v>
      </c>
      <c r="G74" s="24">
        <v>16928.849999999999</v>
      </c>
      <c r="H74" s="24">
        <v>0.4</v>
      </c>
      <c r="I74" s="31"/>
      <c r="J74" s="31"/>
      <c r="K74" s="35"/>
    </row>
    <row r="75" spans="2:11" x14ac:dyDescent="0.25">
      <c r="B75" s="8" t="s">
        <v>367</v>
      </c>
      <c r="C75" s="60" t="s">
        <v>368</v>
      </c>
      <c r="D75" s="54" t="s">
        <v>369</v>
      </c>
      <c r="E75" s="6" t="s">
        <v>370</v>
      </c>
      <c r="F75" s="19">
        <v>4070000</v>
      </c>
      <c r="G75" s="24">
        <v>16855.91</v>
      </c>
      <c r="H75" s="24">
        <v>0.4</v>
      </c>
      <c r="I75" s="31"/>
      <c r="J75" s="31"/>
      <c r="K75" s="35"/>
    </row>
    <row r="76" spans="2:11" x14ac:dyDescent="0.25">
      <c r="B76" s="8" t="s">
        <v>371</v>
      </c>
      <c r="C76" s="60" t="s">
        <v>372</v>
      </c>
      <c r="D76" s="54" t="s">
        <v>373</v>
      </c>
      <c r="E76" s="6" t="s">
        <v>79</v>
      </c>
      <c r="F76" s="19">
        <v>1100000</v>
      </c>
      <c r="G76" s="24">
        <v>16395.5</v>
      </c>
      <c r="H76" s="24">
        <v>0.39</v>
      </c>
      <c r="I76" s="31"/>
      <c r="J76" s="31"/>
      <c r="K76" s="35"/>
    </row>
    <row r="77" spans="2:11" x14ac:dyDescent="0.25">
      <c r="B77" s="8" t="s">
        <v>374</v>
      </c>
      <c r="C77" s="60" t="s">
        <v>375</v>
      </c>
      <c r="D77" s="54" t="s">
        <v>376</v>
      </c>
      <c r="E77" s="6" t="s">
        <v>94</v>
      </c>
      <c r="F77" s="19">
        <v>764082</v>
      </c>
      <c r="G77" s="24">
        <v>15458.14</v>
      </c>
      <c r="H77" s="24">
        <v>0.37</v>
      </c>
      <c r="I77" s="31"/>
      <c r="J77" s="31"/>
      <c r="K77" s="35"/>
    </row>
    <row r="78" spans="2:11" x14ac:dyDescent="0.25">
      <c r="B78" s="8" t="s">
        <v>377</v>
      </c>
      <c r="C78" s="60" t="s">
        <v>378</v>
      </c>
      <c r="D78" s="54" t="s">
        <v>379</v>
      </c>
      <c r="E78" s="6" t="s">
        <v>108</v>
      </c>
      <c r="F78" s="19">
        <v>470000</v>
      </c>
      <c r="G78" s="24">
        <v>14593.03</v>
      </c>
      <c r="H78" s="24">
        <v>0.34</v>
      </c>
      <c r="I78" s="31"/>
      <c r="J78" s="31"/>
      <c r="K78" s="35"/>
    </row>
    <row r="79" spans="2:11" x14ac:dyDescent="0.25">
      <c r="B79" s="8" t="s">
        <v>380</v>
      </c>
      <c r="C79" s="60" t="s">
        <v>381</v>
      </c>
      <c r="D79" s="54" t="s">
        <v>382</v>
      </c>
      <c r="E79" s="6" t="s">
        <v>112</v>
      </c>
      <c r="F79" s="19">
        <v>555697</v>
      </c>
      <c r="G79" s="24">
        <v>14535.92</v>
      </c>
      <c r="H79" s="24">
        <v>0.34</v>
      </c>
      <c r="I79" s="31"/>
      <c r="J79" s="31"/>
      <c r="K79" s="35"/>
    </row>
    <row r="80" spans="2:11" x14ac:dyDescent="0.25">
      <c r="B80" s="8" t="s">
        <v>383</v>
      </c>
      <c r="C80" s="60" t="s">
        <v>384</v>
      </c>
      <c r="D80" s="54" t="s">
        <v>385</v>
      </c>
      <c r="E80" s="6" t="s">
        <v>62</v>
      </c>
      <c r="F80" s="19">
        <v>264235</v>
      </c>
      <c r="G80" s="24">
        <v>14231.7</v>
      </c>
      <c r="H80" s="24">
        <v>0.34</v>
      </c>
      <c r="I80" s="31"/>
      <c r="J80" s="31"/>
      <c r="K80" s="35"/>
    </row>
    <row r="81" spans="2:11" x14ac:dyDescent="0.25">
      <c r="B81" s="8" t="s">
        <v>386</v>
      </c>
      <c r="C81" s="60" t="s">
        <v>387</v>
      </c>
      <c r="D81" s="54" t="s">
        <v>388</v>
      </c>
      <c r="E81" s="6" t="s">
        <v>54</v>
      </c>
      <c r="F81" s="19">
        <v>2000000</v>
      </c>
      <c r="G81" s="24">
        <v>13203</v>
      </c>
      <c r="H81" s="24">
        <v>0.31</v>
      </c>
      <c r="I81" s="31"/>
      <c r="J81" s="31"/>
      <c r="K81" s="35"/>
    </row>
    <row r="82" spans="2:11" x14ac:dyDescent="0.25">
      <c r="B82" s="8" t="s">
        <v>389</v>
      </c>
      <c r="C82" s="60" t="s">
        <v>390</v>
      </c>
      <c r="D82" s="54" t="s">
        <v>391</v>
      </c>
      <c r="E82" s="6" t="s">
        <v>62</v>
      </c>
      <c r="F82" s="19">
        <v>3520000</v>
      </c>
      <c r="G82" s="24">
        <v>11959.2</v>
      </c>
      <c r="H82" s="24">
        <v>0.28000000000000003</v>
      </c>
      <c r="I82" s="31"/>
      <c r="J82" s="31"/>
      <c r="K82" s="35"/>
    </row>
    <row r="83" spans="2:11" x14ac:dyDescent="0.25">
      <c r="B83" s="8" t="s">
        <v>392</v>
      </c>
      <c r="C83" s="60" t="s">
        <v>393</v>
      </c>
      <c r="D83" s="54" t="s">
        <v>394</v>
      </c>
      <c r="E83" s="6" t="s">
        <v>120</v>
      </c>
      <c r="F83" s="19">
        <v>28667307</v>
      </c>
      <c r="G83" s="24">
        <v>11641.79</v>
      </c>
      <c r="H83" s="24">
        <v>0.28000000000000003</v>
      </c>
      <c r="I83" s="31"/>
      <c r="J83" s="31"/>
      <c r="K83" s="35"/>
    </row>
    <row r="84" spans="2:11" x14ac:dyDescent="0.25">
      <c r="B84" s="8" t="s">
        <v>395</v>
      </c>
      <c r="C84" s="60" t="s">
        <v>396</v>
      </c>
      <c r="D84" s="54" t="s">
        <v>397</v>
      </c>
      <c r="E84" s="6" t="s">
        <v>79</v>
      </c>
      <c r="F84" s="19">
        <v>1440401</v>
      </c>
      <c r="G84" s="24">
        <v>11289.86</v>
      </c>
      <c r="H84" s="24">
        <v>0.27</v>
      </c>
      <c r="I84" s="31"/>
      <c r="J84" s="31"/>
      <c r="K84" s="35"/>
    </row>
    <row r="85" spans="2:11" x14ac:dyDescent="0.25">
      <c r="B85" s="8" t="s">
        <v>398</v>
      </c>
      <c r="C85" s="60" t="s">
        <v>399</v>
      </c>
      <c r="D85" s="54" t="s">
        <v>400</v>
      </c>
      <c r="E85" s="6" t="s">
        <v>124</v>
      </c>
      <c r="F85" s="19">
        <v>736203</v>
      </c>
      <c r="G85" s="24">
        <v>10664.64</v>
      </c>
      <c r="H85" s="24">
        <v>0.25</v>
      </c>
      <c r="I85" s="31"/>
      <c r="J85" s="31"/>
      <c r="K85" s="35"/>
    </row>
    <row r="86" spans="2:11" x14ac:dyDescent="0.25">
      <c r="B86" s="8" t="s">
        <v>401</v>
      </c>
      <c r="C86" s="60" t="s">
        <v>402</v>
      </c>
      <c r="D86" s="54" t="s">
        <v>403</v>
      </c>
      <c r="E86" s="6" t="s">
        <v>164</v>
      </c>
      <c r="F86" s="19">
        <v>857462</v>
      </c>
      <c r="G86" s="24">
        <v>10150.64</v>
      </c>
      <c r="H86" s="24">
        <v>0.24</v>
      </c>
      <c r="I86" s="31"/>
      <c r="J86" s="31"/>
      <c r="K86" s="35"/>
    </row>
    <row r="87" spans="2:11" x14ac:dyDescent="0.25">
      <c r="B87" s="8" t="s">
        <v>404</v>
      </c>
      <c r="C87" s="60" t="s">
        <v>405</v>
      </c>
      <c r="D87" s="54" t="s">
        <v>406</v>
      </c>
      <c r="E87" s="6" t="s">
        <v>139</v>
      </c>
      <c r="F87" s="19">
        <v>2602792</v>
      </c>
      <c r="G87" s="24">
        <v>10144.379999999999</v>
      </c>
      <c r="H87" s="24">
        <v>0.24</v>
      </c>
      <c r="I87" s="31"/>
      <c r="J87" s="31"/>
      <c r="K87" s="35"/>
    </row>
    <row r="88" spans="2:11" x14ac:dyDescent="0.25">
      <c r="B88" s="8" t="s">
        <v>407</v>
      </c>
      <c r="C88" s="60" t="s">
        <v>408</v>
      </c>
      <c r="D88" s="54" t="s">
        <v>409</v>
      </c>
      <c r="E88" s="6" t="s">
        <v>410</v>
      </c>
      <c r="F88" s="19">
        <v>2923076</v>
      </c>
      <c r="G88" s="24">
        <v>8023.84</v>
      </c>
      <c r="H88" s="24">
        <v>0.19</v>
      </c>
      <c r="I88" s="31"/>
      <c r="J88" s="31"/>
      <c r="K88" s="35"/>
    </row>
    <row r="89" spans="2:11" x14ac:dyDescent="0.25">
      <c r="B89" s="8" t="s">
        <v>178</v>
      </c>
      <c r="C89" s="60" t="s">
        <v>179</v>
      </c>
      <c r="D89" s="54" t="s">
        <v>180</v>
      </c>
      <c r="E89" s="6" t="s">
        <v>116</v>
      </c>
      <c r="F89" s="19">
        <v>4210285</v>
      </c>
      <c r="G89" s="24">
        <v>4601.84</v>
      </c>
      <c r="H89" s="24">
        <v>0.11</v>
      </c>
      <c r="I89" s="31"/>
      <c r="J89" s="31"/>
      <c r="K89" s="35"/>
    </row>
    <row r="90" spans="2:11" x14ac:dyDescent="0.25">
      <c r="B90" s="8" t="s">
        <v>411</v>
      </c>
      <c r="C90" s="60" t="s">
        <v>412</v>
      </c>
      <c r="D90" s="54" t="s">
        <v>413</v>
      </c>
      <c r="E90" s="6" t="s">
        <v>410</v>
      </c>
      <c r="F90" s="19">
        <v>974358</v>
      </c>
      <c r="G90" s="24">
        <v>1461.54</v>
      </c>
      <c r="H90" s="24">
        <v>0.03</v>
      </c>
      <c r="I90" s="31"/>
      <c r="J90" s="31"/>
      <c r="K90" s="35" t="s">
        <v>4958</v>
      </c>
    </row>
    <row r="91" spans="2:11" x14ac:dyDescent="0.25">
      <c r="C91" s="58" t="s">
        <v>194</v>
      </c>
      <c r="D91" s="54"/>
      <c r="E91" s="6"/>
      <c r="F91" s="19"/>
      <c r="G91" s="25">
        <v>4147488.33</v>
      </c>
      <c r="H91" s="25">
        <v>97.99</v>
      </c>
      <c r="I91" s="31"/>
      <c r="J91" s="31"/>
      <c r="K91" s="35"/>
    </row>
    <row r="92" spans="2:11" x14ac:dyDescent="0.25">
      <c r="C92" s="57"/>
      <c r="D92" s="54"/>
      <c r="E92" s="6"/>
      <c r="F92" s="19"/>
      <c r="G92" s="24"/>
      <c r="H92" s="24"/>
      <c r="I92" s="31"/>
      <c r="J92" s="31"/>
      <c r="K92" s="35"/>
    </row>
    <row r="93" spans="2:11" x14ac:dyDescent="0.25">
      <c r="C93" s="59" t="s">
        <v>3</v>
      </c>
      <c r="D93" s="54"/>
      <c r="E93" s="6"/>
      <c r="F93" s="19"/>
      <c r="G93" s="24"/>
      <c r="H93" s="24"/>
      <c r="I93" s="31"/>
      <c r="J93" s="31"/>
      <c r="K93" s="35"/>
    </row>
    <row r="94" spans="2:11" x14ac:dyDescent="0.25">
      <c r="B94" s="8" t="s">
        <v>414</v>
      </c>
      <c r="C94" s="60" t="s">
        <v>415</v>
      </c>
      <c r="D94" s="54" t="s">
        <v>416</v>
      </c>
      <c r="E94" s="6" t="s">
        <v>168</v>
      </c>
      <c r="F94" s="19">
        <v>299000</v>
      </c>
      <c r="G94" s="24">
        <v>30101.29</v>
      </c>
      <c r="H94" s="24">
        <v>0.71</v>
      </c>
      <c r="I94" s="31"/>
      <c r="J94" s="31"/>
      <c r="K94" s="35"/>
    </row>
    <row r="95" spans="2:11" x14ac:dyDescent="0.25">
      <c r="C95" s="58" t="s">
        <v>194</v>
      </c>
      <c r="D95" s="54"/>
      <c r="E95" s="6"/>
      <c r="F95" s="19"/>
      <c r="G95" s="25">
        <v>30101.29</v>
      </c>
      <c r="H95" s="25">
        <v>0.71</v>
      </c>
      <c r="I95" s="31"/>
      <c r="J95" s="31"/>
      <c r="K95" s="35"/>
    </row>
    <row r="96" spans="2:11" x14ac:dyDescent="0.25">
      <c r="C96" s="57"/>
      <c r="D96" s="54"/>
      <c r="E96" s="6"/>
      <c r="F96" s="19"/>
      <c r="G96" s="24"/>
      <c r="H96" s="24"/>
      <c r="I96" s="31"/>
      <c r="J96" s="31"/>
      <c r="K96" s="35"/>
    </row>
    <row r="97" spans="2:11" x14ac:dyDescent="0.25">
      <c r="C97" s="59" t="s">
        <v>4</v>
      </c>
      <c r="D97" s="54"/>
      <c r="E97" s="6"/>
      <c r="F97" s="19"/>
      <c r="G97" s="24"/>
      <c r="H97" s="24"/>
      <c r="I97" s="31"/>
      <c r="J97" s="31"/>
      <c r="K97" s="35"/>
    </row>
    <row r="98" spans="2:11" x14ac:dyDescent="0.25">
      <c r="B98" s="8" t="s">
        <v>417</v>
      </c>
      <c r="C98" s="60" t="s">
        <v>418</v>
      </c>
      <c r="D98" s="54" t="s">
        <v>419</v>
      </c>
      <c r="E98" s="6" t="s">
        <v>260</v>
      </c>
      <c r="F98" s="19">
        <v>1682520</v>
      </c>
      <c r="G98" s="62">
        <v>0</v>
      </c>
      <c r="H98" s="24" t="s">
        <v>4846</v>
      </c>
      <c r="I98" s="31"/>
      <c r="J98" s="31"/>
      <c r="K98" s="35" t="s">
        <v>4940</v>
      </c>
    </row>
    <row r="99" spans="2:11" x14ac:dyDescent="0.25">
      <c r="B99" s="8" t="s">
        <v>195</v>
      </c>
      <c r="C99" s="60" t="s">
        <v>196</v>
      </c>
      <c r="D99" s="54" t="s">
        <v>197</v>
      </c>
      <c r="E99" s="6" t="s">
        <v>198</v>
      </c>
      <c r="F99" s="19">
        <v>81000</v>
      </c>
      <c r="G99" s="62">
        <v>0</v>
      </c>
      <c r="H99" s="24" t="s">
        <v>4846</v>
      </c>
      <c r="I99" s="31"/>
      <c r="J99" s="31"/>
      <c r="K99" s="35" t="s">
        <v>4940</v>
      </c>
    </row>
    <row r="100" spans="2:11" x14ac:dyDescent="0.25">
      <c r="B100" s="8" t="s">
        <v>199</v>
      </c>
      <c r="C100" s="60" t="s">
        <v>200</v>
      </c>
      <c r="D100" s="54" t="s">
        <v>201</v>
      </c>
      <c r="E100" s="6" t="s">
        <v>168</v>
      </c>
      <c r="F100" s="19">
        <v>500000</v>
      </c>
      <c r="G100" s="62">
        <v>0</v>
      </c>
      <c r="H100" s="24" t="s">
        <v>4846</v>
      </c>
      <c r="I100" s="31"/>
      <c r="J100" s="31"/>
      <c r="K100" s="35" t="s">
        <v>4940</v>
      </c>
    </row>
    <row r="101" spans="2:11" x14ac:dyDescent="0.25">
      <c r="B101" s="8" t="s">
        <v>420</v>
      </c>
      <c r="C101" s="60" t="s">
        <v>421</v>
      </c>
      <c r="D101" s="54" t="s">
        <v>422</v>
      </c>
      <c r="E101" s="6" t="s">
        <v>423</v>
      </c>
      <c r="F101" s="19">
        <v>250</v>
      </c>
      <c r="G101" s="62">
        <v>0</v>
      </c>
      <c r="H101" s="24" t="s">
        <v>4846</v>
      </c>
      <c r="I101" s="31"/>
      <c r="J101" s="31"/>
      <c r="K101" s="35" t="s">
        <v>4940</v>
      </c>
    </row>
    <row r="102" spans="2:11" x14ac:dyDescent="0.25">
      <c r="C102" s="58" t="s">
        <v>194</v>
      </c>
      <c r="D102" s="54"/>
      <c r="E102" s="6"/>
      <c r="F102" s="19"/>
      <c r="G102" s="63">
        <v>0</v>
      </c>
      <c r="H102" s="25" t="s">
        <v>4846</v>
      </c>
      <c r="I102" s="31"/>
      <c r="J102" s="31"/>
      <c r="K102" s="35"/>
    </row>
    <row r="103" spans="2:11" x14ac:dyDescent="0.25">
      <c r="C103" s="57"/>
      <c r="D103" s="54"/>
      <c r="E103" s="6"/>
      <c r="F103" s="19"/>
      <c r="G103" s="24"/>
      <c r="H103" s="24"/>
      <c r="I103" s="31"/>
      <c r="J103" s="31"/>
      <c r="K103" s="35"/>
    </row>
    <row r="104" spans="2:11" x14ac:dyDescent="0.25">
      <c r="C104" s="58" t="s">
        <v>5</v>
      </c>
      <c r="D104" s="54"/>
      <c r="E104" s="6"/>
      <c r="F104" s="19"/>
      <c r="G104" s="24"/>
      <c r="H104" s="24"/>
      <c r="I104" s="31"/>
      <c r="J104" s="31"/>
      <c r="K104" s="35"/>
    </row>
    <row r="105" spans="2:11" x14ac:dyDescent="0.25">
      <c r="C105" s="57"/>
      <c r="D105" s="54"/>
      <c r="E105" s="6"/>
      <c r="F105" s="19"/>
      <c r="G105" s="24"/>
      <c r="H105" s="24"/>
      <c r="I105" s="31"/>
      <c r="J105" s="31"/>
      <c r="K105" s="35"/>
    </row>
    <row r="106" spans="2:11" x14ac:dyDescent="0.25">
      <c r="C106" s="58" t="s">
        <v>6</v>
      </c>
      <c r="D106" s="54"/>
      <c r="E106" s="6"/>
      <c r="F106" s="19"/>
      <c r="G106" s="24" t="s">
        <v>2</v>
      </c>
      <c r="H106" s="24" t="s">
        <v>2</v>
      </c>
      <c r="I106" s="31"/>
      <c r="J106" s="31"/>
      <c r="K106" s="35"/>
    </row>
    <row r="107" spans="2:11" x14ac:dyDescent="0.25">
      <c r="C107" s="57"/>
      <c r="D107" s="54"/>
      <c r="E107" s="6"/>
      <c r="F107" s="19"/>
      <c r="G107" s="24"/>
      <c r="H107" s="24"/>
      <c r="I107" s="31"/>
      <c r="J107" s="31"/>
      <c r="K107" s="35"/>
    </row>
    <row r="108" spans="2:11" x14ac:dyDescent="0.25">
      <c r="C108" s="58" t="s">
        <v>7</v>
      </c>
      <c r="D108" s="54"/>
      <c r="E108" s="6"/>
      <c r="F108" s="19"/>
      <c r="G108" s="24" t="s">
        <v>2</v>
      </c>
      <c r="H108" s="24" t="s">
        <v>2</v>
      </c>
      <c r="I108" s="31"/>
      <c r="J108" s="31"/>
      <c r="K108" s="35"/>
    </row>
    <row r="109" spans="2:11" x14ac:dyDescent="0.25">
      <c r="C109" s="57"/>
      <c r="D109" s="54"/>
      <c r="E109" s="6"/>
      <c r="F109" s="19"/>
      <c r="G109" s="24"/>
      <c r="H109" s="24"/>
      <c r="I109" s="31"/>
      <c r="J109" s="31"/>
      <c r="K109" s="35"/>
    </row>
    <row r="110" spans="2:11" x14ac:dyDescent="0.25">
      <c r="C110" s="58" t="s">
        <v>8</v>
      </c>
      <c r="D110" s="54"/>
      <c r="E110" s="6"/>
      <c r="F110" s="19"/>
      <c r="G110" s="24" t="s">
        <v>2</v>
      </c>
      <c r="H110" s="24" t="s">
        <v>2</v>
      </c>
      <c r="I110" s="31"/>
      <c r="J110" s="31"/>
      <c r="K110" s="35"/>
    </row>
    <row r="111" spans="2:11" x14ac:dyDescent="0.25">
      <c r="C111" s="57"/>
      <c r="D111" s="54"/>
      <c r="E111" s="6"/>
      <c r="F111" s="19"/>
      <c r="G111" s="24"/>
      <c r="H111" s="24"/>
      <c r="I111" s="31"/>
      <c r="J111" s="31"/>
      <c r="K111" s="35"/>
    </row>
    <row r="112" spans="2:11" x14ac:dyDescent="0.25">
      <c r="C112" s="58" t="s">
        <v>9</v>
      </c>
      <c r="D112" s="54"/>
      <c r="E112" s="6"/>
      <c r="F112" s="19"/>
      <c r="G112" s="24" t="s">
        <v>2</v>
      </c>
      <c r="H112" s="24" t="s">
        <v>2</v>
      </c>
      <c r="I112" s="31"/>
      <c r="J112" s="31"/>
      <c r="K112" s="35"/>
    </row>
    <row r="113" spans="1:11" x14ac:dyDescent="0.25">
      <c r="C113" s="57"/>
      <c r="D113" s="54"/>
      <c r="E113" s="6"/>
      <c r="F113" s="19"/>
      <c r="G113" s="24"/>
      <c r="H113" s="24"/>
      <c r="I113" s="31"/>
      <c r="J113" s="31"/>
      <c r="K113" s="35"/>
    </row>
    <row r="114" spans="1:11" x14ac:dyDescent="0.25">
      <c r="C114" s="58" t="s">
        <v>10</v>
      </c>
      <c r="D114" s="54"/>
      <c r="E114" s="6"/>
      <c r="F114" s="19"/>
      <c r="G114" s="24" t="s">
        <v>2</v>
      </c>
      <c r="H114" s="24" t="s">
        <v>2</v>
      </c>
      <c r="I114" s="31"/>
      <c r="J114" s="31"/>
      <c r="K114" s="35"/>
    </row>
    <row r="115" spans="1:11" x14ac:dyDescent="0.25">
      <c r="C115" s="57"/>
      <c r="D115" s="54"/>
      <c r="E115" s="6"/>
      <c r="F115" s="19"/>
      <c r="G115" s="24"/>
      <c r="H115" s="24"/>
      <c r="I115" s="31"/>
      <c r="J115" s="31"/>
      <c r="K115" s="35"/>
    </row>
    <row r="116" spans="1:11" x14ac:dyDescent="0.25">
      <c r="C116" s="58" t="s">
        <v>11</v>
      </c>
      <c r="D116" s="54"/>
      <c r="E116" s="6"/>
      <c r="F116" s="19"/>
      <c r="G116" s="24" t="s">
        <v>2</v>
      </c>
      <c r="H116" s="24" t="s">
        <v>2</v>
      </c>
      <c r="I116" s="31"/>
      <c r="J116" s="31"/>
      <c r="K116" s="35"/>
    </row>
    <row r="117" spans="1:11" x14ac:dyDescent="0.25">
      <c r="C117" s="57"/>
      <c r="D117" s="54"/>
      <c r="E117" s="6"/>
      <c r="F117" s="19"/>
      <c r="G117" s="24"/>
      <c r="H117" s="24"/>
      <c r="I117" s="31"/>
      <c r="J117" s="31"/>
      <c r="K117" s="35"/>
    </row>
    <row r="118" spans="1:11" x14ac:dyDescent="0.25">
      <c r="A118" s="10"/>
      <c r="B118" s="28"/>
      <c r="C118" s="58" t="s">
        <v>13</v>
      </c>
      <c r="D118" s="54"/>
      <c r="E118" s="6"/>
      <c r="F118" s="19"/>
      <c r="G118" s="24"/>
      <c r="H118" s="24"/>
      <c r="I118" s="31"/>
      <c r="J118" s="31"/>
      <c r="K118" s="35"/>
    </row>
    <row r="119" spans="1:11" x14ac:dyDescent="0.25">
      <c r="A119" s="28"/>
      <c r="B119" s="28"/>
      <c r="C119" s="58" t="s">
        <v>14</v>
      </c>
      <c r="D119" s="54"/>
      <c r="E119" s="6"/>
      <c r="F119" s="19"/>
      <c r="G119" s="24" t="s">
        <v>2</v>
      </c>
      <c r="H119" s="24" t="s">
        <v>2</v>
      </c>
      <c r="I119" s="31"/>
      <c r="J119" s="31"/>
      <c r="K119" s="35"/>
    </row>
    <row r="120" spans="1:11" x14ac:dyDescent="0.25">
      <c r="A120" s="28"/>
      <c r="B120" s="28"/>
      <c r="C120" s="58"/>
      <c r="D120" s="54"/>
      <c r="E120" s="6"/>
      <c r="F120" s="19"/>
      <c r="G120" s="24"/>
      <c r="H120" s="24"/>
      <c r="I120" s="31"/>
      <c r="J120" s="31"/>
      <c r="K120" s="35"/>
    </row>
    <row r="121" spans="1:11" x14ac:dyDescent="0.25">
      <c r="A121" s="28"/>
      <c r="B121" s="28"/>
      <c r="C121" s="58" t="s">
        <v>15</v>
      </c>
      <c r="D121" s="54"/>
      <c r="E121" s="6"/>
      <c r="F121" s="19"/>
      <c r="G121" s="24" t="s">
        <v>2</v>
      </c>
      <c r="H121" s="24" t="s">
        <v>2</v>
      </c>
      <c r="I121" s="31"/>
      <c r="J121" s="31"/>
      <c r="K121" s="35"/>
    </row>
    <row r="122" spans="1:11" x14ac:dyDescent="0.25">
      <c r="A122" s="28"/>
      <c r="B122" s="28"/>
      <c r="C122" s="58"/>
      <c r="D122" s="54"/>
      <c r="E122" s="6"/>
      <c r="F122" s="19"/>
      <c r="G122" s="24"/>
      <c r="H122" s="24"/>
      <c r="I122" s="31"/>
      <c r="J122" s="31"/>
      <c r="K122" s="35"/>
    </row>
    <row r="123" spans="1:11" x14ac:dyDescent="0.25">
      <c r="C123" s="59" t="s">
        <v>16</v>
      </c>
      <c r="D123" s="54"/>
      <c r="E123" s="6"/>
      <c r="F123" s="19"/>
      <c r="G123" s="24"/>
      <c r="H123" s="24"/>
      <c r="I123" s="31"/>
      <c r="J123" s="31"/>
      <c r="K123" s="35"/>
    </row>
    <row r="124" spans="1:11" x14ac:dyDescent="0.25">
      <c r="B124" s="8" t="s">
        <v>424</v>
      </c>
      <c r="C124" s="60" t="s">
        <v>425</v>
      </c>
      <c r="D124" s="54" t="s">
        <v>426</v>
      </c>
      <c r="E124" s="6" t="s">
        <v>205</v>
      </c>
      <c r="F124" s="19">
        <v>20000000</v>
      </c>
      <c r="G124" s="24">
        <v>19906.32</v>
      </c>
      <c r="H124" s="24">
        <v>0.47</v>
      </c>
      <c r="I124" s="31">
        <v>5.2057000000000002</v>
      </c>
      <c r="J124" s="31"/>
      <c r="K124" s="35"/>
    </row>
    <row r="125" spans="1:11" x14ac:dyDescent="0.25">
      <c r="B125" s="8" t="s">
        <v>427</v>
      </c>
      <c r="C125" s="60" t="s">
        <v>428</v>
      </c>
      <c r="D125" s="54" t="s">
        <v>429</v>
      </c>
      <c r="E125" s="6" t="s">
        <v>205</v>
      </c>
      <c r="F125" s="19">
        <v>5000000</v>
      </c>
      <c r="G125" s="24">
        <v>4980.87</v>
      </c>
      <c r="H125" s="24">
        <v>0.12</v>
      </c>
      <c r="I125" s="31">
        <v>5.1927000000000003</v>
      </c>
      <c r="J125" s="31"/>
      <c r="K125" s="35"/>
    </row>
    <row r="126" spans="1:11" x14ac:dyDescent="0.25">
      <c r="B126" s="8" t="s">
        <v>202</v>
      </c>
      <c r="C126" s="60" t="s">
        <v>203</v>
      </c>
      <c r="D126" s="54" t="s">
        <v>204</v>
      </c>
      <c r="E126" s="6" t="s">
        <v>205</v>
      </c>
      <c r="F126" s="19">
        <v>3500000</v>
      </c>
      <c r="G126" s="24">
        <v>3444.06</v>
      </c>
      <c r="H126" s="24">
        <v>0.08</v>
      </c>
      <c r="I126" s="31">
        <v>5.3898999999999999</v>
      </c>
      <c r="J126" s="31"/>
      <c r="K126" s="35"/>
    </row>
    <row r="127" spans="1:11" x14ac:dyDescent="0.25">
      <c r="C127" s="58" t="s">
        <v>194</v>
      </c>
      <c r="D127" s="54"/>
      <c r="E127" s="6"/>
      <c r="F127" s="19"/>
      <c r="G127" s="25">
        <v>28331.25</v>
      </c>
      <c r="H127" s="25">
        <v>0.67</v>
      </c>
      <c r="I127" s="31"/>
      <c r="J127" s="31"/>
      <c r="K127" s="35"/>
    </row>
    <row r="128" spans="1:11" x14ac:dyDescent="0.25">
      <c r="C128" s="57"/>
      <c r="D128" s="54"/>
      <c r="E128" s="6"/>
      <c r="F128" s="19"/>
      <c r="G128" s="24"/>
      <c r="H128" s="24"/>
      <c r="I128" s="31"/>
      <c r="J128" s="31"/>
      <c r="K128" s="35"/>
    </row>
    <row r="129" spans="1:11" x14ac:dyDescent="0.25">
      <c r="C129" s="58" t="s">
        <v>17</v>
      </c>
      <c r="D129" s="54"/>
      <c r="E129" s="6"/>
      <c r="F129" s="19"/>
      <c r="G129" s="24" t="s">
        <v>2</v>
      </c>
      <c r="H129" s="24" t="s">
        <v>2</v>
      </c>
      <c r="I129" s="31"/>
      <c r="J129" s="31"/>
      <c r="K129" s="35"/>
    </row>
    <row r="130" spans="1:11" x14ac:dyDescent="0.25">
      <c r="C130" s="57"/>
      <c r="D130" s="54"/>
      <c r="E130" s="6"/>
      <c r="F130" s="19"/>
      <c r="G130" s="24"/>
      <c r="H130" s="24"/>
      <c r="I130" s="31"/>
      <c r="J130" s="31"/>
      <c r="K130" s="35"/>
    </row>
    <row r="131" spans="1:11" x14ac:dyDescent="0.25">
      <c r="C131" s="58" t="s">
        <v>18</v>
      </c>
      <c r="D131" s="54"/>
      <c r="E131" s="6"/>
      <c r="F131" s="19"/>
      <c r="G131" s="24" t="s">
        <v>2</v>
      </c>
      <c r="H131" s="24" t="s">
        <v>2</v>
      </c>
      <c r="I131" s="31"/>
      <c r="J131" s="31"/>
      <c r="K131" s="35"/>
    </row>
    <row r="132" spans="1:11" x14ac:dyDescent="0.25">
      <c r="C132" s="57"/>
      <c r="D132" s="54"/>
      <c r="E132" s="6"/>
      <c r="F132" s="19"/>
      <c r="G132" s="24"/>
      <c r="H132" s="24"/>
      <c r="I132" s="31"/>
      <c r="J132" s="31"/>
      <c r="K132" s="35"/>
    </row>
    <row r="133" spans="1:11" x14ac:dyDescent="0.25">
      <c r="A133" s="10"/>
      <c r="B133" s="28"/>
      <c r="C133" s="58" t="s">
        <v>19</v>
      </c>
      <c r="D133" s="54"/>
      <c r="E133" s="6"/>
      <c r="F133" s="19"/>
      <c r="G133" s="24"/>
      <c r="H133" s="24"/>
      <c r="I133" s="31"/>
      <c r="J133" s="31"/>
      <c r="K133" s="35"/>
    </row>
    <row r="134" spans="1:11" x14ac:dyDescent="0.25">
      <c r="A134" s="28"/>
      <c r="B134" s="28"/>
      <c r="C134" s="58" t="s">
        <v>20</v>
      </c>
      <c r="D134" s="54"/>
      <c r="E134" s="6"/>
      <c r="F134" s="19"/>
      <c r="G134" s="24" t="s">
        <v>2</v>
      </c>
      <c r="H134" s="24" t="s">
        <v>2</v>
      </c>
      <c r="I134" s="31"/>
      <c r="J134" s="31"/>
      <c r="K134" s="35"/>
    </row>
    <row r="135" spans="1:11" x14ac:dyDescent="0.25">
      <c r="A135" s="28"/>
      <c r="B135" s="28"/>
      <c r="C135" s="58"/>
      <c r="D135" s="54"/>
      <c r="E135" s="6"/>
      <c r="F135" s="19"/>
      <c r="G135" s="24"/>
      <c r="H135" s="24"/>
      <c r="I135" s="31"/>
      <c r="J135" s="31"/>
      <c r="K135" s="35"/>
    </row>
    <row r="136" spans="1:11" x14ac:dyDescent="0.25">
      <c r="A136" s="28"/>
      <c r="B136" s="28"/>
      <c r="C136" s="58" t="s">
        <v>21</v>
      </c>
      <c r="D136" s="54"/>
      <c r="E136" s="6"/>
      <c r="F136" s="19"/>
      <c r="G136" s="24" t="s">
        <v>2</v>
      </c>
      <c r="H136" s="24" t="s">
        <v>2</v>
      </c>
      <c r="I136" s="31"/>
      <c r="J136" s="31"/>
      <c r="K136" s="35"/>
    </row>
    <row r="137" spans="1:11" x14ac:dyDescent="0.25">
      <c r="A137" s="28"/>
      <c r="B137" s="28"/>
      <c r="C137" s="58"/>
      <c r="D137" s="54"/>
      <c r="E137" s="6"/>
      <c r="F137" s="19"/>
      <c r="G137" s="24"/>
      <c r="H137" s="24"/>
      <c r="I137" s="31"/>
      <c r="J137" s="31"/>
      <c r="K137" s="35"/>
    </row>
    <row r="138" spans="1:11" x14ac:dyDescent="0.25">
      <c r="A138" s="28"/>
      <c r="B138" s="28"/>
      <c r="C138" s="58" t="s">
        <v>22</v>
      </c>
      <c r="D138" s="54"/>
      <c r="E138" s="6"/>
      <c r="F138" s="19"/>
      <c r="G138" s="24" t="s">
        <v>2</v>
      </c>
      <c r="H138" s="24" t="s">
        <v>2</v>
      </c>
      <c r="I138" s="31"/>
      <c r="J138" s="31"/>
      <c r="K138" s="35"/>
    </row>
    <row r="139" spans="1:11" x14ac:dyDescent="0.25">
      <c r="A139" s="28"/>
      <c r="B139" s="28"/>
      <c r="C139" s="58"/>
      <c r="D139" s="54"/>
      <c r="E139" s="6"/>
      <c r="F139" s="19"/>
      <c r="G139" s="24"/>
      <c r="H139" s="24"/>
      <c r="I139" s="31"/>
      <c r="J139" s="31"/>
      <c r="K139" s="35"/>
    </row>
    <row r="140" spans="1:11" x14ac:dyDescent="0.25">
      <c r="A140" s="28"/>
      <c r="B140" s="28"/>
      <c r="C140" s="58" t="s">
        <v>23</v>
      </c>
      <c r="D140" s="54"/>
      <c r="E140" s="6"/>
      <c r="F140" s="19"/>
      <c r="G140" s="24" t="s">
        <v>2</v>
      </c>
      <c r="H140" s="24" t="s">
        <v>2</v>
      </c>
      <c r="I140" s="31"/>
      <c r="J140" s="31"/>
      <c r="K140" s="35"/>
    </row>
    <row r="141" spans="1:11" x14ac:dyDescent="0.25">
      <c r="A141" s="28"/>
      <c r="B141" s="28"/>
      <c r="C141" s="58"/>
      <c r="D141" s="54"/>
      <c r="E141" s="6"/>
      <c r="F141" s="19"/>
      <c r="G141" s="24"/>
      <c r="H141" s="24"/>
      <c r="I141" s="31"/>
      <c r="J141" s="31"/>
      <c r="K141" s="35"/>
    </row>
    <row r="142" spans="1:11" x14ac:dyDescent="0.25">
      <c r="C142" s="59" t="s">
        <v>24</v>
      </c>
      <c r="D142" s="54"/>
      <c r="E142" s="6"/>
      <c r="F142" s="19"/>
      <c r="G142" s="24"/>
      <c r="H142" s="24"/>
      <c r="I142" s="31"/>
      <c r="J142" s="31"/>
      <c r="K142" s="35"/>
    </row>
    <row r="143" spans="1:11" x14ac:dyDescent="0.25">
      <c r="B143" s="8" t="s">
        <v>206</v>
      </c>
      <c r="C143" s="60" t="s">
        <v>207</v>
      </c>
      <c r="D143" s="54"/>
      <c r="E143" s="6"/>
      <c r="F143" s="19"/>
      <c r="G143" s="24">
        <v>31599.41</v>
      </c>
      <c r="H143" s="24">
        <v>0.75</v>
      </c>
      <c r="I143" s="31"/>
      <c r="J143" s="31"/>
      <c r="K143" s="35"/>
    </row>
    <row r="144" spans="1:11" x14ac:dyDescent="0.25">
      <c r="C144" s="58" t="s">
        <v>194</v>
      </c>
      <c r="D144" s="54"/>
      <c r="E144" s="6"/>
      <c r="F144" s="19"/>
      <c r="G144" s="25">
        <v>31599.41</v>
      </c>
      <c r="H144" s="25">
        <v>0.75</v>
      </c>
      <c r="I144" s="31"/>
      <c r="J144" s="31"/>
      <c r="K144" s="35"/>
    </row>
    <row r="145" spans="1:54" x14ac:dyDescent="0.25">
      <c r="C145" s="57"/>
      <c r="D145" s="54"/>
      <c r="E145" s="6"/>
      <c r="F145" s="19"/>
      <c r="G145" s="24"/>
      <c r="H145" s="24"/>
      <c r="I145" s="31"/>
      <c r="J145" s="31"/>
      <c r="K145" s="35"/>
    </row>
    <row r="146" spans="1:54" x14ac:dyDescent="0.25">
      <c r="A146" s="10"/>
      <c r="B146" s="28"/>
      <c r="C146" s="58" t="s">
        <v>25</v>
      </c>
      <c r="D146" s="54"/>
      <c r="E146" s="6"/>
      <c r="F146" s="19"/>
      <c r="G146" s="24"/>
      <c r="H146" s="24"/>
      <c r="I146" s="31"/>
      <c r="J146" s="31"/>
      <c r="K146" s="35"/>
    </row>
    <row r="147" spans="1:54" s="2" customFormat="1" ht="13.5" x14ac:dyDescent="0.25">
      <c r="A147" s="28"/>
      <c r="B147" s="28"/>
      <c r="C147" s="57" t="s">
        <v>4845</v>
      </c>
      <c r="D147" s="54"/>
      <c r="E147" s="6"/>
      <c r="F147" s="19"/>
      <c r="G147" s="24">
        <v>700</v>
      </c>
      <c r="H147" s="24">
        <v>0.02</v>
      </c>
      <c r="I147" s="31"/>
      <c r="J147" s="31"/>
      <c r="K147" s="35"/>
      <c r="L147" s="3"/>
      <c r="AI147" s="3"/>
      <c r="AV147" s="3"/>
      <c r="AX147" s="3"/>
      <c r="BB147" s="3"/>
    </row>
    <row r="148" spans="1:54" x14ac:dyDescent="0.25">
      <c r="B148" s="8"/>
      <c r="C148" s="60" t="s">
        <v>208</v>
      </c>
      <c r="D148" s="54"/>
      <c r="E148" s="6"/>
      <c r="F148" s="19"/>
      <c r="G148" s="24">
        <v>-5714.94</v>
      </c>
      <c r="H148" s="24">
        <v>-0.13999999999999999</v>
      </c>
      <c r="I148" s="31"/>
      <c r="J148" s="31"/>
      <c r="K148" s="35"/>
    </row>
    <row r="149" spans="1:54" x14ac:dyDescent="0.25">
      <c r="C149" s="58" t="s">
        <v>194</v>
      </c>
      <c r="D149" s="54"/>
      <c r="E149" s="6"/>
      <c r="F149" s="19"/>
      <c r="G149" s="25">
        <v>-5014.9399999999996</v>
      </c>
      <c r="H149" s="25">
        <v>-0.12</v>
      </c>
      <c r="I149" s="31"/>
      <c r="J149" s="31"/>
      <c r="K149" s="35"/>
    </row>
    <row r="150" spans="1:54" x14ac:dyDescent="0.25">
      <c r="C150" s="57"/>
      <c r="D150" s="54"/>
      <c r="E150" s="6"/>
      <c r="F150" s="19"/>
      <c r="G150" s="24"/>
      <c r="H150" s="24"/>
      <c r="I150" s="31"/>
      <c r="J150" s="31"/>
      <c r="K150" s="35"/>
    </row>
    <row r="151" spans="1:54" x14ac:dyDescent="0.25">
      <c r="C151" s="61" t="s">
        <v>209</v>
      </c>
      <c r="D151" s="55"/>
      <c r="E151" s="5"/>
      <c r="F151" s="20"/>
      <c r="G151" s="26">
        <v>4232505.34</v>
      </c>
      <c r="H151" s="26">
        <v>99.999999999999986</v>
      </c>
      <c r="I151" s="32"/>
      <c r="J151" s="32"/>
      <c r="K151" s="36"/>
    </row>
    <row r="153" spans="1:54" s="50" customFormat="1" ht="15.75" x14ac:dyDescent="0.3">
      <c r="C153" s="50" t="s">
        <v>4538</v>
      </c>
      <c r="F153" s="51"/>
      <c r="G153" s="51"/>
      <c r="H153" s="51"/>
    </row>
    <row r="154" spans="1:54" s="42" customFormat="1" ht="27" x14ac:dyDescent="0.25">
      <c r="B154" s="43"/>
      <c r="C154" s="43" t="s">
        <v>4533</v>
      </c>
      <c r="D154" s="43" t="s">
        <v>4534</v>
      </c>
      <c r="E154" s="43" t="s">
        <v>4535</v>
      </c>
      <c r="F154" s="44" t="s">
        <v>34</v>
      </c>
      <c r="G154" s="45" t="s">
        <v>4536</v>
      </c>
      <c r="H154" s="44" t="s">
        <v>36</v>
      </c>
      <c r="I154" s="43" t="s">
        <v>39</v>
      </c>
    </row>
    <row r="155" spans="1:54" s="42" customFormat="1" ht="13.5" x14ac:dyDescent="0.25">
      <c r="B155" s="43"/>
      <c r="C155" s="43" t="s">
        <v>4529</v>
      </c>
      <c r="D155" s="43"/>
      <c r="E155" s="43"/>
      <c r="F155" s="44"/>
      <c r="G155" s="45"/>
      <c r="H155" s="44"/>
      <c r="I155" s="43"/>
    </row>
    <row r="156" spans="1:54" s="2" customFormat="1" ht="13.5" x14ac:dyDescent="0.25">
      <c r="B156" s="46">
        <v>2223625</v>
      </c>
      <c r="C156" s="46" t="s">
        <v>4560</v>
      </c>
      <c r="D156" s="46" t="s">
        <v>4525</v>
      </c>
      <c r="E156" s="46" t="s">
        <v>54</v>
      </c>
      <c r="F156" s="47">
        <v>6815000</v>
      </c>
      <c r="G156" s="47">
        <v>17537.721000000001</v>
      </c>
      <c r="H156" s="47">
        <v>0.41</v>
      </c>
      <c r="I156" s="46"/>
    </row>
    <row r="157" spans="1:54" s="1" customFormat="1" ht="13.5" x14ac:dyDescent="0.25">
      <c r="B157" s="48"/>
      <c r="C157" s="48" t="s">
        <v>4537</v>
      </c>
      <c r="D157" s="48"/>
      <c r="E157" s="48"/>
      <c r="F157" s="49"/>
      <c r="G157" s="49">
        <v>17537.721000000001</v>
      </c>
      <c r="H157" s="49">
        <v>0.41</v>
      </c>
      <c r="I157" s="48"/>
    </row>
    <row r="159" spans="1:54" x14ac:dyDescent="0.25">
      <c r="C159" s="1" t="s">
        <v>210</v>
      </c>
    </row>
    <row r="160" spans="1:54" x14ac:dyDescent="0.25">
      <c r="C160" s="37" t="s">
        <v>211</v>
      </c>
      <c r="D160" s="37"/>
      <c r="E160" s="37"/>
      <c r="F160" s="37"/>
      <c r="G160" s="37"/>
      <c r="H160" s="37"/>
      <c r="I160" s="37"/>
      <c r="J160" s="37"/>
      <c r="K160" s="37"/>
    </row>
    <row r="161" spans="1:260" x14ac:dyDescent="0.25">
      <c r="C161" s="2" t="s">
        <v>212</v>
      </c>
    </row>
    <row r="162" spans="1:260" x14ac:dyDescent="0.25">
      <c r="C162" s="2" t="s">
        <v>213</v>
      </c>
    </row>
    <row r="163" spans="1:260" ht="30" customHeight="1" x14ac:dyDescent="0.25">
      <c r="C163" s="252" t="s">
        <v>214</v>
      </c>
      <c r="D163" s="253"/>
      <c r="E163" s="253"/>
      <c r="F163" s="253"/>
      <c r="G163" s="253"/>
      <c r="H163" s="253"/>
      <c r="I163" s="253"/>
      <c r="J163" s="253"/>
      <c r="K163" s="253"/>
    </row>
    <row r="164" spans="1:260" x14ac:dyDescent="0.25">
      <c r="C164" s="2" t="s">
        <v>215</v>
      </c>
    </row>
    <row r="165" spans="1:260" x14ac:dyDescent="0.25">
      <c r="C165" s="2" t="s">
        <v>4867</v>
      </c>
    </row>
    <row r="167" spans="1:260" x14ac:dyDescent="0.25">
      <c r="C167" s="2" t="s">
        <v>5016</v>
      </c>
      <c r="E167" s="2" t="s">
        <v>2</v>
      </c>
    </row>
    <row r="169" spans="1:260" x14ac:dyDescent="0.25">
      <c r="C169" s="2" t="s">
        <v>5017</v>
      </c>
      <c r="E169" s="97" t="s">
        <v>5130</v>
      </c>
      <c r="F169" s="98">
        <v>0</v>
      </c>
      <c r="K169" s="13"/>
      <c r="L169" s="13"/>
      <c r="M169" s="13"/>
      <c r="N169" s="13"/>
      <c r="O169" s="3"/>
      <c r="P169" s="3"/>
      <c r="AI169" s="2"/>
      <c r="AM169" s="3"/>
      <c r="AV169" s="2"/>
      <c r="AX169" s="2"/>
      <c r="AZ169" s="3"/>
      <c r="BF169" s="3"/>
      <c r="IW169" s="2"/>
      <c r="IX169" s="2"/>
      <c r="IY169" s="2"/>
      <c r="IZ169" s="2"/>
    </row>
    <row r="171" spans="1:260" x14ac:dyDescent="0.25">
      <c r="C171" s="2" t="s">
        <v>5125</v>
      </c>
    </row>
    <row r="173" spans="1:260" x14ac:dyDescent="0.25">
      <c r="C173" s="2" t="s">
        <v>5126</v>
      </c>
    </row>
    <row r="174" spans="1:260" s="83" customFormat="1" ht="35.25" customHeight="1" x14ac:dyDescent="0.25">
      <c r="A174" s="79"/>
      <c r="B174" s="79"/>
      <c r="C174" s="84" t="s">
        <v>5023</v>
      </c>
      <c r="D174" s="88" t="s">
        <v>5024</v>
      </c>
      <c r="E174" s="88" t="s">
        <v>5025</v>
      </c>
      <c r="F174" s="80"/>
      <c r="G174" s="81"/>
      <c r="H174" s="81"/>
      <c r="I174" s="81"/>
      <c r="J174" s="81"/>
      <c r="K174" s="82"/>
      <c r="L174" s="82"/>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82"/>
      <c r="AJ174" s="79"/>
      <c r="AK174" s="79"/>
      <c r="AL174" s="79"/>
      <c r="AM174" s="79"/>
      <c r="AN174" s="79"/>
      <c r="AO174" s="79"/>
      <c r="AP174" s="79"/>
      <c r="AQ174" s="79"/>
      <c r="AR174" s="79"/>
      <c r="AS174" s="79"/>
      <c r="AT174" s="79"/>
      <c r="AU174" s="79"/>
      <c r="AV174" s="82"/>
      <c r="AW174" s="79"/>
      <c r="AX174" s="82"/>
      <c r="AY174" s="79"/>
      <c r="AZ174" s="79"/>
      <c r="BA174" s="79"/>
      <c r="BB174" s="82"/>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79"/>
      <c r="DP174" s="79"/>
      <c r="DQ174" s="79"/>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79"/>
      <c r="EN174" s="79"/>
      <c r="EO174" s="79"/>
      <c r="EP174" s="79"/>
      <c r="EQ174" s="79"/>
      <c r="ER174" s="79"/>
      <c r="ES174" s="79"/>
      <c r="ET174" s="79"/>
      <c r="EU174" s="79"/>
      <c r="EV174" s="79"/>
      <c r="EW174" s="79"/>
      <c r="EX174" s="79"/>
      <c r="EY174" s="79"/>
      <c r="EZ174" s="79"/>
      <c r="FA174" s="79"/>
      <c r="FB174" s="79"/>
      <c r="FC174" s="79"/>
      <c r="FD174" s="79"/>
      <c r="FE174" s="79"/>
      <c r="FF174" s="79"/>
      <c r="FG174" s="79"/>
      <c r="FH174" s="79"/>
      <c r="FI174" s="79"/>
      <c r="FJ174" s="79"/>
      <c r="FK174" s="79"/>
      <c r="FL174" s="79"/>
      <c r="FM174" s="79"/>
      <c r="FN174" s="79"/>
      <c r="FO174" s="79"/>
      <c r="FP174" s="79"/>
      <c r="FQ174" s="79"/>
      <c r="FR174" s="79"/>
      <c r="FS174" s="79"/>
      <c r="FT174" s="79"/>
      <c r="FU174" s="79"/>
      <c r="FV174" s="79"/>
      <c r="FW174" s="79"/>
      <c r="FX174" s="79"/>
      <c r="FY174" s="79"/>
      <c r="FZ174" s="79"/>
      <c r="GA174" s="79"/>
      <c r="GB174" s="79"/>
      <c r="GC174" s="79"/>
      <c r="GD174" s="79"/>
      <c r="GE174" s="79"/>
      <c r="GF174" s="79"/>
      <c r="GG174" s="79"/>
      <c r="GH174" s="79"/>
      <c r="GI174" s="79"/>
      <c r="GJ174" s="79"/>
      <c r="GK174" s="79"/>
      <c r="GL174" s="79"/>
      <c r="GM174" s="79"/>
      <c r="GN174" s="79"/>
      <c r="GO174" s="79"/>
      <c r="GP174" s="79"/>
      <c r="GQ174" s="79"/>
      <c r="GR174" s="79"/>
      <c r="GS174" s="79"/>
      <c r="GT174" s="79"/>
      <c r="GU174" s="79"/>
      <c r="GV174" s="79"/>
      <c r="GW174" s="79"/>
      <c r="GX174" s="79"/>
      <c r="GY174" s="79"/>
      <c r="GZ174" s="79"/>
      <c r="HA174" s="79"/>
      <c r="HB174" s="79"/>
      <c r="HC174" s="79"/>
      <c r="HD174" s="79"/>
      <c r="HE174" s="79"/>
      <c r="HF174" s="79"/>
      <c r="HG174" s="79"/>
      <c r="HH174" s="79"/>
      <c r="HI174" s="79"/>
      <c r="HJ174" s="79"/>
      <c r="HK174" s="79"/>
      <c r="HL174" s="79"/>
      <c r="HM174" s="79"/>
      <c r="HN174" s="79"/>
      <c r="HO174" s="79"/>
      <c r="HP174" s="79"/>
      <c r="HQ174" s="79"/>
      <c r="HR174" s="79"/>
      <c r="HS174" s="79"/>
      <c r="HT174" s="79"/>
      <c r="HU174" s="79"/>
      <c r="HV174" s="79"/>
      <c r="HW174" s="79"/>
      <c r="HX174" s="79"/>
      <c r="HY174" s="79"/>
      <c r="HZ174" s="79"/>
      <c r="IA174" s="79"/>
      <c r="IB174" s="79"/>
      <c r="IC174" s="79"/>
      <c r="ID174" s="79"/>
      <c r="IE174" s="79"/>
      <c r="IF174" s="79"/>
      <c r="IG174" s="79"/>
      <c r="IH174" s="79"/>
      <c r="II174" s="79"/>
      <c r="IJ174" s="79"/>
      <c r="IK174" s="79"/>
      <c r="IL174" s="79"/>
      <c r="IM174" s="79"/>
      <c r="IN174" s="79"/>
      <c r="IO174" s="79"/>
      <c r="IP174" s="79"/>
      <c r="IQ174" s="79"/>
      <c r="IR174" s="79"/>
      <c r="IS174" s="79"/>
      <c r="IT174" s="79"/>
      <c r="IU174" s="79"/>
      <c r="IV174" s="79"/>
    </row>
    <row r="175" spans="1:260" s="83" customFormat="1" x14ac:dyDescent="0.25">
      <c r="A175" s="79"/>
      <c r="B175" s="79"/>
      <c r="C175" s="86" t="s">
        <v>5026</v>
      </c>
      <c r="D175" s="89">
        <v>290.80650000000003</v>
      </c>
      <c r="E175" s="89">
        <v>297.29320000000001</v>
      </c>
      <c r="F175" s="80"/>
      <c r="G175" s="81"/>
      <c r="H175" s="81"/>
      <c r="I175" s="81"/>
      <c r="J175" s="81"/>
      <c r="K175" s="82"/>
      <c r="L175" s="82"/>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82"/>
      <c r="AJ175" s="79"/>
      <c r="AK175" s="79"/>
      <c r="AL175" s="79"/>
      <c r="AM175" s="79"/>
      <c r="AN175" s="79"/>
      <c r="AO175" s="79"/>
      <c r="AP175" s="79"/>
      <c r="AQ175" s="79"/>
      <c r="AR175" s="79"/>
      <c r="AS175" s="79"/>
      <c r="AT175" s="79"/>
      <c r="AU175" s="79"/>
      <c r="AV175" s="82"/>
      <c r="AW175" s="79"/>
      <c r="AX175" s="82"/>
      <c r="AY175" s="79"/>
      <c r="AZ175" s="79"/>
      <c r="BA175" s="79"/>
      <c r="BB175" s="82"/>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79"/>
      <c r="DP175" s="79"/>
      <c r="DQ175" s="79"/>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79"/>
      <c r="EN175" s="79"/>
      <c r="EO175" s="79"/>
      <c r="EP175" s="79"/>
      <c r="EQ175" s="79"/>
      <c r="ER175" s="79"/>
      <c r="ES175" s="79"/>
      <c r="ET175" s="79"/>
      <c r="EU175" s="79"/>
      <c r="EV175" s="79"/>
      <c r="EW175" s="79"/>
      <c r="EX175" s="79"/>
      <c r="EY175" s="79"/>
      <c r="EZ175" s="79"/>
      <c r="FA175" s="79"/>
      <c r="FB175" s="79"/>
      <c r="FC175" s="79"/>
      <c r="FD175" s="79"/>
      <c r="FE175" s="79"/>
      <c r="FF175" s="79"/>
      <c r="FG175" s="79"/>
      <c r="FH175" s="79"/>
      <c r="FI175" s="79"/>
      <c r="FJ175" s="79"/>
      <c r="FK175" s="79"/>
      <c r="FL175" s="79"/>
      <c r="FM175" s="79"/>
      <c r="FN175" s="79"/>
      <c r="FO175" s="79"/>
      <c r="FP175" s="79"/>
      <c r="FQ175" s="79"/>
      <c r="FR175" s="79"/>
      <c r="FS175" s="79"/>
      <c r="FT175" s="79"/>
      <c r="FU175" s="79"/>
      <c r="FV175" s="79"/>
      <c r="FW175" s="79"/>
      <c r="FX175" s="79"/>
      <c r="FY175" s="79"/>
      <c r="FZ175" s="79"/>
      <c r="GA175" s="79"/>
      <c r="GB175" s="79"/>
      <c r="GC175" s="79"/>
      <c r="GD175" s="79"/>
      <c r="GE175" s="79"/>
      <c r="GF175" s="79"/>
      <c r="GG175" s="79"/>
      <c r="GH175" s="79"/>
      <c r="GI175" s="79"/>
      <c r="GJ175" s="79"/>
      <c r="GK175" s="79"/>
      <c r="GL175" s="79"/>
      <c r="GM175" s="79"/>
      <c r="GN175" s="79"/>
      <c r="GO175" s="79"/>
      <c r="GP175" s="79"/>
      <c r="GQ175" s="79"/>
      <c r="GR175" s="79"/>
      <c r="GS175" s="79"/>
      <c r="GT175" s="79"/>
      <c r="GU175" s="79"/>
      <c r="GV175" s="79"/>
      <c r="GW175" s="79"/>
      <c r="GX175" s="79"/>
      <c r="GY175" s="79"/>
      <c r="GZ175" s="79"/>
      <c r="HA175" s="79"/>
      <c r="HB175" s="79"/>
      <c r="HC175" s="79"/>
      <c r="HD175" s="79"/>
      <c r="HE175" s="79"/>
      <c r="HF175" s="79"/>
      <c r="HG175" s="79"/>
      <c r="HH175" s="79"/>
      <c r="HI175" s="79"/>
      <c r="HJ175" s="79"/>
      <c r="HK175" s="79"/>
      <c r="HL175" s="79"/>
      <c r="HM175" s="79"/>
      <c r="HN175" s="79"/>
      <c r="HO175" s="79"/>
      <c r="HP175" s="79"/>
      <c r="HQ175" s="79"/>
      <c r="HR175" s="79"/>
      <c r="HS175" s="79"/>
      <c r="HT175" s="79"/>
      <c r="HU175" s="79"/>
      <c r="HV175" s="79"/>
      <c r="HW175" s="79"/>
      <c r="HX175" s="79"/>
      <c r="HY175" s="79"/>
      <c r="HZ175" s="79"/>
      <c r="IA175" s="79"/>
      <c r="IB175" s="79"/>
      <c r="IC175" s="79"/>
      <c r="ID175" s="79"/>
      <c r="IE175" s="79"/>
      <c r="IF175" s="79"/>
      <c r="IG175" s="79"/>
      <c r="IH175" s="79"/>
      <c r="II175" s="79"/>
      <c r="IJ175" s="79"/>
      <c r="IK175" s="79"/>
      <c r="IL175" s="79"/>
      <c r="IM175" s="79"/>
      <c r="IN175" s="79"/>
      <c r="IO175" s="79"/>
      <c r="IP175" s="79"/>
      <c r="IQ175" s="79"/>
      <c r="IR175" s="79"/>
      <c r="IS175" s="79"/>
      <c r="IT175" s="79"/>
      <c r="IU175" s="79"/>
      <c r="IV175" s="79"/>
    </row>
    <row r="176" spans="1:260" s="83" customFormat="1" x14ac:dyDescent="0.25">
      <c r="A176" s="79"/>
      <c r="B176" s="79"/>
      <c r="C176" s="86" t="s">
        <v>5027</v>
      </c>
      <c r="D176" s="89">
        <v>643.68179999999995</v>
      </c>
      <c r="E176" s="89">
        <v>658.03959999999995</v>
      </c>
      <c r="F176" s="80"/>
      <c r="G176" s="81"/>
      <c r="H176" s="81"/>
      <c r="I176" s="81"/>
      <c r="J176" s="81"/>
      <c r="K176" s="82"/>
      <c r="L176" s="82"/>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82"/>
      <c r="AJ176" s="79"/>
      <c r="AK176" s="79"/>
      <c r="AL176" s="79"/>
      <c r="AM176" s="79"/>
      <c r="AN176" s="79"/>
      <c r="AO176" s="79"/>
      <c r="AP176" s="79"/>
      <c r="AQ176" s="79"/>
      <c r="AR176" s="79"/>
      <c r="AS176" s="79"/>
      <c r="AT176" s="79"/>
      <c r="AU176" s="79"/>
      <c r="AV176" s="82"/>
      <c r="AW176" s="79"/>
      <c r="AX176" s="82"/>
      <c r="AY176" s="79"/>
      <c r="AZ176" s="79"/>
      <c r="BA176" s="79"/>
      <c r="BB176" s="82"/>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79"/>
      <c r="DP176" s="79"/>
      <c r="DQ176" s="79"/>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79"/>
      <c r="EN176" s="79"/>
      <c r="EO176" s="79"/>
      <c r="EP176" s="79"/>
      <c r="EQ176" s="79"/>
      <c r="ER176" s="79"/>
      <c r="ES176" s="79"/>
      <c r="ET176" s="79"/>
      <c r="EU176" s="79"/>
      <c r="EV176" s="79"/>
      <c r="EW176" s="79"/>
      <c r="EX176" s="79"/>
      <c r="EY176" s="79"/>
      <c r="EZ176" s="79"/>
      <c r="FA176" s="79"/>
      <c r="FB176" s="79"/>
      <c r="FC176" s="79"/>
      <c r="FD176" s="79"/>
      <c r="FE176" s="79"/>
      <c r="FF176" s="79"/>
      <c r="FG176" s="79"/>
      <c r="FH176" s="79"/>
      <c r="FI176" s="79"/>
      <c r="FJ176" s="79"/>
      <c r="FK176" s="79"/>
      <c r="FL176" s="79"/>
      <c r="FM176" s="79"/>
      <c r="FN176" s="79"/>
      <c r="FO176" s="79"/>
      <c r="FP176" s="79"/>
      <c r="FQ176" s="79"/>
      <c r="FR176" s="79"/>
      <c r="FS176" s="79"/>
      <c r="FT176" s="79"/>
      <c r="FU176" s="79"/>
      <c r="FV176" s="79"/>
      <c r="FW176" s="79"/>
      <c r="FX176" s="79"/>
      <c r="FY176" s="79"/>
      <c r="FZ176" s="79"/>
      <c r="GA176" s="79"/>
      <c r="GB176" s="79"/>
      <c r="GC176" s="79"/>
      <c r="GD176" s="79"/>
      <c r="GE176" s="79"/>
      <c r="GF176" s="79"/>
      <c r="GG176" s="79"/>
      <c r="GH176" s="79"/>
      <c r="GI176" s="79"/>
      <c r="GJ176" s="79"/>
      <c r="GK176" s="79"/>
      <c r="GL176" s="79"/>
      <c r="GM176" s="79"/>
      <c r="GN176" s="79"/>
      <c r="GO176" s="79"/>
      <c r="GP176" s="79"/>
      <c r="GQ176" s="79"/>
      <c r="GR176" s="79"/>
      <c r="GS176" s="79"/>
      <c r="GT176" s="79"/>
      <c r="GU176" s="79"/>
      <c r="GV176" s="79"/>
      <c r="GW176" s="79"/>
      <c r="GX176" s="79"/>
      <c r="GY176" s="79"/>
      <c r="GZ176" s="79"/>
      <c r="HA176" s="79"/>
      <c r="HB176" s="79"/>
      <c r="HC176" s="79"/>
      <c r="HD176" s="79"/>
      <c r="HE176" s="79"/>
      <c r="HF176" s="79"/>
      <c r="HG176" s="79"/>
      <c r="HH176" s="79"/>
      <c r="HI176" s="79"/>
      <c r="HJ176" s="79"/>
      <c r="HK176" s="79"/>
      <c r="HL176" s="79"/>
      <c r="HM176" s="79"/>
      <c r="HN176" s="79"/>
      <c r="HO176" s="79"/>
      <c r="HP176" s="79"/>
      <c r="HQ176" s="79"/>
      <c r="HR176" s="79"/>
      <c r="HS176" s="79"/>
      <c r="HT176" s="79"/>
      <c r="HU176" s="79"/>
      <c r="HV176" s="79"/>
      <c r="HW176" s="79"/>
      <c r="HX176" s="79"/>
      <c r="HY176" s="79"/>
      <c r="HZ176" s="79"/>
      <c r="IA176" s="79"/>
      <c r="IB176" s="79"/>
      <c r="IC176" s="79"/>
      <c r="ID176" s="79"/>
      <c r="IE176" s="79"/>
      <c r="IF176" s="79"/>
      <c r="IG176" s="79"/>
      <c r="IH176" s="79"/>
      <c r="II176" s="79"/>
      <c r="IJ176" s="79"/>
      <c r="IK176" s="79"/>
      <c r="IL176" s="79"/>
      <c r="IM176" s="79"/>
      <c r="IN176" s="79"/>
      <c r="IO176" s="79"/>
      <c r="IP176" s="79"/>
      <c r="IQ176" s="79"/>
      <c r="IR176" s="79"/>
      <c r="IS176" s="79"/>
      <c r="IT176" s="79"/>
      <c r="IU176" s="79"/>
      <c r="IV176" s="79"/>
    </row>
    <row r="177" spans="1:256" s="83" customFormat="1" x14ac:dyDescent="0.25">
      <c r="A177" s="79"/>
      <c r="B177" s="79"/>
      <c r="C177" s="86" t="s">
        <v>5028</v>
      </c>
      <c r="D177" s="89">
        <v>366.78699999999998</v>
      </c>
      <c r="E177" s="89">
        <v>375.22640000000001</v>
      </c>
      <c r="F177" s="80"/>
      <c r="G177" s="81"/>
      <c r="H177" s="81"/>
      <c r="I177" s="81"/>
      <c r="J177" s="81"/>
      <c r="K177" s="82"/>
      <c r="L177" s="82"/>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82"/>
      <c r="AJ177" s="79"/>
      <c r="AK177" s="79"/>
      <c r="AL177" s="79"/>
      <c r="AM177" s="79"/>
      <c r="AN177" s="79"/>
      <c r="AO177" s="79"/>
      <c r="AP177" s="79"/>
      <c r="AQ177" s="79"/>
      <c r="AR177" s="79"/>
      <c r="AS177" s="79"/>
      <c r="AT177" s="79"/>
      <c r="AU177" s="79"/>
      <c r="AV177" s="82"/>
      <c r="AW177" s="79"/>
      <c r="AX177" s="82"/>
      <c r="AY177" s="79"/>
      <c r="AZ177" s="79"/>
      <c r="BA177" s="79"/>
      <c r="BB177" s="82"/>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79"/>
      <c r="DP177" s="79"/>
      <c r="DQ177" s="79"/>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79"/>
      <c r="EN177" s="79"/>
      <c r="EO177" s="79"/>
      <c r="EP177" s="79"/>
      <c r="EQ177" s="79"/>
      <c r="ER177" s="79"/>
      <c r="ES177" s="79"/>
      <c r="ET177" s="79"/>
      <c r="EU177" s="79"/>
      <c r="EV177" s="79"/>
      <c r="EW177" s="79"/>
      <c r="EX177" s="79"/>
      <c r="EY177" s="79"/>
      <c r="EZ177" s="79"/>
      <c r="FA177" s="79"/>
      <c r="FB177" s="79"/>
      <c r="FC177" s="79"/>
      <c r="FD177" s="79"/>
      <c r="FE177" s="79"/>
      <c r="FF177" s="79"/>
      <c r="FG177" s="79"/>
      <c r="FH177" s="79"/>
      <c r="FI177" s="79"/>
      <c r="FJ177" s="79"/>
      <c r="FK177" s="79"/>
      <c r="FL177" s="79"/>
      <c r="FM177" s="79"/>
      <c r="FN177" s="79"/>
      <c r="FO177" s="79"/>
      <c r="FP177" s="79"/>
      <c r="FQ177" s="79"/>
      <c r="FR177" s="79"/>
      <c r="FS177" s="79"/>
      <c r="FT177" s="79"/>
      <c r="FU177" s="79"/>
      <c r="FV177" s="79"/>
      <c r="FW177" s="79"/>
      <c r="FX177" s="79"/>
      <c r="FY177" s="79"/>
      <c r="FZ177" s="79"/>
      <c r="GA177" s="79"/>
      <c r="GB177" s="79"/>
      <c r="GC177" s="79"/>
      <c r="GD177" s="79"/>
      <c r="GE177" s="79"/>
      <c r="GF177" s="79"/>
      <c r="GG177" s="79"/>
      <c r="GH177" s="79"/>
      <c r="GI177" s="79"/>
      <c r="GJ177" s="79"/>
      <c r="GK177" s="79"/>
      <c r="GL177" s="79"/>
      <c r="GM177" s="79"/>
      <c r="GN177" s="79"/>
      <c r="GO177" s="79"/>
      <c r="GP177" s="79"/>
      <c r="GQ177" s="79"/>
      <c r="GR177" s="79"/>
      <c r="GS177" s="79"/>
      <c r="GT177" s="79"/>
      <c r="GU177" s="79"/>
      <c r="GV177" s="79"/>
      <c r="GW177" s="79"/>
      <c r="GX177" s="79"/>
      <c r="GY177" s="79"/>
      <c r="GZ177" s="79"/>
      <c r="HA177" s="79"/>
      <c r="HB177" s="79"/>
      <c r="HC177" s="79"/>
      <c r="HD177" s="79"/>
      <c r="HE177" s="79"/>
      <c r="HF177" s="79"/>
      <c r="HG177" s="79"/>
      <c r="HH177" s="79"/>
      <c r="HI177" s="79"/>
      <c r="HJ177" s="79"/>
      <c r="HK177" s="79"/>
      <c r="HL177" s="79"/>
      <c r="HM177" s="79"/>
      <c r="HN177" s="79"/>
      <c r="HO177" s="79"/>
      <c r="HP177" s="79"/>
      <c r="HQ177" s="79"/>
      <c r="HR177" s="79"/>
      <c r="HS177" s="79"/>
      <c r="HT177" s="79"/>
      <c r="HU177" s="79"/>
      <c r="HV177" s="79"/>
      <c r="HW177" s="79"/>
      <c r="HX177" s="79"/>
      <c r="HY177" s="79"/>
      <c r="HZ177" s="79"/>
      <c r="IA177" s="79"/>
      <c r="IB177" s="79"/>
      <c r="IC177" s="79"/>
      <c r="ID177" s="79"/>
      <c r="IE177" s="79"/>
      <c r="IF177" s="79"/>
      <c r="IG177" s="79"/>
      <c r="IH177" s="79"/>
      <c r="II177" s="79"/>
      <c r="IJ177" s="79"/>
      <c r="IK177" s="79"/>
      <c r="IL177" s="79"/>
      <c r="IM177" s="79"/>
      <c r="IN177" s="79"/>
      <c r="IO177" s="79"/>
      <c r="IP177" s="79"/>
      <c r="IQ177" s="79"/>
      <c r="IR177" s="79"/>
      <c r="IS177" s="79"/>
      <c r="IT177" s="79"/>
      <c r="IU177" s="79"/>
      <c r="IV177" s="79"/>
    </row>
    <row r="178" spans="1:256" s="83" customFormat="1" x14ac:dyDescent="0.25">
      <c r="A178" s="79"/>
      <c r="B178" s="79"/>
      <c r="C178" s="86" t="s">
        <v>5029</v>
      </c>
      <c r="D178" s="89">
        <v>703.7088</v>
      </c>
      <c r="E178" s="89">
        <v>719.90049999999997</v>
      </c>
      <c r="F178" s="80"/>
      <c r="G178" s="81"/>
      <c r="H178" s="81"/>
      <c r="I178" s="81"/>
      <c r="J178" s="81"/>
      <c r="K178" s="82"/>
      <c r="L178" s="82"/>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82"/>
      <c r="AJ178" s="79"/>
      <c r="AK178" s="79"/>
      <c r="AL178" s="79"/>
      <c r="AM178" s="79"/>
      <c r="AN178" s="79"/>
      <c r="AO178" s="79"/>
      <c r="AP178" s="79"/>
      <c r="AQ178" s="79"/>
      <c r="AR178" s="79"/>
      <c r="AS178" s="79"/>
      <c r="AT178" s="79"/>
      <c r="AU178" s="79"/>
      <c r="AV178" s="82"/>
      <c r="AW178" s="79"/>
      <c r="AX178" s="82"/>
      <c r="AY178" s="79"/>
      <c r="AZ178" s="79"/>
      <c r="BA178" s="79"/>
      <c r="BB178" s="82"/>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79"/>
      <c r="EY178" s="79"/>
      <c r="EZ178" s="79"/>
      <c r="FA178" s="79"/>
      <c r="FB178" s="79"/>
      <c r="FC178" s="79"/>
      <c r="FD178" s="79"/>
      <c r="FE178" s="79"/>
      <c r="FF178" s="79"/>
      <c r="FG178" s="79"/>
      <c r="FH178" s="79"/>
      <c r="FI178" s="79"/>
      <c r="FJ178" s="79"/>
      <c r="FK178" s="79"/>
      <c r="FL178" s="79"/>
      <c r="FM178" s="79"/>
      <c r="FN178" s="79"/>
      <c r="FO178" s="79"/>
      <c r="FP178" s="79"/>
      <c r="FQ178" s="79"/>
      <c r="FR178" s="79"/>
      <c r="FS178" s="79"/>
      <c r="FT178" s="79"/>
      <c r="FU178" s="79"/>
      <c r="FV178" s="79"/>
      <c r="FW178" s="79"/>
      <c r="FX178" s="79"/>
      <c r="FY178" s="79"/>
      <c r="FZ178" s="79"/>
      <c r="GA178" s="79"/>
      <c r="GB178" s="79"/>
      <c r="GC178" s="79"/>
      <c r="GD178" s="79"/>
      <c r="GE178" s="79"/>
      <c r="GF178" s="79"/>
      <c r="GG178" s="79"/>
      <c r="GH178" s="79"/>
      <c r="GI178" s="79"/>
      <c r="GJ178" s="79"/>
      <c r="GK178" s="79"/>
      <c r="GL178" s="79"/>
      <c r="GM178" s="79"/>
      <c r="GN178" s="79"/>
      <c r="GO178" s="79"/>
      <c r="GP178" s="79"/>
      <c r="GQ178" s="79"/>
      <c r="GR178" s="79"/>
      <c r="GS178" s="79"/>
      <c r="GT178" s="79"/>
      <c r="GU178" s="79"/>
      <c r="GV178" s="79"/>
      <c r="GW178" s="79"/>
      <c r="GX178" s="79"/>
      <c r="GY178" s="79"/>
      <c r="GZ178" s="79"/>
      <c r="HA178" s="79"/>
      <c r="HB178" s="79"/>
      <c r="HC178" s="79"/>
      <c r="HD178" s="79"/>
      <c r="HE178" s="79"/>
      <c r="HF178" s="79"/>
      <c r="HG178" s="79"/>
      <c r="HH178" s="79"/>
      <c r="HI178" s="79"/>
      <c r="HJ178" s="79"/>
      <c r="HK178" s="79"/>
      <c r="HL178" s="79"/>
      <c r="HM178" s="79"/>
      <c r="HN178" s="79"/>
      <c r="HO178" s="79"/>
      <c r="HP178" s="79"/>
      <c r="HQ178" s="79"/>
      <c r="HR178" s="79"/>
      <c r="HS178" s="79"/>
      <c r="HT178" s="79"/>
      <c r="HU178" s="79"/>
      <c r="HV178" s="79"/>
      <c r="HW178" s="79"/>
      <c r="HX178" s="79"/>
      <c r="HY178" s="79"/>
      <c r="HZ178" s="79"/>
      <c r="IA178" s="79"/>
      <c r="IB178" s="79"/>
      <c r="IC178" s="79"/>
      <c r="ID178" s="79"/>
      <c r="IE178" s="79"/>
      <c r="IF178" s="79"/>
      <c r="IG178" s="79"/>
      <c r="IH178" s="79"/>
      <c r="II178" s="79"/>
      <c r="IJ178" s="79"/>
      <c r="IK178" s="79"/>
      <c r="IL178" s="79"/>
      <c r="IM178" s="79"/>
      <c r="IN178" s="79"/>
      <c r="IO178" s="79"/>
      <c r="IP178" s="79"/>
      <c r="IQ178" s="79"/>
      <c r="IR178" s="79"/>
      <c r="IS178" s="79"/>
      <c r="IT178" s="79"/>
      <c r="IU178" s="79"/>
      <c r="IV178" s="79"/>
    </row>
    <row r="179" spans="1:256" s="83" customFormat="1" ht="84.95" customHeight="1" x14ac:dyDescent="0.25">
      <c r="A179" s="79"/>
      <c r="B179" s="79"/>
      <c r="C179" s="254" t="s">
        <v>5061</v>
      </c>
      <c r="D179" s="255"/>
      <c r="E179" s="256"/>
      <c r="F179" s="80"/>
      <c r="G179" s="81"/>
      <c r="H179" s="81"/>
      <c r="I179" s="81"/>
      <c r="J179" s="81"/>
      <c r="K179" s="82"/>
      <c r="L179" s="82"/>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82"/>
      <c r="AJ179" s="79"/>
      <c r="AK179" s="79"/>
      <c r="AL179" s="79"/>
      <c r="AM179" s="79"/>
      <c r="AN179" s="79"/>
      <c r="AO179" s="79"/>
      <c r="AP179" s="79"/>
      <c r="AQ179" s="79"/>
      <c r="AR179" s="79"/>
      <c r="AS179" s="79"/>
      <c r="AT179" s="79"/>
      <c r="AU179" s="79"/>
      <c r="AV179" s="82"/>
      <c r="AW179" s="79"/>
      <c r="AX179" s="82"/>
      <c r="AY179" s="79"/>
      <c r="AZ179" s="79"/>
      <c r="BA179" s="79"/>
      <c r="BB179" s="82"/>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79"/>
      <c r="DP179" s="79"/>
      <c r="DQ179" s="79"/>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79"/>
      <c r="EN179" s="79"/>
      <c r="EO179" s="79"/>
      <c r="EP179" s="79"/>
      <c r="EQ179" s="79"/>
      <c r="ER179" s="79"/>
      <c r="ES179" s="79"/>
      <c r="ET179" s="79"/>
      <c r="EU179" s="79"/>
      <c r="EV179" s="79"/>
      <c r="EW179" s="79"/>
      <c r="EX179" s="79"/>
      <c r="EY179" s="79"/>
      <c r="EZ179" s="79"/>
      <c r="FA179" s="79"/>
      <c r="FB179" s="79"/>
      <c r="FC179" s="79"/>
      <c r="FD179" s="79"/>
      <c r="FE179" s="79"/>
      <c r="FF179" s="79"/>
      <c r="FG179" s="79"/>
      <c r="FH179" s="79"/>
      <c r="FI179" s="79"/>
      <c r="FJ179" s="79"/>
      <c r="FK179" s="79"/>
      <c r="FL179" s="79"/>
      <c r="FM179" s="79"/>
      <c r="FN179" s="79"/>
      <c r="FO179" s="79"/>
      <c r="FP179" s="79"/>
      <c r="FQ179" s="79"/>
      <c r="FR179" s="79"/>
      <c r="FS179" s="79"/>
      <c r="FT179" s="79"/>
      <c r="FU179" s="79"/>
      <c r="FV179" s="79"/>
      <c r="FW179" s="79"/>
      <c r="FX179" s="79"/>
      <c r="FY179" s="79"/>
      <c r="FZ179" s="79"/>
      <c r="GA179" s="79"/>
      <c r="GB179" s="79"/>
      <c r="GC179" s="79"/>
      <c r="GD179" s="79"/>
      <c r="GE179" s="79"/>
      <c r="GF179" s="79"/>
      <c r="GG179" s="79"/>
      <c r="GH179" s="79"/>
      <c r="GI179" s="79"/>
      <c r="GJ179" s="79"/>
      <c r="GK179" s="79"/>
      <c r="GL179" s="79"/>
      <c r="GM179" s="79"/>
      <c r="GN179" s="79"/>
      <c r="GO179" s="79"/>
      <c r="GP179" s="79"/>
      <c r="GQ179" s="79"/>
      <c r="GR179" s="79"/>
      <c r="GS179" s="79"/>
      <c r="GT179" s="79"/>
      <c r="GU179" s="79"/>
      <c r="GV179" s="79"/>
      <c r="GW179" s="79"/>
      <c r="GX179" s="79"/>
      <c r="GY179" s="79"/>
      <c r="GZ179" s="79"/>
      <c r="HA179" s="79"/>
      <c r="HB179" s="79"/>
      <c r="HC179" s="79"/>
      <c r="HD179" s="79"/>
      <c r="HE179" s="79"/>
      <c r="HF179" s="79"/>
      <c r="HG179" s="79"/>
      <c r="HH179" s="79"/>
      <c r="HI179" s="79"/>
      <c r="HJ179" s="79"/>
      <c r="HK179" s="79"/>
      <c r="HL179" s="79"/>
      <c r="HM179" s="79"/>
      <c r="HN179" s="79"/>
      <c r="HO179" s="79"/>
      <c r="HP179" s="79"/>
      <c r="HQ179" s="79"/>
      <c r="HR179" s="79"/>
      <c r="HS179" s="79"/>
      <c r="HT179" s="79"/>
      <c r="HU179" s="79"/>
      <c r="HV179" s="79"/>
      <c r="HW179" s="79"/>
      <c r="HX179" s="79"/>
      <c r="HY179" s="79"/>
      <c r="HZ179" s="79"/>
      <c r="IA179" s="79"/>
      <c r="IB179" s="79"/>
      <c r="IC179" s="79"/>
      <c r="ID179" s="79"/>
      <c r="IE179" s="79"/>
      <c r="IF179" s="79"/>
      <c r="IG179" s="79"/>
      <c r="IH179" s="79"/>
      <c r="II179" s="79"/>
      <c r="IJ179" s="79"/>
      <c r="IK179" s="79"/>
      <c r="IL179" s="79"/>
      <c r="IM179" s="79"/>
      <c r="IN179" s="79"/>
      <c r="IO179" s="79"/>
      <c r="IP179" s="79"/>
      <c r="IQ179" s="79"/>
      <c r="IR179" s="79"/>
      <c r="IS179" s="79"/>
      <c r="IT179" s="79"/>
      <c r="IU179" s="79"/>
      <c r="IV179" s="79"/>
    </row>
    <row r="181" spans="1:256" x14ac:dyDescent="0.25">
      <c r="C181" s="2" t="s">
        <v>5127</v>
      </c>
      <c r="E181" s="2" t="s">
        <v>2</v>
      </c>
    </row>
    <row r="183" spans="1:256" x14ac:dyDescent="0.25">
      <c r="C183" s="2" t="s">
        <v>5128</v>
      </c>
      <c r="E183" s="2" t="s">
        <v>2</v>
      </c>
    </row>
    <row r="185" spans="1:256" x14ac:dyDescent="0.25">
      <c r="C185" s="2" t="s">
        <v>5018</v>
      </c>
    </row>
    <row r="187" spans="1:256" s="99" customFormat="1" ht="13.5" x14ac:dyDescent="0.25">
      <c r="C187" s="117" t="s">
        <v>5131</v>
      </c>
      <c r="D187" s="117"/>
      <c r="E187" s="117"/>
      <c r="F187" s="118"/>
      <c r="G187" s="118"/>
      <c r="H187" s="119"/>
    </row>
    <row r="188" spans="1:256" s="99" customFormat="1" ht="40.5" x14ac:dyDescent="0.2">
      <c r="C188" s="100" t="s">
        <v>5132</v>
      </c>
      <c r="D188" s="100" t="s">
        <v>5133</v>
      </c>
      <c r="E188" s="100" t="s">
        <v>4534</v>
      </c>
      <c r="F188" s="100" t="s">
        <v>5134</v>
      </c>
      <c r="G188" s="100" t="s">
        <v>5135</v>
      </c>
      <c r="H188" s="133" t="s">
        <v>5136</v>
      </c>
    </row>
    <row r="189" spans="1:256" s="99" customFormat="1" ht="13.5" x14ac:dyDescent="0.2">
      <c r="C189" s="109" t="s">
        <v>5137</v>
      </c>
      <c r="D189" s="100"/>
      <c r="E189" s="100"/>
      <c r="F189" s="100"/>
      <c r="G189" s="100"/>
      <c r="H189" s="133"/>
    </row>
    <row r="190" spans="1:256" s="99" customFormat="1" ht="13.5" x14ac:dyDescent="0.25">
      <c r="C190" s="120"/>
      <c r="D190" s="120"/>
      <c r="E190" s="120"/>
      <c r="F190" s="120"/>
      <c r="G190" s="120"/>
      <c r="H190" s="119"/>
    </row>
    <row r="191" spans="1:256" s="99" customFormat="1" ht="13.5" x14ac:dyDescent="0.25">
      <c r="C191" s="118" t="s">
        <v>5138</v>
      </c>
      <c r="D191" s="118"/>
      <c r="E191" s="118"/>
      <c r="F191" s="118"/>
      <c r="G191" s="118"/>
      <c r="H191" s="119"/>
    </row>
    <row r="192" spans="1:256" s="99" customFormat="1" ht="13.5" x14ac:dyDescent="0.25">
      <c r="C192" s="115"/>
      <c r="D192" s="115"/>
      <c r="E192" s="115"/>
      <c r="F192" s="118"/>
      <c r="G192" s="118"/>
      <c r="H192" s="119"/>
    </row>
    <row r="193" spans="3:13" s="99" customFormat="1" ht="13.5" x14ac:dyDescent="0.25">
      <c r="C193" s="115" t="s">
        <v>5139</v>
      </c>
      <c r="D193" s="115"/>
      <c r="E193" s="1"/>
      <c r="F193" s="118"/>
      <c r="G193" s="118"/>
      <c r="H193" s="119"/>
    </row>
    <row r="194" spans="3:13" s="99" customFormat="1" ht="13.5" x14ac:dyDescent="0.25">
      <c r="C194" s="118" t="s">
        <v>5140</v>
      </c>
      <c r="D194" s="118"/>
      <c r="E194" s="118"/>
      <c r="F194" s="99" t="s">
        <v>5137</v>
      </c>
      <c r="G194" s="118"/>
      <c r="H194" s="119"/>
    </row>
    <row r="195" spans="3:13" s="99" customFormat="1" ht="13.5" x14ac:dyDescent="0.25">
      <c r="C195" s="118" t="s">
        <v>5141</v>
      </c>
      <c r="D195" s="118"/>
      <c r="E195" s="118"/>
      <c r="F195" s="99" t="s">
        <v>5137</v>
      </c>
      <c r="G195" s="118"/>
      <c r="H195" s="119"/>
    </row>
    <row r="196" spans="3:13" s="99" customFormat="1" ht="13.5" x14ac:dyDescent="0.25">
      <c r="C196" s="118" t="s">
        <v>5142</v>
      </c>
      <c r="D196" s="118"/>
      <c r="E196" s="118"/>
      <c r="F196" s="99" t="s">
        <v>5137</v>
      </c>
      <c r="G196" s="102"/>
      <c r="H196" s="122"/>
    </row>
    <row r="197" spans="3:13" s="99" customFormat="1" ht="13.5" x14ac:dyDescent="0.25">
      <c r="C197" s="118" t="s">
        <v>5143</v>
      </c>
      <c r="D197" s="118"/>
      <c r="E197" s="118"/>
      <c r="F197" s="99" t="s">
        <v>5137</v>
      </c>
      <c r="G197" s="102"/>
      <c r="H197" s="122"/>
    </row>
    <row r="198" spans="3:13" s="99" customFormat="1" ht="13.5" x14ac:dyDescent="0.25">
      <c r="C198" s="118" t="s">
        <v>5144</v>
      </c>
      <c r="D198" s="118"/>
      <c r="E198" s="118"/>
      <c r="F198" s="99" t="s">
        <v>5137</v>
      </c>
      <c r="G198" s="102"/>
      <c r="H198" s="122"/>
    </row>
    <row r="199" spans="3:13" s="99" customFormat="1" ht="13.5" x14ac:dyDescent="0.25">
      <c r="C199" s="118" t="s">
        <v>5145</v>
      </c>
      <c r="D199" s="118"/>
      <c r="E199" s="118"/>
      <c r="F199" s="99" t="s">
        <v>5137</v>
      </c>
      <c r="G199" s="102"/>
      <c r="H199" s="122"/>
    </row>
    <row r="200" spans="3:13" s="99" customFormat="1" ht="13.5" x14ac:dyDescent="0.25">
      <c r="C200" s="118" t="s">
        <v>5146</v>
      </c>
      <c r="D200" s="118"/>
      <c r="E200" s="118"/>
      <c r="F200" s="99" t="s">
        <v>5137</v>
      </c>
      <c r="G200" s="102"/>
      <c r="H200" s="122"/>
    </row>
    <row r="201" spans="3:13" s="99" customFormat="1" ht="13.5" x14ac:dyDescent="0.25">
      <c r="C201" s="118" t="s">
        <v>5147</v>
      </c>
      <c r="D201" s="118"/>
      <c r="E201" s="118"/>
      <c r="F201" s="99" t="s">
        <v>5137</v>
      </c>
      <c r="G201" s="102"/>
      <c r="H201" s="122"/>
    </row>
    <row r="202" spans="3:13" s="99" customFormat="1" ht="13.5" x14ac:dyDescent="0.25">
      <c r="C202" s="118" t="s">
        <v>5148</v>
      </c>
      <c r="D202" s="118"/>
      <c r="E202" s="118"/>
      <c r="F202" s="99" t="s">
        <v>5137</v>
      </c>
      <c r="G202" s="102"/>
      <c r="H202" s="122"/>
      <c r="J202" s="103"/>
      <c r="K202" s="104"/>
      <c r="L202" s="105"/>
      <c r="M202" s="105"/>
    </row>
    <row r="203" spans="3:13" s="99" customFormat="1" ht="13.5" x14ac:dyDescent="0.25">
      <c r="C203" s="106"/>
      <c r="D203" s="106"/>
      <c r="E203" s="106"/>
      <c r="F203" s="107"/>
      <c r="G203" s="102"/>
      <c r="H203" s="122"/>
    </row>
    <row r="204" spans="3:13" s="99" customFormat="1" ht="13.5" x14ac:dyDescent="0.25">
      <c r="C204" s="118"/>
      <c r="D204" s="118"/>
      <c r="E204" s="118"/>
      <c r="F204" s="107"/>
      <c r="G204" s="107"/>
      <c r="H204" s="122"/>
    </row>
    <row r="205" spans="3:13" s="99" customFormat="1" ht="13.5" x14ac:dyDescent="0.25">
      <c r="C205" s="115" t="s">
        <v>5149</v>
      </c>
      <c r="D205" s="115"/>
      <c r="E205" s="1"/>
      <c r="F205" s="118"/>
      <c r="G205" s="118"/>
      <c r="H205" s="119"/>
    </row>
    <row r="206" spans="3:13" s="99" customFormat="1" ht="40.5" x14ac:dyDescent="0.2">
      <c r="C206" s="100" t="s">
        <v>5132</v>
      </c>
      <c r="D206" s="100" t="s">
        <v>5133</v>
      </c>
      <c r="E206" s="100" t="s">
        <v>4534</v>
      </c>
      <c r="F206" s="100" t="s">
        <v>5134</v>
      </c>
      <c r="G206" s="100" t="s">
        <v>5135</v>
      </c>
      <c r="H206" s="133" t="s">
        <v>5136</v>
      </c>
    </row>
    <row r="207" spans="3:13" s="99" customFormat="1" ht="13.5" x14ac:dyDescent="0.25">
      <c r="C207" s="109" t="s">
        <v>1185</v>
      </c>
      <c r="D207" s="108">
        <v>46259</v>
      </c>
      <c r="E207" s="109" t="s">
        <v>4525</v>
      </c>
      <c r="F207" s="110">
        <v>236.6951</v>
      </c>
      <c r="G207" s="110">
        <v>257.33999999999997</v>
      </c>
      <c r="H207" s="110">
        <v>3417.102335</v>
      </c>
    </row>
    <row r="208" spans="3:13" s="99" customFormat="1" ht="13.5" x14ac:dyDescent="0.2">
      <c r="C208" s="121"/>
      <c r="D208" s="121"/>
      <c r="E208" s="121"/>
      <c r="F208" s="121"/>
      <c r="G208" s="121"/>
      <c r="H208" s="121"/>
    </row>
    <row r="209" spans="3:9" s="99" customFormat="1" ht="13.5" x14ac:dyDescent="0.25">
      <c r="C209" s="121"/>
      <c r="D209" s="123"/>
      <c r="E209" s="125"/>
      <c r="F209" s="124"/>
      <c r="G209" s="124"/>
      <c r="H209" s="121"/>
    </row>
    <row r="210" spans="3:9" s="99" customFormat="1" ht="13.5" x14ac:dyDescent="0.25">
      <c r="C210" s="118" t="s">
        <v>5150</v>
      </c>
      <c r="D210" s="118"/>
      <c r="E210" s="118"/>
      <c r="F210" s="118"/>
      <c r="G210" s="118"/>
      <c r="H210" s="118"/>
    </row>
    <row r="211" spans="3:9" s="99" customFormat="1" ht="13.5" x14ac:dyDescent="0.25">
      <c r="C211" s="115"/>
      <c r="D211" s="115"/>
      <c r="E211" s="115"/>
      <c r="F211" s="118"/>
      <c r="G211" s="118"/>
      <c r="H211" s="119"/>
    </row>
    <row r="212" spans="3:9" s="99" customFormat="1" ht="13.5" x14ac:dyDescent="0.25">
      <c r="C212" s="115" t="s">
        <v>5151</v>
      </c>
      <c r="D212" s="115"/>
      <c r="E212" s="1"/>
      <c r="F212" s="118"/>
      <c r="G212" s="118"/>
      <c r="H212" s="119"/>
    </row>
    <row r="213" spans="3:9" s="99" customFormat="1" ht="13.5" x14ac:dyDescent="0.25">
      <c r="C213" s="118" t="s">
        <v>5140</v>
      </c>
      <c r="D213" s="118"/>
      <c r="E213" s="118"/>
      <c r="F213" s="111">
        <v>9333</v>
      </c>
      <c r="G213" s="118"/>
      <c r="H213" s="119"/>
    </row>
    <row r="214" spans="3:9" s="99" customFormat="1" ht="13.5" x14ac:dyDescent="0.25">
      <c r="C214" s="118" t="s">
        <v>5141</v>
      </c>
      <c r="D214" s="118"/>
      <c r="E214" s="118"/>
      <c r="F214" s="111">
        <v>3200</v>
      </c>
      <c r="G214" s="118"/>
      <c r="H214" s="119"/>
    </row>
    <row r="215" spans="3:9" s="99" customFormat="1" ht="13.5" x14ac:dyDescent="0.25">
      <c r="C215" s="118" t="s">
        <v>5142</v>
      </c>
      <c r="D215" s="118"/>
      <c r="E215" s="118"/>
      <c r="F215" s="111" t="s">
        <v>5137</v>
      </c>
      <c r="G215" s="102"/>
      <c r="H215" s="122"/>
    </row>
    <row r="216" spans="3:9" s="99" customFormat="1" ht="13.5" x14ac:dyDescent="0.25">
      <c r="C216" s="118" t="s">
        <v>5143</v>
      </c>
      <c r="D216" s="118"/>
      <c r="E216" s="118"/>
      <c r="F216" s="111">
        <v>12533</v>
      </c>
      <c r="G216" s="102"/>
      <c r="H216" s="122"/>
    </row>
    <row r="217" spans="3:9" s="99" customFormat="1" ht="13.5" x14ac:dyDescent="0.25">
      <c r="C217" s="118" t="s">
        <v>5144</v>
      </c>
      <c r="D217" s="118"/>
      <c r="E217" s="118"/>
      <c r="F217" s="111">
        <v>5073146521.46</v>
      </c>
      <c r="G217" s="102"/>
      <c r="H217" s="122"/>
    </row>
    <row r="218" spans="3:9" s="99" customFormat="1" ht="13.5" x14ac:dyDescent="0.25">
      <c r="C218" s="118" t="s">
        <v>5145</v>
      </c>
      <c r="D218" s="118"/>
      <c r="E218" s="118"/>
      <c r="F218" s="111">
        <v>1901871510</v>
      </c>
      <c r="G218" s="102"/>
      <c r="H218" s="122"/>
    </row>
    <row r="219" spans="3:9" s="99" customFormat="1" ht="13.5" x14ac:dyDescent="0.25">
      <c r="C219" s="118" t="s">
        <v>5146</v>
      </c>
      <c r="D219" s="118"/>
      <c r="E219" s="118"/>
      <c r="F219" s="111" t="s">
        <v>5137</v>
      </c>
      <c r="G219" s="102"/>
      <c r="H219" s="122"/>
    </row>
    <row r="220" spans="3:9" s="99" customFormat="1" ht="13.5" x14ac:dyDescent="0.25">
      <c r="C220" s="118" t="s">
        <v>5147</v>
      </c>
      <c r="D220" s="118"/>
      <c r="E220" s="118"/>
      <c r="F220" s="111">
        <v>6944206923</v>
      </c>
      <c r="G220" s="102"/>
      <c r="H220" s="122"/>
    </row>
    <row r="221" spans="3:9" s="99" customFormat="1" ht="13.5" x14ac:dyDescent="0.25">
      <c r="C221" s="37" t="s">
        <v>5148</v>
      </c>
      <c r="D221" s="37"/>
      <c r="E221" s="37"/>
      <c r="F221" s="111">
        <f>F220-F218-F217</f>
        <v>-30811108.460000038</v>
      </c>
      <c r="G221" s="126"/>
      <c r="H221" s="127"/>
    </row>
    <row r="222" spans="3:9" s="99" customFormat="1" ht="13.5" x14ac:dyDescent="0.25">
      <c r="C222" s="118"/>
      <c r="D222" s="118"/>
      <c r="E222" s="118"/>
      <c r="F222" s="128"/>
      <c r="G222" s="129"/>
      <c r="H222" s="119"/>
    </row>
    <row r="223" spans="3:9" s="99" customFormat="1" ht="13.5" x14ac:dyDescent="0.25">
      <c r="C223" s="115" t="s">
        <v>5152</v>
      </c>
      <c r="D223" s="115"/>
      <c r="E223" s="117"/>
      <c r="F223" s="118"/>
      <c r="G223" s="130"/>
      <c r="H223" s="119"/>
      <c r="I223" s="112"/>
    </row>
    <row r="224" spans="3:9" s="99" customFormat="1" ht="40.5" x14ac:dyDescent="0.25">
      <c r="C224" s="100" t="s">
        <v>5132</v>
      </c>
      <c r="D224" s="100" t="s">
        <v>5153</v>
      </c>
      <c r="E224" s="100" t="s">
        <v>5154</v>
      </c>
      <c r="F224" s="100" t="s">
        <v>5155</v>
      </c>
      <c r="G224" s="130"/>
      <c r="H224" s="119"/>
    </row>
    <row r="225" spans="3:8" s="99" customFormat="1" ht="13.5" x14ac:dyDescent="0.25">
      <c r="C225" s="257" t="s">
        <v>5137</v>
      </c>
      <c r="D225" s="257"/>
      <c r="E225" s="257"/>
      <c r="F225" s="257"/>
      <c r="G225" s="130"/>
      <c r="H225" s="119"/>
    </row>
    <row r="226" spans="3:8" s="99" customFormat="1" ht="13.5" x14ac:dyDescent="0.25">
      <c r="C226" s="118" t="s">
        <v>5156</v>
      </c>
      <c r="D226" s="118"/>
      <c r="E226" s="118"/>
      <c r="F226" s="118"/>
      <c r="G226" s="130"/>
      <c r="H226" s="119"/>
    </row>
    <row r="227" spans="3:8" s="99" customFormat="1" ht="13.5" x14ac:dyDescent="0.25">
      <c r="C227" s="131"/>
      <c r="D227" s="131"/>
      <c r="E227" s="131"/>
      <c r="F227" s="118"/>
      <c r="G227" s="130"/>
      <c r="H227" s="119"/>
    </row>
    <row r="228" spans="3:8" s="99" customFormat="1" ht="13.5" x14ac:dyDescent="0.25">
      <c r="C228" s="115" t="s">
        <v>5157</v>
      </c>
      <c r="D228" s="115"/>
      <c r="E228" s="1"/>
      <c r="F228" s="118"/>
      <c r="G228" s="118"/>
      <c r="H228" s="119"/>
    </row>
    <row r="229" spans="3:8" s="99" customFormat="1" ht="13.5" x14ac:dyDescent="0.25">
      <c r="C229" s="118" t="s">
        <v>5158</v>
      </c>
      <c r="D229" s="118"/>
      <c r="E229" s="118"/>
      <c r="F229" s="118" t="s">
        <v>5137</v>
      </c>
      <c r="G229" s="118"/>
      <c r="H229" s="119"/>
    </row>
    <row r="230" spans="3:8" s="99" customFormat="1" ht="13.5" x14ac:dyDescent="0.25">
      <c r="C230" s="118" t="s">
        <v>5159</v>
      </c>
      <c r="D230" s="118"/>
      <c r="E230" s="118"/>
      <c r="F230" s="118" t="s">
        <v>5137</v>
      </c>
      <c r="G230" s="118"/>
      <c r="H230" s="119"/>
    </row>
    <row r="231" spans="3:8" s="99" customFormat="1" ht="13.5" x14ac:dyDescent="0.25">
      <c r="C231" s="118" t="s">
        <v>5160</v>
      </c>
      <c r="D231" s="118"/>
      <c r="E231" s="118"/>
      <c r="F231" s="118" t="s">
        <v>5137</v>
      </c>
      <c r="G231" s="118"/>
      <c r="H231" s="119"/>
    </row>
    <row r="232" spans="3:8" s="99" customFormat="1" ht="13.5" x14ac:dyDescent="0.25">
      <c r="C232" s="106" t="s">
        <v>5161</v>
      </c>
      <c r="D232" s="106"/>
      <c r="E232" s="106"/>
      <c r="F232" s="118"/>
      <c r="G232" s="118"/>
      <c r="H232" s="119"/>
    </row>
    <row r="233" spans="3:8" s="99" customFormat="1" ht="13.5" x14ac:dyDescent="0.25">
      <c r="C233" s="106"/>
      <c r="D233" s="106"/>
      <c r="E233" s="106"/>
      <c r="F233" s="118"/>
      <c r="G233" s="118"/>
      <c r="H233" s="119"/>
    </row>
    <row r="234" spans="3:8" s="99" customFormat="1" ht="13.5" x14ac:dyDescent="0.25">
      <c r="C234" s="117" t="s">
        <v>5162</v>
      </c>
      <c r="D234" s="117"/>
      <c r="E234" s="117"/>
      <c r="F234" s="118"/>
      <c r="G234" s="130"/>
      <c r="H234" s="119"/>
    </row>
    <row r="235" spans="3:8" s="99" customFormat="1" ht="40.5" x14ac:dyDescent="0.25">
      <c r="C235" s="100" t="s">
        <v>5132</v>
      </c>
      <c r="D235" s="100" t="s">
        <v>4897</v>
      </c>
      <c r="E235" s="100" t="s">
        <v>5153</v>
      </c>
      <c r="F235" s="100" t="s">
        <v>5154</v>
      </c>
      <c r="G235" s="100" t="s">
        <v>5163</v>
      </c>
      <c r="H235" s="119"/>
    </row>
    <row r="236" spans="3:8" s="99" customFormat="1" ht="13.5" x14ac:dyDescent="0.25">
      <c r="C236" s="257" t="s">
        <v>5137</v>
      </c>
      <c r="D236" s="257"/>
      <c r="E236" s="257"/>
      <c r="F236" s="257"/>
      <c r="G236" s="257"/>
      <c r="H236" s="119"/>
    </row>
    <row r="237" spans="3:8" s="99" customFormat="1" ht="13.5" x14ac:dyDescent="0.25">
      <c r="C237" s="258" t="s">
        <v>5164</v>
      </c>
      <c r="D237" s="258"/>
      <c r="E237" s="258"/>
      <c r="F237" s="258"/>
      <c r="G237" s="258"/>
      <c r="H237" s="119"/>
    </row>
    <row r="238" spans="3:8" s="99" customFormat="1" ht="13.5" x14ac:dyDescent="0.25">
      <c r="C238" s="132"/>
      <c r="D238" s="113"/>
      <c r="E238" s="113"/>
      <c r="F238" s="113"/>
      <c r="G238" s="113"/>
      <c r="H238" s="119"/>
    </row>
    <row r="239" spans="3:8" s="99" customFormat="1" ht="13.5" x14ac:dyDescent="0.25">
      <c r="C239" s="1" t="s">
        <v>5165</v>
      </c>
      <c r="D239" s="1"/>
      <c r="E239" s="1"/>
      <c r="F239" s="118"/>
      <c r="G239" s="118"/>
      <c r="H239" s="119"/>
    </row>
    <row r="240" spans="3:8" s="99" customFormat="1" ht="13.5" x14ac:dyDescent="0.25">
      <c r="C240" s="118" t="s">
        <v>5158</v>
      </c>
      <c r="D240" s="118"/>
      <c r="E240" s="118"/>
      <c r="F240" s="118" t="s">
        <v>5137</v>
      </c>
      <c r="G240" s="118"/>
      <c r="H240" s="119"/>
    </row>
    <row r="241" spans="3:8" s="99" customFormat="1" ht="13.5" x14ac:dyDescent="0.25">
      <c r="C241" s="118" t="s">
        <v>5159</v>
      </c>
      <c r="D241" s="118"/>
      <c r="E241" s="118"/>
      <c r="F241" s="118" t="s">
        <v>5137</v>
      </c>
      <c r="G241" s="118"/>
      <c r="H241" s="119"/>
    </row>
    <row r="242" spans="3:8" s="99" customFormat="1" ht="13.5" x14ac:dyDescent="0.25">
      <c r="C242" s="118" t="s">
        <v>5160</v>
      </c>
      <c r="D242" s="118"/>
      <c r="E242" s="118"/>
      <c r="F242" s="118" t="s">
        <v>5137</v>
      </c>
      <c r="G242" s="118"/>
      <c r="H242" s="119"/>
    </row>
    <row r="243" spans="3:8" s="99" customFormat="1" ht="12.75" x14ac:dyDescent="0.2">
      <c r="H243" s="116"/>
    </row>
    <row r="244" spans="3:8" s="99" customFormat="1" ht="13.5" x14ac:dyDescent="0.25">
      <c r="C244" s="115" t="s">
        <v>5166</v>
      </c>
      <c r="H244" s="116"/>
    </row>
    <row r="245" spans="3:8" s="99" customFormat="1" ht="13.5" x14ac:dyDescent="0.25">
      <c r="C245" s="115"/>
      <c r="H245" s="116"/>
    </row>
    <row r="246" spans="3:8" s="99" customFormat="1" ht="13.5" x14ac:dyDescent="0.25">
      <c r="C246" s="115"/>
      <c r="H246" s="116"/>
    </row>
    <row r="247" spans="3:8" x14ac:dyDescent="0.25">
      <c r="C247" s="2" t="s">
        <v>5019</v>
      </c>
      <c r="E247" s="2" t="s">
        <v>5066</v>
      </c>
    </row>
    <row r="249" spans="3:8" x14ac:dyDescent="0.25">
      <c r="C249" s="2" t="s">
        <v>5020</v>
      </c>
      <c r="E249" s="96">
        <v>0.58156437667911975</v>
      </c>
    </row>
    <row r="251" spans="3:8" x14ac:dyDescent="0.25">
      <c r="C251" s="2" t="s">
        <v>5022</v>
      </c>
      <c r="E251" s="97" t="s">
        <v>5021</v>
      </c>
    </row>
    <row r="253" spans="3:8" x14ac:dyDescent="0.25">
      <c r="C253" s="2" t="s">
        <v>5129</v>
      </c>
      <c r="E253" s="2" t="s">
        <v>2</v>
      </c>
    </row>
    <row r="255" spans="3:8" x14ac:dyDescent="0.25">
      <c r="C255" s="2" t="s">
        <v>5065</v>
      </c>
    </row>
    <row r="257" spans="3:5" x14ac:dyDescent="0.25">
      <c r="C257" s="1" t="s">
        <v>5258</v>
      </c>
      <c r="E257" s="149" t="s">
        <v>5259</v>
      </c>
    </row>
    <row r="258" spans="3:5" x14ac:dyDescent="0.25">
      <c r="E258" s="2" t="s">
        <v>5261</v>
      </c>
    </row>
  </sheetData>
  <mergeCells count="5">
    <mergeCell ref="C163:K163"/>
    <mergeCell ref="C179:E179"/>
    <mergeCell ref="C225:F225"/>
    <mergeCell ref="C236:G236"/>
    <mergeCell ref="C237:G237"/>
  </mergeCells>
  <hyperlinks>
    <hyperlink ref="J2" location="'Index'!A1" display="'Index'!A1" xr:uid="{F4091582-C972-4A3B-9098-63CAF8A5293B}"/>
  </hyperlinks>
  <pageMargins left="0.7" right="0.7" top="0.75" bottom="0.75" header="0.3" footer="0.3"/>
  <pageSetup orientation="portrait" horizontalDpi="4294967293"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9BFC-2234-422B-8574-2AFDCDF6D031}">
  <sheetPr codeName="Sheet1"/>
  <dimension ref="A1:IV963"/>
  <sheetViews>
    <sheetView showGridLines="0" zoomScale="90" zoomScaleNormal="90" workbookViewId="0">
      <pane ySplit="6" topLeftCell="A94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2366</v>
      </c>
      <c r="J2" s="38" t="s">
        <v>4521</v>
      </c>
    </row>
    <row r="3" spans="1:54" ht="16.5" x14ac:dyDescent="0.3">
      <c r="C3" s="1" t="s">
        <v>28</v>
      </c>
      <c r="D3" s="21" t="s">
        <v>2367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28407600</v>
      </c>
      <c r="G11" s="24">
        <v>212531.46</v>
      </c>
      <c r="H11" s="24">
        <v>4.54</v>
      </c>
      <c r="I11" s="31"/>
      <c r="J11" s="31"/>
      <c r="K11" s="35"/>
    </row>
    <row r="12" spans="1:54" x14ac:dyDescent="0.25">
      <c r="B12" s="8" t="s">
        <v>136</v>
      </c>
      <c r="C12" s="60" t="s">
        <v>137</v>
      </c>
      <c r="D12" s="54" t="s">
        <v>138</v>
      </c>
      <c r="E12" s="6" t="s">
        <v>139</v>
      </c>
      <c r="F12" s="19">
        <v>13007000</v>
      </c>
      <c r="G12" s="24">
        <v>170105.55</v>
      </c>
      <c r="H12" s="24">
        <v>3.63</v>
      </c>
      <c r="I12" s="31"/>
      <c r="J12" s="31"/>
      <c r="K12" s="35"/>
    </row>
    <row r="13" spans="1:54" x14ac:dyDescent="0.25">
      <c r="B13" s="8" t="s">
        <v>67</v>
      </c>
      <c r="C13" s="60" t="s">
        <v>68</v>
      </c>
      <c r="D13" s="54" t="s">
        <v>69</v>
      </c>
      <c r="E13" s="6" t="s">
        <v>44</v>
      </c>
      <c r="F13" s="19">
        <v>15012000</v>
      </c>
      <c r="G13" s="24">
        <v>154233.29</v>
      </c>
      <c r="H13" s="24">
        <v>3.3</v>
      </c>
      <c r="I13" s="31"/>
      <c r="J13" s="31"/>
      <c r="K13" s="35"/>
    </row>
    <row r="14" spans="1:54" x14ac:dyDescent="0.25">
      <c r="B14" s="8" t="s">
        <v>41</v>
      </c>
      <c r="C14" s="60" t="s">
        <v>42</v>
      </c>
      <c r="D14" s="54" t="s">
        <v>43</v>
      </c>
      <c r="E14" s="6" t="s">
        <v>44</v>
      </c>
      <c r="F14" s="19">
        <v>8946000</v>
      </c>
      <c r="G14" s="24">
        <v>128410.88</v>
      </c>
      <c r="H14" s="24">
        <v>2.74</v>
      </c>
      <c r="I14" s="31"/>
      <c r="J14" s="31"/>
      <c r="K14" s="35"/>
    </row>
    <row r="15" spans="1:54" x14ac:dyDescent="0.25">
      <c r="B15" s="8" t="s">
        <v>48</v>
      </c>
      <c r="C15" s="60" t="s">
        <v>49</v>
      </c>
      <c r="D15" s="54" t="s">
        <v>50</v>
      </c>
      <c r="E15" s="6" t="s">
        <v>44</v>
      </c>
      <c r="F15" s="19">
        <v>6839375</v>
      </c>
      <c r="G15" s="24">
        <v>84090.12</v>
      </c>
      <c r="H15" s="24">
        <v>1.8</v>
      </c>
      <c r="I15" s="31"/>
      <c r="J15" s="31"/>
      <c r="K15" s="35"/>
    </row>
    <row r="16" spans="1:54" x14ac:dyDescent="0.25">
      <c r="B16" s="8" t="s">
        <v>51</v>
      </c>
      <c r="C16" s="60" t="s">
        <v>52</v>
      </c>
      <c r="D16" s="54" t="s">
        <v>53</v>
      </c>
      <c r="E16" s="6" t="s">
        <v>54</v>
      </c>
      <c r="F16" s="19">
        <v>7320750</v>
      </c>
      <c r="G16" s="24">
        <v>83544.399999999994</v>
      </c>
      <c r="H16" s="24">
        <v>1.79</v>
      </c>
      <c r="I16" s="31"/>
      <c r="J16" s="31"/>
      <c r="K16" s="35"/>
    </row>
    <row r="17" spans="2:11" x14ac:dyDescent="0.25">
      <c r="B17" s="8" t="s">
        <v>438</v>
      </c>
      <c r="C17" s="60" t="s">
        <v>439</v>
      </c>
      <c r="D17" s="54" t="s">
        <v>440</v>
      </c>
      <c r="E17" s="6" t="s">
        <v>283</v>
      </c>
      <c r="F17" s="19">
        <v>4221800</v>
      </c>
      <c r="G17" s="24">
        <v>83253.899999999994</v>
      </c>
      <c r="H17" s="24">
        <v>1.78</v>
      </c>
      <c r="I17" s="31"/>
      <c r="J17" s="31"/>
      <c r="K17" s="35"/>
    </row>
    <row r="18" spans="2:11" x14ac:dyDescent="0.25">
      <c r="B18" s="8" t="s">
        <v>80</v>
      </c>
      <c r="C18" s="60" t="s">
        <v>81</v>
      </c>
      <c r="D18" s="54" t="s">
        <v>82</v>
      </c>
      <c r="E18" s="6" t="s">
        <v>83</v>
      </c>
      <c r="F18" s="19">
        <v>5774625</v>
      </c>
      <c r="G18" s="24">
        <v>73337.740000000005</v>
      </c>
      <c r="H18" s="24">
        <v>1.57</v>
      </c>
      <c r="I18" s="31"/>
      <c r="J18" s="31"/>
      <c r="K18" s="35"/>
    </row>
    <row r="19" spans="2:11" x14ac:dyDescent="0.25">
      <c r="B19" s="8" t="s">
        <v>224</v>
      </c>
      <c r="C19" s="60" t="s">
        <v>225</v>
      </c>
      <c r="D19" s="54" t="s">
        <v>226</v>
      </c>
      <c r="E19" s="6" t="s">
        <v>227</v>
      </c>
      <c r="F19" s="19">
        <v>2353344</v>
      </c>
      <c r="G19" s="24">
        <v>70823.89</v>
      </c>
      <c r="H19" s="24">
        <v>1.51</v>
      </c>
      <c r="I19" s="31"/>
      <c r="J19" s="31"/>
      <c r="K19" s="35"/>
    </row>
    <row r="20" spans="2:11" x14ac:dyDescent="0.25">
      <c r="B20" s="8" t="s">
        <v>1175</v>
      </c>
      <c r="C20" s="60" t="s">
        <v>1176</v>
      </c>
      <c r="D20" s="54" t="s">
        <v>1177</v>
      </c>
      <c r="E20" s="6" t="s">
        <v>607</v>
      </c>
      <c r="F20" s="19">
        <v>16329075</v>
      </c>
      <c r="G20" s="24">
        <v>63332.32</v>
      </c>
      <c r="H20" s="24">
        <v>1.35</v>
      </c>
      <c r="I20" s="31"/>
      <c r="J20" s="31"/>
      <c r="K20" s="35"/>
    </row>
    <row r="21" spans="2:11" x14ac:dyDescent="0.25">
      <c r="B21" s="8" t="s">
        <v>2368</v>
      </c>
      <c r="C21" s="60" t="s">
        <v>2369</v>
      </c>
      <c r="D21" s="54" t="s">
        <v>2370</v>
      </c>
      <c r="E21" s="6" t="s">
        <v>283</v>
      </c>
      <c r="F21" s="19">
        <v>400045575</v>
      </c>
      <c r="G21" s="24">
        <v>52045.93</v>
      </c>
      <c r="H21" s="24">
        <v>1.1100000000000001</v>
      </c>
      <c r="I21" s="31"/>
      <c r="J21" s="31"/>
      <c r="K21" s="35"/>
    </row>
    <row r="22" spans="2:11" x14ac:dyDescent="0.25">
      <c r="B22" s="8" t="s">
        <v>70</v>
      </c>
      <c r="C22" s="60" t="s">
        <v>71</v>
      </c>
      <c r="D22" s="54" t="s">
        <v>72</v>
      </c>
      <c r="E22" s="6" t="s">
        <v>44</v>
      </c>
      <c r="F22" s="19">
        <v>13300000</v>
      </c>
      <c r="G22" s="24">
        <v>51909.9</v>
      </c>
      <c r="H22" s="24">
        <v>1.1100000000000001</v>
      </c>
      <c r="I22" s="31"/>
      <c r="J22" s="31"/>
      <c r="K22" s="35"/>
    </row>
    <row r="23" spans="2:11" x14ac:dyDescent="0.25">
      <c r="B23" s="8" t="s">
        <v>73</v>
      </c>
      <c r="C23" s="60" t="s">
        <v>74</v>
      </c>
      <c r="D23" s="54" t="s">
        <v>75</v>
      </c>
      <c r="E23" s="6" t="s">
        <v>62</v>
      </c>
      <c r="F23" s="19">
        <v>1103900</v>
      </c>
      <c r="G23" s="24">
        <v>47612.31</v>
      </c>
      <c r="H23" s="24">
        <v>1.02</v>
      </c>
      <c r="I23" s="31"/>
      <c r="J23" s="31"/>
      <c r="K23" s="35"/>
    </row>
    <row r="24" spans="2:11" x14ac:dyDescent="0.25">
      <c r="B24" s="8" t="s">
        <v>293</v>
      </c>
      <c r="C24" s="60" t="s">
        <v>294</v>
      </c>
      <c r="D24" s="54" t="s">
        <v>295</v>
      </c>
      <c r="E24" s="6" t="s">
        <v>241</v>
      </c>
      <c r="F24" s="19">
        <v>2843775</v>
      </c>
      <c r="G24" s="24">
        <v>46791.47</v>
      </c>
      <c r="H24" s="24">
        <v>1</v>
      </c>
      <c r="I24" s="31"/>
      <c r="J24" s="31"/>
      <c r="K24" s="35"/>
    </row>
    <row r="25" spans="2:11" x14ac:dyDescent="0.25">
      <c r="B25" s="8" t="s">
        <v>649</v>
      </c>
      <c r="C25" s="60" t="s">
        <v>650</v>
      </c>
      <c r="D25" s="54" t="s">
        <v>651</v>
      </c>
      <c r="E25" s="6" t="s">
        <v>279</v>
      </c>
      <c r="F25" s="19">
        <v>16584150</v>
      </c>
      <c r="G25" s="24">
        <v>46601.46</v>
      </c>
      <c r="H25" s="24">
        <v>1</v>
      </c>
      <c r="I25" s="31"/>
      <c r="J25" s="31"/>
      <c r="K25" s="35"/>
    </row>
    <row r="26" spans="2:11" x14ac:dyDescent="0.25">
      <c r="B26" s="8" t="s">
        <v>2371</v>
      </c>
      <c r="C26" s="60" t="s">
        <v>2372</v>
      </c>
      <c r="D26" s="54" t="s">
        <v>2373</v>
      </c>
      <c r="E26" s="6" t="s">
        <v>241</v>
      </c>
      <c r="F26" s="19">
        <v>3292200</v>
      </c>
      <c r="G26" s="24">
        <v>45531.13</v>
      </c>
      <c r="H26" s="24">
        <v>0.97</v>
      </c>
      <c r="I26" s="31"/>
      <c r="J26" s="31"/>
      <c r="K26" s="35"/>
    </row>
    <row r="27" spans="2:11" x14ac:dyDescent="0.25">
      <c r="B27" s="8" t="s">
        <v>1184</v>
      </c>
      <c r="C27" s="60" t="s">
        <v>1185</v>
      </c>
      <c r="D27" s="54" t="s">
        <v>1186</v>
      </c>
      <c r="E27" s="6" t="s">
        <v>54</v>
      </c>
      <c r="F27" s="19">
        <v>16983450</v>
      </c>
      <c r="G27" s="24">
        <v>43555.76</v>
      </c>
      <c r="H27" s="24">
        <v>0.93</v>
      </c>
      <c r="I27" s="31"/>
      <c r="J27" s="31"/>
      <c r="K27" s="35"/>
    </row>
    <row r="28" spans="2:11" x14ac:dyDescent="0.25">
      <c r="B28" s="8" t="s">
        <v>2374</v>
      </c>
      <c r="C28" s="60" t="s">
        <v>1563</v>
      </c>
      <c r="D28" s="54" t="s">
        <v>2375</v>
      </c>
      <c r="E28" s="6" t="s">
        <v>44</v>
      </c>
      <c r="F28" s="19">
        <v>34465500</v>
      </c>
      <c r="G28" s="24">
        <v>43074.98</v>
      </c>
      <c r="H28" s="24">
        <v>0.92</v>
      </c>
      <c r="I28" s="31"/>
      <c r="J28" s="31"/>
      <c r="K28" s="35"/>
    </row>
    <row r="29" spans="2:11" x14ac:dyDescent="0.25">
      <c r="B29" s="8" t="s">
        <v>2246</v>
      </c>
      <c r="C29" s="60" t="s">
        <v>763</v>
      </c>
      <c r="D29" s="54" t="s">
        <v>2247</v>
      </c>
      <c r="E29" s="6" t="s">
        <v>54</v>
      </c>
      <c r="F29" s="19">
        <v>10111400</v>
      </c>
      <c r="G29" s="24">
        <v>42907.73</v>
      </c>
      <c r="H29" s="24">
        <v>0.92</v>
      </c>
      <c r="I29" s="31"/>
      <c r="J29" s="31"/>
      <c r="K29" s="35"/>
    </row>
    <row r="30" spans="2:11" x14ac:dyDescent="0.25">
      <c r="B30" s="8" t="s">
        <v>1172</v>
      </c>
      <c r="C30" s="60" t="s">
        <v>1173</v>
      </c>
      <c r="D30" s="54" t="s">
        <v>1174</v>
      </c>
      <c r="E30" s="6" t="s">
        <v>54</v>
      </c>
      <c r="F30" s="19">
        <v>4051575</v>
      </c>
      <c r="G30" s="24">
        <v>42407.839999999997</v>
      </c>
      <c r="H30" s="24">
        <v>0.91</v>
      </c>
      <c r="I30" s="31"/>
      <c r="J30" s="31"/>
      <c r="K30" s="35"/>
    </row>
    <row r="31" spans="2:11" x14ac:dyDescent="0.25">
      <c r="B31" s="8" t="s">
        <v>2141</v>
      </c>
      <c r="C31" s="60" t="s">
        <v>1434</v>
      </c>
      <c r="D31" s="54" t="s">
        <v>2142</v>
      </c>
      <c r="E31" s="6" t="s">
        <v>98</v>
      </c>
      <c r="F31" s="19">
        <v>10240125</v>
      </c>
      <c r="G31" s="24">
        <v>41677.31</v>
      </c>
      <c r="H31" s="24">
        <v>0.89</v>
      </c>
      <c r="I31" s="31"/>
      <c r="J31" s="31"/>
      <c r="K31" s="35"/>
    </row>
    <row r="32" spans="2:11" x14ac:dyDescent="0.25">
      <c r="B32" s="8" t="s">
        <v>63</v>
      </c>
      <c r="C32" s="60" t="s">
        <v>64</v>
      </c>
      <c r="D32" s="54" t="s">
        <v>65</v>
      </c>
      <c r="E32" s="6" t="s">
        <v>66</v>
      </c>
      <c r="F32" s="19">
        <v>1038450</v>
      </c>
      <c r="G32" s="24">
        <v>40903.51</v>
      </c>
      <c r="H32" s="24">
        <v>0.87</v>
      </c>
      <c r="I32" s="31"/>
      <c r="J32" s="31"/>
      <c r="K32" s="35"/>
    </row>
    <row r="33" spans="2:11" x14ac:dyDescent="0.25">
      <c r="B33" s="8" t="s">
        <v>2376</v>
      </c>
      <c r="C33" s="60" t="s">
        <v>760</v>
      </c>
      <c r="D33" s="54" t="s">
        <v>2377</v>
      </c>
      <c r="E33" s="6" t="s">
        <v>54</v>
      </c>
      <c r="F33" s="19">
        <v>10642275</v>
      </c>
      <c r="G33" s="24">
        <v>39690.36</v>
      </c>
      <c r="H33" s="24">
        <v>0.85</v>
      </c>
      <c r="I33" s="31"/>
      <c r="J33" s="31"/>
      <c r="K33" s="35"/>
    </row>
    <row r="34" spans="2:11" x14ac:dyDescent="0.25">
      <c r="B34" s="8" t="s">
        <v>1078</v>
      </c>
      <c r="C34" s="60" t="s">
        <v>1079</v>
      </c>
      <c r="D34" s="54" t="s">
        <v>1080</v>
      </c>
      <c r="E34" s="6" t="s">
        <v>44</v>
      </c>
      <c r="F34" s="19">
        <v>33456000</v>
      </c>
      <c r="G34" s="24">
        <v>37708.26</v>
      </c>
      <c r="H34" s="24">
        <v>0.81</v>
      </c>
      <c r="I34" s="31"/>
      <c r="J34" s="31"/>
      <c r="K34" s="35"/>
    </row>
    <row r="35" spans="2:11" x14ac:dyDescent="0.25">
      <c r="B35" s="8" t="s">
        <v>105</v>
      </c>
      <c r="C35" s="60" t="s">
        <v>106</v>
      </c>
      <c r="D35" s="54" t="s">
        <v>107</v>
      </c>
      <c r="E35" s="6" t="s">
        <v>108</v>
      </c>
      <c r="F35" s="19">
        <v>462100</v>
      </c>
      <c r="G35" s="24">
        <v>37226.78</v>
      </c>
      <c r="H35" s="24">
        <v>0.8</v>
      </c>
      <c r="I35" s="31"/>
      <c r="J35" s="31"/>
      <c r="K35" s="35"/>
    </row>
    <row r="36" spans="2:11" x14ac:dyDescent="0.25">
      <c r="B36" s="8" t="s">
        <v>928</v>
      </c>
      <c r="C36" s="60" t="s">
        <v>929</v>
      </c>
      <c r="D36" s="54" t="s">
        <v>930</v>
      </c>
      <c r="E36" s="6" t="s">
        <v>62</v>
      </c>
      <c r="F36" s="19">
        <v>1091000</v>
      </c>
      <c r="G36" s="24">
        <v>37077.64</v>
      </c>
      <c r="H36" s="24">
        <v>0.79</v>
      </c>
      <c r="I36" s="31"/>
      <c r="J36" s="31"/>
      <c r="K36" s="35"/>
    </row>
    <row r="37" spans="2:11" x14ac:dyDescent="0.25">
      <c r="B37" s="8" t="s">
        <v>2378</v>
      </c>
      <c r="C37" s="60" t="s">
        <v>2379</v>
      </c>
      <c r="D37" s="54" t="s">
        <v>2380</v>
      </c>
      <c r="E37" s="6" t="s">
        <v>607</v>
      </c>
      <c r="F37" s="19">
        <v>791250</v>
      </c>
      <c r="G37" s="24">
        <v>36765.43</v>
      </c>
      <c r="H37" s="24">
        <v>0.79</v>
      </c>
      <c r="I37" s="31"/>
      <c r="J37" s="31"/>
      <c r="K37" s="35"/>
    </row>
    <row r="38" spans="2:11" x14ac:dyDescent="0.25">
      <c r="B38" s="8" t="s">
        <v>1187</v>
      </c>
      <c r="C38" s="60" t="s">
        <v>1188</v>
      </c>
      <c r="D38" s="54" t="s">
        <v>1189</v>
      </c>
      <c r="E38" s="6" t="s">
        <v>565</v>
      </c>
      <c r="F38" s="19">
        <v>3100900</v>
      </c>
      <c r="G38" s="24">
        <v>33585.85</v>
      </c>
      <c r="H38" s="24">
        <v>0.72</v>
      </c>
      <c r="I38" s="31"/>
      <c r="J38" s="31"/>
      <c r="K38" s="35"/>
    </row>
    <row r="39" spans="2:11" x14ac:dyDescent="0.25">
      <c r="B39" s="8" t="s">
        <v>448</v>
      </c>
      <c r="C39" s="60" t="s">
        <v>449</v>
      </c>
      <c r="D39" s="54" t="s">
        <v>450</v>
      </c>
      <c r="E39" s="6" t="s">
        <v>54</v>
      </c>
      <c r="F39" s="19">
        <v>1805000</v>
      </c>
      <c r="G39" s="24">
        <v>33390.699999999997</v>
      </c>
      <c r="H39" s="24">
        <v>0.71</v>
      </c>
      <c r="I39" s="31"/>
      <c r="J39" s="31"/>
      <c r="K39" s="35"/>
    </row>
    <row r="40" spans="2:11" x14ac:dyDescent="0.25">
      <c r="B40" s="8" t="s">
        <v>625</v>
      </c>
      <c r="C40" s="60" t="s">
        <v>626</v>
      </c>
      <c r="D40" s="54" t="s">
        <v>627</v>
      </c>
      <c r="E40" s="6" t="s">
        <v>241</v>
      </c>
      <c r="F40" s="19">
        <v>15556100</v>
      </c>
      <c r="G40" s="24">
        <v>32871.589999999997</v>
      </c>
      <c r="H40" s="24">
        <v>0.7</v>
      </c>
      <c r="I40" s="31"/>
      <c r="J40" s="31"/>
      <c r="K40" s="35"/>
    </row>
    <row r="41" spans="2:11" x14ac:dyDescent="0.25">
      <c r="B41" s="8" t="s">
        <v>367</v>
      </c>
      <c r="C41" s="60" t="s">
        <v>368</v>
      </c>
      <c r="D41" s="54" t="s">
        <v>369</v>
      </c>
      <c r="E41" s="6" t="s">
        <v>370</v>
      </c>
      <c r="F41" s="19">
        <v>7858350</v>
      </c>
      <c r="G41" s="24">
        <v>32545.360000000001</v>
      </c>
      <c r="H41" s="24">
        <v>0.7</v>
      </c>
      <c r="I41" s="31"/>
      <c r="J41" s="31"/>
      <c r="K41" s="35"/>
    </row>
    <row r="42" spans="2:11" x14ac:dyDescent="0.25">
      <c r="B42" s="8" t="s">
        <v>59</v>
      </c>
      <c r="C42" s="60" t="s">
        <v>60</v>
      </c>
      <c r="D42" s="54" t="s">
        <v>61</v>
      </c>
      <c r="E42" s="6" t="s">
        <v>62</v>
      </c>
      <c r="F42" s="19">
        <v>228550</v>
      </c>
      <c r="G42" s="24">
        <v>32531.81</v>
      </c>
      <c r="H42" s="24">
        <v>0.7</v>
      </c>
      <c r="I42" s="31"/>
      <c r="J42" s="31"/>
      <c r="K42" s="35"/>
    </row>
    <row r="43" spans="2:11" x14ac:dyDescent="0.25">
      <c r="B43" s="8" t="s">
        <v>454</v>
      </c>
      <c r="C43" s="60" t="s">
        <v>455</v>
      </c>
      <c r="D43" s="54" t="s">
        <v>456</v>
      </c>
      <c r="E43" s="6" t="s">
        <v>218</v>
      </c>
      <c r="F43" s="19">
        <v>3208100</v>
      </c>
      <c r="G43" s="24">
        <v>31261.33</v>
      </c>
      <c r="H43" s="24">
        <v>0.67</v>
      </c>
      <c r="I43" s="31"/>
      <c r="J43" s="31"/>
      <c r="K43" s="35"/>
    </row>
    <row r="44" spans="2:11" x14ac:dyDescent="0.25">
      <c r="B44" s="8" t="s">
        <v>280</v>
      </c>
      <c r="C44" s="60" t="s">
        <v>281</v>
      </c>
      <c r="D44" s="54" t="s">
        <v>282</v>
      </c>
      <c r="E44" s="6" t="s">
        <v>283</v>
      </c>
      <c r="F44" s="19">
        <v>7735000</v>
      </c>
      <c r="G44" s="24">
        <v>30251.59</v>
      </c>
      <c r="H44" s="24">
        <v>0.65</v>
      </c>
      <c r="I44" s="31"/>
      <c r="J44" s="31"/>
      <c r="K44" s="35"/>
    </row>
    <row r="45" spans="2:11" x14ac:dyDescent="0.25">
      <c r="B45" s="8" t="s">
        <v>2381</v>
      </c>
      <c r="C45" s="60" t="s">
        <v>896</v>
      </c>
      <c r="D45" s="54" t="s">
        <v>2382</v>
      </c>
      <c r="E45" s="6" t="s">
        <v>241</v>
      </c>
      <c r="F45" s="19">
        <v>7831450</v>
      </c>
      <c r="G45" s="24">
        <v>29814.33</v>
      </c>
      <c r="H45" s="24">
        <v>0.64</v>
      </c>
      <c r="I45" s="31"/>
      <c r="J45" s="31"/>
      <c r="K45" s="35"/>
    </row>
    <row r="46" spans="2:11" x14ac:dyDescent="0.25">
      <c r="B46" s="8" t="s">
        <v>113</v>
      </c>
      <c r="C46" s="60" t="s">
        <v>114</v>
      </c>
      <c r="D46" s="54" t="s">
        <v>115</v>
      </c>
      <c r="E46" s="6" t="s">
        <v>116</v>
      </c>
      <c r="F46" s="19">
        <v>3967000</v>
      </c>
      <c r="G46" s="24">
        <v>29298.28</v>
      </c>
      <c r="H46" s="24">
        <v>0.63</v>
      </c>
      <c r="I46" s="31"/>
      <c r="J46" s="31"/>
      <c r="K46" s="35"/>
    </row>
    <row r="47" spans="2:11" x14ac:dyDescent="0.25">
      <c r="B47" s="8" t="s">
        <v>389</v>
      </c>
      <c r="C47" s="60" t="s">
        <v>390</v>
      </c>
      <c r="D47" s="54" t="s">
        <v>391</v>
      </c>
      <c r="E47" s="6" t="s">
        <v>62</v>
      </c>
      <c r="F47" s="19">
        <v>8491200</v>
      </c>
      <c r="G47" s="24">
        <v>28848.85</v>
      </c>
      <c r="H47" s="24">
        <v>0.62</v>
      </c>
      <c r="I47" s="31"/>
      <c r="J47" s="31"/>
      <c r="K47" s="35"/>
    </row>
    <row r="48" spans="2:11" x14ac:dyDescent="0.25">
      <c r="B48" s="8" t="s">
        <v>1169</v>
      </c>
      <c r="C48" s="60" t="s">
        <v>1170</v>
      </c>
      <c r="D48" s="54" t="s">
        <v>1171</v>
      </c>
      <c r="E48" s="6" t="s">
        <v>241</v>
      </c>
      <c r="F48" s="19">
        <v>8280000</v>
      </c>
      <c r="G48" s="24">
        <v>28752.3</v>
      </c>
      <c r="H48" s="24">
        <v>0.61</v>
      </c>
      <c r="I48" s="31"/>
      <c r="J48" s="31"/>
      <c r="K48" s="35"/>
    </row>
    <row r="49" spans="2:11" x14ac:dyDescent="0.25">
      <c r="B49" s="8" t="s">
        <v>1040</v>
      </c>
      <c r="C49" s="60" t="s">
        <v>1041</v>
      </c>
      <c r="D49" s="54" t="s">
        <v>1042</v>
      </c>
      <c r="E49" s="6" t="s">
        <v>108</v>
      </c>
      <c r="F49" s="19">
        <v>1575900</v>
      </c>
      <c r="G49" s="24">
        <v>28621.5</v>
      </c>
      <c r="H49" s="24">
        <v>0.61</v>
      </c>
      <c r="I49" s="31"/>
      <c r="J49" s="31"/>
      <c r="K49" s="35"/>
    </row>
    <row r="50" spans="2:11" x14ac:dyDescent="0.25">
      <c r="B50" s="8" t="s">
        <v>276</v>
      </c>
      <c r="C50" s="60" t="s">
        <v>277</v>
      </c>
      <c r="D50" s="54" t="s">
        <v>278</v>
      </c>
      <c r="E50" s="6" t="s">
        <v>279</v>
      </c>
      <c r="F50" s="19">
        <v>1331400</v>
      </c>
      <c r="G50" s="24">
        <v>27976.71</v>
      </c>
      <c r="H50" s="24">
        <v>0.6</v>
      </c>
      <c r="I50" s="31"/>
      <c r="J50" s="31"/>
      <c r="K50" s="35"/>
    </row>
    <row r="51" spans="2:11" x14ac:dyDescent="0.25">
      <c r="B51" s="8" t="s">
        <v>2383</v>
      </c>
      <c r="C51" s="60" t="s">
        <v>2384</v>
      </c>
      <c r="D51" s="54" t="s">
        <v>2385</v>
      </c>
      <c r="E51" s="6" t="s">
        <v>108</v>
      </c>
      <c r="F51" s="19">
        <v>1172250</v>
      </c>
      <c r="G51" s="24">
        <v>26186.89</v>
      </c>
      <c r="H51" s="24">
        <v>0.56000000000000005</v>
      </c>
      <c r="I51" s="31"/>
      <c r="J51" s="31"/>
      <c r="K51" s="35"/>
    </row>
    <row r="52" spans="2:11" x14ac:dyDescent="0.25">
      <c r="B52" s="8" t="s">
        <v>667</v>
      </c>
      <c r="C52" s="60" t="s">
        <v>668</v>
      </c>
      <c r="D52" s="54" t="s">
        <v>669</v>
      </c>
      <c r="E52" s="6" t="s">
        <v>128</v>
      </c>
      <c r="F52" s="19">
        <v>2059200</v>
      </c>
      <c r="G52" s="24">
        <v>25250.94</v>
      </c>
      <c r="H52" s="24">
        <v>0.54</v>
      </c>
      <c r="I52" s="31"/>
      <c r="J52" s="31"/>
      <c r="K52" s="35"/>
    </row>
    <row r="53" spans="2:11" x14ac:dyDescent="0.25">
      <c r="B53" s="8" t="s">
        <v>2386</v>
      </c>
      <c r="C53" s="60" t="s">
        <v>1594</v>
      </c>
      <c r="D53" s="54" t="s">
        <v>2387</v>
      </c>
      <c r="E53" s="6" t="s">
        <v>44</v>
      </c>
      <c r="F53" s="19">
        <v>29605800</v>
      </c>
      <c r="G53" s="24">
        <v>25070.19</v>
      </c>
      <c r="H53" s="24">
        <v>0.54</v>
      </c>
      <c r="I53" s="31"/>
      <c r="J53" s="31"/>
      <c r="K53" s="35"/>
    </row>
    <row r="54" spans="2:11" x14ac:dyDescent="0.25">
      <c r="B54" s="8" t="s">
        <v>2388</v>
      </c>
      <c r="C54" s="60" t="s">
        <v>692</v>
      </c>
      <c r="D54" s="54" t="s">
        <v>2389</v>
      </c>
      <c r="E54" s="6" t="s">
        <v>342</v>
      </c>
      <c r="F54" s="19">
        <v>23770800</v>
      </c>
      <c r="G54" s="24">
        <v>25021.14</v>
      </c>
      <c r="H54" s="24">
        <v>0.53</v>
      </c>
      <c r="I54" s="31"/>
      <c r="J54" s="31"/>
      <c r="K54" s="35"/>
    </row>
    <row r="55" spans="2:11" x14ac:dyDescent="0.25">
      <c r="B55" s="8" t="s">
        <v>466</v>
      </c>
      <c r="C55" s="60" t="s">
        <v>467</v>
      </c>
      <c r="D55" s="54" t="s">
        <v>468</v>
      </c>
      <c r="E55" s="6" t="s">
        <v>54</v>
      </c>
      <c r="F55" s="19">
        <v>6699000</v>
      </c>
      <c r="G55" s="24">
        <v>24910.23</v>
      </c>
      <c r="H55" s="24">
        <v>0.53</v>
      </c>
      <c r="I55" s="31"/>
      <c r="J55" s="31"/>
      <c r="K55" s="35"/>
    </row>
    <row r="56" spans="2:11" x14ac:dyDescent="0.25">
      <c r="B56" s="8" t="s">
        <v>664</v>
      </c>
      <c r="C56" s="60" t="s">
        <v>665</v>
      </c>
      <c r="D56" s="54" t="s">
        <v>666</v>
      </c>
      <c r="E56" s="6" t="s">
        <v>260</v>
      </c>
      <c r="F56" s="19">
        <v>5473575</v>
      </c>
      <c r="G56" s="24">
        <v>24209.62</v>
      </c>
      <c r="H56" s="24">
        <v>0.52</v>
      </c>
      <c r="I56" s="31"/>
      <c r="J56" s="31"/>
      <c r="K56" s="35"/>
    </row>
    <row r="57" spans="2:11" x14ac:dyDescent="0.25">
      <c r="B57" s="8" t="s">
        <v>84</v>
      </c>
      <c r="C57" s="60" t="s">
        <v>85</v>
      </c>
      <c r="D57" s="54" t="s">
        <v>86</v>
      </c>
      <c r="E57" s="6" t="s">
        <v>87</v>
      </c>
      <c r="F57" s="19">
        <v>199050</v>
      </c>
      <c r="G57" s="24">
        <v>23692.92</v>
      </c>
      <c r="H57" s="24">
        <v>0.51</v>
      </c>
      <c r="I57" s="31"/>
      <c r="J57" s="31"/>
      <c r="K57" s="35"/>
    </row>
    <row r="58" spans="2:11" x14ac:dyDescent="0.25">
      <c r="B58" s="8" t="s">
        <v>2212</v>
      </c>
      <c r="C58" s="60" t="s">
        <v>2213</v>
      </c>
      <c r="D58" s="54" t="s">
        <v>2214</v>
      </c>
      <c r="E58" s="6" t="s">
        <v>87</v>
      </c>
      <c r="F58" s="19">
        <v>5414400</v>
      </c>
      <c r="G58" s="24">
        <v>23401.040000000001</v>
      </c>
      <c r="H58" s="24">
        <v>0.5</v>
      </c>
      <c r="I58" s="31"/>
      <c r="J58" s="31"/>
      <c r="K58" s="35"/>
    </row>
    <row r="59" spans="2:11" x14ac:dyDescent="0.25">
      <c r="B59" s="8" t="s">
        <v>493</v>
      </c>
      <c r="C59" s="60" t="s">
        <v>494</v>
      </c>
      <c r="D59" s="54" t="s">
        <v>495</v>
      </c>
      <c r="E59" s="6" t="s">
        <v>44</v>
      </c>
      <c r="F59" s="19">
        <v>9471150</v>
      </c>
      <c r="G59" s="24">
        <v>22977.01</v>
      </c>
      <c r="H59" s="24">
        <v>0.49</v>
      </c>
      <c r="I59" s="31"/>
      <c r="J59" s="31"/>
      <c r="K59" s="35"/>
    </row>
    <row r="60" spans="2:11" x14ac:dyDescent="0.25">
      <c r="B60" s="8" t="s">
        <v>1142</v>
      </c>
      <c r="C60" s="60" t="s">
        <v>1143</v>
      </c>
      <c r="D60" s="54" t="s">
        <v>1144</v>
      </c>
      <c r="E60" s="6" t="s">
        <v>83</v>
      </c>
      <c r="F60" s="19">
        <v>13254000</v>
      </c>
      <c r="G60" s="24">
        <v>22403.24</v>
      </c>
      <c r="H60" s="24">
        <v>0.48</v>
      </c>
      <c r="I60" s="31"/>
      <c r="J60" s="31"/>
      <c r="K60" s="35"/>
    </row>
    <row r="61" spans="2:11" x14ac:dyDescent="0.25">
      <c r="B61" s="8" t="s">
        <v>487</v>
      </c>
      <c r="C61" s="60" t="s">
        <v>488</v>
      </c>
      <c r="D61" s="54" t="s">
        <v>489</v>
      </c>
      <c r="E61" s="6" t="s">
        <v>62</v>
      </c>
      <c r="F61" s="19">
        <v>285300</v>
      </c>
      <c r="G61" s="24">
        <v>22348.98</v>
      </c>
      <c r="H61" s="24">
        <v>0.48</v>
      </c>
      <c r="I61" s="31"/>
      <c r="J61" s="31"/>
      <c r="K61" s="35"/>
    </row>
    <row r="62" spans="2:11" x14ac:dyDescent="0.25">
      <c r="B62" s="8" t="s">
        <v>1099</v>
      </c>
      <c r="C62" s="60" t="s">
        <v>1100</v>
      </c>
      <c r="D62" s="54" t="s">
        <v>1101</v>
      </c>
      <c r="E62" s="6" t="s">
        <v>139</v>
      </c>
      <c r="F62" s="19">
        <v>15741375</v>
      </c>
      <c r="G62" s="24">
        <v>22064.69</v>
      </c>
      <c r="H62" s="24">
        <v>0.47</v>
      </c>
      <c r="I62" s="31"/>
      <c r="J62" s="31"/>
      <c r="K62" s="35"/>
    </row>
    <row r="63" spans="2:11" x14ac:dyDescent="0.25">
      <c r="B63" s="8" t="s">
        <v>329</v>
      </c>
      <c r="C63" s="60" t="s">
        <v>330</v>
      </c>
      <c r="D63" s="54" t="s">
        <v>331</v>
      </c>
      <c r="E63" s="6" t="s">
        <v>83</v>
      </c>
      <c r="F63" s="19">
        <v>11594000</v>
      </c>
      <c r="G63" s="24">
        <v>21992.66</v>
      </c>
      <c r="H63" s="24">
        <v>0.47</v>
      </c>
      <c r="I63" s="31"/>
      <c r="J63" s="31"/>
      <c r="K63" s="35"/>
    </row>
    <row r="64" spans="2:11" x14ac:dyDescent="0.25">
      <c r="B64" s="8" t="s">
        <v>2390</v>
      </c>
      <c r="C64" s="60" t="s">
        <v>2391</v>
      </c>
      <c r="D64" s="54" t="s">
        <v>2392</v>
      </c>
      <c r="E64" s="6" t="s">
        <v>79</v>
      </c>
      <c r="F64" s="19">
        <v>3558600</v>
      </c>
      <c r="G64" s="24">
        <v>21799.98</v>
      </c>
      <c r="H64" s="24">
        <v>0.47</v>
      </c>
      <c r="I64" s="31"/>
      <c r="J64" s="31"/>
      <c r="K64" s="35"/>
    </row>
    <row r="65" spans="2:11" x14ac:dyDescent="0.25">
      <c r="B65" s="8" t="s">
        <v>2393</v>
      </c>
      <c r="C65" s="60" t="s">
        <v>2394</v>
      </c>
      <c r="D65" s="54" t="s">
        <v>2395</v>
      </c>
      <c r="E65" s="6" t="s">
        <v>1007</v>
      </c>
      <c r="F65" s="19">
        <v>1599350</v>
      </c>
      <c r="G65" s="24">
        <v>21479.27</v>
      </c>
      <c r="H65" s="24">
        <v>0.46</v>
      </c>
      <c r="I65" s="31"/>
      <c r="J65" s="31"/>
      <c r="K65" s="35"/>
    </row>
    <row r="66" spans="2:11" x14ac:dyDescent="0.25">
      <c r="B66" s="8" t="s">
        <v>640</v>
      </c>
      <c r="C66" s="60" t="s">
        <v>641</v>
      </c>
      <c r="D66" s="54" t="s">
        <v>642</v>
      </c>
      <c r="E66" s="6" t="s">
        <v>135</v>
      </c>
      <c r="F66" s="19">
        <v>3000100</v>
      </c>
      <c r="G66" s="24">
        <v>19779.66</v>
      </c>
      <c r="H66" s="24">
        <v>0.42</v>
      </c>
      <c r="I66" s="31"/>
      <c r="J66" s="31"/>
      <c r="K66" s="35"/>
    </row>
    <row r="67" spans="2:11" x14ac:dyDescent="0.25">
      <c r="B67" s="8" t="s">
        <v>2396</v>
      </c>
      <c r="C67" s="60" t="s">
        <v>2397</v>
      </c>
      <c r="D67" s="54" t="s">
        <v>2398</v>
      </c>
      <c r="E67" s="6" t="s">
        <v>79</v>
      </c>
      <c r="F67" s="19">
        <v>7305700</v>
      </c>
      <c r="G67" s="24">
        <v>19009.43</v>
      </c>
      <c r="H67" s="24">
        <v>0.41</v>
      </c>
      <c r="I67" s="31"/>
      <c r="J67" s="31"/>
      <c r="K67" s="35"/>
    </row>
    <row r="68" spans="2:11" x14ac:dyDescent="0.25">
      <c r="B68" s="8" t="s">
        <v>175</v>
      </c>
      <c r="C68" s="60" t="s">
        <v>176</v>
      </c>
      <c r="D68" s="54" t="s">
        <v>177</v>
      </c>
      <c r="E68" s="6" t="s">
        <v>108</v>
      </c>
      <c r="F68" s="19">
        <v>4340000</v>
      </c>
      <c r="G68" s="24">
        <v>18475.38</v>
      </c>
      <c r="H68" s="24">
        <v>0.39</v>
      </c>
      <c r="I68" s="31"/>
      <c r="J68" s="31"/>
      <c r="K68" s="35"/>
    </row>
    <row r="69" spans="2:11" x14ac:dyDescent="0.25">
      <c r="B69" s="8" t="s">
        <v>267</v>
      </c>
      <c r="C69" s="60" t="s">
        <v>268</v>
      </c>
      <c r="D69" s="54" t="s">
        <v>269</v>
      </c>
      <c r="E69" s="6" t="s">
        <v>153</v>
      </c>
      <c r="F69" s="19">
        <v>3341800</v>
      </c>
      <c r="G69" s="24">
        <v>18329.77</v>
      </c>
      <c r="H69" s="24">
        <v>0.39</v>
      </c>
      <c r="I69" s="31"/>
      <c r="J69" s="31"/>
      <c r="K69" s="35"/>
    </row>
    <row r="70" spans="2:11" x14ac:dyDescent="0.25">
      <c r="B70" s="8" t="s">
        <v>2399</v>
      </c>
      <c r="C70" s="60" t="s">
        <v>1574</v>
      </c>
      <c r="D70" s="54" t="s">
        <v>2400</v>
      </c>
      <c r="E70" s="6" t="s">
        <v>44</v>
      </c>
      <c r="F70" s="19">
        <v>10659825</v>
      </c>
      <c r="G70" s="24">
        <v>18253.88</v>
      </c>
      <c r="H70" s="24">
        <v>0.39</v>
      </c>
      <c r="I70" s="31"/>
      <c r="J70" s="31"/>
      <c r="K70" s="35"/>
    </row>
    <row r="71" spans="2:11" x14ac:dyDescent="0.25">
      <c r="B71" s="8" t="s">
        <v>1034</v>
      </c>
      <c r="C71" s="60" t="s">
        <v>1035</v>
      </c>
      <c r="D71" s="54" t="s">
        <v>1036</v>
      </c>
      <c r="E71" s="6" t="s">
        <v>338</v>
      </c>
      <c r="F71" s="19">
        <v>198625</v>
      </c>
      <c r="G71" s="24">
        <v>17790.84</v>
      </c>
      <c r="H71" s="24">
        <v>0.38</v>
      </c>
      <c r="I71" s="31"/>
      <c r="J71" s="31"/>
      <c r="K71" s="35"/>
    </row>
    <row r="72" spans="2:11" x14ac:dyDescent="0.25">
      <c r="B72" s="8" t="s">
        <v>1120</v>
      </c>
      <c r="C72" s="60" t="s">
        <v>1121</v>
      </c>
      <c r="D72" s="54" t="s">
        <v>1122</v>
      </c>
      <c r="E72" s="6" t="s">
        <v>1123</v>
      </c>
      <c r="F72" s="19">
        <v>20358000</v>
      </c>
      <c r="G72" s="24">
        <v>17312.439999999999</v>
      </c>
      <c r="H72" s="24">
        <v>0.37</v>
      </c>
      <c r="I72" s="31"/>
      <c r="J72" s="31"/>
      <c r="K72" s="35"/>
    </row>
    <row r="73" spans="2:11" x14ac:dyDescent="0.25">
      <c r="B73" s="8" t="s">
        <v>339</v>
      </c>
      <c r="C73" s="60" t="s">
        <v>340</v>
      </c>
      <c r="D73" s="54" t="s">
        <v>341</v>
      </c>
      <c r="E73" s="6" t="s">
        <v>342</v>
      </c>
      <c r="F73" s="19">
        <v>1018875</v>
      </c>
      <c r="G73" s="24">
        <v>17285.21</v>
      </c>
      <c r="H73" s="24">
        <v>0.37</v>
      </c>
      <c r="I73" s="31"/>
      <c r="J73" s="31"/>
      <c r="K73" s="35"/>
    </row>
    <row r="74" spans="2:11" x14ac:dyDescent="0.25">
      <c r="B74" s="8" t="s">
        <v>934</v>
      </c>
      <c r="C74" s="60" t="s">
        <v>935</v>
      </c>
      <c r="D74" s="54" t="s">
        <v>936</v>
      </c>
      <c r="E74" s="6" t="s">
        <v>79</v>
      </c>
      <c r="F74" s="19">
        <v>354200</v>
      </c>
      <c r="G74" s="24">
        <v>17267.96</v>
      </c>
      <c r="H74" s="24">
        <v>0.37</v>
      </c>
      <c r="I74" s="31"/>
      <c r="J74" s="31"/>
      <c r="K74" s="35"/>
    </row>
    <row r="75" spans="2:11" x14ac:dyDescent="0.25">
      <c r="B75" s="8" t="s">
        <v>380</v>
      </c>
      <c r="C75" s="60" t="s">
        <v>381</v>
      </c>
      <c r="D75" s="54" t="s">
        <v>382</v>
      </c>
      <c r="E75" s="6" t="s">
        <v>112</v>
      </c>
      <c r="F75" s="19">
        <v>639900</v>
      </c>
      <c r="G75" s="24">
        <v>16738.5</v>
      </c>
      <c r="H75" s="24">
        <v>0.36</v>
      </c>
      <c r="I75" s="31"/>
      <c r="J75" s="31"/>
      <c r="K75" s="35"/>
    </row>
    <row r="76" spans="2:11" x14ac:dyDescent="0.25">
      <c r="B76" s="8" t="s">
        <v>2401</v>
      </c>
      <c r="C76" s="60" t="s">
        <v>1779</v>
      </c>
      <c r="D76" s="54" t="s">
        <v>2402</v>
      </c>
      <c r="E76" s="6" t="s">
        <v>54</v>
      </c>
      <c r="F76" s="19">
        <v>4045500</v>
      </c>
      <c r="G76" s="24">
        <v>16355.96</v>
      </c>
      <c r="H76" s="24">
        <v>0.35</v>
      </c>
      <c r="I76" s="31"/>
      <c r="J76" s="31"/>
      <c r="K76" s="35"/>
    </row>
    <row r="77" spans="2:11" x14ac:dyDescent="0.25">
      <c r="B77" s="8" t="s">
        <v>1932</v>
      </c>
      <c r="C77" s="60" t="s">
        <v>1933</v>
      </c>
      <c r="D77" s="54" t="s">
        <v>1934</v>
      </c>
      <c r="E77" s="6" t="s">
        <v>153</v>
      </c>
      <c r="F77" s="19">
        <v>1082400</v>
      </c>
      <c r="G77" s="24">
        <v>16225.18</v>
      </c>
      <c r="H77" s="24">
        <v>0.35</v>
      </c>
      <c r="I77" s="31"/>
      <c r="J77" s="31"/>
      <c r="K77" s="35"/>
    </row>
    <row r="78" spans="2:11" x14ac:dyDescent="0.25">
      <c r="B78" s="8" t="s">
        <v>539</v>
      </c>
      <c r="C78" s="60" t="s">
        <v>540</v>
      </c>
      <c r="D78" s="54" t="s">
        <v>541</v>
      </c>
      <c r="E78" s="6" t="s">
        <v>94</v>
      </c>
      <c r="F78" s="19">
        <v>86700</v>
      </c>
      <c r="G78" s="24">
        <v>15945</v>
      </c>
      <c r="H78" s="24">
        <v>0.34</v>
      </c>
      <c r="I78" s="31"/>
      <c r="J78" s="31"/>
      <c r="K78" s="35"/>
    </row>
    <row r="79" spans="2:11" x14ac:dyDescent="0.25">
      <c r="B79" s="8" t="s">
        <v>55</v>
      </c>
      <c r="C79" s="60" t="s">
        <v>56</v>
      </c>
      <c r="D79" s="54" t="s">
        <v>57</v>
      </c>
      <c r="E79" s="6" t="s">
        <v>58</v>
      </c>
      <c r="F79" s="19">
        <v>1364400</v>
      </c>
      <c r="G79" s="24">
        <v>15419.08</v>
      </c>
      <c r="H79" s="24">
        <v>0.33</v>
      </c>
      <c r="I79" s="31"/>
      <c r="J79" s="31"/>
      <c r="K79" s="35"/>
    </row>
    <row r="80" spans="2:11" x14ac:dyDescent="0.25">
      <c r="B80" s="8" t="s">
        <v>2138</v>
      </c>
      <c r="C80" s="60" t="s">
        <v>2139</v>
      </c>
      <c r="D80" s="54" t="s">
        <v>2140</v>
      </c>
      <c r="E80" s="6" t="s">
        <v>44</v>
      </c>
      <c r="F80" s="19">
        <v>4227500</v>
      </c>
      <c r="G80" s="24">
        <v>15170.38</v>
      </c>
      <c r="H80" s="24">
        <v>0.32</v>
      </c>
      <c r="I80" s="31"/>
      <c r="J80" s="31"/>
      <c r="K80" s="35"/>
    </row>
    <row r="81" spans="2:11" x14ac:dyDescent="0.25">
      <c r="B81" s="8" t="s">
        <v>254</v>
      </c>
      <c r="C81" s="60" t="s">
        <v>255</v>
      </c>
      <c r="D81" s="54" t="s">
        <v>256</v>
      </c>
      <c r="E81" s="6" t="s">
        <v>108</v>
      </c>
      <c r="F81" s="19">
        <v>958650</v>
      </c>
      <c r="G81" s="24">
        <v>15148.59</v>
      </c>
      <c r="H81" s="24">
        <v>0.32</v>
      </c>
      <c r="I81" s="31"/>
      <c r="J81" s="31"/>
      <c r="K81" s="35"/>
    </row>
    <row r="82" spans="2:11" x14ac:dyDescent="0.25">
      <c r="B82" s="8" t="s">
        <v>529</v>
      </c>
      <c r="C82" s="60" t="s">
        <v>530</v>
      </c>
      <c r="D82" s="54" t="s">
        <v>531</v>
      </c>
      <c r="E82" s="6" t="s">
        <v>44</v>
      </c>
      <c r="F82" s="19">
        <v>8650800</v>
      </c>
      <c r="G82" s="24">
        <v>15063.64</v>
      </c>
      <c r="H82" s="24">
        <v>0.32</v>
      </c>
      <c r="I82" s="31"/>
      <c r="J82" s="31"/>
      <c r="K82" s="35"/>
    </row>
    <row r="83" spans="2:11" x14ac:dyDescent="0.25">
      <c r="B83" s="8" t="s">
        <v>2403</v>
      </c>
      <c r="C83" s="60" t="s">
        <v>2404</v>
      </c>
      <c r="D83" s="54" t="s">
        <v>2405</v>
      </c>
      <c r="E83" s="6" t="s">
        <v>112</v>
      </c>
      <c r="F83" s="19">
        <v>404800</v>
      </c>
      <c r="G83" s="24">
        <v>14759.82</v>
      </c>
      <c r="H83" s="24">
        <v>0.32</v>
      </c>
      <c r="I83" s="31"/>
      <c r="J83" s="31"/>
      <c r="K83" s="35"/>
    </row>
    <row r="84" spans="2:11" x14ac:dyDescent="0.25">
      <c r="B84" s="8" t="s">
        <v>1178</v>
      </c>
      <c r="C84" s="60" t="s">
        <v>1179</v>
      </c>
      <c r="D84" s="54" t="s">
        <v>1180</v>
      </c>
      <c r="E84" s="6" t="s">
        <v>241</v>
      </c>
      <c r="F84" s="19">
        <v>5074900</v>
      </c>
      <c r="G84" s="24">
        <v>14425.4</v>
      </c>
      <c r="H84" s="24">
        <v>0.31</v>
      </c>
      <c r="I84" s="31"/>
      <c r="J84" s="31"/>
      <c r="K84" s="35"/>
    </row>
    <row r="85" spans="2:11" x14ac:dyDescent="0.25">
      <c r="B85" s="8" t="s">
        <v>284</v>
      </c>
      <c r="C85" s="60" t="s">
        <v>285</v>
      </c>
      <c r="D85" s="54" t="s">
        <v>286</v>
      </c>
      <c r="E85" s="6" t="s">
        <v>187</v>
      </c>
      <c r="F85" s="19">
        <v>1318500</v>
      </c>
      <c r="G85" s="24">
        <v>14113.22</v>
      </c>
      <c r="H85" s="24">
        <v>0.3</v>
      </c>
      <c r="I85" s="31"/>
      <c r="J85" s="31"/>
      <c r="K85" s="35"/>
    </row>
    <row r="86" spans="2:11" x14ac:dyDescent="0.25">
      <c r="B86" s="8" t="s">
        <v>631</v>
      </c>
      <c r="C86" s="60" t="s">
        <v>632</v>
      </c>
      <c r="D86" s="54" t="s">
        <v>633</v>
      </c>
      <c r="E86" s="6" t="s">
        <v>217</v>
      </c>
      <c r="F86" s="19">
        <v>271350</v>
      </c>
      <c r="G86" s="24">
        <v>14031.51</v>
      </c>
      <c r="H86" s="24">
        <v>0.3</v>
      </c>
      <c r="I86" s="31"/>
      <c r="J86" s="31"/>
      <c r="K86" s="35"/>
    </row>
    <row r="87" spans="2:11" x14ac:dyDescent="0.25">
      <c r="B87" s="8" t="s">
        <v>1148</v>
      </c>
      <c r="C87" s="60" t="s">
        <v>1149</v>
      </c>
      <c r="D87" s="54" t="s">
        <v>1150</v>
      </c>
      <c r="E87" s="6" t="s">
        <v>44</v>
      </c>
      <c r="F87" s="19">
        <v>9916400</v>
      </c>
      <c r="G87" s="24">
        <v>13679.67</v>
      </c>
      <c r="H87" s="24">
        <v>0.28999999999999998</v>
      </c>
      <c r="I87" s="31"/>
      <c r="J87" s="31"/>
      <c r="K87" s="35"/>
    </row>
    <row r="88" spans="2:11" x14ac:dyDescent="0.25">
      <c r="B88" s="8" t="s">
        <v>1084</v>
      </c>
      <c r="C88" s="60" t="s">
        <v>1085</v>
      </c>
      <c r="D88" s="54" t="s">
        <v>1086</v>
      </c>
      <c r="E88" s="6" t="s">
        <v>187</v>
      </c>
      <c r="F88" s="19">
        <v>3035000</v>
      </c>
      <c r="G88" s="24">
        <v>12791.01</v>
      </c>
      <c r="H88" s="24">
        <v>0.27</v>
      </c>
      <c r="I88" s="31"/>
      <c r="J88" s="31"/>
      <c r="K88" s="35"/>
    </row>
    <row r="89" spans="2:11" x14ac:dyDescent="0.25">
      <c r="B89" s="8" t="s">
        <v>235</v>
      </c>
      <c r="C89" s="60" t="s">
        <v>236</v>
      </c>
      <c r="D89" s="54" t="s">
        <v>237</v>
      </c>
      <c r="E89" s="6" t="s">
        <v>234</v>
      </c>
      <c r="F89" s="19">
        <v>7540000</v>
      </c>
      <c r="G89" s="24">
        <v>12529.97</v>
      </c>
      <c r="H89" s="24">
        <v>0.27</v>
      </c>
      <c r="I89" s="31"/>
      <c r="J89" s="31"/>
      <c r="K89" s="35"/>
    </row>
    <row r="90" spans="2:11" x14ac:dyDescent="0.25">
      <c r="B90" s="8" t="s">
        <v>1111</v>
      </c>
      <c r="C90" s="60" t="s">
        <v>1112</v>
      </c>
      <c r="D90" s="54" t="s">
        <v>1113</v>
      </c>
      <c r="E90" s="6" t="s">
        <v>87</v>
      </c>
      <c r="F90" s="19">
        <v>403000</v>
      </c>
      <c r="G90" s="24">
        <v>12496.22</v>
      </c>
      <c r="H90" s="24">
        <v>0.27</v>
      </c>
      <c r="I90" s="31"/>
      <c r="J90" s="31"/>
      <c r="K90" s="35"/>
    </row>
    <row r="91" spans="2:11" x14ac:dyDescent="0.25">
      <c r="B91" s="8" t="s">
        <v>444</v>
      </c>
      <c r="C91" s="60" t="s">
        <v>445</v>
      </c>
      <c r="D91" s="54" t="s">
        <v>446</v>
      </c>
      <c r="E91" s="6" t="s">
        <v>447</v>
      </c>
      <c r="F91" s="19">
        <v>5024250</v>
      </c>
      <c r="G91" s="24">
        <v>12185.31</v>
      </c>
      <c r="H91" s="24">
        <v>0.26</v>
      </c>
      <c r="I91" s="31"/>
      <c r="J91" s="31"/>
      <c r="K91" s="35"/>
    </row>
    <row r="92" spans="2:11" x14ac:dyDescent="0.25">
      <c r="B92" s="8" t="s">
        <v>2255</v>
      </c>
      <c r="C92" s="60" t="s">
        <v>2256</v>
      </c>
      <c r="D92" s="54" t="s">
        <v>2257</v>
      </c>
      <c r="E92" s="6" t="s">
        <v>44</v>
      </c>
      <c r="F92" s="19">
        <v>3143250</v>
      </c>
      <c r="G92" s="24">
        <v>11802.9</v>
      </c>
      <c r="H92" s="24">
        <v>0.25</v>
      </c>
      <c r="I92" s="31"/>
      <c r="J92" s="31"/>
      <c r="K92" s="35"/>
    </row>
    <row r="93" spans="2:11" x14ac:dyDescent="0.25">
      <c r="B93" s="8" t="s">
        <v>2206</v>
      </c>
      <c r="C93" s="60" t="s">
        <v>2207</v>
      </c>
      <c r="D93" s="54" t="s">
        <v>2208</v>
      </c>
      <c r="E93" s="6" t="s">
        <v>218</v>
      </c>
      <c r="F93" s="19">
        <v>2118025</v>
      </c>
      <c r="G93" s="24">
        <v>11420.39</v>
      </c>
      <c r="H93" s="24">
        <v>0.24</v>
      </c>
      <c r="I93" s="31"/>
      <c r="J93" s="31"/>
      <c r="K93" s="35"/>
    </row>
    <row r="94" spans="2:11" x14ac:dyDescent="0.25">
      <c r="B94" s="8" t="s">
        <v>383</v>
      </c>
      <c r="C94" s="60" t="s">
        <v>384</v>
      </c>
      <c r="D94" s="54" t="s">
        <v>385</v>
      </c>
      <c r="E94" s="6" t="s">
        <v>62</v>
      </c>
      <c r="F94" s="19">
        <v>210600</v>
      </c>
      <c r="G94" s="24">
        <v>11342.92</v>
      </c>
      <c r="H94" s="24">
        <v>0.24</v>
      </c>
      <c r="I94" s="31"/>
      <c r="J94" s="31"/>
      <c r="K94" s="35"/>
    </row>
    <row r="95" spans="2:11" x14ac:dyDescent="0.25">
      <c r="B95" s="8" t="s">
        <v>2248</v>
      </c>
      <c r="C95" s="60" t="s">
        <v>1644</v>
      </c>
      <c r="D95" s="54" t="s">
        <v>2249</v>
      </c>
      <c r="E95" s="6" t="s">
        <v>44</v>
      </c>
      <c r="F95" s="19">
        <v>1078000</v>
      </c>
      <c r="G95" s="24">
        <v>11289.89</v>
      </c>
      <c r="H95" s="24">
        <v>0.24</v>
      </c>
      <c r="I95" s="31"/>
      <c r="J95" s="31"/>
      <c r="K95" s="35"/>
    </row>
    <row r="96" spans="2:11" x14ac:dyDescent="0.25">
      <c r="B96" s="8" t="s">
        <v>2406</v>
      </c>
      <c r="C96" s="60" t="s">
        <v>2407</v>
      </c>
      <c r="D96" s="54" t="s">
        <v>2408</v>
      </c>
      <c r="E96" s="6" t="s">
        <v>98</v>
      </c>
      <c r="F96" s="19">
        <v>34225</v>
      </c>
      <c r="G96" s="24">
        <v>11011.89</v>
      </c>
      <c r="H96" s="24">
        <v>0.24</v>
      </c>
      <c r="I96" s="31"/>
      <c r="J96" s="31"/>
      <c r="K96" s="35"/>
    </row>
    <row r="97" spans="2:11" x14ac:dyDescent="0.25">
      <c r="B97" s="8" t="s">
        <v>150</v>
      </c>
      <c r="C97" s="60" t="s">
        <v>151</v>
      </c>
      <c r="D97" s="54" t="s">
        <v>152</v>
      </c>
      <c r="E97" s="6" t="s">
        <v>153</v>
      </c>
      <c r="F97" s="19">
        <v>2125650</v>
      </c>
      <c r="G97" s="24">
        <v>10955.6</v>
      </c>
      <c r="H97" s="24">
        <v>0.23</v>
      </c>
      <c r="I97" s="31"/>
      <c r="J97" s="31"/>
      <c r="K97" s="35"/>
    </row>
    <row r="98" spans="2:11" x14ac:dyDescent="0.25">
      <c r="B98" s="8" t="s">
        <v>1087</v>
      </c>
      <c r="C98" s="60" t="s">
        <v>1088</v>
      </c>
      <c r="D98" s="54" t="s">
        <v>1089</v>
      </c>
      <c r="E98" s="6" t="s">
        <v>62</v>
      </c>
      <c r="F98" s="19">
        <v>92850</v>
      </c>
      <c r="G98" s="24">
        <v>10696.78</v>
      </c>
      <c r="H98" s="24">
        <v>0.23</v>
      </c>
      <c r="I98" s="31"/>
      <c r="J98" s="31"/>
      <c r="K98" s="35"/>
    </row>
    <row r="99" spans="2:11" x14ac:dyDescent="0.25">
      <c r="B99" s="8" t="s">
        <v>2409</v>
      </c>
      <c r="C99" s="60" t="s">
        <v>2410</v>
      </c>
      <c r="D99" s="54" t="s">
        <v>2411</v>
      </c>
      <c r="E99" s="6" t="s">
        <v>66</v>
      </c>
      <c r="F99" s="19">
        <v>11219000</v>
      </c>
      <c r="G99" s="24">
        <v>10635.61</v>
      </c>
      <c r="H99" s="24">
        <v>0.23</v>
      </c>
      <c r="I99" s="31"/>
      <c r="J99" s="31"/>
      <c r="K99" s="35"/>
    </row>
    <row r="100" spans="2:11" x14ac:dyDescent="0.25">
      <c r="B100" s="8" t="s">
        <v>2412</v>
      </c>
      <c r="C100" s="60" t="s">
        <v>1831</v>
      </c>
      <c r="D100" s="54" t="s">
        <v>2413</v>
      </c>
      <c r="E100" s="6" t="s">
        <v>44</v>
      </c>
      <c r="F100" s="19">
        <v>1029000</v>
      </c>
      <c r="G100" s="24">
        <v>8607.59</v>
      </c>
      <c r="H100" s="24">
        <v>0.18</v>
      </c>
      <c r="I100" s="31"/>
      <c r="J100" s="31"/>
      <c r="K100" s="35"/>
    </row>
    <row r="101" spans="2:11" x14ac:dyDescent="0.25">
      <c r="B101" s="8" t="s">
        <v>2414</v>
      </c>
      <c r="C101" s="60" t="s">
        <v>2415</v>
      </c>
      <c r="D101" s="54" t="s">
        <v>2416</v>
      </c>
      <c r="E101" s="6" t="s">
        <v>218</v>
      </c>
      <c r="F101" s="19">
        <v>2435625</v>
      </c>
      <c r="G101" s="24">
        <v>8525.91</v>
      </c>
      <c r="H101" s="24">
        <v>0.18</v>
      </c>
      <c r="I101" s="31"/>
      <c r="J101" s="31"/>
      <c r="K101" s="35"/>
    </row>
    <row r="102" spans="2:11" x14ac:dyDescent="0.25">
      <c r="B102" s="8" t="s">
        <v>2143</v>
      </c>
      <c r="C102" s="60" t="s">
        <v>2144</v>
      </c>
      <c r="D102" s="54" t="s">
        <v>2145</v>
      </c>
      <c r="E102" s="6" t="s">
        <v>112</v>
      </c>
      <c r="F102" s="19">
        <v>315225</v>
      </c>
      <c r="G102" s="24">
        <v>8486.49</v>
      </c>
      <c r="H102" s="24">
        <v>0.18</v>
      </c>
      <c r="I102" s="31"/>
      <c r="J102" s="31"/>
      <c r="K102" s="35"/>
    </row>
    <row r="103" spans="2:11" x14ac:dyDescent="0.25">
      <c r="B103" s="8" t="s">
        <v>296</v>
      </c>
      <c r="C103" s="60" t="s">
        <v>297</v>
      </c>
      <c r="D103" s="54" t="s">
        <v>298</v>
      </c>
      <c r="E103" s="6" t="s">
        <v>217</v>
      </c>
      <c r="F103" s="19">
        <v>1753375</v>
      </c>
      <c r="G103" s="24">
        <v>8450.39</v>
      </c>
      <c r="H103" s="24">
        <v>0.18</v>
      </c>
      <c r="I103" s="31"/>
      <c r="J103" s="31"/>
      <c r="K103" s="35"/>
    </row>
    <row r="104" spans="2:11" x14ac:dyDescent="0.25">
      <c r="B104" s="8" t="s">
        <v>311</v>
      </c>
      <c r="C104" s="60" t="s">
        <v>312</v>
      </c>
      <c r="D104" s="54" t="s">
        <v>313</v>
      </c>
      <c r="E104" s="6" t="s">
        <v>120</v>
      </c>
      <c r="F104" s="19">
        <v>5535000</v>
      </c>
      <c r="G104" s="24">
        <v>8344.01</v>
      </c>
      <c r="H104" s="24">
        <v>0.18</v>
      </c>
      <c r="I104" s="31"/>
      <c r="J104" s="31"/>
      <c r="K104" s="35"/>
    </row>
    <row r="105" spans="2:11" x14ac:dyDescent="0.25">
      <c r="B105" s="8" t="s">
        <v>1004</v>
      </c>
      <c r="C105" s="60" t="s">
        <v>1005</v>
      </c>
      <c r="D105" s="54" t="s">
        <v>1006</v>
      </c>
      <c r="E105" s="6" t="s">
        <v>1007</v>
      </c>
      <c r="F105" s="19">
        <v>511700</v>
      </c>
      <c r="G105" s="24">
        <v>8194.8799999999992</v>
      </c>
      <c r="H105" s="24">
        <v>0.18</v>
      </c>
      <c r="I105" s="31"/>
      <c r="J105" s="31"/>
      <c r="K105" s="35"/>
    </row>
    <row r="106" spans="2:11" x14ac:dyDescent="0.25">
      <c r="B106" s="8" t="s">
        <v>608</v>
      </c>
      <c r="C106" s="60" t="s">
        <v>609</v>
      </c>
      <c r="D106" s="54" t="s">
        <v>610</v>
      </c>
      <c r="E106" s="6" t="s">
        <v>146</v>
      </c>
      <c r="F106" s="19">
        <v>527500</v>
      </c>
      <c r="G106" s="24">
        <v>7963.14</v>
      </c>
      <c r="H106" s="24">
        <v>0.17</v>
      </c>
      <c r="I106" s="31"/>
      <c r="J106" s="31"/>
      <c r="K106" s="35"/>
    </row>
    <row r="107" spans="2:11" x14ac:dyDescent="0.25">
      <c r="B107" s="8" t="s">
        <v>1093</v>
      </c>
      <c r="C107" s="60" t="s">
        <v>1094</v>
      </c>
      <c r="D107" s="54" t="s">
        <v>1095</v>
      </c>
      <c r="E107" s="6" t="s">
        <v>538</v>
      </c>
      <c r="F107" s="19">
        <v>1303510</v>
      </c>
      <c r="G107" s="24">
        <v>7877.11</v>
      </c>
      <c r="H107" s="24">
        <v>0.17</v>
      </c>
      <c r="I107" s="31"/>
      <c r="J107" s="31"/>
      <c r="K107" s="35"/>
    </row>
    <row r="108" spans="2:11" x14ac:dyDescent="0.25">
      <c r="B108" s="8" t="s">
        <v>264</v>
      </c>
      <c r="C108" s="60" t="s">
        <v>265</v>
      </c>
      <c r="D108" s="54" t="s">
        <v>266</v>
      </c>
      <c r="E108" s="6" t="s">
        <v>83</v>
      </c>
      <c r="F108" s="19">
        <v>702500</v>
      </c>
      <c r="G108" s="24">
        <v>7744.36</v>
      </c>
      <c r="H108" s="24">
        <v>0.17</v>
      </c>
      <c r="I108" s="31"/>
      <c r="J108" s="31"/>
      <c r="K108" s="35"/>
    </row>
    <row r="109" spans="2:11" x14ac:dyDescent="0.25">
      <c r="B109" s="8" t="s">
        <v>76</v>
      </c>
      <c r="C109" s="60" t="s">
        <v>77</v>
      </c>
      <c r="D109" s="54" t="s">
        <v>78</v>
      </c>
      <c r="E109" s="6" t="s">
        <v>79</v>
      </c>
      <c r="F109" s="19">
        <v>280250</v>
      </c>
      <c r="G109" s="24">
        <v>7699.31</v>
      </c>
      <c r="H109" s="24">
        <v>0.16</v>
      </c>
      <c r="I109" s="31"/>
      <c r="J109" s="31"/>
      <c r="K109" s="35"/>
    </row>
    <row r="110" spans="2:11" x14ac:dyDescent="0.25">
      <c r="B110" s="8" t="s">
        <v>490</v>
      </c>
      <c r="C110" s="60" t="s">
        <v>491</v>
      </c>
      <c r="D110" s="54" t="s">
        <v>492</v>
      </c>
      <c r="E110" s="6" t="s">
        <v>120</v>
      </c>
      <c r="F110" s="19">
        <v>17950</v>
      </c>
      <c r="G110" s="24">
        <v>7374.76</v>
      </c>
      <c r="H110" s="24">
        <v>0.16</v>
      </c>
      <c r="I110" s="31"/>
      <c r="J110" s="31"/>
      <c r="K110" s="35"/>
    </row>
    <row r="111" spans="2:11" x14ac:dyDescent="0.25">
      <c r="B111" s="8" t="s">
        <v>484</v>
      </c>
      <c r="C111" s="60" t="s">
        <v>485</v>
      </c>
      <c r="D111" s="54" t="s">
        <v>486</v>
      </c>
      <c r="E111" s="6" t="s">
        <v>124</v>
      </c>
      <c r="F111" s="19">
        <v>131800</v>
      </c>
      <c r="G111" s="24">
        <v>7274.04</v>
      </c>
      <c r="H111" s="24">
        <v>0.16</v>
      </c>
      <c r="I111" s="31"/>
      <c r="J111" s="31"/>
      <c r="K111" s="35"/>
    </row>
    <row r="112" spans="2:11" x14ac:dyDescent="0.25">
      <c r="B112" s="8" t="s">
        <v>931</v>
      </c>
      <c r="C112" s="60" t="s">
        <v>932</v>
      </c>
      <c r="D112" s="54" t="s">
        <v>933</v>
      </c>
      <c r="E112" s="6" t="s">
        <v>128</v>
      </c>
      <c r="F112" s="19">
        <v>2403175</v>
      </c>
      <c r="G112" s="24">
        <v>7268.4</v>
      </c>
      <c r="H112" s="24">
        <v>0.16</v>
      </c>
      <c r="I112" s="31"/>
      <c r="J112" s="31"/>
      <c r="K112" s="35"/>
    </row>
    <row r="113" spans="2:11" x14ac:dyDescent="0.25">
      <c r="B113" s="8" t="s">
        <v>1181</v>
      </c>
      <c r="C113" s="60" t="s">
        <v>1182</v>
      </c>
      <c r="D113" s="54" t="s">
        <v>1183</v>
      </c>
      <c r="E113" s="6" t="s">
        <v>153</v>
      </c>
      <c r="F113" s="19">
        <v>374625</v>
      </c>
      <c r="G113" s="24">
        <v>7050.44</v>
      </c>
      <c r="H113" s="24">
        <v>0.15</v>
      </c>
      <c r="I113" s="31"/>
      <c r="J113" s="31"/>
      <c r="K113" s="35"/>
    </row>
    <row r="114" spans="2:11" x14ac:dyDescent="0.25">
      <c r="B114" s="8" t="s">
        <v>2417</v>
      </c>
      <c r="C114" s="60" t="s">
        <v>2418</v>
      </c>
      <c r="D114" s="54" t="s">
        <v>2419</v>
      </c>
      <c r="E114" s="6" t="s">
        <v>217</v>
      </c>
      <c r="F114" s="19">
        <v>1336250</v>
      </c>
      <c r="G114" s="24">
        <v>7021.99</v>
      </c>
      <c r="H114" s="24">
        <v>0.15</v>
      </c>
      <c r="I114" s="31"/>
      <c r="J114" s="31"/>
      <c r="K114" s="35"/>
    </row>
    <row r="115" spans="2:11" x14ac:dyDescent="0.25">
      <c r="B115" s="8" t="s">
        <v>305</v>
      </c>
      <c r="C115" s="60" t="s">
        <v>306</v>
      </c>
      <c r="D115" s="54" t="s">
        <v>307</v>
      </c>
      <c r="E115" s="6" t="s">
        <v>54</v>
      </c>
      <c r="F115" s="19">
        <v>342300</v>
      </c>
      <c r="G115" s="24">
        <v>6945.61</v>
      </c>
      <c r="H115" s="24">
        <v>0.15</v>
      </c>
      <c r="I115" s="31"/>
      <c r="J115" s="31"/>
      <c r="K115" s="35"/>
    </row>
    <row r="116" spans="2:11" x14ac:dyDescent="0.25">
      <c r="B116" s="8" t="s">
        <v>147</v>
      </c>
      <c r="C116" s="60" t="s">
        <v>148</v>
      </c>
      <c r="D116" s="54" t="s">
        <v>149</v>
      </c>
      <c r="E116" s="6" t="s">
        <v>135</v>
      </c>
      <c r="F116" s="19">
        <v>306475</v>
      </c>
      <c r="G116" s="24">
        <v>6453.44</v>
      </c>
      <c r="H116" s="24">
        <v>0.14000000000000001</v>
      </c>
      <c r="I116" s="31"/>
      <c r="J116" s="31"/>
      <c r="K116" s="35"/>
    </row>
    <row r="117" spans="2:11" x14ac:dyDescent="0.25">
      <c r="B117" s="8" t="s">
        <v>432</v>
      </c>
      <c r="C117" s="60" t="s">
        <v>433</v>
      </c>
      <c r="D117" s="54" t="s">
        <v>434</v>
      </c>
      <c r="E117" s="6" t="s">
        <v>108</v>
      </c>
      <c r="F117" s="19">
        <v>436475</v>
      </c>
      <c r="G117" s="24">
        <v>6430.15</v>
      </c>
      <c r="H117" s="24">
        <v>0.14000000000000001</v>
      </c>
      <c r="I117" s="31"/>
      <c r="J117" s="31"/>
      <c r="K117" s="35"/>
    </row>
    <row r="118" spans="2:11" x14ac:dyDescent="0.25">
      <c r="B118" s="8" t="s">
        <v>1046</v>
      </c>
      <c r="C118" s="60" t="s">
        <v>1047</v>
      </c>
      <c r="D118" s="54" t="s">
        <v>1048</v>
      </c>
      <c r="E118" s="6" t="s">
        <v>338</v>
      </c>
      <c r="F118" s="19">
        <v>671925</v>
      </c>
      <c r="G118" s="24">
        <v>6349.69</v>
      </c>
      <c r="H118" s="24">
        <v>0.14000000000000001</v>
      </c>
      <c r="I118" s="31"/>
      <c r="J118" s="31"/>
      <c r="K118" s="35"/>
    </row>
    <row r="119" spans="2:11" x14ac:dyDescent="0.25">
      <c r="B119" s="8" t="s">
        <v>2420</v>
      </c>
      <c r="C119" s="60" t="s">
        <v>2421</v>
      </c>
      <c r="D119" s="54" t="s">
        <v>2422</v>
      </c>
      <c r="E119" s="6" t="s">
        <v>98</v>
      </c>
      <c r="F119" s="19">
        <v>707200</v>
      </c>
      <c r="G119" s="24">
        <v>6105.96</v>
      </c>
      <c r="H119" s="24">
        <v>0.13</v>
      </c>
      <c r="I119" s="31"/>
      <c r="J119" s="31"/>
      <c r="K119" s="35"/>
    </row>
    <row r="120" spans="2:11" x14ac:dyDescent="0.25">
      <c r="B120" s="8" t="s">
        <v>2423</v>
      </c>
      <c r="C120" s="60" t="s">
        <v>2424</v>
      </c>
      <c r="D120" s="54" t="s">
        <v>2425</v>
      </c>
      <c r="E120" s="6" t="s">
        <v>79</v>
      </c>
      <c r="F120" s="19">
        <v>477500</v>
      </c>
      <c r="G120" s="24">
        <v>6019.84</v>
      </c>
      <c r="H120" s="24">
        <v>0.13</v>
      </c>
      <c r="I120" s="31"/>
      <c r="J120" s="31"/>
      <c r="K120" s="35"/>
    </row>
    <row r="121" spans="2:11" x14ac:dyDescent="0.25">
      <c r="B121" s="8" t="s">
        <v>441</v>
      </c>
      <c r="C121" s="60" t="s">
        <v>442</v>
      </c>
      <c r="D121" s="54" t="s">
        <v>443</v>
      </c>
      <c r="E121" s="6" t="s">
        <v>108</v>
      </c>
      <c r="F121" s="19">
        <v>299600</v>
      </c>
      <c r="G121" s="24">
        <v>5963.54</v>
      </c>
      <c r="H121" s="24">
        <v>0.13</v>
      </c>
      <c r="I121" s="31"/>
      <c r="J121" s="31"/>
      <c r="K121" s="35"/>
    </row>
    <row r="122" spans="2:11" x14ac:dyDescent="0.25">
      <c r="B122" s="8" t="s">
        <v>2426</v>
      </c>
      <c r="C122" s="60" t="s">
        <v>2427</v>
      </c>
      <c r="D122" s="54" t="s">
        <v>2428</v>
      </c>
      <c r="E122" s="6" t="s">
        <v>98</v>
      </c>
      <c r="F122" s="19">
        <v>7628800</v>
      </c>
      <c r="G122" s="24">
        <v>5961.14</v>
      </c>
      <c r="H122" s="24">
        <v>0.13</v>
      </c>
      <c r="I122" s="31"/>
      <c r="J122" s="31"/>
      <c r="K122" s="35"/>
    </row>
    <row r="123" spans="2:11" x14ac:dyDescent="0.25">
      <c r="B123" s="8" t="s">
        <v>404</v>
      </c>
      <c r="C123" s="60" t="s">
        <v>405</v>
      </c>
      <c r="D123" s="54" t="s">
        <v>406</v>
      </c>
      <c r="E123" s="6" t="s">
        <v>139</v>
      </c>
      <c r="F123" s="19">
        <v>1453950</v>
      </c>
      <c r="G123" s="24">
        <v>5666.77</v>
      </c>
      <c r="H123" s="24">
        <v>0.12</v>
      </c>
      <c r="I123" s="31"/>
      <c r="J123" s="31"/>
      <c r="K123" s="35"/>
    </row>
    <row r="124" spans="2:11" x14ac:dyDescent="0.25">
      <c r="B124" s="8" t="s">
        <v>2429</v>
      </c>
      <c r="C124" s="60" t="s">
        <v>2430</v>
      </c>
      <c r="D124" s="54" t="s">
        <v>2431</v>
      </c>
      <c r="E124" s="6" t="s">
        <v>79</v>
      </c>
      <c r="F124" s="19">
        <v>75100</v>
      </c>
      <c r="G124" s="24">
        <v>5587.82</v>
      </c>
      <c r="H124" s="24">
        <v>0.12</v>
      </c>
      <c r="I124" s="31"/>
      <c r="J124" s="31"/>
      <c r="K124" s="35"/>
    </row>
    <row r="125" spans="2:11" x14ac:dyDescent="0.25">
      <c r="B125" s="8" t="s">
        <v>2432</v>
      </c>
      <c r="C125" s="60" t="s">
        <v>1591</v>
      </c>
      <c r="D125" s="54" t="s">
        <v>2433</v>
      </c>
      <c r="E125" s="6" t="s">
        <v>44</v>
      </c>
      <c r="F125" s="19">
        <v>548800</v>
      </c>
      <c r="G125" s="24">
        <v>5556.33</v>
      </c>
      <c r="H125" s="24">
        <v>0.12</v>
      </c>
      <c r="I125" s="31"/>
      <c r="J125" s="31"/>
      <c r="K125" s="35"/>
    </row>
    <row r="126" spans="2:11" x14ac:dyDescent="0.25">
      <c r="B126" s="8" t="s">
        <v>469</v>
      </c>
      <c r="C126" s="60" t="s">
        <v>470</v>
      </c>
      <c r="D126" s="54" t="s">
        <v>471</v>
      </c>
      <c r="E126" s="6" t="s">
        <v>58</v>
      </c>
      <c r="F126" s="19">
        <v>229725</v>
      </c>
      <c r="G126" s="24">
        <v>5434.37</v>
      </c>
      <c r="H126" s="24">
        <v>0.12</v>
      </c>
      <c r="I126" s="31"/>
      <c r="J126" s="31"/>
      <c r="K126" s="35"/>
    </row>
    <row r="127" spans="2:11" x14ac:dyDescent="0.25">
      <c r="B127" s="8" t="s">
        <v>2434</v>
      </c>
      <c r="C127" s="60" t="s">
        <v>724</v>
      </c>
      <c r="D127" s="54" t="s">
        <v>2435</v>
      </c>
      <c r="E127" s="6" t="s">
        <v>54</v>
      </c>
      <c r="F127" s="19">
        <v>1026000</v>
      </c>
      <c r="G127" s="24">
        <v>5367.01</v>
      </c>
      <c r="H127" s="24">
        <v>0.11</v>
      </c>
      <c r="I127" s="31"/>
      <c r="J127" s="31"/>
      <c r="K127" s="35"/>
    </row>
    <row r="128" spans="2:11" x14ac:dyDescent="0.25">
      <c r="B128" s="8" t="s">
        <v>2436</v>
      </c>
      <c r="C128" s="60" t="s">
        <v>2437</v>
      </c>
      <c r="D128" s="54" t="s">
        <v>2438</v>
      </c>
      <c r="E128" s="6" t="s">
        <v>120</v>
      </c>
      <c r="F128" s="19">
        <v>435050</v>
      </c>
      <c r="G128" s="24">
        <v>5135.7700000000004</v>
      </c>
      <c r="H128" s="24">
        <v>0.11</v>
      </c>
      <c r="I128" s="31"/>
      <c r="J128" s="31"/>
      <c r="K128" s="35"/>
    </row>
    <row r="129" spans="2:11" x14ac:dyDescent="0.25">
      <c r="B129" s="8" t="s">
        <v>2439</v>
      </c>
      <c r="C129" s="60" t="s">
        <v>2440</v>
      </c>
      <c r="D129" s="54" t="s">
        <v>2441</v>
      </c>
      <c r="E129" s="6" t="s">
        <v>565</v>
      </c>
      <c r="F129" s="19">
        <v>572400</v>
      </c>
      <c r="G129" s="24">
        <v>4983.6000000000004</v>
      </c>
      <c r="H129" s="24">
        <v>0.11</v>
      </c>
      <c r="I129" s="31"/>
      <c r="J129" s="31"/>
      <c r="K129" s="35"/>
    </row>
    <row r="130" spans="2:11" x14ac:dyDescent="0.25">
      <c r="B130" s="8" t="s">
        <v>91</v>
      </c>
      <c r="C130" s="60" t="s">
        <v>92</v>
      </c>
      <c r="D130" s="54" t="s">
        <v>93</v>
      </c>
      <c r="E130" s="6" t="s">
        <v>94</v>
      </c>
      <c r="F130" s="19">
        <v>297000</v>
      </c>
      <c r="G130" s="24">
        <v>4785.8599999999997</v>
      </c>
      <c r="H130" s="24">
        <v>0.1</v>
      </c>
      <c r="I130" s="31"/>
      <c r="J130" s="31"/>
      <c r="K130" s="35"/>
    </row>
    <row r="131" spans="2:11" x14ac:dyDescent="0.25">
      <c r="B131" s="8" t="s">
        <v>2253</v>
      </c>
      <c r="C131" s="60" t="s">
        <v>1400</v>
      </c>
      <c r="D131" s="54" t="s">
        <v>2254</v>
      </c>
      <c r="E131" s="6" t="s">
        <v>139</v>
      </c>
      <c r="F131" s="19">
        <v>1485200</v>
      </c>
      <c r="G131" s="24">
        <v>4748.93</v>
      </c>
      <c r="H131" s="24">
        <v>0.1</v>
      </c>
      <c r="I131" s="31"/>
      <c r="J131" s="31"/>
      <c r="K131" s="35"/>
    </row>
    <row r="132" spans="2:11" x14ac:dyDescent="0.25">
      <c r="B132" s="8" t="s">
        <v>451</v>
      </c>
      <c r="C132" s="60" t="s">
        <v>452</v>
      </c>
      <c r="D132" s="54" t="s">
        <v>453</v>
      </c>
      <c r="E132" s="6" t="s">
        <v>410</v>
      </c>
      <c r="F132" s="19">
        <v>2513400</v>
      </c>
      <c r="G132" s="24">
        <v>4560.3100000000004</v>
      </c>
      <c r="H132" s="24">
        <v>0.1</v>
      </c>
      <c r="I132" s="31"/>
      <c r="J132" s="31"/>
      <c r="K132" s="35"/>
    </row>
    <row r="133" spans="2:11" x14ac:dyDescent="0.25">
      <c r="B133" s="8" t="s">
        <v>2160</v>
      </c>
      <c r="C133" s="60" t="s">
        <v>2161</v>
      </c>
      <c r="D133" s="54" t="s">
        <v>2162</v>
      </c>
      <c r="E133" s="6" t="s">
        <v>135</v>
      </c>
      <c r="F133" s="19">
        <v>240100</v>
      </c>
      <c r="G133" s="24">
        <v>4545.8100000000004</v>
      </c>
      <c r="H133" s="24">
        <v>0.1</v>
      </c>
      <c r="I133" s="31"/>
      <c r="J133" s="31"/>
      <c r="K133" s="35"/>
    </row>
    <row r="134" spans="2:11" x14ac:dyDescent="0.25">
      <c r="B134" s="8" t="s">
        <v>2442</v>
      </c>
      <c r="C134" s="60" t="s">
        <v>2443</v>
      </c>
      <c r="D134" s="54" t="s">
        <v>2444</v>
      </c>
      <c r="E134" s="6" t="s">
        <v>58</v>
      </c>
      <c r="F134" s="19">
        <v>37700</v>
      </c>
      <c r="G134" s="24">
        <v>4217.12</v>
      </c>
      <c r="H134" s="24">
        <v>0.09</v>
      </c>
      <c r="I134" s="31"/>
      <c r="J134" s="31"/>
      <c r="K134" s="35"/>
    </row>
    <row r="135" spans="2:11" x14ac:dyDescent="0.25">
      <c r="B135" s="8" t="s">
        <v>158</v>
      </c>
      <c r="C135" s="60" t="s">
        <v>159</v>
      </c>
      <c r="D135" s="54" t="s">
        <v>160</v>
      </c>
      <c r="E135" s="6" t="s">
        <v>108</v>
      </c>
      <c r="F135" s="19">
        <v>159000</v>
      </c>
      <c r="G135" s="24">
        <v>3926.66</v>
      </c>
      <c r="H135" s="24">
        <v>0.08</v>
      </c>
      <c r="I135" s="31"/>
      <c r="J135" s="31"/>
      <c r="K135" s="35"/>
    </row>
    <row r="136" spans="2:11" x14ac:dyDescent="0.25">
      <c r="B136" s="8" t="s">
        <v>573</v>
      </c>
      <c r="C136" s="60" t="s">
        <v>574</v>
      </c>
      <c r="D136" s="54" t="s">
        <v>575</v>
      </c>
      <c r="E136" s="6" t="s">
        <v>58</v>
      </c>
      <c r="F136" s="19">
        <v>217550</v>
      </c>
      <c r="G136" s="24">
        <v>3744.04</v>
      </c>
      <c r="H136" s="24">
        <v>0.08</v>
      </c>
      <c r="I136" s="31"/>
      <c r="J136" s="31"/>
      <c r="K136" s="35"/>
    </row>
    <row r="137" spans="2:11" x14ac:dyDescent="0.25">
      <c r="B137" s="8" t="s">
        <v>2445</v>
      </c>
      <c r="C137" s="60" t="s">
        <v>2446</v>
      </c>
      <c r="D137" s="54" t="s">
        <v>2447</v>
      </c>
      <c r="E137" s="6" t="s">
        <v>124</v>
      </c>
      <c r="F137" s="19">
        <v>41000</v>
      </c>
      <c r="G137" s="24">
        <v>3733.67</v>
      </c>
      <c r="H137" s="24">
        <v>0.08</v>
      </c>
      <c r="I137" s="31"/>
      <c r="J137" s="31"/>
      <c r="K137" s="35"/>
    </row>
    <row r="138" spans="2:11" x14ac:dyDescent="0.25">
      <c r="B138" s="8" t="s">
        <v>2448</v>
      </c>
      <c r="C138" s="60" t="s">
        <v>2449</v>
      </c>
      <c r="D138" s="54" t="s">
        <v>2450</v>
      </c>
      <c r="E138" s="6" t="s">
        <v>98</v>
      </c>
      <c r="F138" s="19">
        <v>7391400</v>
      </c>
      <c r="G138" s="24">
        <v>3548.61</v>
      </c>
      <c r="H138" s="24">
        <v>0.08</v>
      </c>
      <c r="I138" s="31"/>
      <c r="J138" s="31"/>
      <c r="K138" s="35"/>
    </row>
    <row r="139" spans="2:11" x14ac:dyDescent="0.25">
      <c r="B139" s="8" t="s">
        <v>2451</v>
      </c>
      <c r="C139" s="60" t="s">
        <v>2452</v>
      </c>
      <c r="D139" s="54" t="s">
        <v>2453</v>
      </c>
      <c r="E139" s="6" t="s">
        <v>108</v>
      </c>
      <c r="F139" s="19">
        <v>314100</v>
      </c>
      <c r="G139" s="24">
        <v>3539.28</v>
      </c>
      <c r="H139" s="24">
        <v>0.08</v>
      </c>
      <c r="I139" s="31"/>
      <c r="J139" s="31"/>
      <c r="K139" s="35"/>
    </row>
    <row r="140" spans="2:11" x14ac:dyDescent="0.25">
      <c r="B140" s="8" t="s">
        <v>125</v>
      </c>
      <c r="C140" s="60" t="s">
        <v>126</v>
      </c>
      <c r="D140" s="54" t="s">
        <v>127</v>
      </c>
      <c r="E140" s="6" t="s">
        <v>128</v>
      </c>
      <c r="F140" s="19">
        <v>1043750</v>
      </c>
      <c r="G140" s="24">
        <v>3479.86</v>
      </c>
      <c r="H140" s="24">
        <v>7.0000000000000007E-2</v>
      </c>
      <c r="I140" s="31"/>
      <c r="J140" s="31"/>
      <c r="K140" s="35"/>
    </row>
    <row r="141" spans="2:11" x14ac:dyDescent="0.25">
      <c r="B141" s="8" t="s">
        <v>308</v>
      </c>
      <c r="C141" s="60" t="s">
        <v>309</v>
      </c>
      <c r="D141" s="54" t="s">
        <v>310</v>
      </c>
      <c r="E141" s="6" t="s">
        <v>241</v>
      </c>
      <c r="F141" s="19">
        <v>623500</v>
      </c>
      <c r="G141" s="24">
        <v>3458.24</v>
      </c>
      <c r="H141" s="24">
        <v>7.0000000000000007E-2</v>
      </c>
      <c r="I141" s="31"/>
      <c r="J141" s="31"/>
      <c r="K141" s="35"/>
    </row>
    <row r="142" spans="2:11" x14ac:dyDescent="0.25">
      <c r="B142" s="8" t="s">
        <v>88</v>
      </c>
      <c r="C142" s="60" t="s">
        <v>89</v>
      </c>
      <c r="D142" s="54" t="s">
        <v>90</v>
      </c>
      <c r="E142" s="6" t="s">
        <v>58</v>
      </c>
      <c r="F142" s="19">
        <v>75300</v>
      </c>
      <c r="G142" s="24">
        <v>3284.66</v>
      </c>
      <c r="H142" s="24">
        <v>7.0000000000000007E-2</v>
      </c>
      <c r="I142" s="31"/>
      <c r="J142" s="31"/>
      <c r="K142" s="35"/>
    </row>
    <row r="143" spans="2:11" x14ac:dyDescent="0.25">
      <c r="B143" s="8" t="s">
        <v>143</v>
      </c>
      <c r="C143" s="60" t="s">
        <v>144</v>
      </c>
      <c r="D143" s="54" t="s">
        <v>145</v>
      </c>
      <c r="E143" s="6" t="s">
        <v>146</v>
      </c>
      <c r="F143" s="19">
        <v>60625</v>
      </c>
      <c r="G143" s="24">
        <v>3283.75</v>
      </c>
      <c r="H143" s="24">
        <v>7.0000000000000007E-2</v>
      </c>
      <c r="I143" s="31"/>
      <c r="J143" s="31"/>
      <c r="K143" s="35"/>
    </row>
    <row r="144" spans="2:11" x14ac:dyDescent="0.25">
      <c r="B144" s="8" t="s">
        <v>172</v>
      </c>
      <c r="C144" s="60" t="s">
        <v>173</v>
      </c>
      <c r="D144" s="54" t="s">
        <v>174</v>
      </c>
      <c r="E144" s="6" t="s">
        <v>79</v>
      </c>
      <c r="F144" s="19">
        <v>246375</v>
      </c>
      <c r="G144" s="24">
        <v>3274.08</v>
      </c>
      <c r="H144" s="24">
        <v>7.0000000000000007E-2</v>
      </c>
      <c r="I144" s="31"/>
      <c r="J144" s="31"/>
      <c r="K144" s="35"/>
    </row>
    <row r="145" spans="2:11" x14ac:dyDescent="0.25">
      <c r="B145" s="8" t="s">
        <v>2454</v>
      </c>
      <c r="C145" s="60" t="s">
        <v>1391</v>
      </c>
      <c r="D145" s="54" t="s">
        <v>2455</v>
      </c>
      <c r="E145" s="6" t="s">
        <v>54</v>
      </c>
      <c r="F145" s="19">
        <v>310050</v>
      </c>
      <c r="G145" s="24">
        <v>3265.14</v>
      </c>
      <c r="H145" s="24">
        <v>7.0000000000000007E-2</v>
      </c>
      <c r="I145" s="31"/>
      <c r="J145" s="31"/>
      <c r="K145" s="35"/>
    </row>
    <row r="146" spans="2:11" x14ac:dyDescent="0.25">
      <c r="B146" s="8" t="s">
        <v>1133</v>
      </c>
      <c r="C146" s="60" t="s">
        <v>1134</v>
      </c>
      <c r="D146" s="54" t="s">
        <v>1135</v>
      </c>
      <c r="E146" s="6" t="s">
        <v>112</v>
      </c>
      <c r="F146" s="19">
        <v>2414250</v>
      </c>
      <c r="G146" s="24">
        <v>3192.6</v>
      </c>
      <c r="H146" s="24">
        <v>7.0000000000000007E-2</v>
      </c>
      <c r="I146" s="31"/>
      <c r="J146" s="31"/>
      <c r="K146" s="35"/>
    </row>
    <row r="147" spans="2:11" x14ac:dyDescent="0.25">
      <c r="B147" s="8" t="s">
        <v>2130</v>
      </c>
      <c r="C147" s="60" t="s">
        <v>2131</v>
      </c>
      <c r="D147" s="54" t="s">
        <v>2132</v>
      </c>
      <c r="E147" s="6" t="s">
        <v>124</v>
      </c>
      <c r="F147" s="19">
        <v>88725</v>
      </c>
      <c r="G147" s="24">
        <v>3074.68</v>
      </c>
      <c r="H147" s="24">
        <v>7.0000000000000007E-2</v>
      </c>
      <c r="I147" s="31"/>
      <c r="J147" s="31"/>
      <c r="K147" s="35"/>
    </row>
    <row r="148" spans="2:11" x14ac:dyDescent="0.25">
      <c r="B148" s="8" t="s">
        <v>2456</v>
      </c>
      <c r="C148" s="60" t="s">
        <v>2457</v>
      </c>
      <c r="D148" s="54" t="s">
        <v>2458</v>
      </c>
      <c r="E148" s="6" t="s">
        <v>54</v>
      </c>
      <c r="F148" s="19">
        <v>27075</v>
      </c>
      <c r="G148" s="24">
        <v>3071.12</v>
      </c>
      <c r="H148" s="24">
        <v>7.0000000000000007E-2</v>
      </c>
      <c r="I148" s="31"/>
      <c r="J148" s="31"/>
      <c r="K148" s="35"/>
    </row>
    <row r="149" spans="2:11" x14ac:dyDescent="0.25">
      <c r="B149" s="8" t="s">
        <v>472</v>
      </c>
      <c r="C149" s="60" t="s">
        <v>473</v>
      </c>
      <c r="D149" s="54" t="s">
        <v>474</v>
      </c>
      <c r="E149" s="6" t="s">
        <v>54</v>
      </c>
      <c r="F149" s="19">
        <v>98175</v>
      </c>
      <c r="G149" s="24">
        <v>3062.67</v>
      </c>
      <c r="H149" s="24">
        <v>7.0000000000000007E-2</v>
      </c>
      <c r="I149" s="31"/>
      <c r="J149" s="31"/>
      <c r="K149" s="35"/>
    </row>
    <row r="150" spans="2:11" x14ac:dyDescent="0.25">
      <c r="B150" s="8" t="s">
        <v>2459</v>
      </c>
      <c r="C150" s="60" t="s">
        <v>2460</v>
      </c>
      <c r="D150" s="54" t="s">
        <v>2461</v>
      </c>
      <c r="E150" s="6" t="s">
        <v>565</v>
      </c>
      <c r="F150" s="19">
        <v>792275</v>
      </c>
      <c r="G150" s="24">
        <v>2809.41</v>
      </c>
      <c r="H150" s="24">
        <v>0.06</v>
      </c>
      <c r="I150" s="31"/>
      <c r="J150" s="31"/>
      <c r="K150" s="35"/>
    </row>
    <row r="151" spans="2:11" x14ac:dyDescent="0.25">
      <c r="B151" s="8" t="s">
        <v>2462</v>
      </c>
      <c r="C151" s="60" t="s">
        <v>2463</v>
      </c>
      <c r="D151" s="54" t="s">
        <v>2464</v>
      </c>
      <c r="E151" s="6" t="s">
        <v>66</v>
      </c>
      <c r="F151" s="19">
        <v>1233925</v>
      </c>
      <c r="G151" s="24">
        <v>2782.25</v>
      </c>
      <c r="H151" s="24">
        <v>0.06</v>
      </c>
      <c r="I151" s="31"/>
      <c r="J151" s="31"/>
      <c r="K151" s="35"/>
    </row>
    <row r="152" spans="2:11" x14ac:dyDescent="0.25">
      <c r="B152" s="8" t="s">
        <v>2465</v>
      </c>
      <c r="C152" s="60" t="s">
        <v>2466</v>
      </c>
      <c r="D152" s="54" t="s">
        <v>2467</v>
      </c>
      <c r="E152" s="6" t="s">
        <v>98</v>
      </c>
      <c r="F152" s="19">
        <v>63625</v>
      </c>
      <c r="G152" s="24">
        <v>2750.7</v>
      </c>
      <c r="H152" s="24">
        <v>0.06</v>
      </c>
      <c r="I152" s="31"/>
      <c r="J152" s="31"/>
      <c r="K152" s="35"/>
    </row>
    <row r="153" spans="2:11" x14ac:dyDescent="0.25">
      <c r="B153" s="8" t="s">
        <v>251</v>
      </c>
      <c r="C153" s="60" t="s">
        <v>252</v>
      </c>
      <c r="D153" s="54" t="s">
        <v>253</v>
      </c>
      <c r="E153" s="6" t="s">
        <v>108</v>
      </c>
      <c r="F153" s="19">
        <v>46250</v>
      </c>
      <c r="G153" s="24">
        <v>2660.07</v>
      </c>
      <c r="H153" s="24">
        <v>0.06</v>
      </c>
      <c r="I153" s="31"/>
      <c r="J153" s="31"/>
      <c r="K153" s="35"/>
    </row>
    <row r="154" spans="2:11" x14ac:dyDescent="0.25">
      <c r="B154" s="8" t="s">
        <v>2135</v>
      </c>
      <c r="C154" s="60" t="s">
        <v>2136</v>
      </c>
      <c r="D154" s="54" t="s">
        <v>2137</v>
      </c>
      <c r="E154" s="6" t="s">
        <v>153</v>
      </c>
      <c r="F154" s="19">
        <v>163475</v>
      </c>
      <c r="G154" s="24">
        <v>2654.34</v>
      </c>
      <c r="H154" s="24">
        <v>0.06</v>
      </c>
      <c r="I154" s="31"/>
      <c r="J154" s="31"/>
      <c r="K154" s="35"/>
    </row>
    <row r="155" spans="2:11" x14ac:dyDescent="0.25">
      <c r="B155" s="8" t="s">
        <v>2468</v>
      </c>
      <c r="C155" s="60" t="s">
        <v>2469</v>
      </c>
      <c r="D155" s="54" t="s">
        <v>2470</v>
      </c>
      <c r="E155" s="6" t="s">
        <v>124</v>
      </c>
      <c r="F155" s="19">
        <v>127050</v>
      </c>
      <c r="G155" s="24">
        <v>2311.67</v>
      </c>
      <c r="H155" s="24">
        <v>0.05</v>
      </c>
      <c r="I155" s="31"/>
      <c r="J155" s="31"/>
      <c r="K155" s="35"/>
    </row>
    <row r="156" spans="2:11" x14ac:dyDescent="0.25">
      <c r="B156" s="8" t="s">
        <v>2151</v>
      </c>
      <c r="C156" s="60" t="s">
        <v>2152</v>
      </c>
      <c r="D156" s="54" t="s">
        <v>2153</v>
      </c>
      <c r="E156" s="6" t="s">
        <v>87</v>
      </c>
      <c r="F156" s="19">
        <v>123175</v>
      </c>
      <c r="G156" s="24">
        <v>2216.7800000000002</v>
      </c>
      <c r="H156" s="24">
        <v>0.05</v>
      </c>
      <c r="I156" s="31"/>
      <c r="J156" s="31"/>
      <c r="K156" s="35"/>
    </row>
    <row r="157" spans="2:11" x14ac:dyDescent="0.25">
      <c r="B157" s="8" t="s">
        <v>1105</v>
      </c>
      <c r="C157" s="60" t="s">
        <v>1106</v>
      </c>
      <c r="D157" s="54" t="s">
        <v>1107</v>
      </c>
      <c r="E157" s="6" t="s">
        <v>260</v>
      </c>
      <c r="F157" s="19">
        <v>142000</v>
      </c>
      <c r="G157" s="24">
        <v>2152.58</v>
      </c>
      <c r="H157" s="24">
        <v>0.05</v>
      </c>
      <c r="I157" s="31"/>
      <c r="J157" s="31"/>
      <c r="K157" s="35"/>
    </row>
    <row r="158" spans="2:11" x14ac:dyDescent="0.25">
      <c r="B158" s="8" t="s">
        <v>566</v>
      </c>
      <c r="C158" s="60" t="s">
        <v>567</v>
      </c>
      <c r="D158" s="54" t="s">
        <v>568</v>
      </c>
      <c r="E158" s="6" t="s">
        <v>569</v>
      </c>
      <c r="F158" s="19">
        <v>749800</v>
      </c>
      <c r="G158" s="24">
        <v>1981.35</v>
      </c>
      <c r="H158" s="24">
        <v>0.04</v>
      </c>
      <c r="I158" s="31"/>
      <c r="J158" s="31"/>
      <c r="K158" s="35"/>
    </row>
    <row r="159" spans="2:11" x14ac:dyDescent="0.25">
      <c r="B159" s="8" t="s">
        <v>314</v>
      </c>
      <c r="C159" s="60" t="s">
        <v>315</v>
      </c>
      <c r="D159" s="54" t="s">
        <v>316</v>
      </c>
      <c r="E159" s="6" t="s">
        <v>108</v>
      </c>
      <c r="F159" s="19">
        <v>81600</v>
      </c>
      <c r="G159" s="24">
        <v>1970.64</v>
      </c>
      <c r="H159" s="24">
        <v>0.04</v>
      </c>
      <c r="I159" s="31"/>
      <c r="J159" s="31"/>
      <c r="K159" s="35"/>
    </row>
    <row r="160" spans="2:11" x14ac:dyDescent="0.25">
      <c r="B160" s="8" t="s">
        <v>643</v>
      </c>
      <c r="C160" s="60" t="s">
        <v>644</v>
      </c>
      <c r="D160" s="54" t="s">
        <v>645</v>
      </c>
      <c r="E160" s="6" t="s">
        <v>338</v>
      </c>
      <c r="F160" s="19">
        <v>174300</v>
      </c>
      <c r="G160" s="24">
        <v>1914.69</v>
      </c>
      <c r="H160" s="24">
        <v>0.04</v>
      </c>
      <c r="I160" s="31"/>
      <c r="J160" s="31"/>
      <c r="K160" s="35"/>
    </row>
    <row r="161" spans="2:11" x14ac:dyDescent="0.25">
      <c r="B161" s="8" t="s">
        <v>132</v>
      </c>
      <c r="C161" s="60" t="s">
        <v>133</v>
      </c>
      <c r="D161" s="54" t="s">
        <v>134</v>
      </c>
      <c r="E161" s="6" t="s">
        <v>135</v>
      </c>
      <c r="F161" s="19">
        <v>102900</v>
      </c>
      <c r="G161" s="24">
        <v>1880.7</v>
      </c>
      <c r="H161" s="24">
        <v>0.04</v>
      </c>
      <c r="I161" s="31"/>
      <c r="J161" s="31"/>
      <c r="K161" s="35"/>
    </row>
    <row r="162" spans="2:11" x14ac:dyDescent="0.25">
      <c r="B162" s="8" t="s">
        <v>2471</v>
      </c>
      <c r="C162" s="60" t="s">
        <v>2472</v>
      </c>
      <c r="D162" s="54" t="s">
        <v>2473</v>
      </c>
      <c r="E162" s="6" t="s">
        <v>58</v>
      </c>
      <c r="F162" s="19">
        <v>310000</v>
      </c>
      <c r="G162" s="24">
        <v>1855.04</v>
      </c>
      <c r="H162" s="24">
        <v>0.04</v>
      </c>
      <c r="I162" s="31"/>
      <c r="J162" s="31"/>
      <c r="K162" s="35"/>
    </row>
    <row r="163" spans="2:11" x14ac:dyDescent="0.25">
      <c r="B163" s="8" t="s">
        <v>2474</v>
      </c>
      <c r="C163" s="60" t="s">
        <v>2475</v>
      </c>
      <c r="D163" s="54" t="s">
        <v>2476</v>
      </c>
      <c r="E163" s="6" t="s">
        <v>98</v>
      </c>
      <c r="F163" s="19">
        <v>176800</v>
      </c>
      <c r="G163" s="24">
        <v>1807.25</v>
      </c>
      <c r="H163" s="24">
        <v>0.04</v>
      </c>
      <c r="I163" s="31"/>
      <c r="J163" s="31"/>
      <c r="K163" s="35"/>
    </row>
    <row r="164" spans="2:11" x14ac:dyDescent="0.25">
      <c r="B164" s="8" t="s">
        <v>221</v>
      </c>
      <c r="C164" s="60" t="s">
        <v>222</v>
      </c>
      <c r="D164" s="54" t="s">
        <v>223</v>
      </c>
      <c r="E164" s="6" t="s">
        <v>120</v>
      </c>
      <c r="F164" s="19">
        <v>72500</v>
      </c>
      <c r="G164" s="24">
        <v>1594.86</v>
      </c>
      <c r="H164" s="24">
        <v>0.03</v>
      </c>
      <c r="I164" s="31"/>
      <c r="J164" s="31"/>
      <c r="K164" s="35"/>
    </row>
    <row r="165" spans="2:11" x14ac:dyDescent="0.25">
      <c r="B165" s="8" t="s">
        <v>1102</v>
      </c>
      <c r="C165" s="60" t="s">
        <v>1103</v>
      </c>
      <c r="D165" s="54" t="s">
        <v>1104</v>
      </c>
      <c r="E165" s="6" t="s">
        <v>410</v>
      </c>
      <c r="F165" s="19">
        <v>475000</v>
      </c>
      <c r="G165" s="24">
        <v>1333.56</v>
      </c>
      <c r="H165" s="24">
        <v>0.03</v>
      </c>
      <c r="I165" s="31"/>
      <c r="J165" s="31"/>
      <c r="K165" s="35"/>
    </row>
    <row r="166" spans="2:11" x14ac:dyDescent="0.25">
      <c r="B166" s="8" t="s">
        <v>2477</v>
      </c>
      <c r="C166" s="60" t="s">
        <v>2478</v>
      </c>
      <c r="D166" s="54" t="s">
        <v>2479</v>
      </c>
      <c r="E166" s="6" t="s">
        <v>135</v>
      </c>
      <c r="F166" s="19">
        <v>81000</v>
      </c>
      <c r="G166" s="24">
        <v>1309.1199999999999</v>
      </c>
      <c r="H166" s="24">
        <v>0.03</v>
      </c>
      <c r="I166" s="31"/>
      <c r="J166" s="31"/>
      <c r="K166" s="35"/>
    </row>
    <row r="167" spans="2:11" x14ac:dyDescent="0.25">
      <c r="B167" s="8" t="s">
        <v>2480</v>
      </c>
      <c r="C167" s="60" t="s">
        <v>2481</v>
      </c>
      <c r="D167" s="54" t="s">
        <v>2482</v>
      </c>
      <c r="E167" s="6" t="s">
        <v>58</v>
      </c>
      <c r="F167" s="19">
        <v>35625</v>
      </c>
      <c r="G167" s="24">
        <v>1308.47</v>
      </c>
      <c r="H167" s="24">
        <v>0.03</v>
      </c>
      <c r="I167" s="31"/>
      <c r="J167" s="31"/>
      <c r="K167" s="35"/>
    </row>
    <row r="168" spans="2:11" x14ac:dyDescent="0.25">
      <c r="B168" s="8" t="s">
        <v>117</v>
      </c>
      <c r="C168" s="60" t="s">
        <v>118</v>
      </c>
      <c r="D168" s="54" t="s">
        <v>119</v>
      </c>
      <c r="E168" s="6" t="s">
        <v>120</v>
      </c>
      <c r="F168" s="19">
        <v>166600</v>
      </c>
      <c r="G168" s="24">
        <v>1281.82</v>
      </c>
      <c r="H168" s="24">
        <v>0.03</v>
      </c>
      <c r="I168" s="31"/>
      <c r="J168" s="31"/>
      <c r="K168" s="35"/>
    </row>
    <row r="169" spans="2:11" x14ac:dyDescent="0.25">
      <c r="B169" s="8" t="s">
        <v>184</v>
      </c>
      <c r="C169" s="60" t="s">
        <v>185</v>
      </c>
      <c r="D169" s="54" t="s">
        <v>186</v>
      </c>
      <c r="E169" s="6" t="s">
        <v>187</v>
      </c>
      <c r="F169" s="19">
        <v>61325</v>
      </c>
      <c r="G169" s="24">
        <v>1273.17</v>
      </c>
      <c r="H169" s="24">
        <v>0.03</v>
      </c>
      <c r="I169" s="31"/>
      <c r="J169" s="31"/>
      <c r="K169" s="35"/>
    </row>
    <row r="170" spans="2:11" x14ac:dyDescent="0.25">
      <c r="B170" s="8" t="s">
        <v>109</v>
      </c>
      <c r="C170" s="60" t="s">
        <v>110</v>
      </c>
      <c r="D170" s="54" t="s">
        <v>111</v>
      </c>
      <c r="E170" s="6" t="s">
        <v>112</v>
      </c>
      <c r="F170" s="19">
        <v>90725</v>
      </c>
      <c r="G170" s="24">
        <v>1209.3599999999999</v>
      </c>
      <c r="H170" s="24">
        <v>0.03</v>
      </c>
      <c r="I170" s="31"/>
      <c r="J170" s="31"/>
      <c r="K170" s="35"/>
    </row>
    <row r="171" spans="2:11" x14ac:dyDescent="0.25">
      <c r="B171" s="8" t="s">
        <v>2483</v>
      </c>
      <c r="C171" s="60" t="s">
        <v>2484</v>
      </c>
      <c r="D171" s="54" t="s">
        <v>2485</v>
      </c>
      <c r="E171" s="6" t="s">
        <v>58</v>
      </c>
      <c r="F171" s="19">
        <v>50875</v>
      </c>
      <c r="G171" s="24">
        <v>1191.6500000000001</v>
      </c>
      <c r="H171" s="24">
        <v>0.03</v>
      </c>
      <c r="I171" s="31"/>
      <c r="J171" s="31"/>
      <c r="K171" s="35"/>
    </row>
    <row r="172" spans="2:11" x14ac:dyDescent="0.25">
      <c r="B172" s="8" t="s">
        <v>2486</v>
      </c>
      <c r="C172" s="60" t="s">
        <v>2487</v>
      </c>
      <c r="D172" s="54" t="s">
        <v>2488</v>
      </c>
      <c r="E172" s="6" t="s">
        <v>79</v>
      </c>
      <c r="F172" s="19">
        <v>189050</v>
      </c>
      <c r="G172" s="24">
        <v>1159.54</v>
      </c>
      <c r="H172" s="24">
        <v>0.02</v>
      </c>
      <c r="I172" s="31"/>
      <c r="J172" s="31"/>
      <c r="K172" s="35"/>
    </row>
    <row r="173" spans="2:11" x14ac:dyDescent="0.25">
      <c r="B173" s="8" t="s">
        <v>646</v>
      </c>
      <c r="C173" s="60" t="s">
        <v>647</v>
      </c>
      <c r="D173" s="54" t="s">
        <v>648</v>
      </c>
      <c r="E173" s="6" t="s">
        <v>128</v>
      </c>
      <c r="F173" s="19">
        <v>1037900</v>
      </c>
      <c r="G173" s="24">
        <v>1111.5899999999999</v>
      </c>
      <c r="H173" s="24">
        <v>0.02</v>
      </c>
      <c r="I173" s="31"/>
      <c r="J173" s="31"/>
      <c r="K173" s="35"/>
    </row>
    <row r="174" spans="2:11" x14ac:dyDescent="0.25">
      <c r="B174" s="8" t="s">
        <v>102</v>
      </c>
      <c r="C174" s="60" t="s">
        <v>103</v>
      </c>
      <c r="D174" s="54" t="s">
        <v>104</v>
      </c>
      <c r="E174" s="6" t="s">
        <v>98</v>
      </c>
      <c r="F174" s="19">
        <v>15125</v>
      </c>
      <c r="G174" s="24">
        <v>1101.78</v>
      </c>
      <c r="H174" s="24">
        <v>0.02</v>
      </c>
      <c r="I174" s="31"/>
      <c r="J174" s="31"/>
      <c r="K174" s="35"/>
    </row>
    <row r="175" spans="2:11" x14ac:dyDescent="0.25">
      <c r="B175" s="8" t="s">
        <v>2154</v>
      </c>
      <c r="C175" s="60" t="s">
        <v>2155</v>
      </c>
      <c r="D175" s="54" t="s">
        <v>2156</v>
      </c>
      <c r="E175" s="6" t="s">
        <v>112</v>
      </c>
      <c r="F175" s="19">
        <v>96500</v>
      </c>
      <c r="G175" s="24">
        <v>1095.56</v>
      </c>
      <c r="H175" s="24">
        <v>0.02</v>
      </c>
      <c r="I175" s="31"/>
      <c r="J175" s="31"/>
      <c r="K175" s="35"/>
    </row>
    <row r="176" spans="2:11" x14ac:dyDescent="0.25">
      <c r="B176" s="8" t="s">
        <v>320</v>
      </c>
      <c r="C176" s="60" t="s">
        <v>321</v>
      </c>
      <c r="D176" s="54" t="s">
        <v>322</v>
      </c>
      <c r="E176" s="6" t="s">
        <v>58</v>
      </c>
      <c r="F176" s="19">
        <v>79200</v>
      </c>
      <c r="G176" s="24">
        <v>1066.74</v>
      </c>
      <c r="H176" s="24">
        <v>0.02</v>
      </c>
      <c r="I176" s="31"/>
      <c r="J176" s="31"/>
      <c r="K176" s="35"/>
    </row>
    <row r="177" spans="2:11" x14ac:dyDescent="0.25">
      <c r="B177" s="8" t="s">
        <v>998</v>
      </c>
      <c r="C177" s="60" t="s">
        <v>999</v>
      </c>
      <c r="D177" s="54" t="s">
        <v>1000</v>
      </c>
      <c r="E177" s="6" t="s">
        <v>58</v>
      </c>
      <c r="F177" s="19">
        <v>18375</v>
      </c>
      <c r="G177" s="24">
        <v>1019.63</v>
      </c>
      <c r="H177" s="24">
        <v>0.02</v>
      </c>
      <c r="I177" s="31"/>
      <c r="J177" s="31"/>
      <c r="K177" s="35"/>
    </row>
    <row r="178" spans="2:11" x14ac:dyDescent="0.25">
      <c r="B178" s="8" t="s">
        <v>520</v>
      </c>
      <c r="C178" s="60" t="s">
        <v>521</v>
      </c>
      <c r="D178" s="54" t="s">
        <v>522</v>
      </c>
      <c r="E178" s="6" t="s">
        <v>112</v>
      </c>
      <c r="F178" s="19">
        <v>106425</v>
      </c>
      <c r="G178" s="24">
        <v>847.3</v>
      </c>
      <c r="H178" s="24">
        <v>0.02</v>
      </c>
      <c r="I178" s="31"/>
      <c r="J178" s="31"/>
      <c r="K178" s="35"/>
    </row>
    <row r="179" spans="2:11" x14ac:dyDescent="0.25">
      <c r="B179" s="8" t="s">
        <v>2489</v>
      </c>
      <c r="C179" s="60" t="s">
        <v>2490</v>
      </c>
      <c r="D179" s="54" t="s">
        <v>2491</v>
      </c>
      <c r="E179" s="6" t="s">
        <v>120</v>
      </c>
      <c r="F179" s="19">
        <v>22400</v>
      </c>
      <c r="G179" s="24">
        <v>616.66999999999996</v>
      </c>
      <c r="H179" s="24">
        <v>0.01</v>
      </c>
      <c r="I179" s="31"/>
      <c r="J179" s="31"/>
      <c r="K179" s="35"/>
    </row>
    <row r="180" spans="2:11" x14ac:dyDescent="0.25">
      <c r="B180" s="8" t="s">
        <v>2146</v>
      </c>
      <c r="C180" s="60" t="s">
        <v>2147</v>
      </c>
      <c r="D180" s="54" t="s">
        <v>2148</v>
      </c>
      <c r="E180" s="6" t="s">
        <v>94</v>
      </c>
      <c r="F180" s="19">
        <v>21200</v>
      </c>
      <c r="G180" s="24">
        <v>555.97</v>
      </c>
      <c r="H180" s="24">
        <v>0.01</v>
      </c>
      <c r="I180" s="31"/>
      <c r="J180" s="31"/>
      <c r="K180" s="35"/>
    </row>
    <row r="181" spans="2:11" x14ac:dyDescent="0.25">
      <c r="B181" s="8" t="s">
        <v>2492</v>
      </c>
      <c r="C181" s="60" t="s">
        <v>2493</v>
      </c>
      <c r="D181" s="54" t="s">
        <v>2494</v>
      </c>
      <c r="E181" s="6" t="s">
        <v>62</v>
      </c>
      <c r="F181" s="19">
        <v>2750</v>
      </c>
      <c r="G181" s="24">
        <v>492.31</v>
      </c>
      <c r="H181" s="24">
        <v>0.01</v>
      </c>
      <c r="I181" s="31"/>
      <c r="J181" s="31"/>
      <c r="K181" s="35"/>
    </row>
    <row r="182" spans="2:11" x14ac:dyDescent="0.25">
      <c r="B182" s="8" t="s">
        <v>2495</v>
      </c>
      <c r="C182" s="60" t="s">
        <v>2496</v>
      </c>
      <c r="D182" s="54" t="s">
        <v>2497</v>
      </c>
      <c r="E182" s="6" t="s">
        <v>54</v>
      </c>
      <c r="F182" s="19">
        <v>542500</v>
      </c>
      <c r="G182" s="24">
        <v>483.64</v>
      </c>
      <c r="H182" s="24">
        <v>0.01</v>
      </c>
      <c r="I182" s="31"/>
      <c r="J182" s="31"/>
      <c r="K182" s="35"/>
    </row>
    <row r="183" spans="2:11" x14ac:dyDescent="0.25">
      <c r="B183" s="8" t="s">
        <v>2498</v>
      </c>
      <c r="C183" s="60" t="s">
        <v>2499</v>
      </c>
      <c r="D183" s="54" t="s">
        <v>2500</v>
      </c>
      <c r="E183" s="6" t="s">
        <v>260</v>
      </c>
      <c r="F183" s="19">
        <v>10200</v>
      </c>
      <c r="G183" s="24">
        <v>442.76</v>
      </c>
      <c r="H183" s="24">
        <v>0.01</v>
      </c>
      <c r="I183" s="31"/>
      <c r="J183" s="31"/>
      <c r="K183" s="35"/>
    </row>
    <row r="184" spans="2:11" x14ac:dyDescent="0.25">
      <c r="B184" s="8" t="s">
        <v>2501</v>
      </c>
      <c r="C184" s="60" t="s">
        <v>2502</v>
      </c>
      <c r="D184" s="54" t="s">
        <v>2503</v>
      </c>
      <c r="E184" s="6" t="s">
        <v>157</v>
      </c>
      <c r="F184" s="19">
        <v>10650</v>
      </c>
      <c r="G184" s="24">
        <v>405.19</v>
      </c>
      <c r="H184" s="24">
        <v>0.01</v>
      </c>
      <c r="I184" s="31"/>
      <c r="J184" s="31"/>
      <c r="K184" s="35"/>
    </row>
    <row r="185" spans="2:11" x14ac:dyDescent="0.25">
      <c r="B185" s="8" t="s">
        <v>2504</v>
      </c>
      <c r="C185" s="60" t="s">
        <v>1408</v>
      </c>
      <c r="D185" s="54" t="s">
        <v>2505</v>
      </c>
      <c r="E185" s="6" t="s">
        <v>112</v>
      </c>
      <c r="F185" s="19">
        <v>46500</v>
      </c>
      <c r="G185" s="24">
        <v>396.16</v>
      </c>
      <c r="H185" s="24">
        <v>0.01</v>
      </c>
      <c r="I185" s="31"/>
      <c r="J185" s="31"/>
      <c r="K185" s="35"/>
    </row>
    <row r="186" spans="2:11" x14ac:dyDescent="0.25">
      <c r="B186" s="8" t="s">
        <v>2506</v>
      </c>
      <c r="C186" s="60" t="s">
        <v>2507</v>
      </c>
      <c r="D186" s="54" t="s">
        <v>2508</v>
      </c>
      <c r="E186" s="6" t="s">
        <v>157</v>
      </c>
      <c r="F186" s="19">
        <v>8400</v>
      </c>
      <c r="G186" s="24">
        <v>119.53</v>
      </c>
      <c r="H186" s="24" t="s">
        <v>4846</v>
      </c>
      <c r="I186" s="31"/>
      <c r="J186" s="31"/>
      <c r="K186" s="35"/>
    </row>
    <row r="187" spans="2:11" x14ac:dyDescent="0.25">
      <c r="B187" s="8" t="s">
        <v>548</v>
      </c>
      <c r="C187" s="60" t="s">
        <v>549</v>
      </c>
      <c r="D187" s="54" t="s">
        <v>550</v>
      </c>
      <c r="E187" s="6" t="s">
        <v>112</v>
      </c>
      <c r="F187" s="19">
        <v>35000</v>
      </c>
      <c r="G187" s="24">
        <v>104.28</v>
      </c>
      <c r="H187" s="24" t="s">
        <v>4846</v>
      </c>
      <c r="I187" s="31"/>
      <c r="J187" s="31"/>
      <c r="K187" s="35"/>
    </row>
    <row r="188" spans="2:11" x14ac:dyDescent="0.25">
      <c r="B188" s="8" t="s">
        <v>2194</v>
      </c>
      <c r="C188" s="60" t="s">
        <v>2195</v>
      </c>
      <c r="D188" s="54" t="s">
        <v>2196</v>
      </c>
      <c r="E188" s="6" t="s">
        <v>447</v>
      </c>
      <c r="F188" s="19">
        <v>19600</v>
      </c>
      <c r="G188" s="24">
        <v>89.89</v>
      </c>
      <c r="H188" s="24" t="s">
        <v>4846</v>
      </c>
      <c r="I188" s="31"/>
      <c r="J188" s="31"/>
      <c r="K188" s="35"/>
    </row>
    <row r="189" spans="2:11" x14ac:dyDescent="0.25">
      <c r="B189" s="8" t="s">
        <v>937</v>
      </c>
      <c r="C189" s="60" t="s">
        <v>938</v>
      </c>
      <c r="D189" s="54" t="s">
        <v>939</v>
      </c>
      <c r="E189" s="6" t="s">
        <v>128</v>
      </c>
      <c r="F189" s="19">
        <v>2250</v>
      </c>
      <c r="G189" s="24">
        <v>67.63</v>
      </c>
      <c r="H189" s="24" t="s">
        <v>4846</v>
      </c>
      <c r="I189" s="31"/>
      <c r="J189" s="31"/>
      <c r="K189" s="35"/>
    </row>
    <row r="190" spans="2:11" x14ac:dyDescent="0.25">
      <c r="B190" s="8" t="s">
        <v>386</v>
      </c>
      <c r="C190" s="60" t="s">
        <v>387</v>
      </c>
      <c r="D190" s="54" t="s">
        <v>388</v>
      </c>
      <c r="E190" s="6" t="s">
        <v>54</v>
      </c>
      <c r="F190" s="19">
        <v>6400</v>
      </c>
      <c r="G190" s="24">
        <v>42.25</v>
      </c>
      <c r="H190" s="24" t="s">
        <v>4846</v>
      </c>
      <c r="I190" s="31"/>
      <c r="J190" s="31"/>
      <c r="K190" s="35"/>
    </row>
    <row r="191" spans="2:11" x14ac:dyDescent="0.25">
      <c r="C191" s="58" t="s">
        <v>194</v>
      </c>
      <c r="D191" s="54"/>
      <c r="E191" s="6"/>
      <c r="F191" s="19"/>
      <c r="G191" s="25">
        <v>3442558.21</v>
      </c>
      <c r="H191" s="25">
        <v>73.64</v>
      </c>
      <c r="I191" s="31"/>
      <c r="J191" s="31"/>
      <c r="K191" s="35"/>
    </row>
    <row r="192" spans="2:11" x14ac:dyDescent="0.25">
      <c r="C192" s="57"/>
      <c r="D192" s="54"/>
      <c r="E192" s="6"/>
      <c r="F192" s="19"/>
      <c r="G192" s="24"/>
      <c r="H192" s="24"/>
      <c r="I192" s="31"/>
      <c r="J192" s="31"/>
      <c r="K192" s="35"/>
    </row>
    <row r="193" spans="1:11" x14ac:dyDescent="0.25">
      <c r="C193" s="58" t="s">
        <v>3</v>
      </c>
      <c r="D193" s="54"/>
      <c r="E193" s="6"/>
      <c r="F193" s="19"/>
      <c r="G193" s="24" t="s">
        <v>2</v>
      </c>
      <c r="H193" s="24" t="s">
        <v>2</v>
      </c>
      <c r="I193" s="31"/>
      <c r="J193" s="31"/>
      <c r="K193" s="35"/>
    </row>
    <row r="194" spans="1:11" x14ac:dyDescent="0.25">
      <c r="C194" s="57"/>
      <c r="D194" s="54"/>
      <c r="E194" s="6"/>
      <c r="F194" s="19"/>
      <c r="G194" s="24"/>
      <c r="H194" s="24"/>
      <c r="I194" s="31"/>
      <c r="J194" s="31"/>
      <c r="K194" s="35"/>
    </row>
    <row r="195" spans="1:11" x14ac:dyDescent="0.25">
      <c r="C195" s="58" t="s">
        <v>4</v>
      </c>
      <c r="D195" s="54"/>
      <c r="E195" s="6"/>
      <c r="F195" s="19"/>
      <c r="G195" s="24" t="s">
        <v>2</v>
      </c>
      <c r="H195" s="24" t="s">
        <v>2</v>
      </c>
      <c r="I195" s="31"/>
      <c r="J195" s="31"/>
      <c r="K195" s="35"/>
    </row>
    <row r="196" spans="1:11" x14ac:dyDescent="0.25">
      <c r="C196" s="57"/>
      <c r="D196" s="54"/>
      <c r="E196" s="6"/>
      <c r="F196" s="19"/>
      <c r="G196" s="24"/>
      <c r="H196" s="24"/>
      <c r="I196" s="31"/>
      <c r="J196" s="31"/>
      <c r="K196" s="35"/>
    </row>
    <row r="197" spans="1:11" x14ac:dyDescent="0.25">
      <c r="A197" s="10"/>
      <c r="B197" s="28"/>
      <c r="C197" s="58" t="s">
        <v>5</v>
      </c>
      <c r="D197" s="54"/>
      <c r="E197" s="6"/>
      <c r="F197" s="19"/>
      <c r="G197" s="24"/>
      <c r="H197" s="24"/>
      <c r="I197" s="31"/>
      <c r="J197" s="31"/>
      <c r="K197" s="35"/>
    </row>
    <row r="198" spans="1:11" x14ac:dyDescent="0.25">
      <c r="A198" s="28"/>
      <c r="B198" s="28"/>
      <c r="C198" s="58" t="s">
        <v>6</v>
      </c>
      <c r="D198" s="54"/>
      <c r="E198" s="6"/>
      <c r="F198" s="19"/>
      <c r="G198" s="24" t="s">
        <v>2</v>
      </c>
      <c r="H198" s="24" t="s">
        <v>2</v>
      </c>
      <c r="I198" s="31"/>
      <c r="J198" s="31"/>
      <c r="K198" s="35"/>
    </row>
    <row r="199" spans="1:11" x14ac:dyDescent="0.25">
      <c r="A199" s="28"/>
      <c r="B199" s="28"/>
      <c r="C199" s="58"/>
      <c r="D199" s="54"/>
      <c r="E199" s="6"/>
      <c r="F199" s="19"/>
      <c r="G199" s="24"/>
      <c r="H199" s="24"/>
      <c r="I199" s="31"/>
      <c r="J199" s="31"/>
      <c r="K199" s="35"/>
    </row>
    <row r="200" spans="1:11" x14ac:dyDescent="0.25">
      <c r="C200" s="59" t="s">
        <v>7</v>
      </c>
      <c r="D200" s="54"/>
      <c r="E200" s="6"/>
      <c r="F200" s="19"/>
      <c r="G200" s="24"/>
      <c r="H200" s="24"/>
      <c r="I200" s="31"/>
      <c r="J200" s="31"/>
      <c r="K200" s="35"/>
    </row>
    <row r="201" spans="1:11" x14ac:dyDescent="0.25">
      <c r="B201" s="8" t="s">
        <v>2509</v>
      </c>
      <c r="C201" s="60" t="s">
        <v>74</v>
      </c>
      <c r="D201" s="54" t="s">
        <v>2510</v>
      </c>
      <c r="E201" s="6" t="s">
        <v>1844</v>
      </c>
      <c r="F201" s="19">
        <v>3025400</v>
      </c>
      <c r="G201" s="24">
        <v>316.14999999999998</v>
      </c>
      <c r="H201" s="24">
        <v>0.01</v>
      </c>
      <c r="I201" s="31">
        <v>16.894760250000001</v>
      </c>
      <c r="J201" s="31"/>
      <c r="K201" s="35"/>
    </row>
    <row r="202" spans="1:11" x14ac:dyDescent="0.25">
      <c r="C202" s="58" t="s">
        <v>194</v>
      </c>
      <c r="D202" s="54"/>
      <c r="E202" s="6"/>
      <c r="F202" s="19"/>
      <c r="G202" s="25">
        <v>316.14999999999998</v>
      </c>
      <c r="H202" s="25">
        <v>0.01</v>
      </c>
      <c r="I202" s="31"/>
      <c r="J202" s="31"/>
      <c r="K202" s="35"/>
    </row>
    <row r="203" spans="1:11" x14ac:dyDescent="0.25">
      <c r="C203" s="57"/>
      <c r="D203" s="54"/>
      <c r="E203" s="6"/>
      <c r="F203" s="19"/>
      <c r="G203" s="24"/>
      <c r="H203" s="24"/>
      <c r="I203" s="31"/>
      <c r="J203" s="31"/>
      <c r="K203" s="35"/>
    </row>
    <row r="204" spans="1:11" x14ac:dyDescent="0.25">
      <c r="C204" s="58" t="s">
        <v>8</v>
      </c>
      <c r="D204" s="54"/>
      <c r="E204" s="6"/>
      <c r="F204" s="19"/>
      <c r="G204" s="24" t="s">
        <v>2</v>
      </c>
      <c r="H204" s="24" t="s">
        <v>2</v>
      </c>
      <c r="I204" s="31"/>
      <c r="J204" s="31"/>
      <c r="K204" s="35"/>
    </row>
    <row r="205" spans="1:11" x14ac:dyDescent="0.25">
      <c r="C205" s="57"/>
      <c r="D205" s="54"/>
      <c r="E205" s="6"/>
      <c r="F205" s="19"/>
      <c r="G205" s="24"/>
      <c r="H205" s="24"/>
      <c r="I205" s="31"/>
      <c r="J205" s="31"/>
      <c r="K205" s="35"/>
    </row>
    <row r="206" spans="1:11" x14ac:dyDescent="0.25">
      <c r="C206" s="58" t="s">
        <v>9</v>
      </c>
      <c r="D206" s="54"/>
      <c r="E206" s="6"/>
      <c r="F206" s="19"/>
      <c r="G206" s="24" t="s">
        <v>2</v>
      </c>
      <c r="H206" s="24" t="s">
        <v>2</v>
      </c>
      <c r="I206" s="31"/>
      <c r="J206" s="31"/>
      <c r="K206" s="35"/>
    </row>
    <row r="207" spans="1:11" x14ac:dyDescent="0.25">
      <c r="C207" s="57"/>
      <c r="D207" s="54"/>
      <c r="E207" s="6"/>
      <c r="F207" s="19"/>
      <c r="G207" s="24"/>
      <c r="H207" s="24"/>
      <c r="I207" s="31"/>
      <c r="J207" s="31"/>
      <c r="K207" s="35"/>
    </row>
    <row r="208" spans="1:11" x14ac:dyDescent="0.25">
      <c r="C208" s="58" t="s">
        <v>10</v>
      </c>
      <c r="D208" s="54"/>
      <c r="E208" s="6"/>
      <c r="F208" s="19"/>
      <c r="G208" s="24" t="s">
        <v>2</v>
      </c>
      <c r="H208" s="24" t="s">
        <v>2</v>
      </c>
      <c r="I208" s="31"/>
      <c r="J208" s="31"/>
      <c r="K208" s="35"/>
    </row>
    <row r="209" spans="1:11" x14ac:dyDescent="0.25">
      <c r="C209" s="57"/>
      <c r="D209" s="54"/>
      <c r="E209" s="6"/>
      <c r="F209" s="19"/>
      <c r="G209" s="24"/>
      <c r="H209" s="24"/>
      <c r="I209" s="31"/>
      <c r="J209" s="31"/>
      <c r="K209" s="35"/>
    </row>
    <row r="210" spans="1:11" x14ac:dyDescent="0.25">
      <c r="C210" s="58" t="s">
        <v>11</v>
      </c>
      <c r="D210" s="54"/>
      <c r="E210" s="6"/>
      <c r="F210" s="19"/>
      <c r="G210" s="24" t="s">
        <v>2</v>
      </c>
      <c r="H210" s="24" t="s">
        <v>2</v>
      </c>
      <c r="I210" s="31"/>
      <c r="J210" s="31"/>
      <c r="K210" s="35"/>
    </row>
    <row r="211" spans="1:11" x14ac:dyDescent="0.25">
      <c r="C211" s="57"/>
      <c r="D211" s="54"/>
      <c r="E211" s="6"/>
      <c r="F211" s="19"/>
      <c r="G211" s="24"/>
      <c r="H211" s="24"/>
      <c r="I211" s="31"/>
      <c r="J211" s="31"/>
      <c r="K211" s="35"/>
    </row>
    <row r="212" spans="1:11" x14ac:dyDescent="0.25">
      <c r="A212" s="10"/>
      <c r="B212" s="28"/>
      <c r="C212" s="58" t="s">
        <v>13</v>
      </c>
      <c r="D212" s="54"/>
      <c r="E212" s="6"/>
      <c r="F212" s="19"/>
      <c r="G212" s="24"/>
      <c r="H212" s="24"/>
      <c r="I212" s="31"/>
      <c r="J212" s="31"/>
      <c r="K212" s="35"/>
    </row>
    <row r="213" spans="1:11" x14ac:dyDescent="0.25">
      <c r="A213" s="28"/>
      <c r="B213" s="28"/>
      <c r="C213" s="58" t="s">
        <v>14</v>
      </c>
      <c r="D213" s="54"/>
      <c r="E213" s="6"/>
      <c r="F213" s="19"/>
      <c r="G213" s="24" t="s">
        <v>2</v>
      </c>
      <c r="H213" s="24" t="s">
        <v>2</v>
      </c>
      <c r="I213" s="31"/>
      <c r="J213" s="31"/>
      <c r="K213" s="35"/>
    </row>
    <row r="214" spans="1:11" x14ac:dyDescent="0.25">
      <c r="A214" s="28"/>
      <c r="B214" s="28"/>
      <c r="C214" s="58"/>
      <c r="D214" s="54"/>
      <c r="E214" s="6"/>
      <c r="F214" s="19"/>
      <c r="G214" s="24"/>
      <c r="H214" s="24"/>
      <c r="I214" s="31"/>
      <c r="J214" s="31"/>
      <c r="K214" s="35"/>
    </row>
    <row r="215" spans="1:11" x14ac:dyDescent="0.25">
      <c r="C215" s="59" t="s">
        <v>15</v>
      </c>
      <c r="D215" s="54"/>
      <c r="E215" s="6"/>
      <c r="F215" s="19"/>
      <c r="G215" s="24"/>
      <c r="H215" s="24"/>
      <c r="I215" s="31"/>
      <c r="J215" s="31"/>
      <c r="K215" s="35"/>
    </row>
    <row r="216" spans="1:11" x14ac:dyDescent="0.25">
      <c r="B216" s="8" t="s">
        <v>838</v>
      </c>
      <c r="C216" s="60" t="s">
        <v>494</v>
      </c>
      <c r="D216" s="54" t="s">
        <v>839</v>
      </c>
      <c r="E216" s="6" t="s">
        <v>840</v>
      </c>
      <c r="F216" s="19">
        <v>16000</v>
      </c>
      <c r="G216" s="24">
        <v>75358.240000000005</v>
      </c>
      <c r="H216" s="24">
        <v>1.61</v>
      </c>
      <c r="I216" s="31">
        <v>7.07</v>
      </c>
      <c r="J216" s="31"/>
      <c r="K216" s="35"/>
    </row>
    <row r="217" spans="1:11" x14ac:dyDescent="0.25">
      <c r="B217" s="8" t="s">
        <v>2511</v>
      </c>
      <c r="C217" s="60" t="s">
        <v>1563</v>
      </c>
      <c r="D217" s="54" t="s">
        <v>2512</v>
      </c>
      <c r="E217" s="6" t="s">
        <v>837</v>
      </c>
      <c r="F217" s="19">
        <v>16000</v>
      </c>
      <c r="G217" s="24">
        <v>75167.12</v>
      </c>
      <c r="H217" s="24">
        <v>1.61</v>
      </c>
      <c r="I217" s="31">
        <v>7.0899000000000001</v>
      </c>
      <c r="J217" s="31"/>
      <c r="K217" s="35" t="s">
        <v>679</v>
      </c>
    </row>
    <row r="218" spans="1:11" x14ac:dyDescent="0.25">
      <c r="B218" s="8" t="s">
        <v>2513</v>
      </c>
      <c r="C218" s="60" t="s">
        <v>494</v>
      </c>
      <c r="D218" s="54" t="s">
        <v>2514</v>
      </c>
      <c r="E218" s="6" t="s">
        <v>840</v>
      </c>
      <c r="F218" s="19">
        <v>10000</v>
      </c>
      <c r="G218" s="24">
        <v>48311.65</v>
      </c>
      <c r="H218" s="24">
        <v>1.03</v>
      </c>
      <c r="I218" s="31">
        <v>6.8951000000000002</v>
      </c>
      <c r="J218" s="31"/>
      <c r="K218" s="35" t="s">
        <v>679</v>
      </c>
    </row>
    <row r="219" spans="1:11" x14ac:dyDescent="0.25">
      <c r="B219" s="8" t="s">
        <v>1330</v>
      </c>
      <c r="C219" s="60" t="s">
        <v>717</v>
      </c>
      <c r="D219" s="54" t="s">
        <v>1331</v>
      </c>
      <c r="E219" s="6" t="s">
        <v>837</v>
      </c>
      <c r="F219" s="19">
        <v>9000</v>
      </c>
      <c r="G219" s="24">
        <v>42380.46</v>
      </c>
      <c r="H219" s="24">
        <v>0.91</v>
      </c>
      <c r="I219" s="31">
        <v>7.1849999999999996</v>
      </c>
      <c r="J219" s="31"/>
      <c r="K219" s="35" t="s">
        <v>679</v>
      </c>
    </row>
    <row r="220" spans="1:11" x14ac:dyDescent="0.25">
      <c r="B220" s="8" t="s">
        <v>1826</v>
      </c>
      <c r="C220" s="60" t="s">
        <v>46</v>
      </c>
      <c r="D220" s="54" t="s">
        <v>1827</v>
      </c>
      <c r="E220" s="6" t="s">
        <v>837</v>
      </c>
      <c r="F220" s="19">
        <v>5000</v>
      </c>
      <c r="G220" s="24">
        <v>23981.7</v>
      </c>
      <c r="H220" s="24">
        <v>0.51</v>
      </c>
      <c r="I220" s="31">
        <v>6.9500999999999999</v>
      </c>
      <c r="J220" s="31"/>
      <c r="K220" s="35" t="s">
        <v>679</v>
      </c>
    </row>
    <row r="221" spans="1:11" x14ac:dyDescent="0.25">
      <c r="B221" s="8" t="s">
        <v>1877</v>
      </c>
      <c r="C221" s="60" t="s">
        <v>717</v>
      </c>
      <c r="D221" s="54" t="s">
        <v>1878</v>
      </c>
      <c r="E221" s="6" t="s">
        <v>837</v>
      </c>
      <c r="F221" s="19">
        <v>5000</v>
      </c>
      <c r="G221" s="24">
        <v>23910.1</v>
      </c>
      <c r="H221" s="24">
        <v>0.51</v>
      </c>
      <c r="I221" s="31">
        <v>7.05</v>
      </c>
      <c r="J221" s="31"/>
      <c r="K221" s="35"/>
    </row>
    <row r="222" spans="1:11" x14ac:dyDescent="0.25">
      <c r="B222" s="8" t="s">
        <v>2037</v>
      </c>
      <c r="C222" s="60" t="s">
        <v>1079</v>
      </c>
      <c r="D222" s="54" t="s">
        <v>2038</v>
      </c>
      <c r="E222" s="6" t="s">
        <v>837</v>
      </c>
      <c r="F222" s="19">
        <v>4500</v>
      </c>
      <c r="G222" s="24">
        <v>21726.720000000001</v>
      </c>
      <c r="H222" s="24">
        <v>0.46</v>
      </c>
      <c r="I222" s="31">
        <v>6.91</v>
      </c>
      <c r="J222" s="31"/>
      <c r="K222" s="35" t="s">
        <v>679</v>
      </c>
    </row>
    <row r="223" spans="1:11" x14ac:dyDescent="0.25">
      <c r="B223" s="8" t="s">
        <v>1698</v>
      </c>
      <c r="C223" s="60" t="s">
        <v>1574</v>
      </c>
      <c r="D223" s="54" t="s">
        <v>1699</v>
      </c>
      <c r="E223" s="6" t="s">
        <v>1371</v>
      </c>
      <c r="F223" s="19">
        <v>4000</v>
      </c>
      <c r="G223" s="24">
        <v>19178.259999999998</v>
      </c>
      <c r="H223" s="24">
        <v>0.41</v>
      </c>
      <c r="I223" s="31">
        <v>6.9200999999999997</v>
      </c>
      <c r="J223" s="31"/>
      <c r="K223" s="35"/>
    </row>
    <row r="224" spans="1:11" x14ac:dyDescent="0.25">
      <c r="B224" s="8" t="s">
        <v>2515</v>
      </c>
      <c r="C224" s="60" t="s">
        <v>500</v>
      </c>
      <c r="D224" s="54" t="s">
        <v>2516</v>
      </c>
      <c r="E224" s="6" t="s">
        <v>837</v>
      </c>
      <c r="F224" s="19">
        <v>3000</v>
      </c>
      <c r="G224" s="24">
        <v>14854.2</v>
      </c>
      <c r="H224" s="24">
        <v>0.32</v>
      </c>
      <c r="I224" s="31">
        <v>7.0251000000000001</v>
      </c>
      <c r="J224" s="31"/>
      <c r="K224" s="35" t="s">
        <v>679</v>
      </c>
    </row>
    <row r="225" spans="1:11" x14ac:dyDescent="0.25">
      <c r="B225" s="8" t="s">
        <v>1816</v>
      </c>
      <c r="C225" s="60" t="s">
        <v>1079</v>
      </c>
      <c r="D225" s="54" t="s">
        <v>1817</v>
      </c>
      <c r="E225" s="6" t="s">
        <v>837</v>
      </c>
      <c r="F225" s="19">
        <v>2000</v>
      </c>
      <c r="G225" s="24">
        <v>9658.09</v>
      </c>
      <c r="H225" s="24">
        <v>0.21</v>
      </c>
      <c r="I225" s="31">
        <v>6.9099000000000004</v>
      </c>
      <c r="J225" s="31"/>
      <c r="K225" s="35" t="s">
        <v>679</v>
      </c>
    </row>
    <row r="226" spans="1:11" x14ac:dyDescent="0.25">
      <c r="B226" s="8" t="s">
        <v>2517</v>
      </c>
      <c r="C226" s="60" t="s">
        <v>42</v>
      </c>
      <c r="D226" s="54" t="s">
        <v>2518</v>
      </c>
      <c r="E226" s="6" t="s">
        <v>1371</v>
      </c>
      <c r="F226" s="19">
        <v>2000</v>
      </c>
      <c r="G226" s="24">
        <v>9574.69</v>
      </c>
      <c r="H226" s="24">
        <v>0.2</v>
      </c>
      <c r="I226" s="31">
        <v>6.8700999999999999</v>
      </c>
      <c r="J226" s="31"/>
      <c r="K226" s="35"/>
    </row>
    <row r="227" spans="1:11" x14ac:dyDescent="0.25">
      <c r="B227" s="8" t="s">
        <v>845</v>
      </c>
      <c r="C227" s="60" t="s">
        <v>835</v>
      </c>
      <c r="D227" s="54" t="s">
        <v>846</v>
      </c>
      <c r="E227" s="6" t="s">
        <v>837</v>
      </c>
      <c r="F227" s="19">
        <v>500</v>
      </c>
      <c r="G227" s="24">
        <v>2397.65</v>
      </c>
      <c r="H227" s="24">
        <v>0.05</v>
      </c>
      <c r="I227" s="31">
        <v>7.05</v>
      </c>
      <c r="J227" s="31"/>
      <c r="K227" s="35" t="s">
        <v>679</v>
      </c>
    </row>
    <row r="228" spans="1:11" x14ac:dyDescent="0.25">
      <c r="B228" s="8" t="s">
        <v>1820</v>
      </c>
      <c r="C228" s="60" t="s">
        <v>835</v>
      </c>
      <c r="D228" s="54" t="s">
        <v>1821</v>
      </c>
      <c r="E228" s="6" t="s">
        <v>837</v>
      </c>
      <c r="F228" s="19">
        <v>500</v>
      </c>
      <c r="G228" s="24">
        <v>2394.11</v>
      </c>
      <c r="H228" s="24">
        <v>0.05</v>
      </c>
      <c r="I228" s="31">
        <v>7.05</v>
      </c>
      <c r="J228" s="31"/>
      <c r="K228" s="35" t="s">
        <v>679</v>
      </c>
    </row>
    <row r="229" spans="1:11" x14ac:dyDescent="0.25">
      <c r="C229" s="58" t="s">
        <v>194</v>
      </c>
      <c r="D229" s="54"/>
      <c r="E229" s="6"/>
      <c r="F229" s="19"/>
      <c r="G229" s="25">
        <v>368892.99</v>
      </c>
      <c r="H229" s="25">
        <v>7.88</v>
      </c>
      <c r="I229" s="31"/>
      <c r="J229" s="31"/>
      <c r="K229" s="35"/>
    </row>
    <row r="230" spans="1:11" x14ac:dyDescent="0.25">
      <c r="C230" s="57"/>
      <c r="D230" s="54"/>
      <c r="E230" s="6"/>
      <c r="F230" s="19"/>
      <c r="G230" s="24"/>
      <c r="H230" s="24"/>
      <c r="I230" s="31"/>
      <c r="J230" s="31"/>
      <c r="K230" s="35"/>
    </row>
    <row r="231" spans="1:11" x14ac:dyDescent="0.25">
      <c r="C231" s="59" t="s">
        <v>16</v>
      </c>
      <c r="D231" s="54"/>
      <c r="E231" s="6"/>
      <c r="F231" s="19"/>
      <c r="G231" s="24"/>
      <c r="H231" s="24"/>
      <c r="I231" s="31"/>
      <c r="J231" s="31"/>
      <c r="K231" s="35"/>
    </row>
    <row r="232" spans="1:11" x14ac:dyDescent="0.25">
      <c r="B232" s="8" t="s">
        <v>202</v>
      </c>
      <c r="C232" s="60" t="s">
        <v>203</v>
      </c>
      <c r="D232" s="54" t="s">
        <v>204</v>
      </c>
      <c r="E232" s="6" t="s">
        <v>205</v>
      </c>
      <c r="F232" s="19">
        <v>2300000</v>
      </c>
      <c r="G232" s="24">
        <v>2263.2399999999998</v>
      </c>
      <c r="H232" s="24">
        <v>0.05</v>
      </c>
      <c r="I232" s="31">
        <v>5.3898999999999999</v>
      </c>
      <c r="J232" s="31"/>
      <c r="K232" s="35"/>
    </row>
    <row r="233" spans="1:11" x14ac:dyDescent="0.25">
      <c r="C233" s="58" t="s">
        <v>194</v>
      </c>
      <c r="D233" s="54"/>
      <c r="E233" s="6"/>
      <c r="F233" s="19"/>
      <c r="G233" s="25">
        <v>2263.2399999999998</v>
      </c>
      <c r="H233" s="25">
        <v>0.05</v>
      </c>
      <c r="I233" s="31"/>
      <c r="J233" s="31"/>
      <c r="K233" s="35"/>
    </row>
    <row r="234" spans="1:11" x14ac:dyDescent="0.25">
      <c r="C234" s="57"/>
      <c r="D234" s="54"/>
      <c r="E234" s="6"/>
      <c r="F234" s="19"/>
      <c r="G234" s="24"/>
      <c r="H234" s="24"/>
      <c r="I234" s="31"/>
      <c r="J234" s="31"/>
      <c r="K234" s="35"/>
    </row>
    <row r="235" spans="1:11" x14ac:dyDescent="0.25">
      <c r="C235" s="58" t="s">
        <v>17</v>
      </c>
      <c r="D235" s="54"/>
      <c r="E235" s="6"/>
      <c r="F235" s="19"/>
      <c r="G235" s="24" t="s">
        <v>2</v>
      </c>
      <c r="H235" s="24" t="s">
        <v>2</v>
      </c>
      <c r="I235" s="31"/>
      <c r="J235" s="31"/>
      <c r="K235" s="35"/>
    </row>
    <row r="236" spans="1:11" x14ac:dyDescent="0.25">
      <c r="C236" s="57"/>
      <c r="D236" s="54"/>
      <c r="E236" s="6"/>
      <c r="F236" s="19"/>
      <c r="G236" s="24"/>
      <c r="H236" s="24"/>
      <c r="I236" s="31"/>
      <c r="J236" s="31"/>
      <c r="K236" s="35"/>
    </row>
    <row r="237" spans="1:11" x14ac:dyDescent="0.25">
      <c r="C237" s="58" t="s">
        <v>18</v>
      </c>
      <c r="D237" s="54"/>
      <c r="E237" s="6"/>
      <c r="F237" s="19"/>
      <c r="G237" s="24" t="s">
        <v>2</v>
      </c>
      <c r="H237" s="24" t="s">
        <v>2</v>
      </c>
      <c r="I237" s="31"/>
      <c r="J237" s="31"/>
      <c r="K237" s="35"/>
    </row>
    <row r="238" spans="1:11" x14ac:dyDescent="0.25">
      <c r="C238" s="57"/>
      <c r="D238" s="54"/>
      <c r="E238" s="6"/>
      <c r="F238" s="19"/>
      <c r="G238" s="24"/>
      <c r="H238" s="24"/>
      <c r="I238" s="31"/>
      <c r="J238" s="31"/>
      <c r="K238" s="35"/>
    </row>
    <row r="239" spans="1:11" x14ac:dyDescent="0.25">
      <c r="A239" s="10"/>
      <c r="B239" s="28"/>
      <c r="C239" s="58" t="s">
        <v>19</v>
      </c>
      <c r="D239" s="54"/>
      <c r="E239" s="6"/>
      <c r="F239" s="19"/>
      <c r="G239" s="24"/>
      <c r="H239" s="24"/>
      <c r="I239" s="31"/>
      <c r="J239" s="31"/>
      <c r="K239" s="35"/>
    </row>
    <row r="240" spans="1:11" x14ac:dyDescent="0.25">
      <c r="C240" s="59" t="s">
        <v>20</v>
      </c>
      <c r="D240" s="54"/>
      <c r="E240" s="6"/>
      <c r="F240" s="19"/>
      <c r="G240" s="24"/>
      <c r="H240" s="24"/>
      <c r="I240" s="31"/>
      <c r="J240" s="31"/>
      <c r="K240" s="35"/>
    </row>
    <row r="241" spans="1:11" x14ac:dyDescent="0.25">
      <c r="B241" s="8" t="s">
        <v>2519</v>
      </c>
      <c r="C241" s="60" t="s">
        <v>4848</v>
      </c>
      <c r="D241" s="54" t="s">
        <v>2520</v>
      </c>
      <c r="E241" s="6" t="s">
        <v>4847</v>
      </c>
      <c r="F241" s="19">
        <v>1234606835.4849999</v>
      </c>
      <c r="G241" s="24">
        <v>587934.59</v>
      </c>
      <c r="H241" s="24">
        <v>12.56</v>
      </c>
      <c r="I241" s="31"/>
      <c r="J241" s="31"/>
      <c r="K241" s="35"/>
    </row>
    <row r="242" spans="1:11" x14ac:dyDescent="0.25">
      <c r="B242" s="8" t="s">
        <v>2521</v>
      </c>
      <c r="C242" s="60" t="s">
        <v>4849</v>
      </c>
      <c r="D242" s="54" t="s">
        <v>2522</v>
      </c>
      <c r="E242" s="6" t="s">
        <v>4847</v>
      </c>
      <c r="F242" s="19">
        <v>3329931.9950000001</v>
      </c>
      <c r="G242" s="24">
        <v>129248.05</v>
      </c>
      <c r="H242" s="24">
        <v>2.76</v>
      </c>
      <c r="I242" s="31"/>
      <c r="J242" s="31"/>
      <c r="K242" s="35"/>
    </row>
    <row r="243" spans="1:11" x14ac:dyDescent="0.25">
      <c r="B243" s="8" t="s">
        <v>2523</v>
      </c>
      <c r="C243" s="60" t="s">
        <v>4850</v>
      </c>
      <c r="D243" s="54" t="s">
        <v>2524</v>
      </c>
      <c r="E243" s="6" t="s">
        <v>4847</v>
      </c>
      <c r="F243" s="19">
        <v>2908677.409</v>
      </c>
      <c r="G243" s="24">
        <v>128206.6</v>
      </c>
      <c r="H243" s="24">
        <v>2.74</v>
      </c>
      <c r="I243" s="31"/>
      <c r="J243" s="31"/>
      <c r="K243" s="35"/>
    </row>
    <row r="244" spans="1:11" x14ac:dyDescent="0.25">
      <c r="C244" s="58" t="s">
        <v>194</v>
      </c>
      <c r="D244" s="54"/>
      <c r="E244" s="6"/>
      <c r="F244" s="19"/>
      <c r="G244" s="25">
        <v>845389.24</v>
      </c>
      <c r="H244" s="25">
        <v>18.059999999999999</v>
      </c>
      <c r="I244" s="31"/>
      <c r="J244" s="31"/>
      <c r="K244" s="35"/>
    </row>
    <row r="245" spans="1:11" x14ac:dyDescent="0.25">
      <c r="C245" s="57"/>
      <c r="D245" s="54"/>
      <c r="E245" s="6"/>
      <c r="F245" s="19"/>
      <c r="G245" s="24"/>
      <c r="H245" s="24"/>
      <c r="I245" s="31"/>
      <c r="J245" s="31"/>
      <c r="K245" s="35"/>
    </row>
    <row r="246" spans="1:11" x14ac:dyDescent="0.25">
      <c r="C246" s="58" t="s">
        <v>21</v>
      </c>
      <c r="D246" s="54"/>
      <c r="E246" s="6"/>
      <c r="F246" s="19"/>
      <c r="G246" s="24" t="s">
        <v>2</v>
      </c>
      <c r="H246" s="24" t="s">
        <v>2</v>
      </c>
      <c r="I246" s="31"/>
      <c r="J246" s="31"/>
      <c r="K246" s="35"/>
    </row>
    <row r="247" spans="1:11" x14ac:dyDescent="0.25">
      <c r="C247" s="57"/>
      <c r="D247" s="54"/>
      <c r="E247" s="6"/>
      <c r="F247" s="19"/>
      <c r="G247" s="24"/>
      <c r="H247" s="24"/>
      <c r="I247" s="31"/>
      <c r="J247" s="31"/>
      <c r="K247" s="35"/>
    </row>
    <row r="248" spans="1:11" x14ac:dyDescent="0.25">
      <c r="C248" s="58" t="s">
        <v>22</v>
      </c>
      <c r="D248" s="54"/>
      <c r="E248" s="6"/>
      <c r="F248" s="19"/>
      <c r="G248" s="24" t="s">
        <v>2</v>
      </c>
      <c r="H248" s="24" t="s">
        <v>2</v>
      </c>
      <c r="I248" s="31"/>
      <c r="J248" s="31"/>
      <c r="K248" s="35"/>
    </row>
    <row r="249" spans="1:11" x14ac:dyDescent="0.25">
      <c r="C249" s="57"/>
      <c r="D249" s="54"/>
      <c r="E249" s="6"/>
      <c r="F249" s="19"/>
      <c r="G249" s="24"/>
      <c r="H249" s="24"/>
      <c r="I249" s="31"/>
      <c r="J249" s="31"/>
      <c r="K249" s="35"/>
    </row>
    <row r="250" spans="1:11" x14ac:dyDescent="0.25">
      <c r="C250" s="58" t="s">
        <v>23</v>
      </c>
      <c r="D250" s="54"/>
      <c r="E250" s="6"/>
      <c r="F250" s="19"/>
      <c r="G250" s="24" t="s">
        <v>2</v>
      </c>
      <c r="H250" s="24" t="s">
        <v>2</v>
      </c>
      <c r="I250" s="31"/>
      <c r="J250" s="31"/>
      <c r="K250" s="35"/>
    </row>
    <row r="251" spans="1:11" x14ac:dyDescent="0.25">
      <c r="C251" s="57"/>
      <c r="D251" s="54"/>
      <c r="E251" s="6"/>
      <c r="F251" s="19"/>
      <c r="G251" s="24"/>
      <c r="H251" s="24"/>
      <c r="I251" s="31"/>
      <c r="J251" s="31"/>
      <c r="K251" s="35"/>
    </row>
    <row r="252" spans="1:11" x14ac:dyDescent="0.25">
      <c r="C252" s="59" t="s">
        <v>24</v>
      </c>
      <c r="D252" s="54"/>
      <c r="E252" s="6"/>
      <c r="F252" s="19"/>
      <c r="G252" s="24"/>
      <c r="H252" s="24"/>
      <c r="I252" s="31"/>
      <c r="J252" s="31"/>
      <c r="K252" s="35"/>
    </row>
    <row r="253" spans="1:11" x14ac:dyDescent="0.25">
      <c r="B253" s="8" t="s">
        <v>206</v>
      </c>
      <c r="C253" s="60" t="s">
        <v>207</v>
      </c>
      <c r="D253" s="54"/>
      <c r="E253" s="6"/>
      <c r="F253" s="19"/>
      <c r="G253" s="24">
        <v>67476.69</v>
      </c>
      <c r="H253" s="24">
        <v>1.44</v>
      </c>
      <c r="I253" s="31"/>
      <c r="J253" s="31"/>
      <c r="K253" s="35"/>
    </row>
    <row r="254" spans="1:11" x14ac:dyDescent="0.25">
      <c r="C254" s="58" t="s">
        <v>194</v>
      </c>
      <c r="D254" s="54"/>
      <c r="E254" s="6"/>
      <c r="F254" s="19"/>
      <c r="G254" s="25">
        <v>67476.69</v>
      </c>
      <c r="H254" s="25">
        <v>1.44</v>
      </c>
      <c r="I254" s="31"/>
      <c r="J254" s="31"/>
      <c r="K254" s="35"/>
    </row>
    <row r="255" spans="1:11" x14ac:dyDescent="0.25">
      <c r="C255" s="57"/>
      <c r="D255" s="54"/>
      <c r="E255" s="6"/>
      <c r="F255" s="19"/>
      <c r="G255" s="24"/>
      <c r="H255" s="24"/>
      <c r="I255" s="31"/>
      <c r="J255" s="31"/>
      <c r="K255" s="35"/>
    </row>
    <row r="256" spans="1:11" x14ac:dyDescent="0.25">
      <c r="A256" s="10"/>
      <c r="B256" s="28"/>
      <c r="C256" s="58" t="s">
        <v>25</v>
      </c>
      <c r="D256" s="54"/>
      <c r="E256" s="6"/>
      <c r="F256" s="19"/>
      <c r="G256" s="24"/>
      <c r="H256" s="24"/>
      <c r="I256" s="31"/>
      <c r="J256" s="31"/>
      <c r="K256" s="35"/>
    </row>
    <row r="257" spans="1:54" s="2" customFormat="1" ht="13.5" x14ac:dyDescent="0.25">
      <c r="A257" s="28"/>
      <c r="B257" s="28"/>
      <c r="C257" s="57" t="s">
        <v>4845</v>
      </c>
      <c r="D257" s="54"/>
      <c r="E257" s="6"/>
      <c r="F257" s="19"/>
      <c r="G257" s="24">
        <v>10</v>
      </c>
      <c r="H257" s="24" t="s">
        <v>4846</v>
      </c>
      <c r="I257" s="31"/>
      <c r="J257" s="31"/>
      <c r="K257" s="35"/>
      <c r="L257" s="3"/>
      <c r="AI257" s="3"/>
      <c r="AV257" s="3"/>
      <c r="AX257" s="3"/>
      <c r="BB257" s="3"/>
    </row>
    <row r="258" spans="1:54" x14ac:dyDescent="0.25">
      <c r="B258" s="8"/>
      <c r="C258" s="60" t="s">
        <v>208</v>
      </c>
      <c r="D258" s="54"/>
      <c r="E258" s="6"/>
      <c r="F258" s="19"/>
      <c r="G258" s="24">
        <v>-46597.37</v>
      </c>
      <c r="H258" s="24">
        <v>-1.08</v>
      </c>
      <c r="I258" s="31"/>
      <c r="J258" s="31"/>
      <c r="K258" s="35"/>
    </row>
    <row r="259" spans="1:54" x14ac:dyDescent="0.25">
      <c r="C259" s="58" t="s">
        <v>194</v>
      </c>
      <c r="D259" s="54"/>
      <c r="E259" s="6"/>
      <c r="F259" s="19"/>
      <c r="G259" s="25">
        <v>-46587.37</v>
      </c>
      <c r="H259" s="25">
        <v>-1.08</v>
      </c>
      <c r="I259" s="31"/>
      <c r="J259" s="31"/>
      <c r="K259" s="35"/>
    </row>
    <row r="260" spans="1:54" x14ac:dyDescent="0.25">
      <c r="C260" s="57"/>
      <c r="D260" s="54"/>
      <c r="E260" s="6"/>
      <c r="F260" s="19"/>
      <c r="G260" s="24"/>
      <c r="H260" s="24"/>
      <c r="I260" s="31"/>
      <c r="J260" s="31"/>
      <c r="K260" s="35"/>
    </row>
    <row r="261" spans="1:54" x14ac:dyDescent="0.25">
      <c r="C261" s="61" t="s">
        <v>209</v>
      </c>
      <c r="D261" s="55"/>
      <c r="E261" s="5"/>
      <c r="F261" s="20"/>
      <c r="G261" s="26">
        <v>4680309.1500000004</v>
      </c>
      <c r="H261" s="26">
        <v>100</v>
      </c>
      <c r="I261" s="32"/>
      <c r="J261" s="32"/>
      <c r="K261" s="36"/>
    </row>
    <row r="263" spans="1:54" s="50" customFormat="1" ht="15.75" x14ac:dyDescent="0.3">
      <c r="C263" s="50" t="s">
        <v>4538</v>
      </c>
      <c r="F263" s="51"/>
      <c r="G263" s="51"/>
      <c r="H263" s="51"/>
    </row>
    <row r="264" spans="1:54" s="42" customFormat="1" ht="27" x14ac:dyDescent="0.25">
      <c r="B264" s="43"/>
      <c r="C264" s="43" t="s">
        <v>4533</v>
      </c>
      <c r="D264" s="43" t="s">
        <v>4534</v>
      </c>
      <c r="E264" s="43" t="s">
        <v>4535</v>
      </c>
      <c r="F264" s="44" t="s">
        <v>34</v>
      </c>
      <c r="G264" s="45" t="s">
        <v>4536</v>
      </c>
      <c r="H264" s="44" t="s">
        <v>36</v>
      </c>
      <c r="I264" s="43" t="s">
        <v>39</v>
      </c>
    </row>
    <row r="265" spans="1:54" s="42" customFormat="1" ht="13.5" x14ac:dyDescent="0.25">
      <c r="B265" s="43"/>
      <c r="C265" s="43" t="s">
        <v>4529</v>
      </c>
      <c r="D265" s="43"/>
      <c r="E265" s="43"/>
      <c r="F265" s="44"/>
      <c r="G265" s="45"/>
      <c r="H265" s="44"/>
      <c r="I265" s="43"/>
    </row>
    <row r="266" spans="1:54" s="2" customFormat="1" ht="13.5" x14ac:dyDescent="0.25">
      <c r="B266" s="46">
        <v>2223474</v>
      </c>
      <c r="C266" s="46" t="s">
        <v>4539</v>
      </c>
      <c r="D266" s="46" t="s">
        <v>4528</v>
      </c>
      <c r="E266" s="46" t="s">
        <v>44</v>
      </c>
      <c r="F266" s="47">
        <v>-20582900</v>
      </c>
      <c r="G266" s="47">
        <v>-154783.408</v>
      </c>
      <c r="H266" s="47">
        <v>-3.31</v>
      </c>
      <c r="I266" s="46"/>
    </row>
    <row r="267" spans="1:54" s="2" customFormat="1" ht="13.5" x14ac:dyDescent="0.25">
      <c r="B267" s="46">
        <v>2223453</v>
      </c>
      <c r="C267" s="46" t="s">
        <v>4540</v>
      </c>
      <c r="D267" s="46" t="s">
        <v>4528</v>
      </c>
      <c r="E267" s="46" t="s">
        <v>139</v>
      </c>
      <c r="F267" s="47">
        <v>-10740500</v>
      </c>
      <c r="G267" s="47">
        <v>-140840.1765</v>
      </c>
      <c r="H267" s="47">
        <v>-3.01</v>
      </c>
      <c r="I267" s="46"/>
    </row>
    <row r="268" spans="1:54" s="2" customFormat="1" ht="13.5" x14ac:dyDescent="0.25">
      <c r="B268" s="46">
        <v>2223507</v>
      </c>
      <c r="C268" s="46" t="s">
        <v>4541</v>
      </c>
      <c r="D268" s="46" t="s">
        <v>4528</v>
      </c>
      <c r="E268" s="46" t="s">
        <v>44</v>
      </c>
      <c r="F268" s="47">
        <v>-12538500</v>
      </c>
      <c r="G268" s="47">
        <v>-129472.55100000001</v>
      </c>
      <c r="H268" s="47">
        <v>-2.77</v>
      </c>
      <c r="I268" s="46"/>
    </row>
    <row r="269" spans="1:54" s="2" customFormat="1" ht="13.5" x14ac:dyDescent="0.25">
      <c r="B269" s="46">
        <v>2223590</v>
      </c>
      <c r="C269" s="46" t="s">
        <v>4542</v>
      </c>
      <c r="D269" s="46" t="s">
        <v>4528</v>
      </c>
      <c r="E269" s="46" t="s">
        <v>44</v>
      </c>
      <c r="F269" s="47">
        <v>-8512000</v>
      </c>
      <c r="G269" s="47">
        <v>-121747.136</v>
      </c>
      <c r="H269" s="47">
        <v>-2.6</v>
      </c>
      <c r="I269" s="46"/>
    </row>
    <row r="270" spans="1:54" s="2" customFormat="1" ht="13.5" x14ac:dyDescent="0.25">
      <c r="B270" s="46">
        <v>2223421</v>
      </c>
      <c r="C270" s="46" t="s">
        <v>4543</v>
      </c>
      <c r="D270" s="46" t="s">
        <v>4528</v>
      </c>
      <c r="E270" s="46" t="s">
        <v>54</v>
      </c>
      <c r="F270" s="47">
        <v>-7305750</v>
      </c>
      <c r="G270" s="47">
        <v>-83636.225999999995</v>
      </c>
      <c r="H270" s="47">
        <v>-1.79</v>
      </c>
      <c r="I270" s="46"/>
    </row>
    <row r="271" spans="1:54" s="2" customFormat="1" ht="13.5" x14ac:dyDescent="0.25">
      <c r="B271" s="46">
        <v>2223470</v>
      </c>
      <c r="C271" s="46" t="s">
        <v>4544</v>
      </c>
      <c r="D271" s="46" t="s">
        <v>4528</v>
      </c>
      <c r="E271" s="46" t="s">
        <v>283</v>
      </c>
      <c r="F271" s="47">
        <v>-4199475</v>
      </c>
      <c r="G271" s="47">
        <v>-83002.623374999996</v>
      </c>
      <c r="H271" s="47">
        <v>-1.77</v>
      </c>
      <c r="I271" s="46"/>
    </row>
    <row r="272" spans="1:54" s="2" customFormat="1" ht="13.5" x14ac:dyDescent="0.25">
      <c r="B272" s="46">
        <v>2223451</v>
      </c>
      <c r="C272" s="46" t="s">
        <v>4545</v>
      </c>
      <c r="D272" s="46" t="s">
        <v>4528</v>
      </c>
      <c r="E272" s="46" t="s">
        <v>83</v>
      </c>
      <c r="F272" s="47">
        <v>-5653800</v>
      </c>
      <c r="G272" s="47">
        <v>-72204.679799999998</v>
      </c>
      <c r="H272" s="47">
        <v>-1.54</v>
      </c>
      <c r="I272" s="46"/>
    </row>
    <row r="273" spans="2:9" s="2" customFormat="1" ht="13.5" x14ac:dyDescent="0.25">
      <c r="B273" s="46">
        <v>2223554</v>
      </c>
      <c r="C273" s="46" t="s">
        <v>4546</v>
      </c>
      <c r="D273" s="46" t="s">
        <v>4528</v>
      </c>
      <c r="E273" s="46" t="s">
        <v>227</v>
      </c>
      <c r="F273" s="47">
        <v>-2328006</v>
      </c>
      <c r="G273" s="47">
        <v>-70433.821530000001</v>
      </c>
      <c r="H273" s="47">
        <v>-1.5</v>
      </c>
      <c r="I273" s="46"/>
    </row>
    <row r="274" spans="2:9" s="2" customFormat="1" ht="13.5" x14ac:dyDescent="0.25">
      <c r="B274" s="46">
        <v>2223599</v>
      </c>
      <c r="C274" s="46" t="s">
        <v>4547</v>
      </c>
      <c r="D274" s="46" t="s">
        <v>4528</v>
      </c>
      <c r="E274" s="46" t="s">
        <v>44</v>
      </c>
      <c r="F274" s="47">
        <v>-5635625</v>
      </c>
      <c r="G274" s="47">
        <v>-69611.240000000005</v>
      </c>
      <c r="H274" s="47">
        <v>-1.49</v>
      </c>
      <c r="I274" s="46"/>
    </row>
    <row r="275" spans="2:9" s="2" customFormat="1" ht="13.5" x14ac:dyDescent="0.25">
      <c r="B275" s="46">
        <v>2223551</v>
      </c>
      <c r="C275" s="46" t="s">
        <v>4548</v>
      </c>
      <c r="D275" s="46" t="s">
        <v>4528</v>
      </c>
      <c r="E275" s="46" t="s">
        <v>607</v>
      </c>
      <c r="F275" s="47">
        <v>-15492600</v>
      </c>
      <c r="G275" s="47">
        <v>-60390.154799999997</v>
      </c>
      <c r="H275" s="47">
        <v>-1.29</v>
      </c>
      <c r="I275" s="46"/>
    </row>
    <row r="276" spans="2:9" s="2" customFormat="1" ht="13.5" x14ac:dyDescent="0.25">
      <c r="B276" s="46">
        <v>2223740</v>
      </c>
      <c r="C276" s="46" t="s">
        <v>4549</v>
      </c>
      <c r="D276" s="46" t="s">
        <v>4528</v>
      </c>
      <c r="E276" s="46" t="s">
        <v>44</v>
      </c>
      <c r="F276" s="47">
        <v>-7538700</v>
      </c>
      <c r="G276" s="47">
        <v>-57026.496149999999</v>
      </c>
      <c r="H276" s="47">
        <v>-1.22</v>
      </c>
      <c r="I276" s="46"/>
    </row>
    <row r="277" spans="2:9" s="2" customFormat="1" ht="13.5" x14ac:dyDescent="0.25">
      <c r="B277" s="46">
        <v>2223484</v>
      </c>
      <c r="C277" s="46" t="s">
        <v>4550</v>
      </c>
      <c r="D277" s="46" t="s">
        <v>4528</v>
      </c>
      <c r="E277" s="46" t="s">
        <v>62</v>
      </c>
      <c r="F277" s="47">
        <v>-1103900</v>
      </c>
      <c r="G277" s="47">
        <v>-47720.4931</v>
      </c>
      <c r="H277" s="47">
        <v>-1.02</v>
      </c>
      <c r="I277" s="46"/>
    </row>
    <row r="278" spans="2:9" s="2" customFormat="1" ht="13.5" x14ac:dyDescent="0.25">
      <c r="B278" s="46">
        <v>2223536</v>
      </c>
      <c r="C278" s="46" t="s">
        <v>4551</v>
      </c>
      <c r="D278" s="46" t="s">
        <v>4528</v>
      </c>
      <c r="E278" s="46" t="s">
        <v>283</v>
      </c>
      <c r="F278" s="47">
        <v>-360162525</v>
      </c>
      <c r="G278" s="47">
        <v>-47073.242017500001</v>
      </c>
      <c r="H278" s="47">
        <v>-1.01</v>
      </c>
      <c r="I278" s="46"/>
    </row>
    <row r="279" spans="2:9" s="2" customFormat="1" ht="13.5" x14ac:dyDescent="0.25">
      <c r="B279" s="46">
        <v>2223610</v>
      </c>
      <c r="C279" s="46" t="s">
        <v>4552</v>
      </c>
      <c r="D279" s="46" t="s">
        <v>4528</v>
      </c>
      <c r="E279" s="46" t="s">
        <v>241</v>
      </c>
      <c r="F279" s="47">
        <v>-2843100</v>
      </c>
      <c r="G279" s="47">
        <v>-46888.405200000001</v>
      </c>
      <c r="H279" s="47">
        <v>-1</v>
      </c>
      <c r="I279" s="46"/>
    </row>
    <row r="280" spans="2:9" s="2" customFormat="1" ht="13.5" x14ac:dyDescent="0.25">
      <c r="B280" s="46">
        <v>2223637</v>
      </c>
      <c r="C280" s="46" t="s">
        <v>4553</v>
      </c>
      <c r="D280" s="46" t="s">
        <v>4528</v>
      </c>
      <c r="E280" s="46" t="s">
        <v>241</v>
      </c>
      <c r="F280" s="47">
        <v>-3236400</v>
      </c>
      <c r="G280" s="47">
        <v>-44982.723599999998</v>
      </c>
      <c r="H280" s="47">
        <v>-0.96</v>
      </c>
      <c r="I280" s="46"/>
    </row>
    <row r="281" spans="2:9" s="2" customFormat="1" ht="13.5" x14ac:dyDescent="0.25">
      <c r="B281" s="46">
        <v>2223428</v>
      </c>
      <c r="C281" s="46" t="s">
        <v>4554</v>
      </c>
      <c r="D281" s="46" t="s">
        <v>4528</v>
      </c>
      <c r="E281" s="46" t="s">
        <v>44</v>
      </c>
      <c r="F281" s="47">
        <v>-11254000</v>
      </c>
      <c r="G281" s="47">
        <v>-44025.648000000001</v>
      </c>
      <c r="H281" s="47">
        <v>-0.94</v>
      </c>
      <c r="I281" s="46"/>
    </row>
    <row r="282" spans="2:9" s="2" customFormat="1" ht="13.5" x14ac:dyDescent="0.25">
      <c r="B282" s="46">
        <v>2223441</v>
      </c>
      <c r="C282" s="46" t="s">
        <v>4555</v>
      </c>
      <c r="D282" s="46" t="s">
        <v>4528</v>
      </c>
      <c r="E282" s="46" t="s">
        <v>98</v>
      </c>
      <c r="F282" s="47">
        <v>-10234875</v>
      </c>
      <c r="G282" s="47">
        <v>-41870.873625</v>
      </c>
      <c r="H282" s="47">
        <v>-0.89</v>
      </c>
      <c r="I282" s="46"/>
    </row>
    <row r="283" spans="2:9" s="2" customFormat="1" ht="13.5" x14ac:dyDescent="0.25">
      <c r="B283" s="46">
        <v>2223567</v>
      </c>
      <c r="C283" s="46" t="s">
        <v>4556</v>
      </c>
      <c r="D283" s="46" t="s">
        <v>4528</v>
      </c>
      <c r="E283" s="46" t="s">
        <v>44</v>
      </c>
      <c r="F283" s="47">
        <v>-32913000</v>
      </c>
      <c r="G283" s="47">
        <v>-41233.4064</v>
      </c>
      <c r="H283" s="47">
        <v>-0.88</v>
      </c>
      <c r="I283" s="46"/>
    </row>
    <row r="284" spans="2:9" s="2" customFormat="1" ht="13.5" x14ac:dyDescent="0.25">
      <c r="B284" s="46">
        <v>2223583</v>
      </c>
      <c r="C284" s="46" t="s">
        <v>4557</v>
      </c>
      <c r="D284" s="46" t="s">
        <v>4528</v>
      </c>
      <c r="E284" s="46" t="s">
        <v>54</v>
      </c>
      <c r="F284" s="47">
        <v>-10642275</v>
      </c>
      <c r="G284" s="47">
        <v>-39615.868687499998</v>
      </c>
      <c r="H284" s="47">
        <v>-0.85</v>
      </c>
      <c r="I284" s="46"/>
    </row>
    <row r="285" spans="2:9" s="2" customFormat="1" ht="13.5" x14ac:dyDescent="0.25">
      <c r="B285" s="46">
        <v>2223550</v>
      </c>
      <c r="C285" s="46" t="s">
        <v>4558</v>
      </c>
      <c r="D285" s="46" t="s">
        <v>4528</v>
      </c>
      <c r="E285" s="46" t="s">
        <v>54</v>
      </c>
      <c r="F285" s="47">
        <v>-9075300</v>
      </c>
      <c r="G285" s="47">
        <v>-38633.552100000001</v>
      </c>
      <c r="H285" s="47">
        <v>-0.83</v>
      </c>
      <c r="I285" s="46"/>
    </row>
    <row r="286" spans="2:9" s="2" customFormat="1" ht="13.5" x14ac:dyDescent="0.25">
      <c r="B286" s="46">
        <v>2223625</v>
      </c>
      <c r="C286" s="46" t="s">
        <v>4560</v>
      </c>
      <c r="D286" s="46" t="s">
        <v>4528</v>
      </c>
      <c r="E286" s="46" t="s">
        <v>54</v>
      </c>
      <c r="F286" s="47">
        <v>-14499500</v>
      </c>
      <c r="G286" s="47">
        <v>-37313.013299999999</v>
      </c>
      <c r="H286" s="47">
        <v>-0.8</v>
      </c>
      <c r="I286" s="46"/>
    </row>
    <row r="287" spans="2:9" s="2" customFormat="1" ht="13.5" x14ac:dyDescent="0.25">
      <c r="B287" s="46">
        <v>2223443</v>
      </c>
      <c r="C287" s="46" t="s">
        <v>4559</v>
      </c>
      <c r="D287" s="46" t="s">
        <v>4528</v>
      </c>
      <c r="E287" s="46" t="s">
        <v>108</v>
      </c>
      <c r="F287" s="47">
        <v>-460600</v>
      </c>
      <c r="G287" s="47">
        <v>-37239.51</v>
      </c>
      <c r="H287" s="47">
        <v>-0.8</v>
      </c>
      <c r="I287" s="46"/>
    </row>
    <row r="288" spans="2:9" s="2" customFormat="1" ht="13.5" x14ac:dyDescent="0.25">
      <c r="B288" s="46">
        <v>2223414</v>
      </c>
      <c r="C288" s="46" t="s">
        <v>4561</v>
      </c>
      <c r="D288" s="46" t="s">
        <v>4528</v>
      </c>
      <c r="E288" s="46" t="s">
        <v>66</v>
      </c>
      <c r="F288" s="47">
        <v>-931700</v>
      </c>
      <c r="G288" s="47">
        <v>-36842.213100000001</v>
      </c>
      <c r="H288" s="47">
        <v>-0.79</v>
      </c>
      <c r="I288" s="46"/>
    </row>
    <row r="289" spans="2:9" s="2" customFormat="1" ht="13.5" x14ac:dyDescent="0.25">
      <c r="B289" s="46">
        <v>2223444</v>
      </c>
      <c r="C289" s="46" t="s">
        <v>4562</v>
      </c>
      <c r="D289" s="46" t="s">
        <v>4528</v>
      </c>
      <c r="E289" s="46" t="s">
        <v>607</v>
      </c>
      <c r="F289" s="47">
        <v>-781200</v>
      </c>
      <c r="G289" s="47">
        <v>-36367.984799999998</v>
      </c>
      <c r="H289" s="47">
        <v>-0.78</v>
      </c>
      <c r="I289" s="46"/>
    </row>
    <row r="290" spans="2:9" s="2" customFormat="1" ht="13.5" x14ac:dyDescent="0.25">
      <c r="B290" s="46">
        <v>2223505</v>
      </c>
      <c r="C290" s="46" t="s">
        <v>4563</v>
      </c>
      <c r="D290" s="46" t="s">
        <v>4528</v>
      </c>
      <c r="E290" s="46" t="s">
        <v>44</v>
      </c>
      <c r="F290" s="47">
        <v>-32080000</v>
      </c>
      <c r="G290" s="47">
        <v>-36330.6</v>
      </c>
      <c r="H290" s="47">
        <v>-0.78</v>
      </c>
      <c r="I290" s="46"/>
    </row>
    <row r="291" spans="2:9" s="2" customFormat="1" ht="13.5" x14ac:dyDescent="0.25">
      <c r="B291" s="46">
        <v>2223576</v>
      </c>
      <c r="C291" s="46" t="s">
        <v>4564</v>
      </c>
      <c r="D291" s="46" t="s">
        <v>4528</v>
      </c>
      <c r="E291" s="46" t="s">
        <v>565</v>
      </c>
      <c r="F291" s="47">
        <v>-3098700</v>
      </c>
      <c r="G291" s="47">
        <v>-33735.546900000001</v>
      </c>
      <c r="H291" s="47">
        <v>-0.72</v>
      </c>
      <c r="I291" s="46"/>
    </row>
    <row r="292" spans="2:9" s="2" customFormat="1" ht="13.5" x14ac:dyDescent="0.25">
      <c r="B292" s="46">
        <v>2223512</v>
      </c>
      <c r="C292" s="46" t="s">
        <v>4565</v>
      </c>
      <c r="D292" s="46" t="s">
        <v>4528</v>
      </c>
      <c r="E292" s="46" t="s">
        <v>54</v>
      </c>
      <c r="F292" s="47">
        <v>-1805000</v>
      </c>
      <c r="G292" s="47">
        <v>-33518.85</v>
      </c>
      <c r="H292" s="47">
        <v>-0.72</v>
      </c>
      <c r="I292" s="46"/>
    </row>
    <row r="293" spans="2:9" s="2" customFormat="1" ht="13.5" x14ac:dyDescent="0.25">
      <c r="B293" s="46">
        <v>2223445</v>
      </c>
      <c r="C293" s="46" t="s">
        <v>4566</v>
      </c>
      <c r="D293" s="46" t="s">
        <v>4528</v>
      </c>
      <c r="E293" s="46" t="s">
        <v>62</v>
      </c>
      <c r="F293" s="47">
        <v>-974400</v>
      </c>
      <c r="G293" s="47">
        <v>-33152.9856</v>
      </c>
      <c r="H293" s="47">
        <v>-0.71</v>
      </c>
      <c r="I293" s="46"/>
    </row>
    <row r="294" spans="2:9" s="2" customFormat="1" ht="13.5" x14ac:dyDescent="0.25">
      <c r="B294" s="46">
        <v>2223680</v>
      </c>
      <c r="C294" s="46" t="s">
        <v>4567</v>
      </c>
      <c r="D294" s="46" t="s">
        <v>4528</v>
      </c>
      <c r="E294" s="46" t="s">
        <v>241</v>
      </c>
      <c r="F294" s="47">
        <v>-15371500</v>
      </c>
      <c r="G294" s="47">
        <v>-32642.917399999998</v>
      </c>
      <c r="H294" s="47">
        <v>-0.7</v>
      </c>
      <c r="I294" s="46"/>
    </row>
    <row r="295" spans="2:9" s="2" customFormat="1" ht="13.5" x14ac:dyDescent="0.25">
      <c r="B295" s="46">
        <v>2223577</v>
      </c>
      <c r="C295" s="46" t="s">
        <v>4568</v>
      </c>
      <c r="D295" s="46" t="s">
        <v>4528</v>
      </c>
      <c r="E295" s="46" t="s">
        <v>370</v>
      </c>
      <c r="F295" s="47">
        <v>-7794900</v>
      </c>
      <c r="G295" s="47">
        <v>-32376.117149999998</v>
      </c>
      <c r="H295" s="47">
        <v>-0.69</v>
      </c>
      <c r="I295" s="46"/>
    </row>
    <row r="296" spans="2:9" s="2" customFormat="1" ht="13.5" x14ac:dyDescent="0.25">
      <c r="B296" s="46">
        <v>2223532</v>
      </c>
      <c r="C296" s="46" t="s">
        <v>4569</v>
      </c>
      <c r="D296" s="46" t="s">
        <v>4528</v>
      </c>
      <c r="E296" s="46" t="s">
        <v>54</v>
      </c>
      <c r="F296" s="47">
        <v>-2993925</v>
      </c>
      <c r="G296" s="47">
        <v>-31436.212500000001</v>
      </c>
      <c r="H296" s="47">
        <v>-0.67</v>
      </c>
      <c r="I296" s="46"/>
    </row>
    <row r="297" spans="2:9" s="2" customFormat="1" ht="13.5" x14ac:dyDescent="0.25">
      <c r="B297" s="46">
        <v>2223517</v>
      </c>
      <c r="C297" s="46" t="s">
        <v>4570</v>
      </c>
      <c r="D297" s="46" t="s">
        <v>4528</v>
      </c>
      <c r="E297" s="46" t="s">
        <v>62</v>
      </c>
      <c r="F297" s="47">
        <v>-221500</v>
      </c>
      <c r="G297" s="47">
        <v>-31289.09</v>
      </c>
      <c r="H297" s="47">
        <v>-0.67</v>
      </c>
      <c r="I297" s="46"/>
    </row>
    <row r="298" spans="2:9" s="2" customFormat="1" ht="13.5" x14ac:dyDescent="0.25">
      <c r="B298" s="46">
        <v>2223515</v>
      </c>
      <c r="C298" s="46" t="s">
        <v>4571</v>
      </c>
      <c r="D298" s="46" t="s">
        <v>4528</v>
      </c>
      <c r="E298" s="46" t="s">
        <v>218</v>
      </c>
      <c r="F298" s="47">
        <v>-3118500</v>
      </c>
      <c r="G298" s="47">
        <v>-30542.589</v>
      </c>
      <c r="H298" s="47">
        <v>-0.65</v>
      </c>
      <c r="I298" s="46"/>
    </row>
    <row r="299" spans="2:9" s="2" customFormat="1" ht="13.5" x14ac:dyDescent="0.25">
      <c r="B299" s="46">
        <v>2223548</v>
      </c>
      <c r="C299" s="46" t="s">
        <v>4572</v>
      </c>
      <c r="D299" s="46" t="s">
        <v>4528</v>
      </c>
      <c r="E299" s="46" t="s">
        <v>283</v>
      </c>
      <c r="F299" s="47">
        <v>-7677200</v>
      </c>
      <c r="G299" s="47">
        <v>-30194.427599999999</v>
      </c>
      <c r="H299" s="47">
        <v>-0.65</v>
      </c>
      <c r="I299" s="46"/>
    </row>
    <row r="300" spans="2:9" s="2" customFormat="1" ht="13.5" x14ac:dyDescent="0.25">
      <c r="B300" s="46">
        <v>2223535</v>
      </c>
      <c r="C300" s="46" t="s">
        <v>4573</v>
      </c>
      <c r="D300" s="46" t="s">
        <v>4528</v>
      </c>
      <c r="E300" s="46" t="s">
        <v>241</v>
      </c>
      <c r="F300" s="47">
        <v>-7664700</v>
      </c>
      <c r="G300" s="47">
        <v>-29263.8246</v>
      </c>
      <c r="H300" s="47">
        <v>-0.63</v>
      </c>
      <c r="I300" s="46"/>
    </row>
    <row r="301" spans="2:9" s="2" customFormat="1" ht="13.5" x14ac:dyDescent="0.25">
      <c r="B301" s="46">
        <v>2223591</v>
      </c>
      <c r="C301" s="46" t="s">
        <v>4530</v>
      </c>
      <c r="D301" s="46" t="s">
        <v>4528</v>
      </c>
      <c r="E301" s="46" t="s">
        <v>62</v>
      </c>
      <c r="F301" s="47">
        <v>-8416000</v>
      </c>
      <c r="G301" s="47">
        <v>-28744.848000000002</v>
      </c>
      <c r="H301" s="47">
        <v>-0.61</v>
      </c>
      <c r="I301" s="46"/>
    </row>
    <row r="302" spans="2:9" s="2" customFormat="1" ht="13.5" x14ac:dyDescent="0.25">
      <c r="B302" s="46">
        <v>2223719</v>
      </c>
      <c r="C302" s="46" t="s">
        <v>4574</v>
      </c>
      <c r="D302" s="46" t="s">
        <v>4528</v>
      </c>
      <c r="E302" s="46" t="s">
        <v>139</v>
      </c>
      <c r="F302" s="47">
        <v>-2129500</v>
      </c>
      <c r="G302" s="47">
        <v>-28083.846000000001</v>
      </c>
      <c r="H302" s="47">
        <v>-0.6</v>
      </c>
      <c r="I302" s="46"/>
    </row>
    <row r="303" spans="2:9" s="2" customFormat="1" ht="13.5" x14ac:dyDescent="0.25">
      <c r="B303" s="46">
        <v>2223472</v>
      </c>
      <c r="C303" s="46" t="s">
        <v>4575</v>
      </c>
      <c r="D303" s="46" t="s">
        <v>4528</v>
      </c>
      <c r="E303" s="46" t="s">
        <v>108</v>
      </c>
      <c r="F303" s="47">
        <v>-1512150</v>
      </c>
      <c r="G303" s="47">
        <v>-27413.767349999998</v>
      </c>
      <c r="H303" s="47">
        <v>-0.59</v>
      </c>
      <c r="I303" s="46"/>
    </row>
    <row r="304" spans="2:9" s="2" customFormat="1" ht="13.5" x14ac:dyDescent="0.25">
      <c r="B304" s="46">
        <v>2223528</v>
      </c>
      <c r="C304" s="46" t="s">
        <v>4576</v>
      </c>
      <c r="D304" s="46" t="s">
        <v>4528</v>
      </c>
      <c r="E304" s="46" t="s">
        <v>279</v>
      </c>
      <c r="F304" s="47">
        <v>-1298100</v>
      </c>
      <c r="G304" s="47">
        <v>-27339.284100000001</v>
      </c>
      <c r="H304" s="47">
        <v>-0.57999999999999996</v>
      </c>
      <c r="I304" s="46"/>
    </row>
    <row r="305" spans="2:9" s="2" customFormat="1" ht="13.5" x14ac:dyDescent="0.25">
      <c r="B305" s="46">
        <v>2223487</v>
      </c>
      <c r="C305" s="46" t="s">
        <v>4577</v>
      </c>
      <c r="D305" s="46" t="s">
        <v>4528</v>
      </c>
      <c r="E305" s="46" t="s">
        <v>108</v>
      </c>
      <c r="F305" s="47">
        <v>-1172250</v>
      </c>
      <c r="G305" s="47">
        <v>-26277.155999999999</v>
      </c>
      <c r="H305" s="47">
        <v>-0.56000000000000005</v>
      </c>
      <c r="I305" s="46"/>
    </row>
    <row r="306" spans="2:9" s="2" customFormat="1" ht="13.5" x14ac:dyDescent="0.25">
      <c r="B306" s="46">
        <v>2223773</v>
      </c>
      <c r="C306" s="46" t="s">
        <v>4579</v>
      </c>
      <c r="D306" s="46" t="s">
        <v>4528</v>
      </c>
      <c r="E306" s="46" t="s">
        <v>44</v>
      </c>
      <c r="F306" s="47">
        <v>-2470500</v>
      </c>
      <c r="G306" s="47">
        <v>-25653.671999999999</v>
      </c>
      <c r="H306" s="47">
        <v>-0.55000000000000004</v>
      </c>
      <c r="I306" s="46"/>
    </row>
    <row r="307" spans="2:9" s="2" customFormat="1" ht="13.5" x14ac:dyDescent="0.25">
      <c r="B307" s="46">
        <v>2223494</v>
      </c>
      <c r="C307" s="46" t="s">
        <v>4578</v>
      </c>
      <c r="D307" s="46" t="s">
        <v>4528</v>
      </c>
      <c r="E307" s="46" t="s">
        <v>279</v>
      </c>
      <c r="F307" s="47">
        <v>-9102825</v>
      </c>
      <c r="G307" s="47">
        <v>-25651.760849999999</v>
      </c>
      <c r="H307" s="47">
        <v>-0.55000000000000004</v>
      </c>
      <c r="I307" s="46"/>
    </row>
    <row r="308" spans="2:9" s="2" customFormat="1" ht="13.5" x14ac:dyDescent="0.25">
      <c r="B308" s="46">
        <v>2223479</v>
      </c>
      <c r="C308" s="46" t="s">
        <v>4580</v>
      </c>
      <c r="D308" s="46" t="s">
        <v>4528</v>
      </c>
      <c r="E308" s="46" t="s">
        <v>128</v>
      </c>
      <c r="F308" s="47">
        <v>-2057550</v>
      </c>
      <c r="G308" s="47">
        <v>-25283.1744</v>
      </c>
      <c r="H308" s="47">
        <v>-0.54</v>
      </c>
      <c r="I308" s="46"/>
    </row>
    <row r="309" spans="2:9" s="2" customFormat="1" ht="13.5" x14ac:dyDescent="0.25">
      <c r="B309" s="46">
        <v>2223457</v>
      </c>
      <c r="C309" s="46" t="s">
        <v>4581</v>
      </c>
      <c r="D309" s="46" t="s">
        <v>4528</v>
      </c>
      <c r="E309" s="46" t="s">
        <v>342</v>
      </c>
      <c r="F309" s="47">
        <v>-23694075</v>
      </c>
      <c r="G309" s="47">
        <v>-25070.700757499999</v>
      </c>
      <c r="H309" s="47">
        <v>-0.54</v>
      </c>
      <c r="I309" s="46"/>
    </row>
    <row r="310" spans="2:9" s="2" customFormat="1" ht="13.5" x14ac:dyDescent="0.25">
      <c r="B310" s="46">
        <v>2223434</v>
      </c>
      <c r="C310" s="46" t="s">
        <v>4582</v>
      </c>
      <c r="D310" s="46" t="s">
        <v>4528</v>
      </c>
      <c r="E310" s="46" t="s">
        <v>44</v>
      </c>
      <c r="F310" s="47">
        <v>-29503775</v>
      </c>
      <c r="G310" s="47">
        <v>-25036.903464999999</v>
      </c>
      <c r="H310" s="47">
        <v>-0.53</v>
      </c>
      <c r="I310" s="46"/>
    </row>
    <row r="311" spans="2:9" s="2" customFormat="1" ht="13.5" x14ac:dyDescent="0.25">
      <c r="B311" s="46">
        <v>2223553</v>
      </c>
      <c r="C311" s="46" t="s">
        <v>4583</v>
      </c>
      <c r="D311" s="46" t="s">
        <v>4528</v>
      </c>
      <c r="E311" s="46" t="s">
        <v>54</v>
      </c>
      <c r="F311" s="47">
        <v>-6699000</v>
      </c>
      <c r="G311" s="47">
        <v>-25020.764999999999</v>
      </c>
      <c r="H311" s="47">
        <v>-0.53</v>
      </c>
      <c r="I311" s="46"/>
    </row>
    <row r="312" spans="2:9" s="2" customFormat="1" ht="13.5" x14ac:dyDescent="0.25">
      <c r="B312" s="46">
        <v>2223620</v>
      </c>
      <c r="C312" s="46" t="s">
        <v>4584</v>
      </c>
      <c r="D312" s="46" t="s">
        <v>4528</v>
      </c>
      <c r="E312" s="46" t="s">
        <v>260</v>
      </c>
      <c r="F312" s="47">
        <v>-5468475</v>
      </c>
      <c r="G312" s="47">
        <v>-24312.83985</v>
      </c>
      <c r="H312" s="47">
        <v>-0.52</v>
      </c>
      <c r="I312" s="46"/>
    </row>
    <row r="313" spans="2:9" s="2" customFormat="1" ht="13.5" x14ac:dyDescent="0.25">
      <c r="B313" s="46">
        <v>2223546</v>
      </c>
      <c r="C313" s="46" t="s">
        <v>4585</v>
      </c>
      <c r="D313" s="46" t="s">
        <v>4528</v>
      </c>
      <c r="E313" s="46" t="s">
        <v>116</v>
      </c>
      <c r="F313" s="47">
        <v>-3237000</v>
      </c>
      <c r="G313" s="47">
        <v>-24002.355</v>
      </c>
      <c r="H313" s="47">
        <v>-0.51</v>
      </c>
      <c r="I313" s="46"/>
    </row>
    <row r="314" spans="2:9" s="2" customFormat="1" ht="13.5" x14ac:dyDescent="0.25">
      <c r="B314" s="46">
        <v>2223449</v>
      </c>
      <c r="C314" s="46" t="s">
        <v>4586</v>
      </c>
      <c r="D314" s="46" t="s">
        <v>4528</v>
      </c>
      <c r="E314" s="46" t="s">
        <v>87</v>
      </c>
      <c r="F314" s="47">
        <v>-198950</v>
      </c>
      <c r="G314" s="47">
        <v>-23726.776999999998</v>
      </c>
      <c r="H314" s="47">
        <v>-0.51</v>
      </c>
      <c r="I314" s="46"/>
    </row>
    <row r="315" spans="2:9" s="2" customFormat="1" ht="13.5" x14ac:dyDescent="0.25">
      <c r="B315" s="46">
        <v>2223561</v>
      </c>
      <c r="C315" s="46" t="s">
        <v>4588</v>
      </c>
      <c r="D315" s="46" t="s">
        <v>4528</v>
      </c>
      <c r="E315" s="46" t="s">
        <v>62</v>
      </c>
      <c r="F315" s="47">
        <v>-285300</v>
      </c>
      <c r="G315" s="47">
        <v>-22424.58</v>
      </c>
      <c r="H315" s="47">
        <v>-0.48</v>
      </c>
      <c r="I315" s="46"/>
    </row>
    <row r="316" spans="2:9" s="2" customFormat="1" ht="13.5" x14ac:dyDescent="0.25">
      <c r="B316" s="46">
        <v>2223424</v>
      </c>
      <c r="C316" s="46" t="s">
        <v>4587</v>
      </c>
      <c r="D316" s="46" t="s">
        <v>4528</v>
      </c>
      <c r="E316" s="46" t="s">
        <v>87</v>
      </c>
      <c r="F316" s="47">
        <v>-5132400</v>
      </c>
      <c r="G316" s="47">
        <v>-22302.8442</v>
      </c>
      <c r="H316" s="47">
        <v>-0.48</v>
      </c>
      <c r="I316" s="46"/>
    </row>
    <row r="317" spans="2:9" s="2" customFormat="1" ht="13.5" x14ac:dyDescent="0.25">
      <c r="B317" s="46">
        <v>2223454</v>
      </c>
      <c r="C317" s="46" t="s">
        <v>4589</v>
      </c>
      <c r="D317" s="46" t="s">
        <v>4528</v>
      </c>
      <c r="E317" s="46" t="s">
        <v>139</v>
      </c>
      <c r="F317" s="47">
        <v>-15551250</v>
      </c>
      <c r="G317" s="47">
        <v>-21709.544999999998</v>
      </c>
      <c r="H317" s="47">
        <v>-0.46</v>
      </c>
      <c r="I317" s="46"/>
    </row>
    <row r="318" spans="2:9" s="2" customFormat="1" ht="13.5" x14ac:dyDescent="0.25">
      <c r="B318" s="46">
        <v>2223614</v>
      </c>
      <c r="C318" s="46" t="s">
        <v>4590</v>
      </c>
      <c r="D318" s="46" t="s">
        <v>4528</v>
      </c>
      <c r="E318" s="46" t="s">
        <v>1007</v>
      </c>
      <c r="F318" s="47">
        <v>-1597900</v>
      </c>
      <c r="G318" s="47">
        <v>-21482.167600000001</v>
      </c>
      <c r="H318" s="47">
        <v>-0.46</v>
      </c>
      <c r="I318" s="46"/>
    </row>
    <row r="319" spans="2:9" s="2" customFormat="1" ht="13.5" x14ac:dyDescent="0.25">
      <c r="B319" s="46">
        <v>2223612</v>
      </c>
      <c r="C319" s="46" t="s">
        <v>4591</v>
      </c>
      <c r="D319" s="46" t="s">
        <v>4528</v>
      </c>
      <c r="E319" s="46" t="s">
        <v>79</v>
      </c>
      <c r="F319" s="47">
        <v>-3445200</v>
      </c>
      <c r="G319" s="47">
        <v>-21146.637599999998</v>
      </c>
      <c r="H319" s="47">
        <v>-0.45</v>
      </c>
      <c r="I319" s="46"/>
    </row>
    <row r="320" spans="2:9" s="2" customFormat="1" ht="13.5" x14ac:dyDescent="0.25">
      <c r="B320" s="46">
        <v>2223540</v>
      </c>
      <c r="C320" s="46" t="s">
        <v>4593</v>
      </c>
      <c r="D320" s="46" t="s">
        <v>4528</v>
      </c>
      <c r="E320" s="46" t="s">
        <v>83</v>
      </c>
      <c r="F320" s="47">
        <v>-11057750</v>
      </c>
      <c r="G320" s="47">
        <v>-21078.283049999998</v>
      </c>
      <c r="H320" s="47">
        <v>-0.45</v>
      </c>
      <c r="I320" s="46"/>
    </row>
    <row r="321" spans="2:9" s="2" customFormat="1" ht="13.5" x14ac:dyDescent="0.25">
      <c r="B321" s="46">
        <v>2223569</v>
      </c>
      <c r="C321" s="46" t="s">
        <v>4592</v>
      </c>
      <c r="D321" s="46" t="s">
        <v>4528</v>
      </c>
      <c r="E321" s="46" t="s">
        <v>44</v>
      </c>
      <c r="F321" s="47">
        <v>-8570250</v>
      </c>
      <c r="G321" s="47">
        <v>-20902.839749999999</v>
      </c>
      <c r="H321" s="47">
        <v>-0.45</v>
      </c>
      <c r="I321" s="46"/>
    </row>
    <row r="322" spans="2:9" s="2" customFormat="1" ht="13.5" x14ac:dyDescent="0.25">
      <c r="B322" s="46">
        <v>2223760</v>
      </c>
      <c r="C322" s="46" t="s">
        <v>4594</v>
      </c>
      <c r="D322" s="46" t="s">
        <v>4528</v>
      </c>
      <c r="E322" s="46" t="s">
        <v>279</v>
      </c>
      <c r="F322" s="47">
        <v>-7255350</v>
      </c>
      <c r="G322" s="47">
        <v>-20572.544924999998</v>
      </c>
      <c r="H322" s="47">
        <v>-0.44</v>
      </c>
      <c r="I322" s="46"/>
    </row>
    <row r="323" spans="2:9" s="2" customFormat="1" ht="13.5" x14ac:dyDescent="0.25">
      <c r="B323" s="46">
        <v>2223526</v>
      </c>
      <c r="C323" s="46" t="s">
        <v>4595</v>
      </c>
      <c r="D323" s="46" t="s">
        <v>4528</v>
      </c>
      <c r="E323" s="46" t="s">
        <v>135</v>
      </c>
      <c r="F323" s="47">
        <v>-3000100</v>
      </c>
      <c r="G323" s="47">
        <v>-19823.160749999999</v>
      </c>
      <c r="H323" s="47">
        <v>-0.42</v>
      </c>
      <c r="I323" s="46"/>
    </row>
    <row r="324" spans="2:9" s="2" customFormat="1" ht="13.5" x14ac:dyDescent="0.25">
      <c r="B324" s="46">
        <v>2223544</v>
      </c>
      <c r="C324" s="46" t="s">
        <v>4596</v>
      </c>
      <c r="D324" s="46" t="s">
        <v>4528</v>
      </c>
      <c r="E324" s="46" t="s">
        <v>79</v>
      </c>
      <c r="F324" s="47">
        <v>-7301400</v>
      </c>
      <c r="G324" s="47">
        <v>-19100.4624</v>
      </c>
      <c r="H324" s="47">
        <v>-0.41</v>
      </c>
      <c r="I324" s="46"/>
    </row>
    <row r="325" spans="2:9" s="2" customFormat="1" ht="13.5" x14ac:dyDescent="0.25">
      <c r="B325" s="46">
        <v>2223609</v>
      </c>
      <c r="C325" s="46" t="s">
        <v>4597</v>
      </c>
      <c r="D325" s="46" t="s">
        <v>4528</v>
      </c>
      <c r="E325" s="46" t="s">
        <v>44</v>
      </c>
      <c r="F325" s="47">
        <v>-10659825</v>
      </c>
      <c r="G325" s="47">
        <v>-18333.833017500001</v>
      </c>
      <c r="H325" s="47">
        <v>-0.39</v>
      </c>
      <c r="I325" s="46"/>
    </row>
    <row r="326" spans="2:9" s="2" customFormat="1" ht="13.5" x14ac:dyDescent="0.25">
      <c r="B326" s="46">
        <v>2223486</v>
      </c>
      <c r="C326" s="46" t="s">
        <v>4598</v>
      </c>
      <c r="D326" s="46" t="s">
        <v>4528</v>
      </c>
      <c r="E326" s="46" t="s">
        <v>108</v>
      </c>
      <c r="F326" s="47">
        <v>-4137500</v>
      </c>
      <c r="G326" s="47">
        <v>-17679.537499999999</v>
      </c>
      <c r="H326" s="47">
        <v>-0.38</v>
      </c>
      <c r="I326" s="46"/>
    </row>
    <row r="327" spans="2:9" s="2" customFormat="1" ht="13.5" x14ac:dyDescent="0.25">
      <c r="B327" s="46">
        <v>2223555</v>
      </c>
      <c r="C327" s="46" t="s">
        <v>4599</v>
      </c>
      <c r="D327" s="46" t="s">
        <v>4528</v>
      </c>
      <c r="E327" s="46" t="s">
        <v>153</v>
      </c>
      <c r="F327" s="47">
        <v>-3114100</v>
      </c>
      <c r="G327" s="47">
        <v>-17171.147400000002</v>
      </c>
      <c r="H327" s="47">
        <v>-0.37</v>
      </c>
      <c r="I327" s="46"/>
    </row>
    <row r="328" spans="2:9" s="2" customFormat="1" ht="13.5" x14ac:dyDescent="0.25">
      <c r="B328" s="46">
        <v>2223476</v>
      </c>
      <c r="C328" s="46" t="s">
        <v>4601</v>
      </c>
      <c r="D328" s="46" t="s">
        <v>4528</v>
      </c>
      <c r="E328" s="46" t="s">
        <v>338</v>
      </c>
      <c r="F328" s="47">
        <v>-189500</v>
      </c>
      <c r="G328" s="47">
        <v>-17040.787499999999</v>
      </c>
      <c r="H328" s="47">
        <v>-0.36</v>
      </c>
      <c r="I328" s="46"/>
    </row>
    <row r="329" spans="2:9" s="2" customFormat="1" ht="13.5" x14ac:dyDescent="0.25">
      <c r="B329" s="46">
        <v>2223573</v>
      </c>
      <c r="C329" s="46" t="s">
        <v>4600</v>
      </c>
      <c r="D329" s="46" t="s">
        <v>4528</v>
      </c>
      <c r="E329" s="46" t="s">
        <v>112</v>
      </c>
      <c r="F329" s="47">
        <v>-639900</v>
      </c>
      <c r="G329" s="47">
        <v>-16810.172999999999</v>
      </c>
      <c r="H329" s="47">
        <v>-0.36</v>
      </c>
      <c r="I329" s="46"/>
    </row>
    <row r="330" spans="2:9" s="2" customFormat="1" ht="13.5" x14ac:dyDescent="0.25">
      <c r="B330" s="46">
        <v>2223518</v>
      </c>
      <c r="C330" s="46" t="s">
        <v>4602</v>
      </c>
      <c r="D330" s="46" t="s">
        <v>4528</v>
      </c>
      <c r="E330" s="46" t="s">
        <v>54</v>
      </c>
      <c r="F330" s="47">
        <v>-4045500</v>
      </c>
      <c r="G330" s="47">
        <v>-16430.79825</v>
      </c>
      <c r="H330" s="47">
        <v>-0.35</v>
      </c>
      <c r="I330" s="46"/>
    </row>
    <row r="331" spans="2:9" s="2" customFormat="1" ht="13.5" x14ac:dyDescent="0.25">
      <c r="B331" s="46">
        <v>2223582</v>
      </c>
      <c r="C331" s="46" t="s">
        <v>4603</v>
      </c>
      <c r="D331" s="46" t="s">
        <v>4528</v>
      </c>
      <c r="E331" s="46" t="s">
        <v>153</v>
      </c>
      <c r="F331" s="47">
        <v>-1082400</v>
      </c>
      <c r="G331" s="47">
        <v>-16312.850399999999</v>
      </c>
      <c r="H331" s="47">
        <v>-0.35</v>
      </c>
      <c r="I331" s="46"/>
    </row>
    <row r="332" spans="2:9" s="2" customFormat="1" ht="13.5" x14ac:dyDescent="0.25">
      <c r="B332" s="46">
        <v>2223648</v>
      </c>
      <c r="C332" s="46" t="s">
        <v>4604</v>
      </c>
      <c r="D332" s="46" t="s">
        <v>4528</v>
      </c>
      <c r="E332" s="46" t="s">
        <v>94</v>
      </c>
      <c r="F332" s="47">
        <v>-86250</v>
      </c>
      <c r="G332" s="47">
        <v>-15952.8</v>
      </c>
      <c r="H332" s="47">
        <v>-0.34</v>
      </c>
      <c r="I332" s="46"/>
    </row>
    <row r="333" spans="2:9" s="2" customFormat="1" ht="13.5" x14ac:dyDescent="0.25">
      <c r="B333" s="46">
        <v>2223708</v>
      </c>
      <c r="C333" s="46" t="s">
        <v>4606</v>
      </c>
      <c r="D333" s="46" t="s">
        <v>4528</v>
      </c>
      <c r="E333" s="46" t="s">
        <v>241</v>
      </c>
      <c r="F333" s="47">
        <v>-4497000</v>
      </c>
      <c r="G333" s="47">
        <v>-15582.105</v>
      </c>
      <c r="H333" s="47">
        <v>-0.33</v>
      </c>
      <c r="I333" s="46"/>
    </row>
    <row r="334" spans="2:9" s="2" customFormat="1" ht="13.5" x14ac:dyDescent="0.25">
      <c r="B334" s="46">
        <v>2223593</v>
      </c>
      <c r="C334" s="46" t="s">
        <v>4605</v>
      </c>
      <c r="D334" s="46" t="s">
        <v>4528</v>
      </c>
      <c r="E334" s="46" t="s">
        <v>58</v>
      </c>
      <c r="F334" s="47">
        <v>-1364400</v>
      </c>
      <c r="G334" s="47">
        <v>-15443.643599999999</v>
      </c>
      <c r="H334" s="47">
        <v>-0.33</v>
      </c>
      <c r="I334" s="46"/>
    </row>
    <row r="335" spans="2:9" s="2" customFormat="1" ht="13.5" x14ac:dyDescent="0.25">
      <c r="B335" s="46">
        <v>2223502</v>
      </c>
      <c r="C335" s="46" t="s">
        <v>4607</v>
      </c>
      <c r="D335" s="46" t="s">
        <v>4528</v>
      </c>
      <c r="E335" s="46" t="s">
        <v>108</v>
      </c>
      <c r="F335" s="47">
        <v>-958650</v>
      </c>
      <c r="G335" s="47">
        <v>-15188.8506</v>
      </c>
      <c r="H335" s="47">
        <v>-0.32</v>
      </c>
      <c r="I335" s="46"/>
    </row>
    <row r="336" spans="2:9" s="2" customFormat="1" ht="13.5" x14ac:dyDescent="0.25">
      <c r="B336" s="46">
        <v>2223461</v>
      </c>
      <c r="C336" s="46" t="s">
        <v>4613</v>
      </c>
      <c r="D336" s="46" t="s">
        <v>4528</v>
      </c>
      <c r="E336" s="46" t="s">
        <v>44</v>
      </c>
      <c r="F336" s="47">
        <v>-4227500</v>
      </c>
      <c r="G336" s="47">
        <v>-15172.497499999999</v>
      </c>
      <c r="H336" s="47">
        <v>-0.32</v>
      </c>
      <c r="I336" s="46"/>
    </row>
    <row r="337" spans="2:9" s="2" customFormat="1" ht="13.5" x14ac:dyDescent="0.25">
      <c r="B337" s="46">
        <v>2223462</v>
      </c>
      <c r="C337" s="46" t="s">
        <v>4610</v>
      </c>
      <c r="D337" s="46" t="s">
        <v>4528</v>
      </c>
      <c r="E337" s="46" t="s">
        <v>342</v>
      </c>
      <c r="F337" s="47">
        <v>-882550</v>
      </c>
      <c r="G337" s="47">
        <v>-15036.8869</v>
      </c>
      <c r="H337" s="47">
        <v>-0.32</v>
      </c>
      <c r="I337" s="46"/>
    </row>
    <row r="338" spans="2:9" s="2" customFormat="1" ht="13.5" x14ac:dyDescent="0.25">
      <c r="B338" s="46">
        <v>2223483</v>
      </c>
      <c r="C338" s="46" t="s">
        <v>4612</v>
      </c>
      <c r="D338" s="46" t="s">
        <v>4528</v>
      </c>
      <c r="E338" s="46" t="s">
        <v>83</v>
      </c>
      <c r="F338" s="47">
        <v>-8864200</v>
      </c>
      <c r="G338" s="47">
        <v>-15008.863439999999</v>
      </c>
      <c r="H338" s="47">
        <v>-0.32</v>
      </c>
      <c r="I338" s="46"/>
    </row>
    <row r="339" spans="2:9" s="2" customFormat="1" ht="13.5" x14ac:dyDescent="0.25">
      <c r="B339" s="46">
        <v>2223435</v>
      </c>
      <c r="C339" s="46" t="s">
        <v>4608</v>
      </c>
      <c r="D339" s="46" t="s">
        <v>4528</v>
      </c>
      <c r="E339" s="46" t="s">
        <v>44</v>
      </c>
      <c r="F339" s="47">
        <v>-8607600</v>
      </c>
      <c r="G339" s="47">
        <v>-14937.62904</v>
      </c>
      <c r="H339" s="47">
        <v>-0.32</v>
      </c>
      <c r="I339" s="46"/>
    </row>
    <row r="340" spans="2:9" s="2" customFormat="1" ht="13.5" x14ac:dyDescent="0.25">
      <c r="B340" s="46">
        <v>2223602</v>
      </c>
      <c r="C340" s="46" t="s">
        <v>4611</v>
      </c>
      <c r="D340" s="46" t="s">
        <v>4528</v>
      </c>
      <c r="E340" s="46" t="s">
        <v>112</v>
      </c>
      <c r="F340" s="47">
        <v>-404800</v>
      </c>
      <c r="G340" s="47">
        <v>-14794.2256</v>
      </c>
      <c r="H340" s="47">
        <v>-0.32</v>
      </c>
      <c r="I340" s="46"/>
    </row>
    <row r="341" spans="2:9" s="2" customFormat="1" ht="13.5" x14ac:dyDescent="0.25">
      <c r="B341" s="46">
        <v>2223865</v>
      </c>
      <c r="C341" s="46" t="s">
        <v>4609</v>
      </c>
      <c r="D341" s="46" t="s">
        <v>4528</v>
      </c>
      <c r="E341" s="46" t="s">
        <v>44</v>
      </c>
      <c r="F341" s="47">
        <v>-1186875</v>
      </c>
      <c r="G341" s="47">
        <v>-14750.4825</v>
      </c>
      <c r="H341" s="47">
        <v>-0.32</v>
      </c>
      <c r="I341" s="46"/>
    </row>
    <row r="342" spans="2:9" s="2" customFormat="1" ht="13.5" x14ac:dyDescent="0.25">
      <c r="B342" s="46">
        <v>2223438</v>
      </c>
      <c r="C342" s="46" t="s">
        <v>4614</v>
      </c>
      <c r="D342" s="46" t="s">
        <v>4528</v>
      </c>
      <c r="E342" s="46" t="s">
        <v>1123</v>
      </c>
      <c r="F342" s="47">
        <v>-16976250</v>
      </c>
      <c r="G342" s="47">
        <v>-14480.741249999999</v>
      </c>
      <c r="H342" s="47">
        <v>-0.31</v>
      </c>
      <c r="I342" s="46"/>
    </row>
    <row r="343" spans="2:9" s="2" customFormat="1" ht="13.5" x14ac:dyDescent="0.25">
      <c r="B343" s="46">
        <v>2223558</v>
      </c>
      <c r="C343" s="46" t="s">
        <v>4615</v>
      </c>
      <c r="D343" s="46" t="s">
        <v>4528</v>
      </c>
      <c r="E343" s="46" t="s">
        <v>187</v>
      </c>
      <c r="F343" s="47">
        <v>-1318500</v>
      </c>
      <c r="G343" s="47">
        <v>-14098.720499999999</v>
      </c>
      <c r="H343" s="47">
        <v>-0.3</v>
      </c>
      <c r="I343" s="46"/>
    </row>
    <row r="344" spans="2:9" s="2" customFormat="1" ht="13.5" x14ac:dyDescent="0.25">
      <c r="B344" s="46">
        <v>2223440</v>
      </c>
      <c r="C344" s="46" t="s">
        <v>4616</v>
      </c>
      <c r="D344" s="46" t="s">
        <v>4528</v>
      </c>
      <c r="E344" s="46" t="s">
        <v>217</v>
      </c>
      <c r="F344" s="47">
        <v>-262500</v>
      </c>
      <c r="G344" s="47">
        <v>-13627.6875</v>
      </c>
      <c r="H344" s="47">
        <v>-0.28999999999999998</v>
      </c>
      <c r="I344" s="46"/>
    </row>
    <row r="345" spans="2:9" s="2" customFormat="1" ht="13.5" x14ac:dyDescent="0.25">
      <c r="B345" s="46">
        <v>2223615</v>
      </c>
      <c r="C345" s="46" t="s">
        <v>4617</v>
      </c>
      <c r="D345" s="46" t="s">
        <v>4528</v>
      </c>
      <c r="E345" s="46" t="s">
        <v>44</v>
      </c>
      <c r="F345" s="47">
        <v>-9760400</v>
      </c>
      <c r="G345" s="47">
        <v>-13502.53736</v>
      </c>
      <c r="H345" s="47">
        <v>-0.28999999999999998</v>
      </c>
      <c r="I345" s="46"/>
    </row>
    <row r="346" spans="2:9" s="2" customFormat="1" ht="13.5" x14ac:dyDescent="0.25">
      <c r="B346" s="46">
        <v>2223442</v>
      </c>
      <c r="C346" s="46" t="s">
        <v>4618</v>
      </c>
      <c r="D346" s="46" t="s">
        <v>4528</v>
      </c>
      <c r="E346" s="46" t="s">
        <v>241</v>
      </c>
      <c r="F346" s="47">
        <v>-3744000</v>
      </c>
      <c r="G346" s="47">
        <v>-13030.992</v>
      </c>
      <c r="H346" s="47">
        <v>-0.28000000000000003</v>
      </c>
      <c r="I346" s="46"/>
    </row>
    <row r="347" spans="2:9" s="2" customFormat="1" ht="13.5" x14ac:dyDescent="0.25">
      <c r="B347" s="46">
        <v>2223495</v>
      </c>
      <c r="C347" s="46" t="s">
        <v>4619</v>
      </c>
      <c r="D347" s="46" t="s">
        <v>4528</v>
      </c>
      <c r="E347" s="46" t="s">
        <v>187</v>
      </c>
      <c r="F347" s="47">
        <v>-2992500</v>
      </c>
      <c r="G347" s="47">
        <v>-12641.81625</v>
      </c>
      <c r="H347" s="47">
        <v>-0.27</v>
      </c>
      <c r="I347" s="46"/>
    </row>
    <row r="348" spans="2:9" s="2" customFormat="1" ht="13.5" x14ac:dyDescent="0.25">
      <c r="B348" s="46">
        <v>2223580</v>
      </c>
      <c r="C348" s="46" t="s">
        <v>4620</v>
      </c>
      <c r="D348" s="46" t="s">
        <v>4528</v>
      </c>
      <c r="E348" s="46" t="s">
        <v>87</v>
      </c>
      <c r="F348" s="47">
        <v>-400750</v>
      </c>
      <c r="G348" s="47">
        <v>-12442.08525</v>
      </c>
      <c r="H348" s="47">
        <v>-0.27</v>
      </c>
      <c r="I348" s="46"/>
    </row>
    <row r="349" spans="2:9" s="2" customFormat="1" ht="13.5" x14ac:dyDescent="0.25">
      <c r="B349" s="46">
        <v>2223594</v>
      </c>
      <c r="C349" s="46" t="s">
        <v>4621</v>
      </c>
      <c r="D349" s="46" t="s">
        <v>4528</v>
      </c>
      <c r="E349" s="46" t="s">
        <v>234</v>
      </c>
      <c r="F349" s="47">
        <v>-7415000</v>
      </c>
      <c r="G349" s="47">
        <v>-12357.0975</v>
      </c>
      <c r="H349" s="47">
        <v>-0.26</v>
      </c>
      <c r="I349" s="46"/>
    </row>
    <row r="350" spans="2:9" s="2" customFormat="1" ht="13.5" x14ac:dyDescent="0.25">
      <c r="B350" s="46">
        <v>2223563</v>
      </c>
      <c r="C350" s="46" t="s">
        <v>4622</v>
      </c>
      <c r="D350" s="46" t="s">
        <v>4528</v>
      </c>
      <c r="E350" s="46" t="s">
        <v>44</v>
      </c>
      <c r="F350" s="47">
        <v>-3143250</v>
      </c>
      <c r="G350" s="47">
        <v>-11793.474</v>
      </c>
      <c r="H350" s="47">
        <v>-0.25</v>
      </c>
      <c r="I350" s="46"/>
    </row>
    <row r="351" spans="2:9" s="2" customFormat="1" ht="13.5" x14ac:dyDescent="0.25">
      <c r="B351" s="46">
        <v>2223534</v>
      </c>
      <c r="C351" s="46" t="s">
        <v>4625</v>
      </c>
      <c r="D351" s="46" t="s">
        <v>4528</v>
      </c>
      <c r="E351" s="46" t="s">
        <v>62</v>
      </c>
      <c r="F351" s="47">
        <v>-209400</v>
      </c>
      <c r="G351" s="47">
        <v>-11310.112800000001</v>
      </c>
      <c r="H351" s="47">
        <v>-0.24</v>
      </c>
      <c r="I351" s="46"/>
    </row>
    <row r="352" spans="2:9" s="2" customFormat="1" ht="13.5" x14ac:dyDescent="0.25">
      <c r="B352" s="46">
        <v>2223467</v>
      </c>
      <c r="C352" s="46" t="s">
        <v>4626</v>
      </c>
      <c r="D352" s="46" t="s">
        <v>4528</v>
      </c>
      <c r="E352" s="46" t="s">
        <v>44</v>
      </c>
      <c r="F352" s="47">
        <v>-1074000</v>
      </c>
      <c r="G352" s="47">
        <v>-11308.146000000001</v>
      </c>
      <c r="H352" s="47">
        <v>-0.24</v>
      </c>
      <c r="I352" s="46"/>
    </row>
    <row r="353" spans="2:9" s="2" customFormat="1" ht="13.5" x14ac:dyDescent="0.25">
      <c r="B353" s="46">
        <v>2223653</v>
      </c>
      <c r="C353" s="46" t="s">
        <v>4627</v>
      </c>
      <c r="D353" s="46" t="s">
        <v>4528</v>
      </c>
      <c r="E353" s="46" t="s">
        <v>218</v>
      </c>
      <c r="F353" s="47">
        <v>-2087400</v>
      </c>
      <c r="G353" s="47">
        <v>-11299.0962</v>
      </c>
      <c r="H353" s="47">
        <v>-0.24</v>
      </c>
      <c r="I353" s="46"/>
    </row>
    <row r="354" spans="2:9" s="2" customFormat="1" ht="13.5" x14ac:dyDescent="0.25">
      <c r="B354" s="46">
        <v>2223798</v>
      </c>
      <c r="C354" s="46" t="s">
        <v>4624</v>
      </c>
      <c r="D354" s="46" t="s">
        <v>4528</v>
      </c>
      <c r="E354" s="46" t="s">
        <v>54</v>
      </c>
      <c r="F354" s="47">
        <v>-1057650</v>
      </c>
      <c r="G354" s="47">
        <v>-11162.438099999999</v>
      </c>
      <c r="H354" s="47">
        <v>-0.24</v>
      </c>
      <c r="I354" s="46"/>
    </row>
    <row r="355" spans="2:9" s="2" customFormat="1" ht="13.5" x14ac:dyDescent="0.25">
      <c r="B355" s="46">
        <v>2223673</v>
      </c>
      <c r="C355" s="46" t="s">
        <v>4623</v>
      </c>
      <c r="D355" s="46" t="s">
        <v>4528</v>
      </c>
      <c r="E355" s="46" t="s">
        <v>98</v>
      </c>
      <c r="F355" s="47">
        <v>-34225</v>
      </c>
      <c r="G355" s="47">
        <v>-11071.7875</v>
      </c>
      <c r="H355" s="47">
        <v>-0.24</v>
      </c>
      <c r="I355" s="46"/>
    </row>
    <row r="356" spans="2:9" s="2" customFormat="1" ht="13.5" x14ac:dyDescent="0.25">
      <c r="B356" s="46">
        <v>2223533</v>
      </c>
      <c r="C356" s="46" t="s">
        <v>4628</v>
      </c>
      <c r="D356" s="46" t="s">
        <v>4528</v>
      </c>
      <c r="E356" s="46" t="s">
        <v>153</v>
      </c>
      <c r="F356" s="47">
        <v>-2074775</v>
      </c>
      <c r="G356" s="47">
        <v>-10729.6989125</v>
      </c>
      <c r="H356" s="47">
        <v>-0.23</v>
      </c>
      <c r="I356" s="46"/>
    </row>
    <row r="357" spans="2:9" s="2" customFormat="1" ht="13.5" x14ac:dyDescent="0.25">
      <c r="B357" s="46">
        <v>2223508</v>
      </c>
      <c r="C357" s="46" t="s">
        <v>4629</v>
      </c>
      <c r="D357" s="46" t="s">
        <v>4528</v>
      </c>
      <c r="E357" s="46" t="s">
        <v>62</v>
      </c>
      <c r="F357" s="47">
        <v>-92850</v>
      </c>
      <c r="G357" s="47">
        <v>-10720.460999999999</v>
      </c>
      <c r="H357" s="47">
        <v>-0.23</v>
      </c>
      <c r="I357" s="46"/>
    </row>
    <row r="358" spans="2:9" s="2" customFormat="1" ht="13.5" x14ac:dyDescent="0.25">
      <c r="B358" s="46">
        <v>2223545</v>
      </c>
      <c r="C358" s="46" t="s">
        <v>4630</v>
      </c>
      <c r="D358" s="46" t="s">
        <v>4528</v>
      </c>
      <c r="E358" s="46" t="s">
        <v>447</v>
      </c>
      <c r="F358" s="47">
        <v>-4254750</v>
      </c>
      <c r="G358" s="47">
        <v>-10310.110199999999</v>
      </c>
      <c r="H358" s="47">
        <v>-0.22</v>
      </c>
      <c r="I358" s="46"/>
    </row>
    <row r="359" spans="2:9" s="2" customFormat="1" ht="13.5" x14ac:dyDescent="0.25">
      <c r="B359" s="46">
        <v>2223642</v>
      </c>
      <c r="C359" s="46" t="s">
        <v>4631</v>
      </c>
      <c r="D359" s="46" t="s">
        <v>4528</v>
      </c>
      <c r="E359" s="46" t="s">
        <v>66</v>
      </c>
      <c r="F359" s="47">
        <v>-10634000</v>
      </c>
      <c r="G359" s="47">
        <v>-10118.251</v>
      </c>
      <c r="H359" s="47">
        <v>-0.22</v>
      </c>
      <c r="I359" s="46"/>
    </row>
    <row r="360" spans="2:9" s="2" customFormat="1" ht="13.5" x14ac:dyDescent="0.25">
      <c r="B360" s="46">
        <v>2223762</v>
      </c>
      <c r="C360" s="46" t="s">
        <v>4632</v>
      </c>
      <c r="D360" s="46" t="s">
        <v>4528</v>
      </c>
      <c r="E360" s="46" t="s">
        <v>79</v>
      </c>
      <c r="F360" s="47">
        <v>-176750</v>
      </c>
      <c r="G360" s="47">
        <v>-8687.0857500000002</v>
      </c>
      <c r="H360" s="47">
        <v>-0.19</v>
      </c>
      <c r="I360" s="46"/>
    </row>
    <row r="361" spans="2:9" s="2" customFormat="1" ht="13.5" x14ac:dyDescent="0.25">
      <c r="B361" s="46">
        <v>2223496</v>
      </c>
      <c r="C361" s="46" t="s">
        <v>4633</v>
      </c>
      <c r="D361" s="46" t="s">
        <v>4528</v>
      </c>
      <c r="E361" s="46" t="s">
        <v>79</v>
      </c>
      <c r="F361" s="47">
        <v>-177450</v>
      </c>
      <c r="G361" s="47">
        <v>-8665.7707499999997</v>
      </c>
      <c r="H361" s="47">
        <v>-0.19</v>
      </c>
      <c r="I361" s="46"/>
    </row>
    <row r="362" spans="2:9" s="2" customFormat="1" ht="13.5" x14ac:dyDescent="0.25">
      <c r="B362" s="46">
        <v>2223619</v>
      </c>
      <c r="C362" s="46" t="s">
        <v>4635</v>
      </c>
      <c r="D362" s="46" t="s">
        <v>4528</v>
      </c>
      <c r="E362" s="46" t="s">
        <v>44</v>
      </c>
      <c r="F362" s="47">
        <v>-1029000</v>
      </c>
      <c r="G362" s="47">
        <v>-8633.31</v>
      </c>
      <c r="H362" s="47">
        <v>-0.18</v>
      </c>
      <c r="I362" s="46"/>
    </row>
    <row r="363" spans="2:9" s="2" customFormat="1" ht="13.5" x14ac:dyDescent="0.25">
      <c r="B363" s="46">
        <v>2223565</v>
      </c>
      <c r="C363" s="46" t="s">
        <v>4638</v>
      </c>
      <c r="D363" s="46" t="s">
        <v>4528</v>
      </c>
      <c r="E363" s="46" t="s">
        <v>112</v>
      </c>
      <c r="F363" s="47">
        <v>-315225</v>
      </c>
      <c r="G363" s="47">
        <v>-8520.8469750000004</v>
      </c>
      <c r="H363" s="47">
        <v>-0.18</v>
      </c>
      <c r="I363" s="46"/>
    </row>
    <row r="364" spans="2:9" s="2" customFormat="1" ht="13.5" x14ac:dyDescent="0.25">
      <c r="B364" s="46">
        <v>2223630</v>
      </c>
      <c r="C364" s="46" t="s">
        <v>4636</v>
      </c>
      <c r="D364" s="46" t="s">
        <v>4528</v>
      </c>
      <c r="E364" s="46" t="s">
        <v>217</v>
      </c>
      <c r="F364" s="47">
        <v>-1753375</v>
      </c>
      <c r="G364" s="47">
        <v>-8456.5276250000006</v>
      </c>
      <c r="H364" s="47">
        <v>-0.18</v>
      </c>
      <c r="I364" s="46"/>
    </row>
    <row r="365" spans="2:9" s="2" customFormat="1" ht="13.5" x14ac:dyDescent="0.25">
      <c r="B365" s="46">
        <v>2223570</v>
      </c>
      <c r="C365" s="46" t="s">
        <v>4637</v>
      </c>
      <c r="D365" s="46" t="s">
        <v>4528</v>
      </c>
      <c r="E365" s="46" t="s">
        <v>120</v>
      </c>
      <c r="F365" s="47">
        <v>-5535000</v>
      </c>
      <c r="G365" s="47">
        <v>-8391.06</v>
      </c>
      <c r="H365" s="47">
        <v>-0.18</v>
      </c>
      <c r="I365" s="46"/>
    </row>
    <row r="366" spans="2:9" s="2" customFormat="1" ht="13.5" x14ac:dyDescent="0.25">
      <c r="B366" s="46">
        <v>2223638</v>
      </c>
      <c r="C366" s="46" t="s">
        <v>4634</v>
      </c>
      <c r="D366" s="46" t="s">
        <v>4528</v>
      </c>
      <c r="E366" s="46" t="s">
        <v>1007</v>
      </c>
      <c r="F366" s="47">
        <v>-511700</v>
      </c>
      <c r="G366" s="47">
        <v>-8215.3435000000009</v>
      </c>
      <c r="H366" s="47">
        <v>-0.18</v>
      </c>
      <c r="I366" s="46"/>
    </row>
    <row r="367" spans="2:9" s="2" customFormat="1" ht="13.5" x14ac:dyDescent="0.25">
      <c r="B367" s="46">
        <v>2223446</v>
      </c>
      <c r="C367" s="46" t="s">
        <v>4641</v>
      </c>
      <c r="D367" s="46" t="s">
        <v>4528</v>
      </c>
      <c r="E367" s="46" t="s">
        <v>241</v>
      </c>
      <c r="F367" s="47">
        <v>-2859500</v>
      </c>
      <c r="G367" s="47">
        <v>-8129.5585000000001</v>
      </c>
      <c r="H367" s="47">
        <v>-0.17</v>
      </c>
      <c r="I367" s="46"/>
    </row>
    <row r="368" spans="2:9" s="2" customFormat="1" ht="13.5" x14ac:dyDescent="0.25">
      <c r="B368" s="46">
        <v>2223549</v>
      </c>
      <c r="C368" s="46" t="s">
        <v>4640</v>
      </c>
      <c r="D368" s="46" t="s">
        <v>4528</v>
      </c>
      <c r="E368" s="46" t="s">
        <v>538</v>
      </c>
      <c r="F368" s="47">
        <v>-1303510</v>
      </c>
      <c r="G368" s="47">
        <v>-7919.4750050000002</v>
      </c>
      <c r="H368" s="47">
        <v>-0.17</v>
      </c>
      <c r="I368" s="46"/>
    </row>
    <row r="369" spans="2:9" s="2" customFormat="1" ht="13.5" x14ac:dyDescent="0.25">
      <c r="B369" s="46">
        <v>2223572</v>
      </c>
      <c r="C369" s="46" t="s">
        <v>4639</v>
      </c>
      <c r="D369" s="46" t="s">
        <v>4528</v>
      </c>
      <c r="E369" s="46" t="s">
        <v>83</v>
      </c>
      <c r="F369" s="47">
        <v>-702500</v>
      </c>
      <c r="G369" s="47">
        <v>-7773.8649999999998</v>
      </c>
      <c r="H369" s="47">
        <v>-0.17</v>
      </c>
      <c r="I369" s="46"/>
    </row>
    <row r="370" spans="2:9" s="2" customFormat="1" ht="13.5" x14ac:dyDescent="0.25">
      <c r="B370" s="46">
        <v>2223516</v>
      </c>
      <c r="C370" s="46" t="s">
        <v>4645</v>
      </c>
      <c r="D370" s="46" t="s">
        <v>4528</v>
      </c>
      <c r="E370" s="46" t="s">
        <v>79</v>
      </c>
      <c r="F370" s="47">
        <v>-280250</v>
      </c>
      <c r="G370" s="47">
        <v>-7711.3590000000004</v>
      </c>
      <c r="H370" s="47">
        <v>-0.16</v>
      </c>
      <c r="I370" s="46"/>
    </row>
    <row r="371" spans="2:9" s="2" customFormat="1" ht="13.5" x14ac:dyDescent="0.25">
      <c r="B371" s="46">
        <v>2223478</v>
      </c>
      <c r="C371" s="46" t="s">
        <v>4643</v>
      </c>
      <c r="D371" s="46" t="s">
        <v>4528</v>
      </c>
      <c r="E371" s="46" t="s">
        <v>146</v>
      </c>
      <c r="F371" s="47">
        <v>-509000</v>
      </c>
      <c r="G371" s="47">
        <v>-7695.0619999999999</v>
      </c>
      <c r="H371" s="47">
        <v>-0.16</v>
      </c>
      <c r="I371" s="46"/>
    </row>
    <row r="372" spans="2:9" s="2" customFormat="1" ht="13.5" x14ac:dyDescent="0.25">
      <c r="B372" s="46">
        <v>2223749</v>
      </c>
      <c r="C372" s="46" t="s">
        <v>4642</v>
      </c>
      <c r="D372" s="46" t="s">
        <v>4528</v>
      </c>
      <c r="E372" s="46" t="s">
        <v>83</v>
      </c>
      <c r="F372" s="47">
        <v>-4389800</v>
      </c>
      <c r="G372" s="47">
        <v>-7416.1281200000003</v>
      </c>
      <c r="H372" s="47">
        <v>-0.16</v>
      </c>
      <c r="I372" s="46"/>
    </row>
    <row r="373" spans="2:9" s="2" customFormat="1" ht="13.5" x14ac:dyDescent="0.25">
      <c r="B373" s="46">
        <v>2223506</v>
      </c>
      <c r="C373" s="46" t="s">
        <v>4644</v>
      </c>
      <c r="D373" s="46" t="s">
        <v>4528</v>
      </c>
      <c r="E373" s="46" t="s">
        <v>120</v>
      </c>
      <c r="F373" s="47">
        <v>-17950</v>
      </c>
      <c r="G373" s="47">
        <v>-7364.8850000000002</v>
      </c>
      <c r="H373" s="47">
        <v>-0.16</v>
      </c>
      <c r="I373" s="46"/>
    </row>
    <row r="374" spans="2:9" s="2" customFormat="1" ht="13.5" x14ac:dyDescent="0.25">
      <c r="B374" s="46">
        <v>2223481</v>
      </c>
      <c r="C374" s="46" t="s">
        <v>4649</v>
      </c>
      <c r="D374" s="46" t="s">
        <v>4528</v>
      </c>
      <c r="E374" s="46" t="s">
        <v>217</v>
      </c>
      <c r="F374" s="47">
        <v>-1336250</v>
      </c>
      <c r="G374" s="47">
        <v>-7019.32125</v>
      </c>
      <c r="H374" s="47">
        <v>-0.15</v>
      </c>
      <c r="I374" s="46"/>
    </row>
    <row r="375" spans="2:9" s="2" customFormat="1" ht="13.5" x14ac:dyDescent="0.25">
      <c r="B375" s="46">
        <v>2223521</v>
      </c>
      <c r="C375" s="46" t="s">
        <v>4648</v>
      </c>
      <c r="D375" s="46" t="s">
        <v>4528</v>
      </c>
      <c r="E375" s="46" t="s">
        <v>218</v>
      </c>
      <c r="F375" s="47">
        <v>-1998750</v>
      </c>
      <c r="G375" s="47">
        <v>-7013.6137500000004</v>
      </c>
      <c r="H375" s="47">
        <v>-0.15</v>
      </c>
      <c r="I375" s="46"/>
    </row>
    <row r="376" spans="2:9" s="2" customFormat="1" ht="13.5" x14ac:dyDescent="0.25">
      <c r="B376" s="46">
        <v>2223498</v>
      </c>
      <c r="C376" s="46" t="s">
        <v>4647</v>
      </c>
      <c r="D376" s="46" t="s">
        <v>4528</v>
      </c>
      <c r="E376" s="46" t="s">
        <v>153</v>
      </c>
      <c r="F376" s="47">
        <v>-370500</v>
      </c>
      <c r="G376" s="47">
        <v>-6987.2595000000001</v>
      </c>
      <c r="H376" s="47">
        <v>-0.15</v>
      </c>
      <c r="I376" s="46"/>
    </row>
    <row r="377" spans="2:9" s="2" customFormat="1" ht="13.5" x14ac:dyDescent="0.25">
      <c r="B377" s="46">
        <v>2223634</v>
      </c>
      <c r="C377" s="46" t="s">
        <v>4650</v>
      </c>
      <c r="D377" s="46" t="s">
        <v>4528</v>
      </c>
      <c r="E377" s="46" t="s">
        <v>128</v>
      </c>
      <c r="F377" s="47">
        <v>-2286775</v>
      </c>
      <c r="G377" s="47">
        <v>-6954.0827749999999</v>
      </c>
      <c r="H377" s="47">
        <v>-0.15</v>
      </c>
      <c r="I377" s="46"/>
    </row>
    <row r="378" spans="2:9" s="2" customFormat="1" ht="13.5" x14ac:dyDescent="0.25">
      <c r="B378" s="46">
        <v>2223834</v>
      </c>
      <c r="C378" s="46" t="s">
        <v>4646</v>
      </c>
      <c r="D378" s="46" t="s">
        <v>4528</v>
      </c>
      <c r="E378" s="46" t="s">
        <v>124</v>
      </c>
      <c r="F378" s="47">
        <v>-124200</v>
      </c>
      <c r="G378" s="47">
        <v>-6926.634</v>
      </c>
      <c r="H378" s="47">
        <v>-0.15</v>
      </c>
      <c r="I378" s="46"/>
    </row>
    <row r="379" spans="2:9" s="2" customFormat="1" ht="13.5" x14ac:dyDescent="0.25">
      <c r="B379" s="46">
        <v>2223473</v>
      </c>
      <c r="C379" s="46" t="s">
        <v>4655</v>
      </c>
      <c r="D379" s="46" t="s">
        <v>4528</v>
      </c>
      <c r="E379" s="46" t="s">
        <v>54</v>
      </c>
      <c r="F379" s="47">
        <v>-332700</v>
      </c>
      <c r="G379" s="47">
        <v>-6774.4373999999998</v>
      </c>
      <c r="H379" s="47">
        <v>-0.14000000000000001</v>
      </c>
      <c r="I379" s="46"/>
    </row>
    <row r="380" spans="2:9" s="2" customFormat="1" ht="13.5" x14ac:dyDescent="0.25">
      <c r="B380" s="46">
        <v>2223447</v>
      </c>
      <c r="C380" s="46" t="s">
        <v>4654</v>
      </c>
      <c r="D380" s="46" t="s">
        <v>4528</v>
      </c>
      <c r="E380" s="46" t="s">
        <v>135</v>
      </c>
      <c r="F380" s="47">
        <v>-306475</v>
      </c>
      <c r="G380" s="47">
        <v>-6477.0426500000003</v>
      </c>
      <c r="H380" s="47">
        <v>-0.14000000000000001</v>
      </c>
      <c r="I380" s="46"/>
    </row>
    <row r="381" spans="2:9" s="2" customFormat="1" ht="13.5" x14ac:dyDescent="0.25">
      <c r="B381" s="46">
        <v>2223962</v>
      </c>
      <c r="C381" s="46" t="s">
        <v>4652</v>
      </c>
      <c r="D381" s="46" t="s">
        <v>4528</v>
      </c>
      <c r="E381" s="46" t="s">
        <v>44</v>
      </c>
      <c r="F381" s="47">
        <v>-1614000</v>
      </c>
      <c r="G381" s="47">
        <v>-6380.9489999999996</v>
      </c>
      <c r="H381" s="47">
        <v>-0.14000000000000001</v>
      </c>
      <c r="I381" s="46"/>
    </row>
    <row r="382" spans="2:9" s="2" customFormat="1" ht="13.5" x14ac:dyDescent="0.25">
      <c r="B382" s="46">
        <v>2223656</v>
      </c>
      <c r="C382" s="46" t="s">
        <v>4651</v>
      </c>
      <c r="D382" s="46" t="s">
        <v>4528</v>
      </c>
      <c r="E382" s="46" t="s">
        <v>338</v>
      </c>
      <c r="F382" s="47">
        <v>-671925</v>
      </c>
      <c r="G382" s="47">
        <v>-6380.2638374999997</v>
      </c>
      <c r="H382" s="47">
        <v>-0.14000000000000001</v>
      </c>
      <c r="I382" s="46"/>
    </row>
    <row r="383" spans="2:9" s="2" customFormat="1" ht="13.5" x14ac:dyDescent="0.25">
      <c r="B383" s="46">
        <v>2223712</v>
      </c>
      <c r="C383" s="46" t="s">
        <v>4653</v>
      </c>
      <c r="D383" s="46" t="s">
        <v>4528</v>
      </c>
      <c r="E383" s="46" t="s">
        <v>241</v>
      </c>
      <c r="F383" s="47">
        <v>-2215400</v>
      </c>
      <c r="G383" s="47">
        <v>-6338.2593999999999</v>
      </c>
      <c r="H383" s="47">
        <v>-0.14000000000000001</v>
      </c>
      <c r="I383" s="46"/>
    </row>
    <row r="384" spans="2:9" s="2" customFormat="1" ht="13.5" x14ac:dyDescent="0.25">
      <c r="B384" s="46">
        <v>2223460</v>
      </c>
      <c r="C384" s="46" t="s">
        <v>4656</v>
      </c>
      <c r="D384" s="46" t="s">
        <v>4528</v>
      </c>
      <c r="E384" s="46" t="s">
        <v>108</v>
      </c>
      <c r="F384" s="47">
        <v>-428825</v>
      </c>
      <c r="G384" s="47">
        <v>-6328.1705250000005</v>
      </c>
      <c r="H384" s="47">
        <v>-0.14000000000000001</v>
      </c>
      <c r="I384" s="46"/>
    </row>
    <row r="385" spans="2:9" s="2" customFormat="1" ht="13.5" x14ac:dyDescent="0.25">
      <c r="B385" s="46">
        <v>2223891</v>
      </c>
      <c r="C385" s="46" t="s">
        <v>4661</v>
      </c>
      <c r="D385" s="46" t="s">
        <v>4528</v>
      </c>
      <c r="E385" s="46" t="s">
        <v>54</v>
      </c>
      <c r="F385" s="47">
        <v>-2389950</v>
      </c>
      <c r="G385" s="47">
        <v>-6181.1276850000004</v>
      </c>
      <c r="H385" s="47">
        <v>-0.13</v>
      </c>
      <c r="I385" s="46"/>
    </row>
    <row r="386" spans="2:9" s="2" customFormat="1" ht="13.5" x14ac:dyDescent="0.25">
      <c r="B386" s="46">
        <v>2223856</v>
      </c>
      <c r="C386" s="46" t="s">
        <v>4658</v>
      </c>
      <c r="D386" s="46" t="s">
        <v>4528</v>
      </c>
      <c r="E386" s="46" t="s">
        <v>44</v>
      </c>
      <c r="F386" s="47">
        <v>-422800</v>
      </c>
      <c r="G386" s="47">
        <v>-6084.0919999999996</v>
      </c>
      <c r="H386" s="47">
        <v>-0.13</v>
      </c>
      <c r="I386" s="46"/>
    </row>
    <row r="387" spans="2:9" s="2" customFormat="1" ht="13.5" x14ac:dyDescent="0.25">
      <c r="B387" s="46">
        <v>2223560</v>
      </c>
      <c r="C387" s="46" t="s">
        <v>4657</v>
      </c>
      <c r="D387" s="46" t="s">
        <v>4528</v>
      </c>
      <c r="E387" s="46" t="s">
        <v>108</v>
      </c>
      <c r="F387" s="47">
        <v>-299600</v>
      </c>
      <c r="G387" s="47">
        <v>-5972.8256000000001</v>
      </c>
      <c r="H387" s="47">
        <v>-0.13</v>
      </c>
      <c r="I387" s="46"/>
    </row>
    <row r="388" spans="2:9" s="2" customFormat="1" ht="13.5" x14ac:dyDescent="0.25">
      <c r="B388" s="46">
        <v>2223531</v>
      </c>
      <c r="C388" s="46" t="s">
        <v>4660</v>
      </c>
      <c r="D388" s="46" t="s">
        <v>4528</v>
      </c>
      <c r="E388" s="46" t="s">
        <v>79</v>
      </c>
      <c r="F388" s="47">
        <v>-470000</v>
      </c>
      <c r="G388" s="47">
        <v>-5937.98</v>
      </c>
      <c r="H388" s="47">
        <v>-0.13</v>
      </c>
      <c r="I388" s="46"/>
    </row>
    <row r="389" spans="2:9" s="2" customFormat="1" ht="13.5" x14ac:dyDescent="0.25">
      <c r="B389" s="46">
        <v>2223652</v>
      </c>
      <c r="C389" s="46" t="s">
        <v>4659</v>
      </c>
      <c r="D389" s="46" t="s">
        <v>4528</v>
      </c>
      <c r="E389" s="46" t="s">
        <v>98</v>
      </c>
      <c r="F389" s="47">
        <v>-7545600</v>
      </c>
      <c r="G389" s="47">
        <v>-5923.2960000000003</v>
      </c>
      <c r="H389" s="47">
        <v>-0.13</v>
      </c>
      <c r="I389" s="46"/>
    </row>
    <row r="390" spans="2:9" s="2" customFormat="1" ht="13.5" x14ac:dyDescent="0.25">
      <c r="B390" s="46">
        <v>2223667</v>
      </c>
      <c r="C390" s="46" t="s">
        <v>4665</v>
      </c>
      <c r="D390" s="46" t="s">
        <v>4528</v>
      </c>
      <c r="E390" s="46" t="s">
        <v>79</v>
      </c>
      <c r="F390" s="47">
        <v>-75100</v>
      </c>
      <c r="G390" s="47">
        <v>-5614.4759999999997</v>
      </c>
      <c r="H390" s="47">
        <v>-0.12</v>
      </c>
      <c r="I390" s="46"/>
    </row>
    <row r="391" spans="2:9" s="2" customFormat="1" ht="13.5" x14ac:dyDescent="0.25">
      <c r="B391" s="46">
        <v>2223465</v>
      </c>
      <c r="C391" s="46" t="s">
        <v>4664</v>
      </c>
      <c r="D391" s="46" t="s">
        <v>4528</v>
      </c>
      <c r="E391" s="46" t="s">
        <v>139</v>
      </c>
      <c r="F391" s="47">
        <v>-1425600</v>
      </c>
      <c r="G391" s="47">
        <v>-5585.5007999999998</v>
      </c>
      <c r="H391" s="47">
        <v>-0.12</v>
      </c>
      <c r="I391" s="46"/>
    </row>
    <row r="392" spans="2:9" s="2" customFormat="1" ht="13.5" x14ac:dyDescent="0.25">
      <c r="B392" s="46">
        <v>2223562</v>
      </c>
      <c r="C392" s="46" t="s">
        <v>4662</v>
      </c>
      <c r="D392" s="46" t="s">
        <v>4528</v>
      </c>
      <c r="E392" s="46" t="s">
        <v>58</v>
      </c>
      <c r="F392" s="47">
        <v>-229725</v>
      </c>
      <c r="G392" s="47">
        <v>-5460.5632500000002</v>
      </c>
      <c r="H392" s="47">
        <v>-0.12</v>
      </c>
      <c r="I392" s="46"/>
    </row>
    <row r="393" spans="2:9" s="2" customFormat="1" ht="13.5" x14ac:dyDescent="0.25">
      <c r="B393" s="46">
        <v>2223812</v>
      </c>
      <c r="C393" s="46" t="s">
        <v>4663</v>
      </c>
      <c r="D393" s="46" t="s">
        <v>4528</v>
      </c>
      <c r="E393" s="46" t="s">
        <v>116</v>
      </c>
      <c r="F393" s="47">
        <v>-730000</v>
      </c>
      <c r="G393" s="47">
        <v>-5446.53</v>
      </c>
      <c r="H393" s="47">
        <v>-0.12</v>
      </c>
      <c r="I393" s="46"/>
    </row>
    <row r="394" spans="2:9" s="2" customFormat="1" ht="13.5" x14ac:dyDescent="0.25">
      <c r="B394" s="46">
        <v>2223423</v>
      </c>
      <c r="C394" s="46" t="s">
        <v>4667</v>
      </c>
      <c r="D394" s="46" t="s">
        <v>4528</v>
      </c>
      <c r="E394" s="46" t="s">
        <v>54</v>
      </c>
      <c r="F394" s="47">
        <v>-1014000</v>
      </c>
      <c r="G394" s="47">
        <v>-5226.6629999999996</v>
      </c>
      <c r="H394" s="47">
        <v>-0.11</v>
      </c>
      <c r="I394" s="46"/>
    </row>
    <row r="395" spans="2:9" s="2" customFormat="1" ht="13.5" x14ac:dyDescent="0.25">
      <c r="B395" s="46">
        <v>2223660</v>
      </c>
      <c r="C395" s="46" t="s">
        <v>4666</v>
      </c>
      <c r="D395" s="46" t="s">
        <v>4528</v>
      </c>
      <c r="E395" s="46" t="s">
        <v>120</v>
      </c>
      <c r="F395" s="47">
        <v>-435050</v>
      </c>
      <c r="G395" s="47">
        <v>-5163.6084499999997</v>
      </c>
      <c r="H395" s="47">
        <v>-0.11</v>
      </c>
      <c r="I395" s="46"/>
    </row>
    <row r="396" spans="2:9" s="2" customFormat="1" ht="13.5" x14ac:dyDescent="0.25">
      <c r="B396" s="46">
        <v>2223802</v>
      </c>
      <c r="C396" s="46" t="s">
        <v>4668</v>
      </c>
      <c r="D396" s="46" t="s">
        <v>4528</v>
      </c>
      <c r="E396" s="46" t="s">
        <v>283</v>
      </c>
      <c r="F396" s="47">
        <v>-38382075</v>
      </c>
      <c r="G396" s="47">
        <v>-5054.9192775000001</v>
      </c>
      <c r="H396" s="47">
        <v>-0.11</v>
      </c>
      <c r="I396" s="46"/>
    </row>
    <row r="397" spans="2:9" s="2" customFormat="1" ht="13.5" x14ac:dyDescent="0.25">
      <c r="B397" s="46">
        <v>2223492</v>
      </c>
      <c r="C397" s="46" t="s">
        <v>4672</v>
      </c>
      <c r="D397" s="46" t="s">
        <v>4528</v>
      </c>
      <c r="E397" s="46" t="s">
        <v>94</v>
      </c>
      <c r="F397" s="47">
        <v>-297000</v>
      </c>
      <c r="G397" s="47">
        <v>-4810.2120000000004</v>
      </c>
      <c r="H397" s="47">
        <v>-0.1</v>
      </c>
      <c r="I397" s="46"/>
    </row>
    <row r="398" spans="2:9" s="2" customFormat="1" ht="13.5" x14ac:dyDescent="0.25">
      <c r="B398" s="46">
        <v>2223422</v>
      </c>
      <c r="C398" s="46" t="s">
        <v>4669</v>
      </c>
      <c r="D398" s="46" t="s">
        <v>4528</v>
      </c>
      <c r="E398" s="46" t="s">
        <v>139</v>
      </c>
      <c r="F398" s="47">
        <v>-1477300</v>
      </c>
      <c r="G398" s="47">
        <v>-4744.3489499999996</v>
      </c>
      <c r="H398" s="47">
        <v>-0.1</v>
      </c>
      <c r="I398" s="46"/>
    </row>
    <row r="399" spans="2:9" s="2" customFormat="1" ht="13.5" x14ac:dyDescent="0.25">
      <c r="B399" s="46">
        <v>2223575</v>
      </c>
      <c r="C399" s="46" t="s">
        <v>4671</v>
      </c>
      <c r="D399" s="46" t="s">
        <v>4528</v>
      </c>
      <c r="E399" s="46" t="s">
        <v>565</v>
      </c>
      <c r="F399" s="47">
        <v>-537600</v>
      </c>
      <c r="G399" s="47">
        <v>-4705.3440000000001</v>
      </c>
      <c r="H399" s="47">
        <v>-0.1</v>
      </c>
      <c r="I399" s="46"/>
    </row>
    <row r="400" spans="2:9" s="2" customFormat="1" ht="13.5" x14ac:dyDescent="0.25">
      <c r="B400" s="46">
        <v>2223592</v>
      </c>
      <c r="C400" s="46" t="s">
        <v>4670</v>
      </c>
      <c r="D400" s="46" t="s">
        <v>4528</v>
      </c>
      <c r="E400" s="46" t="s">
        <v>410</v>
      </c>
      <c r="F400" s="47">
        <v>-2513400</v>
      </c>
      <c r="G400" s="47">
        <v>-4584.9442799999997</v>
      </c>
      <c r="H400" s="47">
        <v>-0.1</v>
      </c>
      <c r="I400" s="46"/>
    </row>
    <row r="401" spans="2:9" s="2" customFormat="1" ht="13.5" x14ac:dyDescent="0.25">
      <c r="B401" s="46">
        <v>2223643</v>
      </c>
      <c r="C401" s="46" t="s">
        <v>4673</v>
      </c>
      <c r="D401" s="46" t="s">
        <v>4528</v>
      </c>
      <c r="E401" s="46" t="s">
        <v>135</v>
      </c>
      <c r="F401" s="47">
        <v>-240100</v>
      </c>
      <c r="G401" s="47">
        <v>-4569.8233</v>
      </c>
      <c r="H401" s="47">
        <v>-0.1</v>
      </c>
      <c r="I401" s="46"/>
    </row>
    <row r="402" spans="2:9" s="2" customFormat="1" ht="13.5" x14ac:dyDescent="0.25">
      <c r="B402" s="46">
        <v>2223816</v>
      </c>
      <c r="C402" s="46" t="s">
        <v>4674</v>
      </c>
      <c r="D402" s="46" t="s">
        <v>4528</v>
      </c>
      <c r="E402" s="46" t="s">
        <v>54</v>
      </c>
      <c r="F402" s="47">
        <v>-1036100</v>
      </c>
      <c r="G402" s="47">
        <v>-4402.3888999999999</v>
      </c>
      <c r="H402" s="47">
        <v>-0.09</v>
      </c>
      <c r="I402" s="46"/>
    </row>
    <row r="403" spans="2:9" s="2" customFormat="1" ht="13.5" x14ac:dyDescent="0.25">
      <c r="B403" s="46">
        <v>2223539</v>
      </c>
      <c r="C403" s="46" t="s">
        <v>4675</v>
      </c>
      <c r="D403" s="46" t="s">
        <v>4528</v>
      </c>
      <c r="E403" s="46" t="s">
        <v>58</v>
      </c>
      <c r="F403" s="47">
        <v>-37700</v>
      </c>
      <c r="G403" s="47">
        <v>-4225.7929999999997</v>
      </c>
      <c r="H403" s="47">
        <v>-0.09</v>
      </c>
      <c r="I403" s="46"/>
    </row>
    <row r="404" spans="2:9" s="2" customFormat="1" ht="13.5" x14ac:dyDescent="0.25">
      <c r="B404" s="46">
        <v>2223837</v>
      </c>
      <c r="C404" s="46" t="s">
        <v>4676</v>
      </c>
      <c r="D404" s="46" t="s">
        <v>4528</v>
      </c>
      <c r="E404" s="46" t="s">
        <v>44</v>
      </c>
      <c r="F404" s="47">
        <v>-413000</v>
      </c>
      <c r="G404" s="47">
        <v>-4205.9920000000002</v>
      </c>
      <c r="H404" s="47">
        <v>-0.09</v>
      </c>
      <c r="I404" s="46"/>
    </row>
    <row r="405" spans="2:9" s="2" customFormat="1" ht="13.5" x14ac:dyDescent="0.25">
      <c r="B405" s="46">
        <v>2223659</v>
      </c>
      <c r="C405" s="46" t="s">
        <v>4677</v>
      </c>
      <c r="D405" s="46" t="s">
        <v>4528</v>
      </c>
      <c r="E405" s="46" t="s">
        <v>108</v>
      </c>
      <c r="F405" s="47">
        <v>-159000</v>
      </c>
      <c r="G405" s="47">
        <v>-3920.4630000000002</v>
      </c>
      <c r="H405" s="47">
        <v>-0.08</v>
      </c>
      <c r="I405" s="46"/>
    </row>
    <row r="406" spans="2:9" s="2" customFormat="1" ht="13.5" x14ac:dyDescent="0.25">
      <c r="B406" s="46">
        <v>2223759</v>
      </c>
      <c r="C406" s="46" t="s">
        <v>4679</v>
      </c>
      <c r="D406" s="46" t="s">
        <v>4528</v>
      </c>
      <c r="E406" s="46" t="s">
        <v>66</v>
      </c>
      <c r="F406" s="47">
        <v>-97125</v>
      </c>
      <c r="G406" s="47">
        <v>-3862.4670000000001</v>
      </c>
      <c r="H406" s="47">
        <v>-0.08</v>
      </c>
      <c r="I406" s="46"/>
    </row>
    <row r="407" spans="2:9" s="2" customFormat="1" ht="13.5" x14ac:dyDescent="0.25">
      <c r="B407" s="46">
        <v>2223552</v>
      </c>
      <c r="C407" s="46" t="s">
        <v>4681</v>
      </c>
      <c r="D407" s="46" t="s">
        <v>4528</v>
      </c>
      <c r="E407" s="46" t="s">
        <v>58</v>
      </c>
      <c r="F407" s="47">
        <v>-217550</v>
      </c>
      <c r="G407" s="47">
        <v>-3754.0428000000002</v>
      </c>
      <c r="H407" s="47">
        <v>-0.08</v>
      </c>
      <c r="I407" s="46"/>
    </row>
    <row r="408" spans="2:9" s="2" customFormat="1" ht="13.5" x14ac:dyDescent="0.25">
      <c r="B408" s="46">
        <v>2223499</v>
      </c>
      <c r="C408" s="46" t="s">
        <v>4678</v>
      </c>
      <c r="D408" s="46" t="s">
        <v>4528</v>
      </c>
      <c r="E408" s="46" t="s">
        <v>124</v>
      </c>
      <c r="F408" s="47">
        <v>-41000</v>
      </c>
      <c r="G408" s="47">
        <v>-3752.9349999999999</v>
      </c>
      <c r="H408" s="47">
        <v>-0.08</v>
      </c>
      <c r="I408" s="46"/>
    </row>
    <row r="409" spans="2:9" s="2" customFormat="1" ht="13.5" x14ac:dyDescent="0.25">
      <c r="B409" s="46">
        <v>2223586</v>
      </c>
      <c r="C409" s="46" t="s">
        <v>4680</v>
      </c>
      <c r="D409" s="46" t="s">
        <v>4528</v>
      </c>
      <c r="E409" s="46" t="s">
        <v>108</v>
      </c>
      <c r="F409" s="47">
        <v>-314100</v>
      </c>
      <c r="G409" s="47">
        <v>-3557.8107</v>
      </c>
      <c r="H409" s="47">
        <v>-0.08</v>
      </c>
      <c r="I409" s="46"/>
    </row>
    <row r="410" spans="2:9" s="2" customFormat="1" ht="13.5" x14ac:dyDescent="0.25">
      <c r="B410" s="46">
        <v>2223711</v>
      </c>
      <c r="C410" s="46" t="s">
        <v>4694</v>
      </c>
      <c r="D410" s="46" t="s">
        <v>4528</v>
      </c>
      <c r="E410" s="46" t="s">
        <v>62</v>
      </c>
      <c r="F410" s="47">
        <v>-102400</v>
      </c>
      <c r="G410" s="47">
        <v>-3506.4832000000001</v>
      </c>
      <c r="H410" s="47">
        <v>-7.0000000000000007E-2</v>
      </c>
      <c r="I410" s="46"/>
    </row>
    <row r="411" spans="2:9" s="2" customFormat="1" ht="13.5" x14ac:dyDescent="0.25">
      <c r="B411" s="46">
        <v>2223636</v>
      </c>
      <c r="C411" s="46" t="s">
        <v>4527</v>
      </c>
      <c r="D411" s="46" t="s">
        <v>4528</v>
      </c>
      <c r="E411" s="46" t="s">
        <v>128</v>
      </c>
      <c r="F411" s="47">
        <v>-1043750</v>
      </c>
      <c r="G411" s="47">
        <v>-3492.9093750000002</v>
      </c>
      <c r="H411" s="47">
        <v>-7.0000000000000007E-2</v>
      </c>
      <c r="I411" s="46"/>
    </row>
    <row r="412" spans="2:9" s="2" customFormat="1" ht="13.5" x14ac:dyDescent="0.25">
      <c r="B412" s="46">
        <v>2223618</v>
      </c>
      <c r="C412" s="46" t="s">
        <v>4687</v>
      </c>
      <c r="D412" s="46" t="s">
        <v>4528</v>
      </c>
      <c r="E412" s="46" t="s">
        <v>241</v>
      </c>
      <c r="F412" s="47">
        <v>-623500</v>
      </c>
      <c r="G412" s="47">
        <v>-3475.70075</v>
      </c>
      <c r="H412" s="47">
        <v>-7.0000000000000007E-2</v>
      </c>
      <c r="I412" s="46"/>
    </row>
    <row r="413" spans="2:9" s="2" customFormat="1" ht="13.5" x14ac:dyDescent="0.25">
      <c r="B413" s="46">
        <v>2223669</v>
      </c>
      <c r="C413" s="46" t="s">
        <v>4685</v>
      </c>
      <c r="D413" s="46" t="s">
        <v>4528</v>
      </c>
      <c r="E413" s="46" t="s">
        <v>98</v>
      </c>
      <c r="F413" s="47">
        <v>-7188200</v>
      </c>
      <c r="G413" s="47">
        <v>-3458.9618399999999</v>
      </c>
      <c r="H413" s="47">
        <v>-7.0000000000000007E-2</v>
      </c>
      <c r="I413" s="46"/>
    </row>
    <row r="414" spans="2:9" s="2" customFormat="1" ht="13.5" x14ac:dyDescent="0.25">
      <c r="B414" s="46">
        <v>2223678</v>
      </c>
      <c r="C414" s="46" t="s">
        <v>4684</v>
      </c>
      <c r="D414" s="46" t="s">
        <v>4528</v>
      </c>
      <c r="E414" s="46" t="s">
        <v>58</v>
      </c>
      <c r="F414" s="47">
        <v>-75300</v>
      </c>
      <c r="G414" s="47">
        <v>-3298.5918000000001</v>
      </c>
      <c r="H414" s="47">
        <v>-7.0000000000000007E-2</v>
      </c>
      <c r="I414" s="46"/>
    </row>
    <row r="415" spans="2:9" s="2" customFormat="1" ht="13.5" x14ac:dyDescent="0.25">
      <c r="B415" s="46">
        <v>2223500</v>
      </c>
      <c r="C415" s="46" t="s">
        <v>4693</v>
      </c>
      <c r="D415" s="46" t="s">
        <v>4528</v>
      </c>
      <c r="E415" s="46" t="s">
        <v>146</v>
      </c>
      <c r="F415" s="47">
        <v>-60625</v>
      </c>
      <c r="G415" s="47">
        <v>-3289.5124999999998</v>
      </c>
      <c r="H415" s="47">
        <v>-7.0000000000000007E-2</v>
      </c>
      <c r="I415" s="46"/>
    </row>
    <row r="416" spans="2:9" s="2" customFormat="1" ht="13.5" x14ac:dyDescent="0.25">
      <c r="B416" s="46">
        <v>2223452</v>
      </c>
      <c r="C416" s="46" t="s">
        <v>4683</v>
      </c>
      <c r="D416" s="46" t="s">
        <v>4528</v>
      </c>
      <c r="E416" s="46" t="s">
        <v>79</v>
      </c>
      <c r="F416" s="47">
        <v>-246375</v>
      </c>
      <c r="G416" s="47">
        <v>-3273.584625</v>
      </c>
      <c r="H416" s="47">
        <v>-7.0000000000000007E-2</v>
      </c>
      <c r="I416" s="46"/>
    </row>
    <row r="417" spans="2:9" s="2" customFormat="1" ht="13.5" x14ac:dyDescent="0.25">
      <c r="B417" s="46">
        <v>2223651</v>
      </c>
      <c r="C417" s="46" t="s">
        <v>4690</v>
      </c>
      <c r="D417" s="46" t="s">
        <v>4528</v>
      </c>
      <c r="E417" s="46" t="s">
        <v>54</v>
      </c>
      <c r="F417" s="47">
        <v>-310050</v>
      </c>
      <c r="G417" s="47">
        <v>-3268.2370500000002</v>
      </c>
      <c r="H417" s="47">
        <v>-7.0000000000000007E-2</v>
      </c>
      <c r="I417" s="46"/>
    </row>
    <row r="418" spans="2:9" s="2" customFormat="1" ht="13.5" x14ac:dyDescent="0.25">
      <c r="B418" s="46">
        <v>2223497</v>
      </c>
      <c r="C418" s="46" t="s">
        <v>4691</v>
      </c>
      <c r="D418" s="46" t="s">
        <v>4528</v>
      </c>
      <c r="E418" s="46" t="s">
        <v>112</v>
      </c>
      <c r="F418" s="47">
        <v>-2414250</v>
      </c>
      <c r="G418" s="47">
        <v>-3209.0210999999999</v>
      </c>
      <c r="H418" s="47">
        <v>-7.0000000000000007E-2</v>
      </c>
      <c r="I418" s="46"/>
    </row>
    <row r="419" spans="2:9" s="2" customFormat="1" ht="13.5" x14ac:dyDescent="0.25">
      <c r="B419" s="46">
        <v>2223894</v>
      </c>
      <c r="C419" s="46" t="s">
        <v>4688</v>
      </c>
      <c r="D419" s="46" t="s">
        <v>4528</v>
      </c>
      <c r="E419" s="46" t="s">
        <v>98</v>
      </c>
      <c r="F419" s="47">
        <v>-356150</v>
      </c>
      <c r="G419" s="47">
        <v>-3106.5183750000001</v>
      </c>
      <c r="H419" s="47">
        <v>-7.0000000000000007E-2</v>
      </c>
      <c r="I419" s="46"/>
    </row>
    <row r="420" spans="2:9" s="2" customFormat="1" ht="13.5" x14ac:dyDescent="0.25">
      <c r="B420" s="46">
        <v>2223623</v>
      </c>
      <c r="C420" s="46" t="s">
        <v>4689</v>
      </c>
      <c r="D420" s="46" t="s">
        <v>4528</v>
      </c>
      <c r="E420" s="46" t="s">
        <v>124</v>
      </c>
      <c r="F420" s="47">
        <v>-88725</v>
      </c>
      <c r="G420" s="47">
        <v>-3088.4285249999998</v>
      </c>
      <c r="H420" s="47">
        <v>-7.0000000000000007E-2</v>
      </c>
      <c r="I420" s="46"/>
    </row>
    <row r="421" spans="2:9" s="2" customFormat="1" ht="13.5" x14ac:dyDescent="0.25">
      <c r="B421" s="46">
        <v>2223676</v>
      </c>
      <c r="C421" s="46" t="s">
        <v>4686</v>
      </c>
      <c r="D421" s="46" t="s">
        <v>4528</v>
      </c>
      <c r="E421" s="46" t="s">
        <v>54</v>
      </c>
      <c r="F421" s="47">
        <v>-27075</v>
      </c>
      <c r="G421" s="47">
        <v>-3088.1745000000001</v>
      </c>
      <c r="H421" s="47">
        <v>-7.0000000000000007E-2</v>
      </c>
      <c r="I421" s="46"/>
    </row>
    <row r="422" spans="2:9" s="2" customFormat="1" ht="13.5" x14ac:dyDescent="0.25">
      <c r="B422" s="46">
        <v>2223468</v>
      </c>
      <c r="C422" s="46" t="s">
        <v>4682</v>
      </c>
      <c r="D422" s="46" t="s">
        <v>4528</v>
      </c>
      <c r="E422" s="46" t="s">
        <v>54</v>
      </c>
      <c r="F422" s="47">
        <v>-98175</v>
      </c>
      <c r="G422" s="47">
        <v>-3081.3205499999999</v>
      </c>
      <c r="H422" s="47">
        <v>-7.0000000000000007E-2</v>
      </c>
      <c r="I422" s="46"/>
    </row>
    <row r="423" spans="2:9" s="2" customFormat="1" ht="13.5" x14ac:dyDescent="0.25">
      <c r="B423" s="46">
        <v>2223628</v>
      </c>
      <c r="C423" s="46" t="s">
        <v>4692</v>
      </c>
      <c r="D423" s="46" t="s">
        <v>4528</v>
      </c>
      <c r="E423" s="46" t="s">
        <v>98</v>
      </c>
      <c r="F423" s="47">
        <v>-351050</v>
      </c>
      <c r="G423" s="47">
        <v>-3046.9384749999999</v>
      </c>
      <c r="H423" s="47">
        <v>-7.0000000000000007E-2</v>
      </c>
      <c r="I423" s="46"/>
    </row>
    <row r="424" spans="2:9" s="2" customFormat="1" ht="13.5" x14ac:dyDescent="0.25">
      <c r="B424" s="46">
        <v>2223704</v>
      </c>
      <c r="C424" s="46" t="s">
        <v>4695</v>
      </c>
      <c r="D424" s="46" t="s">
        <v>4528</v>
      </c>
      <c r="E424" s="46" t="s">
        <v>1123</v>
      </c>
      <c r="F424" s="47">
        <v>-3381750</v>
      </c>
      <c r="G424" s="47">
        <v>-2874.1493249999999</v>
      </c>
      <c r="H424" s="47">
        <v>-0.06</v>
      </c>
      <c r="I424" s="46"/>
    </row>
    <row r="425" spans="2:9" s="2" customFormat="1" ht="13.5" x14ac:dyDescent="0.25">
      <c r="B425" s="46">
        <v>2223654</v>
      </c>
      <c r="C425" s="46" t="s">
        <v>4698</v>
      </c>
      <c r="D425" s="46" t="s">
        <v>4528</v>
      </c>
      <c r="E425" s="46" t="s">
        <v>565</v>
      </c>
      <c r="F425" s="47">
        <v>-791200</v>
      </c>
      <c r="G425" s="47">
        <v>-2822.2103999999999</v>
      </c>
      <c r="H425" s="47">
        <v>-0.06</v>
      </c>
      <c r="I425" s="46"/>
    </row>
    <row r="426" spans="2:9" s="2" customFormat="1" ht="13.5" x14ac:dyDescent="0.25">
      <c r="B426" s="46">
        <v>2223661</v>
      </c>
      <c r="C426" s="46" t="s">
        <v>4696</v>
      </c>
      <c r="D426" s="46" t="s">
        <v>4528</v>
      </c>
      <c r="E426" s="46" t="s">
        <v>66</v>
      </c>
      <c r="F426" s="47">
        <v>-1233925</v>
      </c>
      <c r="G426" s="47">
        <v>-2788.0535374999999</v>
      </c>
      <c r="H426" s="47">
        <v>-0.06</v>
      </c>
      <c r="I426" s="46"/>
    </row>
    <row r="427" spans="2:9" s="2" customFormat="1" ht="13.5" x14ac:dyDescent="0.25">
      <c r="B427" s="46">
        <v>2223418</v>
      </c>
      <c r="C427" s="46" t="s">
        <v>4699</v>
      </c>
      <c r="D427" s="46" t="s">
        <v>4528</v>
      </c>
      <c r="E427" s="46" t="s">
        <v>98</v>
      </c>
      <c r="F427" s="47">
        <v>-63625</v>
      </c>
      <c r="G427" s="47">
        <v>-2750.50875</v>
      </c>
      <c r="H427" s="47">
        <v>-0.06</v>
      </c>
      <c r="I427" s="46"/>
    </row>
    <row r="428" spans="2:9" s="2" customFormat="1" ht="13.5" x14ac:dyDescent="0.25">
      <c r="B428" s="46">
        <v>2223437</v>
      </c>
      <c r="C428" s="46" t="s">
        <v>4697</v>
      </c>
      <c r="D428" s="46" t="s">
        <v>4528</v>
      </c>
      <c r="E428" s="46" t="s">
        <v>153</v>
      </c>
      <c r="F428" s="47">
        <v>-163475</v>
      </c>
      <c r="G428" s="47">
        <v>-2669.056325</v>
      </c>
      <c r="H428" s="47">
        <v>-0.06</v>
      </c>
      <c r="I428" s="46"/>
    </row>
    <row r="429" spans="2:9" s="2" customFormat="1" ht="13.5" x14ac:dyDescent="0.25">
      <c r="B429" s="46">
        <v>2223489</v>
      </c>
      <c r="C429" s="46" t="s">
        <v>4701</v>
      </c>
      <c r="D429" s="46" t="s">
        <v>4528</v>
      </c>
      <c r="E429" s="46" t="s">
        <v>108</v>
      </c>
      <c r="F429" s="47">
        <v>-46250</v>
      </c>
      <c r="G429" s="47">
        <v>-2666.0812500000002</v>
      </c>
      <c r="H429" s="47">
        <v>-0.06</v>
      </c>
      <c r="I429" s="46"/>
    </row>
    <row r="430" spans="2:9" s="2" customFormat="1" ht="13.5" x14ac:dyDescent="0.25">
      <c r="B430" s="46">
        <v>2223817</v>
      </c>
      <c r="C430" s="46" t="s">
        <v>4700</v>
      </c>
      <c r="D430" s="46" t="s">
        <v>4528</v>
      </c>
      <c r="E430" s="46" t="s">
        <v>607</v>
      </c>
      <c r="F430" s="47">
        <v>-675450</v>
      </c>
      <c r="G430" s="47">
        <v>-2647.0885499999999</v>
      </c>
      <c r="H430" s="47">
        <v>-0.06</v>
      </c>
      <c r="I430" s="46"/>
    </row>
    <row r="431" spans="2:9" s="2" customFormat="1" ht="13.5" x14ac:dyDescent="0.25">
      <c r="B431" s="46">
        <v>2223882</v>
      </c>
      <c r="C431" s="46" t="s">
        <v>4702</v>
      </c>
      <c r="D431" s="46" t="s">
        <v>4528</v>
      </c>
      <c r="E431" s="46" t="s">
        <v>124</v>
      </c>
      <c r="F431" s="47">
        <v>-126700</v>
      </c>
      <c r="G431" s="47">
        <v>-2318.7366999999999</v>
      </c>
      <c r="H431" s="47">
        <v>-0.05</v>
      </c>
      <c r="I431" s="46"/>
    </row>
    <row r="432" spans="2:9" s="2" customFormat="1" ht="13.5" x14ac:dyDescent="0.25">
      <c r="B432" s="46">
        <v>2223448</v>
      </c>
      <c r="C432" s="46" t="s">
        <v>4704</v>
      </c>
      <c r="D432" s="46" t="s">
        <v>4528</v>
      </c>
      <c r="E432" s="46" t="s">
        <v>87</v>
      </c>
      <c r="F432" s="47">
        <v>-123175</v>
      </c>
      <c r="G432" s="47">
        <v>-2228.1125750000001</v>
      </c>
      <c r="H432" s="47">
        <v>-0.05</v>
      </c>
      <c r="I432" s="46"/>
    </row>
    <row r="433" spans="2:9" s="2" customFormat="1" ht="13.5" x14ac:dyDescent="0.25">
      <c r="B433" s="46">
        <v>2224008</v>
      </c>
      <c r="C433" s="46" t="s">
        <v>4703</v>
      </c>
      <c r="D433" s="46" t="s">
        <v>4528</v>
      </c>
      <c r="E433" s="46" t="s">
        <v>44</v>
      </c>
      <c r="F433" s="47">
        <v>-286000</v>
      </c>
      <c r="G433" s="47">
        <v>-2174.3150000000001</v>
      </c>
      <c r="H433" s="47">
        <v>-0.05</v>
      </c>
      <c r="I433" s="46"/>
    </row>
    <row r="434" spans="2:9" s="2" customFormat="1" ht="13.5" x14ac:dyDescent="0.25">
      <c r="B434" s="46">
        <v>2223477</v>
      </c>
      <c r="C434" s="46" t="s">
        <v>4705</v>
      </c>
      <c r="D434" s="46" t="s">
        <v>4528</v>
      </c>
      <c r="E434" s="46" t="s">
        <v>260</v>
      </c>
      <c r="F434" s="47">
        <v>-142000</v>
      </c>
      <c r="G434" s="47">
        <v>-2157.69</v>
      </c>
      <c r="H434" s="47">
        <v>-0.05</v>
      </c>
      <c r="I434" s="46"/>
    </row>
    <row r="435" spans="2:9" s="2" customFormat="1" ht="13.5" x14ac:dyDescent="0.25">
      <c r="B435" s="46">
        <v>2223835</v>
      </c>
      <c r="C435" s="46" t="s">
        <v>4706</v>
      </c>
      <c r="D435" s="46" t="s">
        <v>4528</v>
      </c>
      <c r="E435" s="46" t="s">
        <v>44</v>
      </c>
      <c r="F435" s="47">
        <v>-868725</v>
      </c>
      <c r="G435" s="47">
        <v>-2130.9824250000001</v>
      </c>
      <c r="H435" s="47">
        <v>-0.05</v>
      </c>
      <c r="I435" s="46"/>
    </row>
    <row r="436" spans="2:9" s="2" customFormat="1" ht="13.5" x14ac:dyDescent="0.25">
      <c r="B436" s="46">
        <v>2223728</v>
      </c>
      <c r="C436" s="46" t="s">
        <v>4716</v>
      </c>
      <c r="D436" s="46" t="s">
        <v>4528</v>
      </c>
      <c r="E436" s="46" t="s">
        <v>342</v>
      </c>
      <c r="F436" s="47">
        <v>-120175</v>
      </c>
      <c r="G436" s="47">
        <v>-2060.0398500000001</v>
      </c>
      <c r="H436" s="47">
        <v>-0.04</v>
      </c>
      <c r="I436" s="46"/>
    </row>
    <row r="437" spans="2:9" s="2" customFormat="1" ht="13.5" x14ac:dyDescent="0.25">
      <c r="B437" s="46">
        <v>2223425</v>
      </c>
      <c r="C437" s="46" t="s">
        <v>4710</v>
      </c>
      <c r="D437" s="46" t="s">
        <v>4528</v>
      </c>
      <c r="E437" s="46" t="s">
        <v>569</v>
      </c>
      <c r="F437" s="47">
        <v>-749800</v>
      </c>
      <c r="G437" s="47">
        <v>-1990.7190000000001</v>
      </c>
      <c r="H437" s="47">
        <v>-0.04</v>
      </c>
      <c r="I437" s="46"/>
    </row>
    <row r="438" spans="2:9" s="2" customFormat="1" ht="13.5" x14ac:dyDescent="0.25">
      <c r="B438" s="46">
        <v>2223529</v>
      </c>
      <c r="C438" s="46" t="s">
        <v>4708</v>
      </c>
      <c r="D438" s="46" t="s">
        <v>4528</v>
      </c>
      <c r="E438" s="46" t="s">
        <v>108</v>
      </c>
      <c r="F438" s="47">
        <v>-81175</v>
      </c>
      <c r="G438" s="47">
        <v>-1971.5784000000001</v>
      </c>
      <c r="H438" s="47">
        <v>-0.04</v>
      </c>
      <c r="I438" s="46"/>
    </row>
    <row r="439" spans="2:9" s="2" customFormat="1" ht="13.5" x14ac:dyDescent="0.25">
      <c r="B439" s="46">
        <v>2223617</v>
      </c>
      <c r="C439" s="46" t="s">
        <v>4714</v>
      </c>
      <c r="D439" s="46" t="s">
        <v>4528</v>
      </c>
      <c r="E439" s="46" t="s">
        <v>338</v>
      </c>
      <c r="F439" s="47">
        <v>-174300</v>
      </c>
      <c r="G439" s="47">
        <v>-1924.2719999999999</v>
      </c>
      <c r="H439" s="47">
        <v>-0.04</v>
      </c>
      <c r="I439" s="46"/>
    </row>
    <row r="440" spans="2:9" s="2" customFormat="1" ht="13.5" x14ac:dyDescent="0.25">
      <c r="B440" s="46">
        <v>2223504</v>
      </c>
      <c r="C440" s="46" t="s">
        <v>4709</v>
      </c>
      <c r="D440" s="46" t="s">
        <v>4528</v>
      </c>
      <c r="E440" s="46" t="s">
        <v>135</v>
      </c>
      <c r="F440" s="47">
        <v>-102900</v>
      </c>
      <c r="G440" s="47">
        <v>-1889.4498000000001</v>
      </c>
      <c r="H440" s="47">
        <v>-0.04</v>
      </c>
      <c r="I440" s="46"/>
    </row>
    <row r="441" spans="2:9" s="2" customFormat="1" ht="13.5" x14ac:dyDescent="0.25">
      <c r="B441" s="46">
        <v>2223811</v>
      </c>
      <c r="C441" s="46" t="s">
        <v>4707</v>
      </c>
      <c r="D441" s="46" t="s">
        <v>4528</v>
      </c>
      <c r="E441" s="46" t="s">
        <v>447</v>
      </c>
      <c r="F441" s="47">
        <v>-769500</v>
      </c>
      <c r="G441" s="47">
        <v>-1874.0402999999999</v>
      </c>
      <c r="H441" s="47">
        <v>-0.04</v>
      </c>
      <c r="I441" s="46"/>
    </row>
    <row r="442" spans="2:9" s="2" customFormat="1" ht="13.5" x14ac:dyDescent="0.25">
      <c r="B442" s="46">
        <v>2223632</v>
      </c>
      <c r="C442" s="46" t="s">
        <v>4713</v>
      </c>
      <c r="D442" s="46" t="s">
        <v>4528</v>
      </c>
      <c r="E442" s="46" t="s">
        <v>58</v>
      </c>
      <c r="F442" s="47">
        <v>-310000</v>
      </c>
      <c r="G442" s="47">
        <v>-1841.09</v>
      </c>
      <c r="H442" s="47">
        <v>-0.04</v>
      </c>
      <c r="I442" s="46"/>
    </row>
    <row r="443" spans="2:9" s="2" customFormat="1" ht="13.5" x14ac:dyDescent="0.25">
      <c r="B443" s="46">
        <v>2223987</v>
      </c>
      <c r="C443" s="46" t="s">
        <v>4717</v>
      </c>
      <c r="D443" s="46" t="s">
        <v>4528</v>
      </c>
      <c r="E443" s="46" t="s">
        <v>139</v>
      </c>
      <c r="F443" s="47">
        <v>-137000</v>
      </c>
      <c r="G443" s="47">
        <v>-1816.62</v>
      </c>
      <c r="H443" s="47">
        <v>-0.04</v>
      </c>
      <c r="I443" s="46"/>
    </row>
    <row r="444" spans="2:9" s="2" customFormat="1" ht="13.5" x14ac:dyDescent="0.25">
      <c r="B444" s="46">
        <v>2223833</v>
      </c>
      <c r="C444" s="46" t="s">
        <v>4712</v>
      </c>
      <c r="D444" s="46" t="s">
        <v>4528</v>
      </c>
      <c r="E444" s="46" t="s">
        <v>44</v>
      </c>
      <c r="F444" s="47">
        <v>-1437750</v>
      </c>
      <c r="G444" s="47">
        <v>-1813.8653999999999</v>
      </c>
      <c r="H444" s="47">
        <v>-0.04</v>
      </c>
      <c r="I444" s="46"/>
    </row>
    <row r="445" spans="2:9" s="2" customFormat="1" ht="13.5" x14ac:dyDescent="0.25">
      <c r="B445" s="46">
        <v>2223677</v>
      </c>
      <c r="C445" s="46" t="s">
        <v>4711</v>
      </c>
      <c r="D445" s="46" t="s">
        <v>4528</v>
      </c>
      <c r="E445" s="46" t="s">
        <v>98</v>
      </c>
      <c r="F445" s="47">
        <v>-176800</v>
      </c>
      <c r="G445" s="47">
        <v>-1812.0232000000001</v>
      </c>
      <c r="H445" s="47">
        <v>-0.04</v>
      </c>
      <c r="I445" s="46"/>
    </row>
    <row r="446" spans="2:9" s="2" customFormat="1" ht="13.5" x14ac:dyDescent="0.25">
      <c r="B446" s="46">
        <v>2223694</v>
      </c>
      <c r="C446" s="46" t="s">
        <v>4715</v>
      </c>
      <c r="D446" s="46" t="s">
        <v>4528</v>
      </c>
      <c r="E446" s="46" t="s">
        <v>44</v>
      </c>
      <c r="F446" s="47">
        <v>-432000</v>
      </c>
      <c r="G446" s="47">
        <v>-1699.92</v>
      </c>
      <c r="H446" s="47">
        <v>-0.04</v>
      </c>
      <c r="I446" s="46"/>
    </row>
    <row r="447" spans="2:9" s="2" customFormat="1" ht="13.5" x14ac:dyDescent="0.25">
      <c r="B447" s="46">
        <v>2223513</v>
      </c>
      <c r="C447" s="46" t="s">
        <v>4722</v>
      </c>
      <c r="D447" s="46" t="s">
        <v>4528</v>
      </c>
      <c r="E447" s="46" t="s">
        <v>120</v>
      </c>
      <c r="F447" s="47">
        <v>-72500</v>
      </c>
      <c r="G447" s="47">
        <v>-1603.3375000000001</v>
      </c>
      <c r="H447" s="47">
        <v>-0.03</v>
      </c>
      <c r="I447" s="46"/>
    </row>
    <row r="448" spans="2:9" s="2" customFormat="1" ht="13.5" x14ac:dyDescent="0.25">
      <c r="B448" s="46">
        <v>2223787</v>
      </c>
      <c r="C448" s="46" t="s">
        <v>4720</v>
      </c>
      <c r="D448" s="46" t="s">
        <v>4528</v>
      </c>
      <c r="E448" s="46" t="s">
        <v>218</v>
      </c>
      <c r="F448" s="47">
        <v>-436875</v>
      </c>
      <c r="G448" s="47">
        <v>-1537.5815625</v>
      </c>
      <c r="H448" s="47">
        <v>-0.03</v>
      </c>
      <c r="I448" s="46"/>
    </row>
    <row r="449" spans="2:9" s="2" customFormat="1" ht="13.5" x14ac:dyDescent="0.25">
      <c r="B449" s="46">
        <v>2223771</v>
      </c>
      <c r="C449" s="46" t="s">
        <v>4727</v>
      </c>
      <c r="D449" s="46" t="s">
        <v>4528</v>
      </c>
      <c r="E449" s="46" t="s">
        <v>44</v>
      </c>
      <c r="F449" s="47">
        <v>-1312000</v>
      </c>
      <c r="G449" s="47">
        <v>-1493.5808</v>
      </c>
      <c r="H449" s="47">
        <v>-0.03</v>
      </c>
      <c r="I449" s="46"/>
    </row>
    <row r="450" spans="2:9" s="2" customFormat="1" ht="13.5" x14ac:dyDescent="0.25">
      <c r="B450" s="46">
        <v>2223571</v>
      </c>
      <c r="C450" s="46" t="s">
        <v>4723</v>
      </c>
      <c r="D450" s="46" t="s">
        <v>4528</v>
      </c>
      <c r="E450" s="46" t="s">
        <v>44</v>
      </c>
      <c r="F450" s="47">
        <v>-135800</v>
      </c>
      <c r="G450" s="47">
        <v>-1371.9195</v>
      </c>
      <c r="H450" s="47">
        <v>-0.03</v>
      </c>
      <c r="I450" s="46"/>
    </row>
    <row r="451" spans="2:9" s="2" customFormat="1" ht="13.5" x14ac:dyDescent="0.25">
      <c r="B451" s="46">
        <v>2223604</v>
      </c>
      <c r="C451" s="46" t="s">
        <v>4718</v>
      </c>
      <c r="D451" s="46" t="s">
        <v>4528</v>
      </c>
      <c r="E451" s="46" t="s">
        <v>135</v>
      </c>
      <c r="F451" s="47">
        <v>-81000</v>
      </c>
      <c r="G451" s="47">
        <v>-1313.739</v>
      </c>
      <c r="H451" s="47">
        <v>-0.03</v>
      </c>
      <c r="I451" s="46"/>
    </row>
    <row r="452" spans="2:9" s="2" customFormat="1" ht="13.5" x14ac:dyDescent="0.25">
      <c r="B452" s="46">
        <v>2223631</v>
      </c>
      <c r="C452" s="46" t="s">
        <v>4725</v>
      </c>
      <c r="D452" s="46" t="s">
        <v>4528</v>
      </c>
      <c r="E452" s="46" t="s">
        <v>58</v>
      </c>
      <c r="F452" s="47">
        <v>-35625</v>
      </c>
      <c r="G452" s="47">
        <v>-1312.745625</v>
      </c>
      <c r="H452" s="47">
        <v>-0.03</v>
      </c>
      <c r="I452" s="46"/>
    </row>
    <row r="453" spans="2:9" s="2" customFormat="1" ht="13.5" x14ac:dyDescent="0.25">
      <c r="B453" s="46">
        <v>2223635</v>
      </c>
      <c r="C453" s="46" t="s">
        <v>4724</v>
      </c>
      <c r="D453" s="46" t="s">
        <v>4528</v>
      </c>
      <c r="E453" s="46" t="s">
        <v>120</v>
      </c>
      <c r="F453" s="47">
        <v>-166600</v>
      </c>
      <c r="G453" s="47">
        <v>-1280.4042999999999</v>
      </c>
      <c r="H453" s="47">
        <v>-0.03</v>
      </c>
      <c r="I453" s="46"/>
    </row>
    <row r="454" spans="2:9" s="2" customFormat="1" ht="13.5" x14ac:dyDescent="0.25">
      <c r="B454" s="46">
        <v>2223464</v>
      </c>
      <c r="C454" s="46" t="s">
        <v>4721</v>
      </c>
      <c r="D454" s="46" t="s">
        <v>4528</v>
      </c>
      <c r="E454" s="46" t="s">
        <v>187</v>
      </c>
      <c r="F454" s="47">
        <v>-61325</v>
      </c>
      <c r="G454" s="47">
        <v>-1274.8241</v>
      </c>
      <c r="H454" s="47">
        <v>-0.03</v>
      </c>
      <c r="I454" s="46"/>
    </row>
    <row r="455" spans="2:9" s="2" customFormat="1" ht="13.5" x14ac:dyDescent="0.25">
      <c r="B455" s="46">
        <v>2223690</v>
      </c>
      <c r="C455" s="46" t="s">
        <v>4728</v>
      </c>
      <c r="D455" s="46" t="s">
        <v>4528</v>
      </c>
      <c r="E455" s="46" t="s">
        <v>87</v>
      </c>
      <c r="F455" s="47">
        <v>-282000</v>
      </c>
      <c r="G455" s="47">
        <v>-1232.6220000000001</v>
      </c>
      <c r="H455" s="47">
        <v>-0.03</v>
      </c>
      <c r="I455" s="46"/>
    </row>
    <row r="456" spans="2:9" s="2" customFormat="1" ht="13.5" x14ac:dyDescent="0.25">
      <c r="B456" s="46">
        <v>2223606</v>
      </c>
      <c r="C456" s="46" t="s">
        <v>4729</v>
      </c>
      <c r="D456" s="46" t="s">
        <v>4528</v>
      </c>
      <c r="E456" s="46" t="s">
        <v>112</v>
      </c>
      <c r="F456" s="47">
        <v>-90725</v>
      </c>
      <c r="G456" s="47">
        <v>-1211.2694750000001</v>
      </c>
      <c r="H456" s="47">
        <v>-0.03</v>
      </c>
      <c r="I456" s="46"/>
    </row>
    <row r="457" spans="2:9" s="2" customFormat="1" ht="13.5" x14ac:dyDescent="0.25">
      <c r="B457" s="46">
        <v>2223595</v>
      </c>
      <c r="C457" s="46" t="s">
        <v>4726</v>
      </c>
      <c r="D457" s="46" t="s">
        <v>4528</v>
      </c>
      <c r="E457" s="46" t="s">
        <v>410</v>
      </c>
      <c r="F457" s="47">
        <v>-429400</v>
      </c>
      <c r="G457" s="47">
        <v>-1207.9022</v>
      </c>
      <c r="H457" s="47">
        <v>-0.03</v>
      </c>
      <c r="I457" s="46"/>
    </row>
    <row r="458" spans="2:9" s="2" customFormat="1" ht="13.5" x14ac:dyDescent="0.25">
      <c r="B458" s="46">
        <v>2223510</v>
      </c>
      <c r="C458" s="46" t="s">
        <v>4719</v>
      </c>
      <c r="D458" s="46" t="s">
        <v>4528</v>
      </c>
      <c r="E458" s="46" t="s">
        <v>58</v>
      </c>
      <c r="F458" s="47">
        <v>-50875</v>
      </c>
      <c r="G458" s="47">
        <v>-1191.136375</v>
      </c>
      <c r="H458" s="47">
        <v>-0.03</v>
      </c>
      <c r="I458" s="46"/>
    </row>
    <row r="459" spans="2:9" s="2" customFormat="1" ht="13.5" x14ac:dyDescent="0.25">
      <c r="B459" s="46">
        <v>2223666</v>
      </c>
      <c r="C459" s="46" t="s">
        <v>4739</v>
      </c>
      <c r="D459" s="46" t="s">
        <v>4528</v>
      </c>
      <c r="E459" s="46" t="s">
        <v>79</v>
      </c>
      <c r="F459" s="47">
        <v>-189050</v>
      </c>
      <c r="G459" s="47">
        <v>-1163.508225</v>
      </c>
      <c r="H459" s="47">
        <v>-0.02</v>
      </c>
      <c r="I459" s="46"/>
    </row>
    <row r="460" spans="2:9" s="2" customFormat="1" ht="13.5" x14ac:dyDescent="0.25">
      <c r="B460" s="46">
        <v>2223738</v>
      </c>
      <c r="C460" s="46" t="s">
        <v>4746</v>
      </c>
      <c r="D460" s="46" t="s">
        <v>4528</v>
      </c>
      <c r="E460" s="46" t="s">
        <v>108</v>
      </c>
      <c r="F460" s="47">
        <v>-63750</v>
      </c>
      <c r="G460" s="47">
        <v>-1155.0225</v>
      </c>
      <c r="H460" s="47">
        <v>-0.02</v>
      </c>
      <c r="I460" s="46"/>
    </row>
    <row r="461" spans="2:9" s="2" customFormat="1" ht="13.5" x14ac:dyDescent="0.25">
      <c r="B461" s="46">
        <v>2223985</v>
      </c>
      <c r="C461" s="46" t="s">
        <v>4744</v>
      </c>
      <c r="D461" s="46" t="s">
        <v>4528</v>
      </c>
      <c r="E461" s="46" t="s">
        <v>83</v>
      </c>
      <c r="F461" s="47">
        <v>-87075</v>
      </c>
      <c r="G461" s="47">
        <v>-1126.140975</v>
      </c>
      <c r="H461" s="47">
        <v>-0.02</v>
      </c>
      <c r="I461" s="46"/>
    </row>
    <row r="462" spans="2:9" s="2" customFormat="1" ht="13.5" x14ac:dyDescent="0.25">
      <c r="B462" s="46">
        <v>2223685</v>
      </c>
      <c r="C462" s="46" t="s">
        <v>4740</v>
      </c>
      <c r="D462" s="46" t="s">
        <v>4528</v>
      </c>
      <c r="E462" s="46" t="s">
        <v>128</v>
      </c>
      <c r="F462" s="47">
        <v>-1037900</v>
      </c>
      <c r="G462" s="47">
        <v>-1117.6107199999999</v>
      </c>
      <c r="H462" s="47">
        <v>-0.02</v>
      </c>
      <c r="I462" s="46"/>
    </row>
    <row r="463" spans="2:9" s="2" customFormat="1" ht="13.5" x14ac:dyDescent="0.25">
      <c r="B463" s="46">
        <v>2223488</v>
      </c>
      <c r="C463" s="46" t="s">
        <v>4742</v>
      </c>
      <c r="D463" s="46" t="s">
        <v>4528</v>
      </c>
      <c r="E463" s="46" t="s">
        <v>98</v>
      </c>
      <c r="F463" s="47">
        <v>-15125</v>
      </c>
      <c r="G463" s="47">
        <v>-1101.629375</v>
      </c>
      <c r="H463" s="47">
        <v>-0.02</v>
      </c>
      <c r="I463" s="46"/>
    </row>
    <row r="464" spans="2:9" s="2" customFormat="1" ht="13.5" x14ac:dyDescent="0.25">
      <c r="B464" s="46">
        <v>2223668</v>
      </c>
      <c r="C464" s="46" t="s">
        <v>4735</v>
      </c>
      <c r="D464" s="46" t="s">
        <v>4528</v>
      </c>
      <c r="E464" s="46" t="s">
        <v>112</v>
      </c>
      <c r="F464" s="47">
        <v>-96500</v>
      </c>
      <c r="G464" s="47">
        <v>-1100.0999999999999</v>
      </c>
      <c r="H464" s="47">
        <v>-0.02</v>
      </c>
      <c r="I464" s="46"/>
    </row>
    <row r="465" spans="2:9" s="2" customFormat="1" ht="13.5" x14ac:dyDescent="0.25">
      <c r="B465" s="46">
        <v>2223480</v>
      </c>
      <c r="C465" s="46" t="s">
        <v>4743</v>
      </c>
      <c r="D465" s="46" t="s">
        <v>4528</v>
      </c>
      <c r="E465" s="46" t="s">
        <v>58</v>
      </c>
      <c r="F465" s="47">
        <v>-79200</v>
      </c>
      <c r="G465" s="47">
        <v>-1067.22</v>
      </c>
      <c r="H465" s="47">
        <v>-0.02</v>
      </c>
      <c r="I465" s="46"/>
    </row>
    <row r="466" spans="2:9" s="2" customFormat="1" ht="13.5" x14ac:dyDescent="0.25">
      <c r="B466" s="46">
        <v>2223584</v>
      </c>
      <c r="C466" s="46" t="s">
        <v>4741</v>
      </c>
      <c r="D466" s="46" t="s">
        <v>4528</v>
      </c>
      <c r="E466" s="46" t="s">
        <v>58</v>
      </c>
      <c r="F466" s="47">
        <v>-18375</v>
      </c>
      <c r="G466" s="47">
        <v>-1023.30375</v>
      </c>
      <c r="H466" s="47">
        <v>-0.02</v>
      </c>
      <c r="I466" s="46"/>
    </row>
    <row r="467" spans="2:9" s="2" customFormat="1" ht="13.5" x14ac:dyDescent="0.25">
      <c r="B467" s="46">
        <v>2223821</v>
      </c>
      <c r="C467" s="46" t="s">
        <v>4731</v>
      </c>
      <c r="D467" s="46" t="s">
        <v>4528</v>
      </c>
      <c r="E467" s="46" t="s">
        <v>153</v>
      </c>
      <c r="F467" s="47">
        <v>-182600</v>
      </c>
      <c r="G467" s="47">
        <v>-1013.7039</v>
      </c>
      <c r="H467" s="47">
        <v>-0.02</v>
      </c>
      <c r="I467" s="46"/>
    </row>
    <row r="468" spans="2:9" s="2" customFormat="1" ht="13.5" x14ac:dyDescent="0.25">
      <c r="B468" s="46">
        <v>2223783</v>
      </c>
      <c r="C468" s="46" t="s">
        <v>4736</v>
      </c>
      <c r="D468" s="46" t="s">
        <v>4528</v>
      </c>
      <c r="E468" s="46" t="s">
        <v>62</v>
      </c>
      <c r="F468" s="47">
        <v>-6450</v>
      </c>
      <c r="G468" s="47">
        <v>-917.12549999999999</v>
      </c>
      <c r="H468" s="47">
        <v>-0.02</v>
      </c>
      <c r="I468" s="46"/>
    </row>
    <row r="469" spans="2:9" s="2" customFormat="1" ht="13.5" x14ac:dyDescent="0.25">
      <c r="B469" s="46">
        <v>2223781</v>
      </c>
      <c r="C469" s="46" t="s">
        <v>4734</v>
      </c>
      <c r="D469" s="46" t="s">
        <v>4528</v>
      </c>
      <c r="E469" s="46" t="s">
        <v>218</v>
      </c>
      <c r="F469" s="47">
        <v>-89600</v>
      </c>
      <c r="G469" s="47">
        <v>-882.69439999999997</v>
      </c>
      <c r="H469" s="47">
        <v>-0.02</v>
      </c>
      <c r="I469" s="46"/>
    </row>
    <row r="470" spans="2:9" s="2" customFormat="1" ht="13.5" x14ac:dyDescent="0.25">
      <c r="B470" s="46">
        <v>2223752</v>
      </c>
      <c r="C470" s="46" t="s">
        <v>4745</v>
      </c>
      <c r="D470" s="46" t="s">
        <v>4528</v>
      </c>
      <c r="E470" s="46" t="s">
        <v>108</v>
      </c>
      <c r="F470" s="47">
        <v>-202500</v>
      </c>
      <c r="G470" s="47">
        <v>-869.94</v>
      </c>
      <c r="H470" s="47">
        <v>-0.02</v>
      </c>
      <c r="I470" s="46"/>
    </row>
    <row r="471" spans="2:9" s="2" customFormat="1" ht="13.5" x14ac:dyDescent="0.25">
      <c r="B471" s="46">
        <v>2223603</v>
      </c>
      <c r="C471" s="46" t="s">
        <v>4738</v>
      </c>
      <c r="D471" s="46" t="s">
        <v>4528</v>
      </c>
      <c r="E471" s="46" t="s">
        <v>112</v>
      </c>
      <c r="F471" s="47">
        <v>-106425</v>
      </c>
      <c r="G471" s="47">
        <v>-849.53756250000004</v>
      </c>
      <c r="H471" s="47">
        <v>-0.02</v>
      </c>
      <c r="I471" s="46"/>
    </row>
    <row r="472" spans="2:9" s="2" customFormat="1" ht="13.5" x14ac:dyDescent="0.25">
      <c r="B472" s="46">
        <v>2223742</v>
      </c>
      <c r="C472" s="46" t="s">
        <v>4737</v>
      </c>
      <c r="D472" s="46" t="s">
        <v>4528</v>
      </c>
      <c r="E472" s="46" t="s">
        <v>338</v>
      </c>
      <c r="F472" s="47">
        <v>-9125</v>
      </c>
      <c r="G472" s="47">
        <v>-825.85812499999997</v>
      </c>
      <c r="H472" s="47">
        <v>-0.02</v>
      </c>
      <c r="I472" s="46"/>
    </row>
    <row r="473" spans="2:9" s="2" customFormat="1" ht="13.5" x14ac:dyDescent="0.25">
      <c r="B473" s="46">
        <v>2223903</v>
      </c>
      <c r="C473" s="46" t="s">
        <v>4733</v>
      </c>
      <c r="D473" s="46" t="s">
        <v>4528</v>
      </c>
      <c r="E473" s="46" t="s">
        <v>241</v>
      </c>
      <c r="F473" s="47">
        <v>-55800</v>
      </c>
      <c r="G473" s="47">
        <v>-780.53039999999999</v>
      </c>
      <c r="H473" s="47">
        <v>-0.02</v>
      </c>
      <c r="I473" s="46"/>
    </row>
    <row r="474" spans="2:9" s="2" customFormat="1" ht="13.5" x14ac:dyDescent="0.25">
      <c r="B474" s="46">
        <v>2223806</v>
      </c>
      <c r="C474" s="46" t="s">
        <v>4730</v>
      </c>
      <c r="D474" s="46" t="s">
        <v>4528</v>
      </c>
      <c r="E474" s="46" t="s">
        <v>83</v>
      </c>
      <c r="F474" s="47">
        <v>-404250</v>
      </c>
      <c r="G474" s="47">
        <v>-774.82597499999997</v>
      </c>
      <c r="H474" s="47">
        <v>-0.02</v>
      </c>
      <c r="I474" s="46"/>
    </row>
    <row r="475" spans="2:9" s="2" customFormat="1" ht="13.5" x14ac:dyDescent="0.25">
      <c r="B475" s="46">
        <v>2223820</v>
      </c>
      <c r="C475" s="46" t="s">
        <v>4732</v>
      </c>
      <c r="D475" s="46" t="s">
        <v>4528</v>
      </c>
      <c r="E475" s="46" t="s">
        <v>227</v>
      </c>
      <c r="F475" s="47">
        <v>-24102</v>
      </c>
      <c r="G475" s="47">
        <v>-732.99002399999995</v>
      </c>
      <c r="H475" s="47">
        <v>-0.02</v>
      </c>
      <c r="I475" s="46"/>
    </row>
    <row r="476" spans="2:9" s="2" customFormat="1" ht="13.5" x14ac:dyDescent="0.25">
      <c r="B476" s="46">
        <v>2223878</v>
      </c>
      <c r="C476" s="46" t="s">
        <v>4749</v>
      </c>
      <c r="D476" s="46" t="s">
        <v>4528</v>
      </c>
      <c r="E476" s="46" t="s">
        <v>79</v>
      </c>
      <c r="F476" s="47">
        <v>-113400</v>
      </c>
      <c r="G476" s="47">
        <v>-695.65229999999997</v>
      </c>
      <c r="H476" s="47">
        <v>-0.01</v>
      </c>
      <c r="I476" s="46"/>
    </row>
    <row r="477" spans="2:9" s="2" customFormat="1" ht="13.5" x14ac:dyDescent="0.25">
      <c r="B477" s="46">
        <v>2223794</v>
      </c>
      <c r="C477" s="46" t="s">
        <v>4754</v>
      </c>
      <c r="D477" s="46" t="s">
        <v>4528</v>
      </c>
      <c r="E477" s="46" t="s">
        <v>279</v>
      </c>
      <c r="F477" s="47">
        <v>-30600</v>
      </c>
      <c r="G477" s="47">
        <v>-648.65880000000004</v>
      </c>
      <c r="H477" s="47">
        <v>-0.01</v>
      </c>
      <c r="I477" s="46"/>
    </row>
    <row r="478" spans="2:9" s="2" customFormat="1" ht="13.5" x14ac:dyDescent="0.25">
      <c r="B478" s="46">
        <v>2224028</v>
      </c>
      <c r="C478" s="46" t="s">
        <v>4772</v>
      </c>
      <c r="D478" s="46" t="s">
        <v>4528</v>
      </c>
      <c r="E478" s="46" t="s">
        <v>279</v>
      </c>
      <c r="F478" s="47">
        <v>-225975</v>
      </c>
      <c r="G478" s="47">
        <v>-644.14173749999998</v>
      </c>
      <c r="H478" s="47">
        <v>-0.01</v>
      </c>
      <c r="I478" s="46"/>
    </row>
    <row r="479" spans="2:9" s="2" customFormat="1" ht="13.5" x14ac:dyDescent="0.25">
      <c r="B479" s="46">
        <v>2224085</v>
      </c>
      <c r="C479" s="46" t="s">
        <v>4771</v>
      </c>
      <c r="D479" s="46" t="s">
        <v>4528</v>
      </c>
      <c r="E479" s="46" t="s">
        <v>607</v>
      </c>
      <c r="F479" s="47">
        <v>-161025</v>
      </c>
      <c r="G479" s="47">
        <v>-634.76054999999997</v>
      </c>
      <c r="H479" s="47">
        <v>-0.01</v>
      </c>
      <c r="I479" s="46"/>
    </row>
    <row r="480" spans="2:9" s="2" customFormat="1" ht="13.5" x14ac:dyDescent="0.25">
      <c r="B480" s="46">
        <v>2223605</v>
      </c>
      <c r="C480" s="46" t="s">
        <v>4762</v>
      </c>
      <c r="D480" s="46" t="s">
        <v>4528</v>
      </c>
      <c r="E480" s="46" t="s">
        <v>120</v>
      </c>
      <c r="F480" s="47">
        <v>-22400</v>
      </c>
      <c r="G480" s="47">
        <v>-619.74080000000004</v>
      </c>
      <c r="H480" s="47">
        <v>-0.01</v>
      </c>
      <c r="I480" s="46"/>
    </row>
    <row r="481" spans="2:9" s="2" customFormat="1" ht="13.5" x14ac:dyDescent="0.25">
      <c r="B481" s="46">
        <v>2223908</v>
      </c>
      <c r="C481" s="46" t="s">
        <v>4759</v>
      </c>
      <c r="D481" s="46" t="s">
        <v>4528</v>
      </c>
      <c r="E481" s="46" t="s">
        <v>66</v>
      </c>
      <c r="F481" s="47">
        <v>-585000</v>
      </c>
      <c r="G481" s="47">
        <v>-558.90899999999999</v>
      </c>
      <c r="H481" s="47">
        <v>-0.01</v>
      </c>
      <c r="I481" s="46"/>
    </row>
    <row r="482" spans="2:9" s="2" customFormat="1" ht="13.5" x14ac:dyDescent="0.25">
      <c r="B482" s="46">
        <v>2223469</v>
      </c>
      <c r="C482" s="46" t="s">
        <v>4763</v>
      </c>
      <c r="D482" s="46" t="s">
        <v>4528</v>
      </c>
      <c r="E482" s="46" t="s">
        <v>94</v>
      </c>
      <c r="F482" s="47">
        <v>-21200</v>
      </c>
      <c r="G482" s="47">
        <v>-558.53520000000003</v>
      </c>
      <c r="H482" s="47">
        <v>-0.01</v>
      </c>
      <c r="I482" s="46"/>
    </row>
    <row r="483" spans="2:9" s="2" customFormat="1" ht="13.5" x14ac:dyDescent="0.25">
      <c r="B483" s="46">
        <v>2223801</v>
      </c>
      <c r="C483" s="46" t="s">
        <v>4753</v>
      </c>
      <c r="D483" s="46" t="s">
        <v>4528</v>
      </c>
      <c r="E483" s="46" t="s">
        <v>241</v>
      </c>
      <c r="F483" s="47">
        <v>-137750</v>
      </c>
      <c r="G483" s="47">
        <v>-528.89112499999999</v>
      </c>
      <c r="H483" s="47">
        <v>-0.01</v>
      </c>
      <c r="I483" s="46"/>
    </row>
    <row r="484" spans="2:9" s="2" customFormat="1" ht="13.5" x14ac:dyDescent="0.25">
      <c r="B484" s="46">
        <v>2223682</v>
      </c>
      <c r="C484" s="46" t="s">
        <v>4776</v>
      </c>
      <c r="D484" s="46" t="s">
        <v>4528</v>
      </c>
      <c r="E484" s="46" t="s">
        <v>62</v>
      </c>
      <c r="F484" s="47">
        <v>-2750</v>
      </c>
      <c r="G484" s="47">
        <v>-494.72500000000002</v>
      </c>
      <c r="H484" s="47">
        <v>-0.01</v>
      </c>
      <c r="I484" s="46"/>
    </row>
    <row r="485" spans="2:9" s="2" customFormat="1" ht="13.5" x14ac:dyDescent="0.25">
      <c r="B485" s="46">
        <v>2223979</v>
      </c>
      <c r="C485" s="46" t="s">
        <v>4768</v>
      </c>
      <c r="D485" s="46" t="s">
        <v>4528</v>
      </c>
      <c r="E485" s="46" t="s">
        <v>62</v>
      </c>
      <c r="F485" s="47">
        <v>-14200</v>
      </c>
      <c r="G485" s="47">
        <v>-488.82080000000002</v>
      </c>
      <c r="H485" s="47">
        <v>-0.01</v>
      </c>
      <c r="I485" s="46"/>
    </row>
    <row r="486" spans="2:9" s="2" customFormat="1" ht="13.5" x14ac:dyDescent="0.25">
      <c r="B486" s="46">
        <v>2223655</v>
      </c>
      <c r="C486" s="46" t="s">
        <v>4774</v>
      </c>
      <c r="D486" s="46" t="s">
        <v>4528</v>
      </c>
      <c r="E486" s="46" t="s">
        <v>54</v>
      </c>
      <c r="F486" s="47">
        <v>-542500</v>
      </c>
      <c r="G486" s="47">
        <v>-483.15050000000002</v>
      </c>
      <c r="H486" s="47">
        <v>-0.01</v>
      </c>
      <c r="I486" s="46"/>
    </row>
    <row r="487" spans="2:9" s="2" customFormat="1" ht="13.5" x14ac:dyDescent="0.25">
      <c r="B487" s="46">
        <v>2223710</v>
      </c>
      <c r="C487" s="46" t="s">
        <v>4757</v>
      </c>
      <c r="D487" s="46" t="s">
        <v>4528</v>
      </c>
      <c r="E487" s="46" t="s">
        <v>607</v>
      </c>
      <c r="F487" s="47">
        <v>-10050</v>
      </c>
      <c r="G487" s="47">
        <v>-470.72190000000001</v>
      </c>
      <c r="H487" s="47">
        <v>-0.01</v>
      </c>
      <c r="I487" s="46"/>
    </row>
    <row r="488" spans="2:9" s="2" customFormat="1" ht="13.5" x14ac:dyDescent="0.25">
      <c r="B488" s="46">
        <v>2223706</v>
      </c>
      <c r="C488" s="46" t="s">
        <v>4750</v>
      </c>
      <c r="D488" s="46" t="s">
        <v>4528</v>
      </c>
      <c r="E488" s="46" t="s">
        <v>217</v>
      </c>
      <c r="F488" s="47">
        <v>-8850</v>
      </c>
      <c r="G488" s="47">
        <v>-462.14699999999999</v>
      </c>
      <c r="H488" s="47">
        <v>-0.01</v>
      </c>
      <c r="I488" s="46"/>
    </row>
    <row r="489" spans="2:9" s="2" customFormat="1" ht="13.5" x14ac:dyDescent="0.25">
      <c r="B489" s="46">
        <v>2223420</v>
      </c>
      <c r="C489" s="46" t="s">
        <v>4761</v>
      </c>
      <c r="D489" s="46" t="s">
        <v>4528</v>
      </c>
      <c r="E489" s="46" t="s">
        <v>260</v>
      </c>
      <c r="F489" s="47">
        <v>-10200</v>
      </c>
      <c r="G489" s="47">
        <v>-444.22019999999998</v>
      </c>
      <c r="H489" s="47">
        <v>-0.01</v>
      </c>
      <c r="I489" s="46"/>
    </row>
    <row r="490" spans="2:9" s="2" customFormat="1" ht="13.5" x14ac:dyDescent="0.25">
      <c r="B490" s="46">
        <v>2223717</v>
      </c>
      <c r="C490" s="46" t="s">
        <v>4752</v>
      </c>
      <c r="D490" s="46" t="s">
        <v>4528</v>
      </c>
      <c r="E490" s="46" t="s">
        <v>83</v>
      </c>
      <c r="F490" s="47">
        <v>-33750</v>
      </c>
      <c r="G490" s="47">
        <v>-433.24874999999997</v>
      </c>
      <c r="H490" s="47">
        <v>-0.01</v>
      </c>
      <c r="I490" s="46"/>
    </row>
    <row r="491" spans="2:9" s="2" customFormat="1" ht="13.5" x14ac:dyDescent="0.25">
      <c r="B491" s="46">
        <v>2223568</v>
      </c>
      <c r="C491" s="46" t="s">
        <v>4747</v>
      </c>
      <c r="D491" s="46" t="s">
        <v>4528</v>
      </c>
      <c r="E491" s="46" t="s">
        <v>124</v>
      </c>
      <c r="F491" s="47">
        <v>-7600</v>
      </c>
      <c r="G491" s="47">
        <v>-421.72399999999999</v>
      </c>
      <c r="H491" s="47">
        <v>-0.01</v>
      </c>
      <c r="I491" s="46"/>
    </row>
    <row r="492" spans="2:9" s="2" customFormat="1" ht="13.5" x14ac:dyDescent="0.25">
      <c r="B492" s="46">
        <v>2223662</v>
      </c>
      <c r="C492" s="46" t="s">
        <v>4764</v>
      </c>
      <c r="D492" s="46" t="s">
        <v>4528</v>
      </c>
      <c r="E492" s="46" t="s">
        <v>157</v>
      </c>
      <c r="F492" s="47">
        <v>-10650</v>
      </c>
      <c r="G492" s="47">
        <v>-406.97910000000002</v>
      </c>
      <c r="H492" s="47">
        <v>-0.01</v>
      </c>
      <c r="I492" s="46"/>
    </row>
    <row r="493" spans="2:9" s="2" customFormat="1" ht="13.5" x14ac:dyDescent="0.25">
      <c r="B493" s="46">
        <v>2223684</v>
      </c>
      <c r="C493" s="46" t="s">
        <v>4777</v>
      </c>
      <c r="D493" s="46" t="s">
        <v>4528</v>
      </c>
      <c r="E493" s="46" t="s">
        <v>112</v>
      </c>
      <c r="F493" s="47">
        <v>-46500</v>
      </c>
      <c r="G493" s="47">
        <v>-398.34224999999998</v>
      </c>
      <c r="H493" s="47">
        <v>-0.01</v>
      </c>
      <c r="I493" s="46"/>
    </row>
    <row r="494" spans="2:9" s="2" customFormat="1" ht="13.5" x14ac:dyDescent="0.25">
      <c r="B494" s="46">
        <v>2223946</v>
      </c>
      <c r="C494" s="46" t="s">
        <v>4755</v>
      </c>
      <c r="D494" s="46" t="s">
        <v>4528</v>
      </c>
      <c r="E494" s="46" t="s">
        <v>241</v>
      </c>
      <c r="F494" s="47">
        <v>-184600</v>
      </c>
      <c r="G494" s="47">
        <v>-394.37943999999999</v>
      </c>
      <c r="H494" s="47">
        <v>-0.01</v>
      </c>
      <c r="I494" s="46"/>
    </row>
    <row r="495" spans="2:9" s="2" customFormat="1" ht="13.5" x14ac:dyDescent="0.25">
      <c r="B495" s="46">
        <v>2224027</v>
      </c>
      <c r="C495" s="46" t="s">
        <v>4767</v>
      </c>
      <c r="D495" s="46" t="s">
        <v>4528</v>
      </c>
      <c r="E495" s="46" t="s">
        <v>66</v>
      </c>
      <c r="F495" s="47">
        <v>-9625</v>
      </c>
      <c r="G495" s="47">
        <v>-385.12512500000003</v>
      </c>
      <c r="H495" s="47">
        <v>-0.01</v>
      </c>
      <c r="I495" s="46"/>
    </row>
    <row r="496" spans="2:9" s="2" customFormat="1" ht="13.5" x14ac:dyDescent="0.25">
      <c r="B496" s="46">
        <v>2223900</v>
      </c>
      <c r="C496" s="46" t="s">
        <v>4751</v>
      </c>
      <c r="D496" s="46" t="s">
        <v>4528</v>
      </c>
      <c r="E496" s="46" t="s">
        <v>128</v>
      </c>
      <c r="F496" s="47">
        <v>-116400</v>
      </c>
      <c r="G496" s="47">
        <v>-355.25279999999998</v>
      </c>
      <c r="H496" s="47">
        <v>-0.01</v>
      </c>
      <c r="I496" s="46"/>
    </row>
    <row r="497" spans="2:9" s="2" customFormat="1" ht="13.5" x14ac:dyDescent="0.25">
      <c r="B497" s="46">
        <v>2223736</v>
      </c>
      <c r="C497" s="46" t="s">
        <v>4765</v>
      </c>
      <c r="D497" s="46" t="s">
        <v>4528</v>
      </c>
      <c r="E497" s="46" t="s">
        <v>283</v>
      </c>
      <c r="F497" s="47">
        <v>-16150</v>
      </c>
      <c r="G497" s="47">
        <v>-321.01355000000001</v>
      </c>
      <c r="H497" s="47">
        <v>-0.01</v>
      </c>
      <c r="I497" s="46"/>
    </row>
    <row r="498" spans="2:9" s="2" customFormat="1" ht="13.5" x14ac:dyDescent="0.25">
      <c r="B498" s="46">
        <v>2223841</v>
      </c>
      <c r="C498" s="46" t="s">
        <v>4748</v>
      </c>
      <c r="D498" s="46" t="s">
        <v>4528</v>
      </c>
      <c r="E498" s="46" t="s">
        <v>565</v>
      </c>
      <c r="F498" s="47">
        <v>-34800</v>
      </c>
      <c r="G498" s="47">
        <v>-306.34440000000001</v>
      </c>
      <c r="H498" s="47">
        <v>-0.01</v>
      </c>
      <c r="I498" s="46"/>
    </row>
    <row r="499" spans="2:9" s="2" customFormat="1" ht="13.5" x14ac:dyDescent="0.25">
      <c r="B499" s="46">
        <v>2223996</v>
      </c>
      <c r="C499" s="46" t="s">
        <v>4773</v>
      </c>
      <c r="D499" s="46" t="s">
        <v>4528</v>
      </c>
      <c r="E499" s="46" t="s">
        <v>342</v>
      </c>
      <c r="F499" s="47">
        <v>-16150</v>
      </c>
      <c r="G499" s="47">
        <v>-278.29680000000002</v>
      </c>
      <c r="H499" s="47">
        <v>-0.01</v>
      </c>
      <c r="I499" s="46"/>
    </row>
    <row r="500" spans="2:9" s="2" customFormat="1" ht="13.5" x14ac:dyDescent="0.25">
      <c r="B500" s="46">
        <v>2223744</v>
      </c>
      <c r="C500" s="46" t="s">
        <v>4756</v>
      </c>
      <c r="D500" s="46" t="s">
        <v>4528</v>
      </c>
      <c r="E500" s="46" t="s">
        <v>146</v>
      </c>
      <c r="F500" s="47">
        <v>-18000</v>
      </c>
      <c r="G500" s="47">
        <v>-273.97800000000001</v>
      </c>
      <c r="H500" s="47">
        <v>-0.01</v>
      </c>
      <c r="I500" s="46"/>
    </row>
    <row r="501" spans="2:9" s="2" customFormat="1" ht="13.5" x14ac:dyDescent="0.25">
      <c r="B501" s="46">
        <v>2223720</v>
      </c>
      <c r="C501" s="46" t="s">
        <v>4760</v>
      </c>
      <c r="D501" s="46" t="s">
        <v>4528</v>
      </c>
      <c r="E501" s="46" t="s">
        <v>139</v>
      </c>
      <c r="F501" s="47">
        <v>-190125</v>
      </c>
      <c r="G501" s="47">
        <v>-267.08760000000001</v>
      </c>
      <c r="H501" s="47">
        <v>-0.01</v>
      </c>
      <c r="I501" s="46"/>
    </row>
    <row r="502" spans="2:9" s="2" customFormat="1" ht="13.5" x14ac:dyDescent="0.25">
      <c r="B502" s="46">
        <v>2223799</v>
      </c>
      <c r="C502" s="46" t="s">
        <v>4758</v>
      </c>
      <c r="D502" s="46" t="s">
        <v>4528</v>
      </c>
      <c r="E502" s="46" t="s">
        <v>153</v>
      </c>
      <c r="F502" s="47">
        <v>-50875</v>
      </c>
      <c r="G502" s="47">
        <v>-264.47368749999998</v>
      </c>
      <c r="H502" s="47">
        <v>-0.01</v>
      </c>
      <c r="I502" s="46"/>
    </row>
    <row r="503" spans="2:9" s="2" customFormat="1" ht="13.5" x14ac:dyDescent="0.25">
      <c r="B503" s="46">
        <v>2223843</v>
      </c>
      <c r="C503" s="46" t="s">
        <v>4769</v>
      </c>
      <c r="D503" s="46" t="s">
        <v>4528</v>
      </c>
      <c r="E503" s="46" t="s">
        <v>370</v>
      </c>
      <c r="F503" s="47">
        <v>-63450</v>
      </c>
      <c r="G503" s="47">
        <v>-261.73124999999999</v>
      </c>
      <c r="H503" s="47">
        <v>-0.01</v>
      </c>
      <c r="I503" s="46"/>
    </row>
    <row r="504" spans="2:9" s="2" customFormat="1" ht="13.5" x14ac:dyDescent="0.25">
      <c r="B504" s="46">
        <v>2224074</v>
      </c>
      <c r="C504" s="46" t="s">
        <v>4770</v>
      </c>
      <c r="D504" s="46" t="s">
        <v>4528</v>
      </c>
      <c r="E504" s="46" t="s">
        <v>83</v>
      </c>
      <c r="F504" s="47">
        <v>-132000</v>
      </c>
      <c r="G504" s="47">
        <v>-254.43</v>
      </c>
      <c r="H504" s="47">
        <v>-0.01</v>
      </c>
      <c r="I504" s="46"/>
    </row>
    <row r="505" spans="2:9" s="2" customFormat="1" ht="13.5" x14ac:dyDescent="0.25">
      <c r="B505" s="46">
        <v>2224089</v>
      </c>
      <c r="C505" s="46" t="s">
        <v>4766</v>
      </c>
      <c r="D505" s="46" t="s">
        <v>4528</v>
      </c>
      <c r="E505" s="46" t="s">
        <v>153</v>
      </c>
      <c r="F505" s="47">
        <v>-45100</v>
      </c>
      <c r="G505" s="47">
        <v>-251.6129</v>
      </c>
      <c r="H505" s="47">
        <v>-0.01</v>
      </c>
      <c r="I505" s="46"/>
    </row>
    <row r="506" spans="2:9" s="2" customFormat="1" ht="13.5" x14ac:dyDescent="0.25">
      <c r="B506" s="46">
        <v>2224159</v>
      </c>
      <c r="C506" s="46" t="s">
        <v>4775</v>
      </c>
      <c r="D506" s="46" t="s">
        <v>4528</v>
      </c>
      <c r="E506" s="46" t="s">
        <v>54</v>
      </c>
      <c r="F506" s="47">
        <v>-94000</v>
      </c>
      <c r="G506" s="47">
        <v>-244.29660000000001</v>
      </c>
      <c r="H506" s="47">
        <v>-0.01</v>
      </c>
      <c r="I506" s="46"/>
    </row>
    <row r="507" spans="2:9" s="2" customFormat="1" ht="13.5" x14ac:dyDescent="0.25">
      <c r="B507" s="46">
        <v>2224125</v>
      </c>
      <c r="C507" s="46" t="s">
        <v>4817</v>
      </c>
      <c r="D507" s="46" t="s">
        <v>4528</v>
      </c>
      <c r="E507" s="46" t="s">
        <v>62</v>
      </c>
      <c r="F507" s="47">
        <v>-67200</v>
      </c>
      <c r="G507" s="47">
        <v>-232.04159999999999</v>
      </c>
      <c r="H507" s="47" t="s">
        <v>4846</v>
      </c>
      <c r="I507" s="46"/>
    </row>
    <row r="508" spans="2:9" s="2" customFormat="1" ht="13.5" x14ac:dyDescent="0.25">
      <c r="B508" s="46">
        <v>2223814</v>
      </c>
      <c r="C508" s="46" t="s">
        <v>4782</v>
      </c>
      <c r="D508" s="46" t="s">
        <v>4528</v>
      </c>
      <c r="E508" s="46" t="s">
        <v>283</v>
      </c>
      <c r="F508" s="47">
        <v>-57800</v>
      </c>
      <c r="G508" s="47">
        <v>-228.8013</v>
      </c>
      <c r="H508" s="47" t="s">
        <v>4846</v>
      </c>
      <c r="I508" s="46"/>
    </row>
    <row r="509" spans="2:9" s="2" customFormat="1" ht="13.5" x14ac:dyDescent="0.25">
      <c r="B509" s="46">
        <v>2224133</v>
      </c>
      <c r="C509" s="46" t="s">
        <v>4814</v>
      </c>
      <c r="D509" s="46" t="s">
        <v>4528</v>
      </c>
      <c r="E509" s="46" t="s">
        <v>44</v>
      </c>
      <c r="F509" s="47">
        <v>-16875</v>
      </c>
      <c r="G509" s="47">
        <v>-210.5325</v>
      </c>
      <c r="H509" s="47" t="s">
        <v>4846</v>
      </c>
      <c r="I509" s="46"/>
    </row>
    <row r="510" spans="2:9" s="2" customFormat="1" ht="13.5" x14ac:dyDescent="0.25">
      <c r="B510" s="46">
        <v>2223860</v>
      </c>
      <c r="C510" s="46" t="s">
        <v>4791</v>
      </c>
      <c r="D510" s="46" t="s">
        <v>4528</v>
      </c>
      <c r="E510" s="46" t="s">
        <v>234</v>
      </c>
      <c r="F510" s="47">
        <v>-125000</v>
      </c>
      <c r="G510" s="47">
        <v>-209.38749999999999</v>
      </c>
      <c r="H510" s="47" t="s">
        <v>4846</v>
      </c>
      <c r="I510" s="46"/>
    </row>
    <row r="511" spans="2:9" s="2" customFormat="1" ht="13.5" x14ac:dyDescent="0.25">
      <c r="B511" s="46">
        <v>2224070</v>
      </c>
      <c r="C511" s="46" t="s">
        <v>4811</v>
      </c>
      <c r="D511" s="46" t="s">
        <v>4528</v>
      </c>
      <c r="E511" s="46" t="s">
        <v>283</v>
      </c>
      <c r="F511" s="47">
        <v>-1500975</v>
      </c>
      <c r="G511" s="47">
        <v>-199.02928499999999</v>
      </c>
      <c r="H511" s="47" t="s">
        <v>4846</v>
      </c>
      <c r="I511" s="46"/>
    </row>
    <row r="512" spans="2:9" s="2" customFormat="1" ht="13.5" x14ac:dyDescent="0.25">
      <c r="B512" s="46">
        <v>2223739</v>
      </c>
      <c r="C512" s="46" t="s">
        <v>4784</v>
      </c>
      <c r="D512" s="46" t="s">
        <v>4528</v>
      </c>
      <c r="E512" s="46" t="s">
        <v>54</v>
      </c>
      <c r="F512" s="47">
        <v>-9600</v>
      </c>
      <c r="G512" s="47">
        <v>-196.72319999999999</v>
      </c>
      <c r="H512" s="47" t="s">
        <v>4846</v>
      </c>
      <c r="I512" s="46"/>
    </row>
    <row r="513" spans="2:9" s="2" customFormat="1" ht="13.5" x14ac:dyDescent="0.25">
      <c r="B513" s="46">
        <v>2223761</v>
      </c>
      <c r="C513" s="46" t="s">
        <v>4786</v>
      </c>
      <c r="D513" s="46" t="s">
        <v>4528</v>
      </c>
      <c r="E513" s="46" t="s">
        <v>187</v>
      </c>
      <c r="F513" s="47">
        <v>-42500</v>
      </c>
      <c r="G513" s="47">
        <v>-180.71</v>
      </c>
      <c r="H513" s="47" t="s">
        <v>4846</v>
      </c>
      <c r="I513" s="46"/>
    </row>
    <row r="514" spans="2:9" s="2" customFormat="1" ht="13.5" x14ac:dyDescent="0.25">
      <c r="B514" s="46">
        <v>2223687</v>
      </c>
      <c r="C514" s="46" t="s">
        <v>4780</v>
      </c>
      <c r="D514" s="46" t="s">
        <v>4528</v>
      </c>
      <c r="E514" s="46" t="s">
        <v>54</v>
      </c>
      <c r="F514" s="47">
        <v>-15000</v>
      </c>
      <c r="G514" s="47">
        <v>-172.8</v>
      </c>
      <c r="H514" s="47" t="s">
        <v>4846</v>
      </c>
      <c r="I514" s="46"/>
    </row>
    <row r="515" spans="2:9" s="2" customFormat="1" ht="13.5" x14ac:dyDescent="0.25">
      <c r="B515" s="46">
        <v>2224124</v>
      </c>
      <c r="C515" s="46" t="s">
        <v>4815</v>
      </c>
      <c r="D515" s="46" t="s">
        <v>4528</v>
      </c>
      <c r="E515" s="46" t="s">
        <v>44</v>
      </c>
      <c r="F515" s="47">
        <v>-11200</v>
      </c>
      <c r="G515" s="47">
        <v>-162.01920000000001</v>
      </c>
      <c r="H515" s="47" t="s">
        <v>4846</v>
      </c>
      <c r="I515" s="46"/>
    </row>
    <row r="516" spans="2:9" s="2" customFormat="1" ht="13.5" x14ac:dyDescent="0.25">
      <c r="B516" s="46">
        <v>2223919</v>
      </c>
      <c r="C516" s="46" t="s">
        <v>4787</v>
      </c>
      <c r="D516" s="46" t="s">
        <v>4528</v>
      </c>
      <c r="E516" s="46" t="s">
        <v>218</v>
      </c>
      <c r="F516" s="47">
        <v>-29400</v>
      </c>
      <c r="G516" s="47">
        <v>-160.11240000000001</v>
      </c>
      <c r="H516" s="47" t="s">
        <v>4846</v>
      </c>
      <c r="I516" s="46"/>
    </row>
    <row r="517" spans="2:9" s="2" customFormat="1" ht="13.5" x14ac:dyDescent="0.25">
      <c r="B517" s="46">
        <v>2224101</v>
      </c>
      <c r="C517" s="46" t="s">
        <v>4818</v>
      </c>
      <c r="D517" s="46" t="s">
        <v>4528</v>
      </c>
      <c r="E517" s="46" t="s">
        <v>44</v>
      </c>
      <c r="F517" s="47">
        <v>-114750</v>
      </c>
      <c r="G517" s="47">
        <v>-145.38825</v>
      </c>
      <c r="H517" s="47" t="s">
        <v>4846</v>
      </c>
      <c r="I517" s="46"/>
    </row>
    <row r="518" spans="2:9" s="2" customFormat="1" ht="13.5" x14ac:dyDescent="0.25">
      <c r="B518" s="46">
        <v>2223976</v>
      </c>
      <c r="C518" s="46" t="s">
        <v>4819</v>
      </c>
      <c r="D518" s="46" t="s">
        <v>4528</v>
      </c>
      <c r="E518" s="46" t="s">
        <v>241</v>
      </c>
      <c r="F518" s="47">
        <v>-39000</v>
      </c>
      <c r="G518" s="47">
        <v>-137.61150000000001</v>
      </c>
      <c r="H518" s="47" t="s">
        <v>4846</v>
      </c>
      <c r="I518" s="46"/>
    </row>
    <row r="519" spans="2:9" s="2" customFormat="1" ht="13.5" x14ac:dyDescent="0.25">
      <c r="B519" s="46">
        <v>2223881</v>
      </c>
      <c r="C519" s="46" t="s">
        <v>4783</v>
      </c>
      <c r="D519" s="46" t="s">
        <v>4528</v>
      </c>
      <c r="E519" s="46" t="s">
        <v>44</v>
      </c>
      <c r="F519" s="47">
        <v>-98800</v>
      </c>
      <c r="G519" s="47">
        <v>-137.41104000000001</v>
      </c>
      <c r="H519" s="47" t="s">
        <v>4846</v>
      </c>
      <c r="I519" s="46"/>
    </row>
    <row r="520" spans="2:9" s="2" customFormat="1" ht="13.5" x14ac:dyDescent="0.25">
      <c r="B520" s="46">
        <v>2223861</v>
      </c>
      <c r="C520" s="46" t="s">
        <v>4806</v>
      </c>
      <c r="D520" s="46" t="s">
        <v>4528</v>
      </c>
      <c r="E520" s="46" t="s">
        <v>410</v>
      </c>
      <c r="F520" s="47">
        <v>-45600</v>
      </c>
      <c r="G520" s="47">
        <v>-128.9796</v>
      </c>
      <c r="H520" s="47" t="s">
        <v>4846</v>
      </c>
      <c r="I520" s="46"/>
    </row>
    <row r="521" spans="2:9" s="2" customFormat="1" ht="13.5" x14ac:dyDescent="0.25">
      <c r="B521" s="46">
        <v>2224004</v>
      </c>
      <c r="C521" s="46" t="s">
        <v>4820</v>
      </c>
      <c r="D521" s="46" t="s">
        <v>4528</v>
      </c>
      <c r="E521" s="46" t="s">
        <v>283</v>
      </c>
      <c r="F521" s="47">
        <v>-6175</v>
      </c>
      <c r="G521" s="47">
        <v>-123.345625</v>
      </c>
      <c r="H521" s="47" t="s">
        <v>4846</v>
      </c>
      <c r="I521" s="46"/>
    </row>
    <row r="522" spans="2:9" s="2" customFormat="1" ht="13.5" x14ac:dyDescent="0.25">
      <c r="B522" s="46">
        <v>2223709</v>
      </c>
      <c r="C522" s="46" t="s">
        <v>4797</v>
      </c>
      <c r="D522" s="46" t="s">
        <v>4528</v>
      </c>
      <c r="E522" s="46" t="s">
        <v>108</v>
      </c>
      <c r="F522" s="47">
        <v>-1500</v>
      </c>
      <c r="G522" s="47">
        <v>-121.5675</v>
      </c>
      <c r="H522" s="47" t="s">
        <v>4846</v>
      </c>
      <c r="I522" s="46"/>
    </row>
    <row r="523" spans="2:9" s="2" customFormat="1" ht="13.5" x14ac:dyDescent="0.25">
      <c r="B523" s="46">
        <v>2223681</v>
      </c>
      <c r="C523" s="46" t="s">
        <v>4808</v>
      </c>
      <c r="D523" s="46" t="s">
        <v>4528</v>
      </c>
      <c r="E523" s="46" t="s">
        <v>157</v>
      </c>
      <c r="F523" s="47">
        <v>-8400</v>
      </c>
      <c r="G523" s="47">
        <v>-120.06959999999999</v>
      </c>
      <c r="H523" s="47" t="s">
        <v>4846</v>
      </c>
      <c r="I523" s="46"/>
    </row>
    <row r="524" spans="2:9" s="2" customFormat="1" ht="13.5" x14ac:dyDescent="0.25">
      <c r="B524" s="46">
        <v>2223726</v>
      </c>
      <c r="C524" s="46" t="s">
        <v>4785</v>
      </c>
      <c r="D524" s="46" t="s">
        <v>4528</v>
      </c>
      <c r="E524" s="46" t="s">
        <v>108</v>
      </c>
      <c r="F524" s="47">
        <v>-7650</v>
      </c>
      <c r="G524" s="47">
        <v>-113.41125</v>
      </c>
      <c r="H524" s="47" t="s">
        <v>4846</v>
      </c>
      <c r="I524" s="46"/>
    </row>
    <row r="525" spans="2:9" s="2" customFormat="1" ht="13.5" x14ac:dyDescent="0.25">
      <c r="B525" s="46">
        <v>2224069</v>
      </c>
      <c r="C525" s="46" t="s">
        <v>4813</v>
      </c>
      <c r="D525" s="46" t="s">
        <v>4528</v>
      </c>
      <c r="E525" s="46" t="s">
        <v>241</v>
      </c>
      <c r="F525" s="47">
        <v>-29000</v>
      </c>
      <c r="G525" s="47">
        <v>-111.94</v>
      </c>
      <c r="H525" s="47" t="s">
        <v>4846</v>
      </c>
      <c r="I525" s="46"/>
    </row>
    <row r="526" spans="2:9" s="2" customFormat="1" ht="13.5" x14ac:dyDescent="0.25">
      <c r="B526" s="46">
        <v>2223731</v>
      </c>
      <c r="C526" s="46" t="s">
        <v>4805</v>
      </c>
      <c r="D526" s="46" t="s">
        <v>4528</v>
      </c>
      <c r="E526" s="46" t="s">
        <v>139</v>
      </c>
      <c r="F526" s="47">
        <v>-28350</v>
      </c>
      <c r="G526" s="47">
        <v>-111.71317500000001</v>
      </c>
      <c r="H526" s="47" t="s">
        <v>4846</v>
      </c>
      <c r="I526" s="46"/>
    </row>
    <row r="527" spans="2:9" s="2" customFormat="1" ht="13.5" x14ac:dyDescent="0.25">
      <c r="B527" s="46">
        <v>2223601</v>
      </c>
      <c r="C527" s="46" t="s">
        <v>4802</v>
      </c>
      <c r="D527" s="46" t="s">
        <v>4528</v>
      </c>
      <c r="E527" s="46" t="s">
        <v>112</v>
      </c>
      <c r="F527" s="47">
        <v>-35000</v>
      </c>
      <c r="G527" s="47">
        <v>-104.5975</v>
      </c>
      <c r="H527" s="47" t="s">
        <v>4846</v>
      </c>
      <c r="I527" s="46"/>
    </row>
    <row r="528" spans="2:9" s="2" customFormat="1" ht="13.5" x14ac:dyDescent="0.25">
      <c r="B528" s="46">
        <v>2224203</v>
      </c>
      <c r="C528" s="46" t="s">
        <v>4816</v>
      </c>
      <c r="D528" s="46" t="s">
        <v>4528</v>
      </c>
      <c r="E528" s="46" t="s">
        <v>98</v>
      </c>
      <c r="F528" s="47">
        <v>-203200</v>
      </c>
      <c r="G528" s="47">
        <v>-98.856800000000007</v>
      </c>
      <c r="H528" s="47" t="s">
        <v>4846</v>
      </c>
      <c r="I528" s="46"/>
    </row>
    <row r="529" spans="2:9" s="2" customFormat="1" ht="13.5" x14ac:dyDescent="0.25">
      <c r="B529" s="46">
        <v>2223797</v>
      </c>
      <c r="C529" s="46" t="s">
        <v>4779</v>
      </c>
      <c r="D529" s="46" t="s">
        <v>4528</v>
      </c>
      <c r="E529" s="46" t="s">
        <v>79</v>
      </c>
      <c r="F529" s="47">
        <v>-7500</v>
      </c>
      <c r="G529" s="47">
        <v>-95.385000000000005</v>
      </c>
      <c r="H529" s="47" t="s">
        <v>4846</v>
      </c>
      <c r="I529" s="46"/>
    </row>
    <row r="530" spans="2:9" s="2" customFormat="1" ht="13.5" x14ac:dyDescent="0.25">
      <c r="B530" s="46">
        <v>2223640</v>
      </c>
      <c r="C530" s="46" t="s">
        <v>4778</v>
      </c>
      <c r="D530" s="46" t="s">
        <v>4528</v>
      </c>
      <c r="E530" s="46" t="s">
        <v>447</v>
      </c>
      <c r="F530" s="47">
        <v>-19600</v>
      </c>
      <c r="G530" s="47">
        <v>-90.169799999999995</v>
      </c>
      <c r="H530" s="47" t="s">
        <v>4846</v>
      </c>
      <c r="I530" s="46"/>
    </row>
    <row r="531" spans="2:9" s="2" customFormat="1" ht="13.5" x14ac:dyDescent="0.25">
      <c r="B531" s="46">
        <v>2223700</v>
      </c>
      <c r="C531" s="46" t="s">
        <v>4803</v>
      </c>
      <c r="D531" s="46" t="s">
        <v>4528</v>
      </c>
      <c r="E531" s="46" t="s">
        <v>44</v>
      </c>
      <c r="F531" s="47">
        <v>-102025</v>
      </c>
      <c r="G531" s="47">
        <v>-87.057932500000007</v>
      </c>
      <c r="H531" s="47" t="s">
        <v>4846</v>
      </c>
      <c r="I531" s="46"/>
    </row>
    <row r="532" spans="2:9" s="2" customFormat="1" ht="13.5" x14ac:dyDescent="0.25">
      <c r="B532" s="46">
        <v>2224051</v>
      </c>
      <c r="C532" s="46" t="s">
        <v>4812</v>
      </c>
      <c r="D532" s="46" t="s">
        <v>4528</v>
      </c>
      <c r="E532" s="46" t="s">
        <v>62</v>
      </c>
      <c r="F532" s="47">
        <v>-600</v>
      </c>
      <c r="G532" s="47">
        <v>-85.727999999999994</v>
      </c>
      <c r="H532" s="47" t="s">
        <v>4846</v>
      </c>
      <c r="I532" s="46"/>
    </row>
    <row r="533" spans="2:9" s="2" customFormat="1" ht="13.5" x14ac:dyDescent="0.25">
      <c r="B533" s="46">
        <v>2223914</v>
      </c>
      <c r="C533" s="46" t="s">
        <v>4789</v>
      </c>
      <c r="D533" s="46" t="s">
        <v>4528</v>
      </c>
      <c r="E533" s="46" t="s">
        <v>94</v>
      </c>
      <c r="F533" s="47">
        <v>-450</v>
      </c>
      <c r="G533" s="47">
        <v>-83.691000000000003</v>
      </c>
      <c r="H533" s="47" t="s">
        <v>4846</v>
      </c>
      <c r="I533" s="46"/>
    </row>
    <row r="534" spans="2:9" s="2" customFormat="1" ht="13.5" x14ac:dyDescent="0.25">
      <c r="B534" s="46">
        <v>2223723</v>
      </c>
      <c r="C534" s="46" t="s">
        <v>4832</v>
      </c>
      <c r="D534" s="46" t="s">
        <v>4528</v>
      </c>
      <c r="E534" s="46" t="s">
        <v>342</v>
      </c>
      <c r="F534" s="47">
        <v>-76725</v>
      </c>
      <c r="G534" s="47">
        <v>-81.696780000000004</v>
      </c>
      <c r="H534" s="47" t="s">
        <v>4846</v>
      </c>
      <c r="I534" s="46"/>
    </row>
    <row r="535" spans="2:9" s="2" customFormat="1" ht="13.5" x14ac:dyDescent="0.25">
      <c r="B535" s="46">
        <v>2224149</v>
      </c>
      <c r="C535" s="46" t="s">
        <v>4821</v>
      </c>
      <c r="D535" s="46" t="s">
        <v>4528</v>
      </c>
      <c r="E535" s="46" t="s">
        <v>44</v>
      </c>
      <c r="F535" s="47">
        <v>-57200</v>
      </c>
      <c r="G535" s="47">
        <v>-80.182959999999994</v>
      </c>
      <c r="H535" s="47" t="s">
        <v>4846</v>
      </c>
      <c r="I535" s="46"/>
    </row>
    <row r="536" spans="2:9" s="2" customFormat="1" ht="13.5" x14ac:dyDescent="0.25">
      <c r="B536" s="46">
        <v>2224103</v>
      </c>
      <c r="C536" s="46" t="s">
        <v>4822</v>
      </c>
      <c r="D536" s="46" t="s">
        <v>4528</v>
      </c>
      <c r="E536" s="46" t="s">
        <v>44</v>
      </c>
      <c r="F536" s="47">
        <v>-32175</v>
      </c>
      <c r="G536" s="47">
        <v>-79.295287500000001</v>
      </c>
      <c r="H536" s="47" t="s">
        <v>4846</v>
      </c>
      <c r="I536" s="46"/>
    </row>
    <row r="537" spans="2:9" s="2" customFormat="1" ht="13.5" x14ac:dyDescent="0.25">
      <c r="B537" s="46">
        <v>2223764</v>
      </c>
      <c r="C537" s="46" t="s">
        <v>4798</v>
      </c>
      <c r="D537" s="46" t="s">
        <v>4528</v>
      </c>
      <c r="E537" s="46" t="s">
        <v>153</v>
      </c>
      <c r="F537" s="47">
        <v>-4125</v>
      </c>
      <c r="G537" s="47">
        <v>-78.28425</v>
      </c>
      <c r="H537" s="47" t="s">
        <v>4846</v>
      </c>
      <c r="I537" s="46"/>
    </row>
    <row r="538" spans="2:9" s="2" customFormat="1" ht="13.5" x14ac:dyDescent="0.25">
      <c r="B538" s="46">
        <v>2223701</v>
      </c>
      <c r="C538" s="46" t="s">
        <v>4794</v>
      </c>
      <c r="D538" s="46" t="s">
        <v>4528</v>
      </c>
      <c r="E538" s="46" t="s">
        <v>44</v>
      </c>
      <c r="F538" s="47">
        <v>-43200</v>
      </c>
      <c r="G538" s="47">
        <v>-75.327839999999995</v>
      </c>
      <c r="H538" s="47" t="s">
        <v>4846</v>
      </c>
      <c r="I538" s="46"/>
    </row>
    <row r="539" spans="2:9" s="2" customFormat="1" ht="13.5" x14ac:dyDescent="0.25">
      <c r="B539" s="46">
        <v>2224039</v>
      </c>
      <c r="C539" s="46" t="s">
        <v>4823</v>
      </c>
      <c r="D539" s="46" t="s">
        <v>4528</v>
      </c>
      <c r="E539" s="46" t="s">
        <v>44</v>
      </c>
      <c r="F539" s="47">
        <v>-64000</v>
      </c>
      <c r="G539" s="47">
        <v>-73.254400000000004</v>
      </c>
      <c r="H539" s="47" t="s">
        <v>4846</v>
      </c>
      <c r="I539" s="46"/>
    </row>
    <row r="540" spans="2:9" s="2" customFormat="1" ht="13.5" x14ac:dyDescent="0.25">
      <c r="B540" s="46">
        <v>2223846</v>
      </c>
      <c r="C540" s="46" t="s">
        <v>4795</v>
      </c>
      <c r="D540" s="46" t="s">
        <v>4528</v>
      </c>
      <c r="E540" s="46" t="s">
        <v>87</v>
      </c>
      <c r="F540" s="47">
        <v>-2250</v>
      </c>
      <c r="G540" s="47">
        <v>-70.319249999999997</v>
      </c>
      <c r="H540" s="47" t="s">
        <v>4846</v>
      </c>
      <c r="I540" s="46"/>
    </row>
    <row r="541" spans="2:9" s="2" customFormat="1" ht="13.5" x14ac:dyDescent="0.25">
      <c r="B541" s="46">
        <v>2223426</v>
      </c>
      <c r="C541" s="46" t="s">
        <v>4825</v>
      </c>
      <c r="D541" s="46" t="s">
        <v>4528</v>
      </c>
      <c r="E541" s="46" t="s">
        <v>128</v>
      </c>
      <c r="F541" s="47">
        <v>-2250</v>
      </c>
      <c r="G541" s="47">
        <v>-67.805999999999997</v>
      </c>
      <c r="H541" s="47" t="s">
        <v>4846</v>
      </c>
      <c r="I541" s="46"/>
    </row>
    <row r="542" spans="2:9" s="2" customFormat="1" ht="13.5" x14ac:dyDescent="0.25">
      <c r="B542" s="46">
        <v>2223800</v>
      </c>
      <c r="C542" s="46" t="s">
        <v>4796</v>
      </c>
      <c r="D542" s="46" t="s">
        <v>4528</v>
      </c>
      <c r="E542" s="46" t="s">
        <v>62</v>
      </c>
      <c r="F542" s="47">
        <v>-1200</v>
      </c>
      <c r="G542" s="47">
        <v>-65.139600000000002</v>
      </c>
      <c r="H542" s="47" t="s">
        <v>4846</v>
      </c>
      <c r="I542" s="46"/>
    </row>
    <row r="543" spans="2:9" s="2" customFormat="1" ht="13.5" x14ac:dyDescent="0.25">
      <c r="B543" s="46">
        <v>2223957</v>
      </c>
      <c r="C543" s="46" t="s">
        <v>4827</v>
      </c>
      <c r="D543" s="46" t="s">
        <v>4528</v>
      </c>
      <c r="E543" s="46" t="s">
        <v>54</v>
      </c>
      <c r="F543" s="47">
        <v>-12000</v>
      </c>
      <c r="G543" s="47">
        <v>-62.597999999999999</v>
      </c>
      <c r="H543" s="47" t="s">
        <v>4846</v>
      </c>
      <c r="I543" s="46"/>
    </row>
    <row r="544" spans="2:9" s="2" customFormat="1" ht="13.5" x14ac:dyDescent="0.25">
      <c r="B544" s="46">
        <v>2224062</v>
      </c>
      <c r="C544" s="46" t="s">
        <v>4830</v>
      </c>
      <c r="D544" s="46" t="s">
        <v>4528</v>
      </c>
      <c r="E544" s="46" t="s">
        <v>279</v>
      </c>
      <c r="F544" s="47">
        <v>-2700</v>
      </c>
      <c r="G544" s="47">
        <v>-57.553199999999997</v>
      </c>
      <c r="H544" s="47" t="s">
        <v>4846</v>
      </c>
      <c r="I544" s="46"/>
    </row>
    <row r="545" spans="2:9" s="2" customFormat="1" ht="13.5" x14ac:dyDescent="0.25">
      <c r="B545" s="46">
        <v>2223918</v>
      </c>
      <c r="C545" s="46" t="s">
        <v>4788</v>
      </c>
      <c r="D545" s="46" t="s">
        <v>4528</v>
      </c>
      <c r="E545" s="46" t="s">
        <v>98</v>
      </c>
      <c r="F545" s="47">
        <v>-70400</v>
      </c>
      <c r="G545" s="47">
        <v>-55.686399999999999</v>
      </c>
      <c r="H545" s="47" t="s">
        <v>4846</v>
      </c>
      <c r="I545" s="46"/>
    </row>
    <row r="546" spans="2:9" s="2" customFormat="1" ht="13.5" x14ac:dyDescent="0.25">
      <c r="B546" s="46">
        <v>2223733</v>
      </c>
      <c r="C546" s="46" t="s">
        <v>4792</v>
      </c>
      <c r="D546" s="46" t="s">
        <v>4528</v>
      </c>
      <c r="E546" s="46" t="s">
        <v>44</v>
      </c>
      <c r="F546" s="47">
        <v>-4000</v>
      </c>
      <c r="G546" s="47">
        <v>-42.375999999999998</v>
      </c>
      <c r="H546" s="47" t="s">
        <v>4846</v>
      </c>
      <c r="I546" s="46"/>
    </row>
    <row r="547" spans="2:9" s="2" customFormat="1" ht="13.5" x14ac:dyDescent="0.25">
      <c r="B547" s="46">
        <v>2223596</v>
      </c>
      <c r="C547" s="46" t="s">
        <v>4809</v>
      </c>
      <c r="D547" s="46" t="s">
        <v>4528</v>
      </c>
      <c r="E547" s="46" t="s">
        <v>54</v>
      </c>
      <c r="F547" s="47">
        <v>-6400</v>
      </c>
      <c r="G547" s="47">
        <v>-42.329599999999999</v>
      </c>
      <c r="H547" s="47" t="s">
        <v>4846</v>
      </c>
      <c r="I547" s="46"/>
    </row>
    <row r="548" spans="2:9" s="2" customFormat="1" ht="13.5" x14ac:dyDescent="0.25">
      <c r="B548" s="46">
        <v>2224088</v>
      </c>
      <c r="C548" s="46" t="s">
        <v>4810</v>
      </c>
      <c r="D548" s="46" t="s">
        <v>4528</v>
      </c>
      <c r="E548" s="46" t="s">
        <v>227</v>
      </c>
      <c r="F548" s="47">
        <v>-1236</v>
      </c>
      <c r="G548" s="47">
        <v>-37.832723999999999</v>
      </c>
      <c r="H548" s="47" t="s">
        <v>4846</v>
      </c>
      <c r="I548" s="46"/>
    </row>
    <row r="549" spans="2:9" s="2" customFormat="1" ht="13.5" x14ac:dyDescent="0.25">
      <c r="B549" s="46">
        <v>2224041</v>
      </c>
      <c r="C549" s="46" t="s">
        <v>4831</v>
      </c>
      <c r="D549" s="46" t="s">
        <v>4528</v>
      </c>
      <c r="E549" s="46" t="s">
        <v>44</v>
      </c>
      <c r="F549" s="47">
        <v>-3000</v>
      </c>
      <c r="G549" s="47">
        <v>-31.329000000000001</v>
      </c>
      <c r="H549" s="47" t="s">
        <v>4846</v>
      </c>
      <c r="I549" s="46"/>
    </row>
    <row r="550" spans="2:9" s="2" customFormat="1" ht="13.5" x14ac:dyDescent="0.25">
      <c r="B550" s="46">
        <v>2223857</v>
      </c>
      <c r="C550" s="46" t="s">
        <v>4790</v>
      </c>
      <c r="D550" s="46" t="s">
        <v>4528</v>
      </c>
      <c r="E550" s="46" t="s">
        <v>62</v>
      </c>
      <c r="F550" s="47">
        <v>-8000</v>
      </c>
      <c r="G550" s="47">
        <v>-27.452000000000002</v>
      </c>
      <c r="H550" s="47" t="s">
        <v>4846</v>
      </c>
      <c r="I550" s="46"/>
    </row>
    <row r="551" spans="2:9" s="2" customFormat="1" ht="13.5" x14ac:dyDescent="0.25">
      <c r="B551" s="46">
        <v>2223688</v>
      </c>
      <c r="C551" s="46" t="s">
        <v>4834</v>
      </c>
      <c r="D551" s="46" t="s">
        <v>4528</v>
      </c>
      <c r="E551" s="46" t="s">
        <v>139</v>
      </c>
      <c r="F551" s="47">
        <v>-7900</v>
      </c>
      <c r="G551" s="47">
        <v>-25.497250000000001</v>
      </c>
      <c r="H551" s="47" t="s">
        <v>4846</v>
      </c>
      <c r="I551" s="46"/>
    </row>
    <row r="552" spans="2:9" s="2" customFormat="1" ht="13.5" x14ac:dyDescent="0.25">
      <c r="B552" s="46">
        <v>2223842</v>
      </c>
      <c r="C552" s="46" t="s">
        <v>4833</v>
      </c>
      <c r="D552" s="46" t="s">
        <v>4528</v>
      </c>
      <c r="E552" s="46" t="s">
        <v>565</v>
      </c>
      <c r="F552" s="47">
        <v>-2200</v>
      </c>
      <c r="G552" s="47">
        <v>-24.081199999999999</v>
      </c>
      <c r="H552" s="47" t="s">
        <v>4846</v>
      </c>
      <c r="I552" s="46"/>
    </row>
    <row r="553" spans="2:9" s="2" customFormat="1" ht="13.5" x14ac:dyDescent="0.25">
      <c r="B553" s="46">
        <v>2223886</v>
      </c>
      <c r="C553" s="46" t="s">
        <v>4781</v>
      </c>
      <c r="D553" s="46" t="s">
        <v>4528</v>
      </c>
      <c r="E553" s="46" t="s">
        <v>260</v>
      </c>
      <c r="F553" s="47">
        <v>-5100</v>
      </c>
      <c r="G553" s="47">
        <v>-22.819949999999999</v>
      </c>
      <c r="H553" s="47" t="s">
        <v>4846</v>
      </c>
      <c r="I553" s="46"/>
    </row>
    <row r="554" spans="2:9" s="2" customFormat="1" ht="13.5" x14ac:dyDescent="0.25">
      <c r="B554" s="46">
        <v>2223707</v>
      </c>
      <c r="C554" s="46" t="s">
        <v>4800</v>
      </c>
      <c r="D554" s="46" t="s">
        <v>4528</v>
      </c>
      <c r="E554" s="46" t="s">
        <v>98</v>
      </c>
      <c r="F554" s="47">
        <v>-5250</v>
      </c>
      <c r="G554" s="47">
        <v>-21.590624999999999</v>
      </c>
      <c r="H554" s="47" t="s">
        <v>4846</v>
      </c>
      <c r="I554" s="46"/>
    </row>
    <row r="555" spans="2:9" s="2" customFormat="1" ht="13.5" x14ac:dyDescent="0.25">
      <c r="B555" s="46">
        <v>2223745</v>
      </c>
      <c r="C555" s="46" t="s">
        <v>4807</v>
      </c>
      <c r="D555" s="46" t="s">
        <v>4528</v>
      </c>
      <c r="E555" s="46" t="s">
        <v>128</v>
      </c>
      <c r="F555" s="47">
        <v>-1650</v>
      </c>
      <c r="G555" s="47">
        <v>-20.358525</v>
      </c>
      <c r="H555" s="47" t="s">
        <v>4846</v>
      </c>
      <c r="I555" s="46"/>
    </row>
    <row r="556" spans="2:9" s="2" customFormat="1" ht="13.5" x14ac:dyDescent="0.25">
      <c r="B556" s="46">
        <v>2223880</v>
      </c>
      <c r="C556" s="46" t="s">
        <v>4799</v>
      </c>
      <c r="D556" s="46" t="s">
        <v>4528</v>
      </c>
      <c r="E556" s="46" t="s">
        <v>1007</v>
      </c>
      <c r="F556" s="47">
        <v>-1450</v>
      </c>
      <c r="G556" s="47">
        <v>-19.617049999999999</v>
      </c>
      <c r="H556" s="47" t="s">
        <v>4846</v>
      </c>
      <c r="I556" s="46"/>
    </row>
    <row r="557" spans="2:9" s="2" customFormat="1" ht="13.5" x14ac:dyDescent="0.25">
      <c r="B557" s="46">
        <v>2223715</v>
      </c>
      <c r="C557" s="46" t="s">
        <v>4824</v>
      </c>
      <c r="D557" s="46" t="s">
        <v>4528</v>
      </c>
      <c r="E557" s="46" t="s">
        <v>87</v>
      </c>
      <c r="F557" s="47">
        <v>-100</v>
      </c>
      <c r="G557" s="47">
        <v>-11.99</v>
      </c>
      <c r="H557" s="47" t="s">
        <v>4846</v>
      </c>
      <c r="I557" s="46"/>
    </row>
    <row r="558" spans="2:9" s="2" customFormat="1" ht="13.5" x14ac:dyDescent="0.25">
      <c r="B558" s="46">
        <v>2223810</v>
      </c>
      <c r="C558" s="46" t="s">
        <v>4801</v>
      </c>
      <c r="D558" s="46" t="s">
        <v>4528</v>
      </c>
      <c r="E558" s="46" t="s">
        <v>79</v>
      </c>
      <c r="F558" s="47">
        <v>-4300</v>
      </c>
      <c r="G558" s="47">
        <v>-11.319750000000001</v>
      </c>
      <c r="H558" s="47" t="s">
        <v>4846</v>
      </c>
      <c r="I558" s="46"/>
    </row>
    <row r="559" spans="2:9" s="2" customFormat="1" ht="13.5" x14ac:dyDescent="0.25">
      <c r="B559" s="46">
        <v>2223876</v>
      </c>
      <c r="C559" s="46" t="s">
        <v>4829</v>
      </c>
      <c r="D559" s="46" t="s">
        <v>4528</v>
      </c>
      <c r="E559" s="46" t="s">
        <v>241</v>
      </c>
      <c r="F559" s="47">
        <v>-675</v>
      </c>
      <c r="G559" s="47">
        <v>-11.16315</v>
      </c>
      <c r="H559" s="47" t="s">
        <v>4846</v>
      </c>
      <c r="I559" s="46"/>
    </row>
    <row r="560" spans="2:9" s="2" customFormat="1" ht="13.5" x14ac:dyDescent="0.25">
      <c r="B560" s="46">
        <v>2223795</v>
      </c>
      <c r="C560" s="46" t="s">
        <v>4835</v>
      </c>
      <c r="D560" s="46" t="s">
        <v>4528</v>
      </c>
      <c r="E560" s="46" t="s">
        <v>108</v>
      </c>
      <c r="F560" s="47">
        <v>-425</v>
      </c>
      <c r="G560" s="47">
        <v>-10.382325</v>
      </c>
      <c r="H560" s="47" t="s">
        <v>4846</v>
      </c>
      <c r="I560" s="46"/>
    </row>
    <row r="561" spans="2:11" s="2" customFormat="1" ht="13.5" x14ac:dyDescent="0.25">
      <c r="B561" s="46">
        <v>2224186</v>
      </c>
      <c r="C561" s="46" t="s">
        <v>4828</v>
      </c>
      <c r="D561" s="46" t="s">
        <v>4528</v>
      </c>
      <c r="E561" s="46" t="s">
        <v>98</v>
      </c>
      <c r="F561" s="47">
        <v>-12800</v>
      </c>
      <c r="G561" s="47">
        <v>-10.14912</v>
      </c>
      <c r="H561" s="47" t="s">
        <v>4846</v>
      </c>
      <c r="I561" s="46"/>
    </row>
    <row r="562" spans="2:11" s="2" customFormat="1" ht="13.5" x14ac:dyDescent="0.25">
      <c r="B562" s="46">
        <v>2224012</v>
      </c>
      <c r="C562" s="46" t="s">
        <v>4836</v>
      </c>
      <c r="D562" s="46" t="s">
        <v>4528</v>
      </c>
      <c r="E562" s="46" t="s">
        <v>146</v>
      </c>
      <c r="F562" s="47">
        <v>-500</v>
      </c>
      <c r="G562" s="47">
        <v>-7.67</v>
      </c>
      <c r="H562" s="47" t="s">
        <v>4846</v>
      </c>
      <c r="I562" s="46"/>
    </row>
    <row r="563" spans="2:11" s="2" customFormat="1" ht="13.5" x14ac:dyDescent="0.25">
      <c r="B563" s="46">
        <v>2224187</v>
      </c>
      <c r="C563" s="46" t="s">
        <v>4826</v>
      </c>
      <c r="D563" s="46" t="s">
        <v>4528</v>
      </c>
      <c r="E563" s="46" t="s">
        <v>218</v>
      </c>
      <c r="F563" s="47">
        <v>-1225</v>
      </c>
      <c r="G563" s="47">
        <v>-6.6982999999999997</v>
      </c>
      <c r="H563" s="47" t="s">
        <v>4846</v>
      </c>
      <c r="I563" s="46"/>
    </row>
    <row r="564" spans="2:11" s="2" customFormat="1" ht="13.5" x14ac:dyDescent="0.25">
      <c r="B564" s="46">
        <v>2223616</v>
      </c>
      <c r="C564" s="46" t="s">
        <v>4804</v>
      </c>
      <c r="D564" s="46" t="s">
        <v>4528</v>
      </c>
      <c r="E564" s="46" t="s">
        <v>124</v>
      </c>
      <c r="F564" s="47">
        <v>-350</v>
      </c>
      <c r="G564" s="47">
        <v>-6.3727999999999998</v>
      </c>
      <c r="H564" s="47" t="s">
        <v>4846</v>
      </c>
      <c r="I564" s="46"/>
    </row>
    <row r="565" spans="2:11" s="2" customFormat="1" ht="13.5" x14ac:dyDescent="0.25">
      <c r="B565" s="46">
        <v>2223920</v>
      </c>
      <c r="C565" s="46" t="s">
        <v>4793</v>
      </c>
      <c r="D565" s="46" t="s">
        <v>4528</v>
      </c>
      <c r="E565" s="46" t="s">
        <v>565</v>
      </c>
      <c r="F565" s="47">
        <v>-1075</v>
      </c>
      <c r="G565" s="47">
        <v>-3.8436625000000002</v>
      </c>
      <c r="H565" s="47" t="s">
        <v>4846</v>
      </c>
      <c r="I565" s="46"/>
    </row>
    <row r="566" spans="2:11" s="1" customFormat="1" ht="13.5" x14ac:dyDescent="0.25">
      <c r="B566" s="48"/>
      <c r="C566" s="48" t="s">
        <v>4537</v>
      </c>
      <c r="D566" s="48"/>
      <c r="E566" s="48"/>
      <c r="F566" s="49"/>
      <c r="G566" s="49">
        <v>-3454640.6238005008</v>
      </c>
      <c r="H566" s="49">
        <v>-73.820000000000107</v>
      </c>
      <c r="I566" s="48"/>
    </row>
    <row r="568" spans="2:11" x14ac:dyDescent="0.25">
      <c r="C568" s="1" t="s">
        <v>210</v>
      </c>
    </row>
    <row r="569" spans="2:11" x14ac:dyDescent="0.25">
      <c r="C569" s="37" t="s">
        <v>211</v>
      </c>
      <c r="D569" s="37"/>
      <c r="E569" s="37"/>
      <c r="F569" s="37"/>
      <c r="G569" s="37"/>
      <c r="H569" s="37"/>
      <c r="I569" s="37"/>
      <c r="J569" s="37"/>
      <c r="K569" s="37"/>
    </row>
    <row r="570" spans="2:11" x14ac:dyDescent="0.25">
      <c r="C570" s="2" t="s">
        <v>212</v>
      </c>
    </row>
    <row r="571" spans="2:11" x14ac:dyDescent="0.25">
      <c r="C571" s="2" t="s">
        <v>213</v>
      </c>
    </row>
    <row r="572" spans="2:11" ht="30" customHeight="1" x14ac:dyDescent="0.25">
      <c r="C572" s="252" t="s">
        <v>214</v>
      </c>
      <c r="D572" s="253"/>
      <c r="E572" s="253"/>
      <c r="F572" s="253"/>
      <c r="G572" s="253"/>
      <c r="H572" s="253"/>
      <c r="I572" s="253"/>
      <c r="J572" s="253"/>
      <c r="K572" s="253"/>
    </row>
    <row r="573" spans="2:11" x14ac:dyDescent="0.25">
      <c r="C573" s="2" t="s">
        <v>215</v>
      </c>
    </row>
    <row r="574" spans="2:11" x14ac:dyDescent="0.25">
      <c r="C574" s="2" t="s">
        <v>4878</v>
      </c>
    </row>
    <row r="576" spans="2:11" x14ac:dyDescent="0.25">
      <c r="C576" s="2" t="s">
        <v>5016</v>
      </c>
      <c r="E576" s="2" t="s">
        <v>2</v>
      </c>
    </row>
    <row r="578" spans="1:256" x14ac:dyDescent="0.25">
      <c r="C578" s="2" t="s">
        <v>5017</v>
      </c>
      <c r="E578" s="2" t="s">
        <v>2</v>
      </c>
    </row>
    <row r="580" spans="1:256" x14ac:dyDescent="0.25">
      <c r="C580" s="2" t="s">
        <v>5125</v>
      </c>
    </row>
    <row r="582" spans="1:256" x14ac:dyDescent="0.25">
      <c r="C582" s="2" t="s">
        <v>5126</v>
      </c>
    </row>
    <row r="583" spans="1:256" s="83" customFormat="1" ht="35.25" customHeight="1" x14ac:dyDescent="0.25">
      <c r="A583" s="79"/>
      <c r="B583" s="79"/>
      <c r="C583" s="84" t="s">
        <v>5023</v>
      </c>
      <c r="D583" s="88" t="s">
        <v>5024</v>
      </c>
      <c r="E583" s="88" t="s">
        <v>5025</v>
      </c>
      <c r="F583" s="80"/>
      <c r="G583" s="81"/>
      <c r="H583" s="81"/>
      <c r="I583" s="81"/>
      <c r="J583" s="81"/>
      <c r="K583" s="82"/>
      <c r="L583" s="82"/>
      <c r="M583" s="79"/>
      <c r="N583" s="79"/>
      <c r="O583" s="79"/>
      <c r="P583" s="79"/>
      <c r="Q583" s="79"/>
      <c r="R583" s="79"/>
      <c r="S583" s="79"/>
      <c r="T583" s="79"/>
      <c r="U583" s="79"/>
      <c r="V583" s="79"/>
      <c r="W583" s="79"/>
      <c r="X583" s="79"/>
      <c r="Y583" s="79"/>
      <c r="Z583" s="79"/>
      <c r="AA583" s="79"/>
      <c r="AB583" s="79"/>
      <c r="AC583" s="79"/>
      <c r="AD583" s="79"/>
      <c r="AE583" s="79"/>
      <c r="AF583" s="79"/>
      <c r="AG583" s="79"/>
      <c r="AH583" s="79"/>
      <c r="AI583" s="82"/>
      <c r="AJ583" s="79"/>
      <c r="AK583" s="79"/>
      <c r="AL583" s="79"/>
      <c r="AM583" s="79"/>
      <c r="AN583" s="79"/>
      <c r="AO583" s="79"/>
      <c r="AP583" s="79"/>
      <c r="AQ583" s="79"/>
      <c r="AR583" s="79"/>
      <c r="AS583" s="79"/>
      <c r="AT583" s="79"/>
      <c r="AU583" s="79"/>
      <c r="AV583" s="82"/>
      <c r="AW583" s="79"/>
      <c r="AX583" s="82"/>
      <c r="AY583" s="79"/>
      <c r="AZ583" s="79"/>
      <c r="BA583" s="79"/>
      <c r="BB583" s="82"/>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c r="CA583" s="79"/>
      <c r="CB583" s="79"/>
      <c r="CC583" s="79"/>
      <c r="CD583" s="79"/>
      <c r="CE583" s="79"/>
      <c r="CF583" s="79"/>
      <c r="CG583" s="79"/>
      <c r="CH583" s="79"/>
      <c r="CI583" s="79"/>
      <c r="CJ583" s="79"/>
      <c r="CK583" s="79"/>
      <c r="CL583" s="79"/>
      <c r="CM583" s="79"/>
      <c r="CN583" s="79"/>
      <c r="CO583" s="79"/>
      <c r="CP583" s="79"/>
      <c r="CQ583" s="79"/>
      <c r="CR583" s="79"/>
      <c r="CS583" s="79"/>
      <c r="CT583" s="79"/>
      <c r="CU583" s="79"/>
      <c r="CV583" s="79"/>
      <c r="CW583" s="79"/>
      <c r="CX583" s="79"/>
      <c r="CY583" s="79"/>
      <c r="CZ583" s="79"/>
      <c r="DA583" s="79"/>
      <c r="DB583" s="79"/>
      <c r="DC583" s="79"/>
      <c r="DD583" s="79"/>
      <c r="DE583" s="79"/>
      <c r="DF583" s="79"/>
      <c r="DG583" s="79"/>
      <c r="DH583" s="79"/>
      <c r="DI583" s="79"/>
      <c r="DJ583" s="79"/>
      <c r="DK583" s="79"/>
      <c r="DL583" s="79"/>
      <c r="DM583" s="79"/>
      <c r="DN583" s="79"/>
      <c r="DO583" s="79"/>
      <c r="DP583" s="79"/>
      <c r="DQ583" s="79"/>
      <c r="DR583" s="79"/>
      <c r="DS583" s="79"/>
      <c r="DT583" s="79"/>
      <c r="DU583" s="79"/>
      <c r="DV583" s="79"/>
      <c r="DW583" s="79"/>
      <c r="DX583" s="79"/>
      <c r="DY583" s="79"/>
      <c r="DZ583" s="79"/>
      <c r="EA583" s="79"/>
      <c r="EB583" s="79"/>
      <c r="EC583" s="79"/>
      <c r="ED583" s="79"/>
      <c r="EE583" s="79"/>
      <c r="EF583" s="79"/>
      <c r="EG583" s="79"/>
      <c r="EH583" s="79"/>
      <c r="EI583" s="79"/>
      <c r="EJ583" s="79"/>
      <c r="EK583" s="79"/>
      <c r="EL583" s="79"/>
      <c r="EM583" s="79"/>
      <c r="EN583" s="79"/>
      <c r="EO583" s="79"/>
      <c r="EP583" s="79"/>
      <c r="EQ583" s="79"/>
      <c r="ER583" s="79"/>
      <c r="ES583" s="79"/>
      <c r="ET583" s="79"/>
      <c r="EU583" s="79"/>
      <c r="EV583" s="79"/>
      <c r="EW583" s="79"/>
      <c r="EX583" s="79"/>
      <c r="EY583" s="79"/>
      <c r="EZ583" s="79"/>
      <c r="FA583" s="79"/>
      <c r="FB583" s="79"/>
      <c r="FC583" s="79"/>
      <c r="FD583" s="79"/>
      <c r="FE583" s="79"/>
      <c r="FF583" s="79"/>
      <c r="FG583" s="79"/>
      <c r="FH583" s="79"/>
      <c r="FI583" s="79"/>
      <c r="FJ583" s="79"/>
      <c r="FK583" s="79"/>
      <c r="FL583" s="79"/>
      <c r="FM583" s="79"/>
      <c r="FN583" s="79"/>
      <c r="FO583" s="79"/>
      <c r="FP583" s="79"/>
      <c r="FQ583" s="79"/>
      <c r="FR583" s="79"/>
      <c r="FS583" s="79"/>
      <c r="FT583" s="79"/>
      <c r="FU583" s="79"/>
      <c r="FV583" s="79"/>
      <c r="FW583" s="79"/>
      <c r="FX583" s="79"/>
      <c r="FY583" s="79"/>
      <c r="FZ583" s="79"/>
      <c r="GA583" s="79"/>
      <c r="GB583" s="79"/>
      <c r="GC583" s="79"/>
      <c r="GD583" s="79"/>
      <c r="GE583" s="79"/>
      <c r="GF583" s="79"/>
      <c r="GG583" s="79"/>
      <c r="GH583" s="79"/>
      <c r="GI583" s="79"/>
      <c r="GJ583" s="79"/>
      <c r="GK583" s="79"/>
      <c r="GL583" s="79"/>
      <c r="GM583" s="79"/>
      <c r="GN583" s="79"/>
      <c r="GO583" s="79"/>
      <c r="GP583" s="79"/>
      <c r="GQ583" s="79"/>
      <c r="GR583" s="79"/>
      <c r="GS583" s="79"/>
      <c r="GT583" s="79"/>
      <c r="GU583" s="79"/>
      <c r="GV583" s="79"/>
      <c r="GW583" s="79"/>
      <c r="GX583" s="79"/>
      <c r="GY583" s="79"/>
      <c r="GZ583" s="79"/>
      <c r="HA583" s="79"/>
      <c r="HB583" s="79"/>
      <c r="HC583" s="79"/>
      <c r="HD583" s="79"/>
      <c r="HE583" s="79"/>
      <c r="HF583" s="79"/>
      <c r="HG583" s="79"/>
      <c r="HH583" s="79"/>
      <c r="HI583" s="79"/>
      <c r="HJ583" s="79"/>
      <c r="HK583" s="79"/>
      <c r="HL583" s="79"/>
      <c r="HM583" s="79"/>
      <c r="HN583" s="79"/>
      <c r="HO583" s="79"/>
      <c r="HP583" s="79"/>
      <c r="HQ583" s="79"/>
      <c r="HR583" s="79"/>
      <c r="HS583" s="79"/>
      <c r="HT583" s="79"/>
      <c r="HU583" s="79"/>
      <c r="HV583" s="79"/>
      <c r="HW583" s="79"/>
      <c r="HX583" s="79"/>
      <c r="HY583" s="79"/>
      <c r="HZ583" s="79"/>
      <c r="IA583" s="79"/>
      <c r="IB583" s="79"/>
      <c r="IC583" s="79"/>
      <c r="ID583" s="79"/>
      <c r="IE583" s="79"/>
      <c r="IF583" s="79"/>
      <c r="IG583" s="79"/>
      <c r="IH583" s="79"/>
      <c r="II583" s="79"/>
      <c r="IJ583" s="79"/>
      <c r="IK583" s="79"/>
      <c r="IL583" s="79"/>
      <c r="IM583" s="79"/>
      <c r="IN583" s="79"/>
      <c r="IO583" s="79"/>
      <c r="IP583" s="79"/>
      <c r="IQ583" s="79"/>
      <c r="IR583" s="79"/>
      <c r="IS583" s="79"/>
      <c r="IT583" s="79"/>
      <c r="IU583" s="79"/>
      <c r="IV583" s="79"/>
    </row>
    <row r="584" spans="1:256" s="83" customFormat="1" x14ac:dyDescent="0.25">
      <c r="A584" s="79"/>
      <c r="B584" s="79"/>
      <c r="C584" s="86" t="s">
        <v>5026</v>
      </c>
      <c r="D584" s="89">
        <v>18.8231</v>
      </c>
      <c r="E584" s="89">
        <v>18.9375</v>
      </c>
      <c r="F584" s="80"/>
      <c r="G584" s="81"/>
      <c r="H584" s="81"/>
      <c r="I584" s="81"/>
      <c r="J584" s="81"/>
      <c r="K584" s="82"/>
      <c r="L584" s="82"/>
      <c r="M584" s="79"/>
      <c r="N584" s="79"/>
      <c r="O584" s="79"/>
      <c r="P584" s="79"/>
      <c r="Q584" s="79"/>
      <c r="R584" s="79"/>
      <c r="S584" s="79"/>
      <c r="T584" s="79"/>
      <c r="U584" s="79"/>
      <c r="V584" s="79"/>
      <c r="W584" s="79"/>
      <c r="X584" s="79"/>
      <c r="Y584" s="79"/>
      <c r="Z584" s="79"/>
      <c r="AA584" s="79"/>
      <c r="AB584" s="79"/>
      <c r="AC584" s="79"/>
      <c r="AD584" s="79"/>
      <c r="AE584" s="79"/>
      <c r="AF584" s="79"/>
      <c r="AG584" s="79"/>
      <c r="AH584" s="79"/>
      <c r="AI584" s="82"/>
      <c r="AJ584" s="79"/>
      <c r="AK584" s="79"/>
      <c r="AL584" s="79"/>
      <c r="AM584" s="79"/>
      <c r="AN584" s="79"/>
      <c r="AO584" s="79"/>
      <c r="AP584" s="79"/>
      <c r="AQ584" s="79"/>
      <c r="AR584" s="79"/>
      <c r="AS584" s="79"/>
      <c r="AT584" s="79"/>
      <c r="AU584" s="79"/>
      <c r="AV584" s="82"/>
      <c r="AW584" s="79"/>
      <c r="AX584" s="82"/>
      <c r="AY584" s="79"/>
      <c r="AZ584" s="79"/>
      <c r="BA584" s="79"/>
      <c r="BB584" s="82"/>
      <c r="BC584" s="79"/>
      <c r="BD584" s="79"/>
      <c r="BE584" s="79"/>
      <c r="BF584" s="79"/>
      <c r="BG584" s="79"/>
      <c r="BH584" s="79"/>
      <c r="BI584" s="79"/>
      <c r="BJ584" s="79"/>
      <c r="BK584" s="79"/>
      <c r="BL584" s="79"/>
      <c r="BM584" s="79"/>
      <c r="BN584" s="79"/>
      <c r="BO584" s="79"/>
      <c r="BP584" s="79"/>
      <c r="BQ584" s="79"/>
      <c r="BR584" s="79"/>
      <c r="BS584" s="79"/>
      <c r="BT584" s="79"/>
      <c r="BU584" s="79"/>
      <c r="BV584" s="79"/>
      <c r="BW584" s="79"/>
      <c r="BX584" s="79"/>
      <c r="BY584" s="79"/>
      <c r="BZ584" s="79"/>
      <c r="CA584" s="79"/>
      <c r="CB584" s="79"/>
      <c r="CC584" s="79"/>
      <c r="CD584" s="79"/>
      <c r="CE584" s="79"/>
      <c r="CF584" s="79"/>
      <c r="CG584" s="79"/>
      <c r="CH584" s="79"/>
      <c r="CI584" s="79"/>
      <c r="CJ584" s="79"/>
      <c r="CK584" s="79"/>
      <c r="CL584" s="79"/>
      <c r="CM584" s="79"/>
      <c r="CN584" s="79"/>
      <c r="CO584" s="79"/>
      <c r="CP584" s="79"/>
      <c r="CQ584" s="79"/>
      <c r="CR584" s="79"/>
      <c r="CS584" s="79"/>
      <c r="CT584" s="79"/>
      <c r="CU584" s="79"/>
      <c r="CV584" s="79"/>
      <c r="CW584" s="79"/>
      <c r="CX584" s="79"/>
      <c r="CY584" s="79"/>
      <c r="CZ584" s="79"/>
      <c r="DA584" s="79"/>
      <c r="DB584" s="79"/>
      <c r="DC584" s="79"/>
      <c r="DD584" s="79"/>
      <c r="DE584" s="79"/>
      <c r="DF584" s="79"/>
      <c r="DG584" s="79"/>
      <c r="DH584" s="79"/>
      <c r="DI584" s="79"/>
      <c r="DJ584" s="79"/>
      <c r="DK584" s="79"/>
      <c r="DL584" s="79"/>
      <c r="DM584" s="79"/>
      <c r="DN584" s="79"/>
      <c r="DO584" s="79"/>
      <c r="DP584" s="79"/>
      <c r="DQ584" s="79"/>
      <c r="DR584" s="79"/>
      <c r="DS584" s="79"/>
      <c r="DT584" s="79"/>
      <c r="DU584" s="79"/>
      <c r="DV584" s="79"/>
      <c r="DW584" s="79"/>
      <c r="DX584" s="79"/>
      <c r="DY584" s="79"/>
      <c r="DZ584" s="79"/>
      <c r="EA584" s="79"/>
      <c r="EB584" s="79"/>
      <c r="EC584" s="79"/>
      <c r="ED584" s="79"/>
      <c r="EE584" s="79"/>
      <c r="EF584" s="79"/>
      <c r="EG584" s="79"/>
      <c r="EH584" s="79"/>
      <c r="EI584" s="79"/>
      <c r="EJ584" s="79"/>
      <c r="EK584" s="79"/>
      <c r="EL584" s="79"/>
      <c r="EM584" s="79"/>
      <c r="EN584" s="79"/>
      <c r="EO584" s="79"/>
      <c r="EP584" s="79"/>
      <c r="EQ584" s="79"/>
      <c r="ER584" s="79"/>
      <c r="ES584" s="79"/>
      <c r="ET584" s="79"/>
      <c r="EU584" s="79"/>
      <c r="EV584" s="79"/>
      <c r="EW584" s="79"/>
      <c r="EX584" s="79"/>
      <c r="EY584" s="79"/>
      <c r="EZ584" s="79"/>
      <c r="FA584" s="79"/>
      <c r="FB584" s="79"/>
      <c r="FC584" s="79"/>
      <c r="FD584" s="79"/>
      <c r="FE584" s="79"/>
      <c r="FF584" s="79"/>
      <c r="FG584" s="79"/>
      <c r="FH584" s="79"/>
      <c r="FI584" s="79"/>
      <c r="FJ584" s="79"/>
      <c r="FK584" s="79"/>
      <c r="FL584" s="79"/>
      <c r="FM584" s="79"/>
      <c r="FN584" s="79"/>
      <c r="FO584" s="79"/>
      <c r="FP584" s="79"/>
      <c r="FQ584" s="79"/>
      <c r="FR584" s="79"/>
      <c r="FS584" s="79"/>
      <c r="FT584" s="79"/>
      <c r="FU584" s="79"/>
      <c r="FV584" s="79"/>
      <c r="FW584" s="79"/>
      <c r="FX584" s="79"/>
      <c r="FY584" s="79"/>
      <c r="FZ584" s="79"/>
      <c r="GA584" s="79"/>
      <c r="GB584" s="79"/>
      <c r="GC584" s="79"/>
      <c r="GD584" s="79"/>
      <c r="GE584" s="79"/>
      <c r="GF584" s="79"/>
      <c r="GG584" s="79"/>
      <c r="GH584" s="79"/>
      <c r="GI584" s="79"/>
      <c r="GJ584" s="79"/>
      <c r="GK584" s="79"/>
      <c r="GL584" s="79"/>
      <c r="GM584" s="79"/>
      <c r="GN584" s="79"/>
      <c r="GO584" s="79"/>
      <c r="GP584" s="79"/>
      <c r="GQ584" s="79"/>
      <c r="GR584" s="79"/>
      <c r="GS584" s="79"/>
      <c r="GT584" s="79"/>
      <c r="GU584" s="79"/>
      <c r="GV584" s="79"/>
      <c r="GW584" s="79"/>
      <c r="GX584" s="79"/>
      <c r="GY584" s="79"/>
      <c r="GZ584" s="79"/>
      <c r="HA584" s="79"/>
      <c r="HB584" s="79"/>
      <c r="HC584" s="79"/>
      <c r="HD584" s="79"/>
      <c r="HE584" s="79"/>
      <c r="HF584" s="79"/>
      <c r="HG584" s="79"/>
      <c r="HH584" s="79"/>
      <c r="HI584" s="79"/>
      <c r="HJ584" s="79"/>
      <c r="HK584" s="79"/>
      <c r="HL584" s="79"/>
      <c r="HM584" s="79"/>
      <c r="HN584" s="79"/>
      <c r="HO584" s="79"/>
      <c r="HP584" s="79"/>
      <c r="HQ584" s="79"/>
      <c r="HR584" s="79"/>
      <c r="HS584" s="79"/>
      <c r="HT584" s="79"/>
      <c r="HU584" s="79"/>
      <c r="HV584" s="79"/>
      <c r="HW584" s="79"/>
      <c r="HX584" s="79"/>
      <c r="HY584" s="79"/>
      <c r="HZ584" s="79"/>
      <c r="IA584" s="79"/>
      <c r="IB584" s="79"/>
      <c r="IC584" s="79"/>
      <c r="ID584" s="79"/>
      <c r="IE584" s="79"/>
      <c r="IF584" s="79"/>
      <c r="IG584" s="79"/>
      <c r="IH584" s="79"/>
      <c r="II584" s="79"/>
      <c r="IJ584" s="79"/>
      <c r="IK584" s="79"/>
      <c r="IL584" s="79"/>
      <c r="IM584" s="79"/>
      <c r="IN584" s="79"/>
      <c r="IO584" s="79"/>
      <c r="IP584" s="79"/>
      <c r="IQ584" s="79"/>
      <c r="IR584" s="79"/>
      <c r="IS584" s="79"/>
      <c r="IT584" s="79"/>
      <c r="IU584" s="79"/>
      <c r="IV584" s="79"/>
    </row>
    <row r="585" spans="1:256" s="83" customFormat="1" x14ac:dyDescent="0.25">
      <c r="A585" s="79"/>
      <c r="B585" s="79"/>
      <c r="C585" s="86" t="s">
        <v>5027</v>
      </c>
      <c r="D585" s="89">
        <v>35.792900000000003</v>
      </c>
      <c r="E585" s="89">
        <v>36.010399999999997</v>
      </c>
      <c r="F585" s="80"/>
      <c r="G585" s="81"/>
      <c r="H585" s="81"/>
      <c r="I585" s="81"/>
      <c r="J585" s="81"/>
      <c r="K585" s="82"/>
      <c r="L585" s="82"/>
      <c r="M585" s="79"/>
      <c r="N585" s="79"/>
      <c r="O585" s="79"/>
      <c r="P585" s="79"/>
      <c r="Q585" s="79"/>
      <c r="R585" s="79"/>
      <c r="S585" s="79"/>
      <c r="T585" s="79"/>
      <c r="U585" s="79"/>
      <c r="V585" s="79"/>
      <c r="W585" s="79"/>
      <c r="X585" s="79"/>
      <c r="Y585" s="79"/>
      <c r="Z585" s="79"/>
      <c r="AA585" s="79"/>
      <c r="AB585" s="79"/>
      <c r="AC585" s="79"/>
      <c r="AD585" s="79"/>
      <c r="AE585" s="79"/>
      <c r="AF585" s="79"/>
      <c r="AG585" s="79"/>
      <c r="AH585" s="79"/>
      <c r="AI585" s="82"/>
      <c r="AJ585" s="79"/>
      <c r="AK585" s="79"/>
      <c r="AL585" s="79"/>
      <c r="AM585" s="79"/>
      <c r="AN585" s="79"/>
      <c r="AO585" s="79"/>
      <c r="AP585" s="79"/>
      <c r="AQ585" s="79"/>
      <c r="AR585" s="79"/>
      <c r="AS585" s="79"/>
      <c r="AT585" s="79"/>
      <c r="AU585" s="79"/>
      <c r="AV585" s="82"/>
      <c r="AW585" s="79"/>
      <c r="AX585" s="82"/>
      <c r="AY585" s="79"/>
      <c r="AZ585" s="79"/>
      <c r="BA585" s="79"/>
      <c r="BB585" s="82"/>
      <c r="BC585" s="79"/>
      <c r="BD585" s="79"/>
      <c r="BE585" s="79"/>
      <c r="BF585" s="79"/>
      <c r="BG585" s="79"/>
      <c r="BH585" s="79"/>
      <c r="BI585" s="79"/>
      <c r="BJ585" s="79"/>
      <c r="BK585" s="79"/>
      <c r="BL585" s="79"/>
      <c r="BM585" s="79"/>
      <c r="BN585" s="79"/>
      <c r="BO585" s="79"/>
      <c r="BP585" s="79"/>
      <c r="BQ585" s="79"/>
      <c r="BR585" s="79"/>
      <c r="BS585" s="79"/>
      <c r="BT585" s="79"/>
      <c r="BU585" s="79"/>
      <c r="BV585" s="79"/>
      <c r="BW585" s="79"/>
      <c r="BX585" s="79"/>
      <c r="BY585" s="79"/>
      <c r="BZ585" s="79"/>
      <c r="CA585" s="79"/>
      <c r="CB585" s="79"/>
      <c r="CC585" s="79"/>
      <c r="CD585" s="79"/>
      <c r="CE585" s="79"/>
      <c r="CF585" s="79"/>
      <c r="CG585" s="79"/>
      <c r="CH585" s="79"/>
      <c r="CI585" s="79"/>
      <c r="CJ585" s="79"/>
      <c r="CK585" s="79"/>
      <c r="CL585" s="79"/>
      <c r="CM585" s="79"/>
      <c r="CN585" s="79"/>
      <c r="CO585" s="79"/>
      <c r="CP585" s="79"/>
      <c r="CQ585" s="79"/>
      <c r="CR585" s="79"/>
      <c r="CS585" s="79"/>
      <c r="CT585" s="79"/>
      <c r="CU585" s="79"/>
      <c r="CV585" s="79"/>
      <c r="CW585" s="79"/>
      <c r="CX585" s="79"/>
      <c r="CY585" s="79"/>
      <c r="CZ585" s="79"/>
      <c r="DA585" s="79"/>
      <c r="DB585" s="79"/>
      <c r="DC585" s="79"/>
      <c r="DD585" s="79"/>
      <c r="DE585" s="79"/>
      <c r="DF585" s="79"/>
      <c r="DG585" s="79"/>
      <c r="DH585" s="79"/>
      <c r="DI585" s="79"/>
      <c r="DJ585" s="79"/>
      <c r="DK585" s="79"/>
      <c r="DL585" s="79"/>
      <c r="DM585" s="79"/>
      <c r="DN585" s="79"/>
      <c r="DO585" s="79"/>
      <c r="DP585" s="79"/>
      <c r="DQ585" s="79"/>
      <c r="DR585" s="79"/>
      <c r="DS585" s="79"/>
      <c r="DT585" s="79"/>
      <c r="DU585" s="79"/>
      <c r="DV585" s="79"/>
      <c r="DW585" s="79"/>
      <c r="DX585" s="79"/>
      <c r="DY585" s="79"/>
      <c r="DZ585" s="79"/>
      <c r="EA585" s="79"/>
      <c r="EB585" s="79"/>
      <c r="EC585" s="79"/>
      <c r="ED585" s="79"/>
      <c r="EE585" s="79"/>
      <c r="EF585" s="79"/>
      <c r="EG585" s="79"/>
      <c r="EH585" s="79"/>
      <c r="EI585" s="79"/>
      <c r="EJ585" s="79"/>
      <c r="EK585" s="79"/>
      <c r="EL585" s="79"/>
      <c r="EM585" s="79"/>
      <c r="EN585" s="79"/>
      <c r="EO585" s="79"/>
      <c r="EP585" s="79"/>
      <c r="EQ585" s="79"/>
      <c r="ER585" s="79"/>
      <c r="ES585" s="79"/>
      <c r="ET585" s="79"/>
      <c r="EU585" s="79"/>
      <c r="EV585" s="79"/>
      <c r="EW585" s="79"/>
      <c r="EX585" s="79"/>
      <c r="EY585" s="79"/>
      <c r="EZ585" s="79"/>
      <c r="FA585" s="79"/>
      <c r="FB585" s="79"/>
      <c r="FC585" s="79"/>
      <c r="FD585" s="79"/>
      <c r="FE585" s="79"/>
      <c r="FF585" s="79"/>
      <c r="FG585" s="79"/>
      <c r="FH585" s="79"/>
      <c r="FI585" s="79"/>
      <c r="FJ585" s="79"/>
      <c r="FK585" s="79"/>
      <c r="FL585" s="79"/>
      <c r="FM585" s="79"/>
      <c r="FN585" s="79"/>
      <c r="FO585" s="79"/>
      <c r="FP585" s="79"/>
      <c r="FQ585" s="79"/>
      <c r="FR585" s="79"/>
      <c r="FS585" s="79"/>
      <c r="FT585" s="79"/>
      <c r="FU585" s="79"/>
      <c r="FV585" s="79"/>
      <c r="FW585" s="79"/>
      <c r="FX585" s="79"/>
      <c r="FY585" s="79"/>
      <c r="FZ585" s="79"/>
      <c r="GA585" s="79"/>
      <c r="GB585" s="79"/>
      <c r="GC585" s="79"/>
      <c r="GD585" s="79"/>
      <c r="GE585" s="79"/>
      <c r="GF585" s="79"/>
      <c r="GG585" s="79"/>
      <c r="GH585" s="79"/>
      <c r="GI585" s="79"/>
      <c r="GJ585" s="79"/>
      <c r="GK585" s="79"/>
      <c r="GL585" s="79"/>
      <c r="GM585" s="79"/>
      <c r="GN585" s="79"/>
      <c r="GO585" s="79"/>
      <c r="GP585" s="79"/>
      <c r="GQ585" s="79"/>
      <c r="GR585" s="79"/>
      <c r="GS585" s="79"/>
      <c r="GT585" s="79"/>
      <c r="GU585" s="79"/>
      <c r="GV585" s="79"/>
      <c r="GW585" s="79"/>
      <c r="GX585" s="79"/>
      <c r="GY585" s="79"/>
      <c r="GZ585" s="79"/>
      <c r="HA585" s="79"/>
      <c r="HB585" s="79"/>
      <c r="HC585" s="79"/>
      <c r="HD585" s="79"/>
      <c r="HE585" s="79"/>
      <c r="HF585" s="79"/>
      <c r="HG585" s="79"/>
      <c r="HH585" s="79"/>
      <c r="HI585" s="79"/>
      <c r="HJ585" s="79"/>
      <c r="HK585" s="79"/>
      <c r="HL585" s="79"/>
      <c r="HM585" s="79"/>
      <c r="HN585" s="79"/>
      <c r="HO585" s="79"/>
      <c r="HP585" s="79"/>
      <c r="HQ585" s="79"/>
      <c r="HR585" s="79"/>
      <c r="HS585" s="79"/>
      <c r="HT585" s="79"/>
      <c r="HU585" s="79"/>
      <c r="HV585" s="79"/>
      <c r="HW585" s="79"/>
      <c r="HX585" s="79"/>
      <c r="HY585" s="79"/>
      <c r="HZ585" s="79"/>
      <c r="IA585" s="79"/>
      <c r="IB585" s="79"/>
      <c r="IC585" s="79"/>
      <c r="ID585" s="79"/>
      <c r="IE585" s="79"/>
      <c r="IF585" s="79"/>
      <c r="IG585" s="79"/>
      <c r="IH585" s="79"/>
      <c r="II585" s="79"/>
      <c r="IJ585" s="79"/>
      <c r="IK585" s="79"/>
      <c r="IL585" s="79"/>
      <c r="IM585" s="79"/>
      <c r="IN585" s="79"/>
      <c r="IO585" s="79"/>
      <c r="IP585" s="79"/>
      <c r="IQ585" s="79"/>
      <c r="IR585" s="79"/>
      <c r="IS585" s="79"/>
      <c r="IT585" s="79"/>
      <c r="IU585" s="79"/>
      <c r="IV585" s="79"/>
    </row>
    <row r="586" spans="1:256" s="83" customFormat="1" x14ac:dyDescent="0.25">
      <c r="A586" s="79"/>
      <c r="B586" s="79"/>
      <c r="C586" s="86" t="s">
        <v>5028</v>
      </c>
      <c r="D586" s="89">
        <v>20.664200000000001</v>
      </c>
      <c r="E586" s="89">
        <v>20.7987</v>
      </c>
      <c r="F586" s="80"/>
      <c r="G586" s="81"/>
      <c r="H586" s="81"/>
      <c r="I586" s="81"/>
      <c r="J586" s="81"/>
      <c r="K586" s="82"/>
      <c r="L586" s="82"/>
      <c r="M586" s="79"/>
      <c r="N586" s="79"/>
      <c r="O586" s="79"/>
      <c r="P586" s="79"/>
      <c r="Q586" s="79"/>
      <c r="R586" s="79"/>
      <c r="S586" s="79"/>
      <c r="T586" s="79"/>
      <c r="U586" s="79"/>
      <c r="V586" s="79"/>
      <c r="W586" s="79"/>
      <c r="X586" s="79"/>
      <c r="Y586" s="79"/>
      <c r="Z586" s="79"/>
      <c r="AA586" s="79"/>
      <c r="AB586" s="79"/>
      <c r="AC586" s="79"/>
      <c r="AD586" s="79"/>
      <c r="AE586" s="79"/>
      <c r="AF586" s="79"/>
      <c r="AG586" s="79"/>
      <c r="AH586" s="79"/>
      <c r="AI586" s="82"/>
      <c r="AJ586" s="79"/>
      <c r="AK586" s="79"/>
      <c r="AL586" s="79"/>
      <c r="AM586" s="79"/>
      <c r="AN586" s="79"/>
      <c r="AO586" s="79"/>
      <c r="AP586" s="79"/>
      <c r="AQ586" s="79"/>
      <c r="AR586" s="79"/>
      <c r="AS586" s="79"/>
      <c r="AT586" s="79"/>
      <c r="AU586" s="79"/>
      <c r="AV586" s="82"/>
      <c r="AW586" s="79"/>
      <c r="AX586" s="82"/>
      <c r="AY586" s="79"/>
      <c r="AZ586" s="79"/>
      <c r="BA586" s="79"/>
      <c r="BB586" s="82"/>
      <c r="BC586" s="79"/>
      <c r="BD586" s="79"/>
      <c r="BE586" s="79"/>
      <c r="BF586" s="79"/>
      <c r="BG586" s="79"/>
      <c r="BH586" s="79"/>
      <c r="BI586" s="79"/>
      <c r="BJ586" s="79"/>
      <c r="BK586" s="79"/>
      <c r="BL586" s="79"/>
      <c r="BM586" s="79"/>
      <c r="BN586" s="79"/>
      <c r="BO586" s="79"/>
      <c r="BP586" s="79"/>
      <c r="BQ586" s="79"/>
      <c r="BR586" s="79"/>
      <c r="BS586" s="79"/>
      <c r="BT586" s="79"/>
      <c r="BU586" s="79"/>
      <c r="BV586" s="79"/>
      <c r="BW586" s="79"/>
      <c r="BX586" s="79"/>
      <c r="BY586" s="79"/>
      <c r="BZ586" s="79"/>
      <c r="CA586" s="79"/>
      <c r="CB586" s="79"/>
      <c r="CC586" s="79"/>
      <c r="CD586" s="79"/>
      <c r="CE586" s="79"/>
      <c r="CF586" s="79"/>
      <c r="CG586" s="79"/>
      <c r="CH586" s="79"/>
      <c r="CI586" s="79"/>
      <c r="CJ586" s="79"/>
      <c r="CK586" s="79"/>
      <c r="CL586" s="79"/>
      <c r="CM586" s="79"/>
      <c r="CN586" s="79"/>
      <c r="CO586" s="79"/>
      <c r="CP586" s="79"/>
      <c r="CQ586" s="79"/>
      <c r="CR586" s="79"/>
      <c r="CS586" s="79"/>
      <c r="CT586" s="79"/>
      <c r="CU586" s="79"/>
      <c r="CV586" s="79"/>
      <c r="CW586" s="79"/>
      <c r="CX586" s="79"/>
      <c r="CY586" s="79"/>
      <c r="CZ586" s="79"/>
      <c r="DA586" s="79"/>
      <c r="DB586" s="79"/>
      <c r="DC586" s="79"/>
      <c r="DD586" s="79"/>
      <c r="DE586" s="79"/>
      <c r="DF586" s="79"/>
      <c r="DG586" s="79"/>
      <c r="DH586" s="79"/>
      <c r="DI586" s="79"/>
      <c r="DJ586" s="79"/>
      <c r="DK586" s="79"/>
      <c r="DL586" s="79"/>
      <c r="DM586" s="79"/>
      <c r="DN586" s="79"/>
      <c r="DO586" s="79"/>
      <c r="DP586" s="79"/>
      <c r="DQ586" s="79"/>
      <c r="DR586" s="79"/>
      <c r="DS586" s="79"/>
      <c r="DT586" s="79"/>
      <c r="DU586" s="79"/>
      <c r="DV586" s="79"/>
      <c r="DW586" s="79"/>
      <c r="DX586" s="79"/>
      <c r="DY586" s="79"/>
      <c r="DZ586" s="79"/>
      <c r="EA586" s="79"/>
      <c r="EB586" s="79"/>
      <c r="EC586" s="79"/>
      <c r="ED586" s="79"/>
      <c r="EE586" s="79"/>
      <c r="EF586" s="79"/>
      <c r="EG586" s="79"/>
      <c r="EH586" s="79"/>
      <c r="EI586" s="79"/>
      <c r="EJ586" s="79"/>
      <c r="EK586" s="79"/>
      <c r="EL586" s="79"/>
      <c r="EM586" s="79"/>
      <c r="EN586" s="79"/>
      <c r="EO586" s="79"/>
      <c r="EP586" s="79"/>
      <c r="EQ586" s="79"/>
      <c r="ER586" s="79"/>
      <c r="ES586" s="79"/>
      <c r="ET586" s="79"/>
      <c r="EU586" s="79"/>
      <c r="EV586" s="79"/>
      <c r="EW586" s="79"/>
      <c r="EX586" s="79"/>
      <c r="EY586" s="79"/>
      <c r="EZ586" s="79"/>
      <c r="FA586" s="79"/>
      <c r="FB586" s="79"/>
      <c r="FC586" s="79"/>
      <c r="FD586" s="79"/>
      <c r="FE586" s="79"/>
      <c r="FF586" s="79"/>
      <c r="FG586" s="79"/>
      <c r="FH586" s="79"/>
      <c r="FI586" s="79"/>
      <c r="FJ586" s="79"/>
      <c r="FK586" s="79"/>
      <c r="FL586" s="79"/>
      <c r="FM586" s="79"/>
      <c r="FN586" s="79"/>
      <c r="FO586" s="79"/>
      <c r="FP586" s="79"/>
      <c r="FQ586" s="79"/>
      <c r="FR586" s="79"/>
      <c r="FS586" s="79"/>
      <c r="FT586" s="79"/>
      <c r="FU586" s="79"/>
      <c r="FV586" s="79"/>
      <c r="FW586" s="79"/>
      <c r="FX586" s="79"/>
      <c r="FY586" s="79"/>
      <c r="FZ586" s="79"/>
      <c r="GA586" s="79"/>
      <c r="GB586" s="79"/>
      <c r="GC586" s="79"/>
      <c r="GD586" s="79"/>
      <c r="GE586" s="79"/>
      <c r="GF586" s="79"/>
      <c r="GG586" s="79"/>
      <c r="GH586" s="79"/>
      <c r="GI586" s="79"/>
      <c r="GJ586" s="79"/>
      <c r="GK586" s="79"/>
      <c r="GL586" s="79"/>
      <c r="GM586" s="79"/>
      <c r="GN586" s="79"/>
      <c r="GO586" s="79"/>
      <c r="GP586" s="79"/>
      <c r="GQ586" s="79"/>
      <c r="GR586" s="79"/>
      <c r="GS586" s="79"/>
      <c r="GT586" s="79"/>
      <c r="GU586" s="79"/>
      <c r="GV586" s="79"/>
      <c r="GW586" s="79"/>
      <c r="GX586" s="79"/>
      <c r="GY586" s="79"/>
      <c r="GZ586" s="79"/>
      <c r="HA586" s="79"/>
      <c r="HB586" s="79"/>
      <c r="HC586" s="79"/>
      <c r="HD586" s="79"/>
      <c r="HE586" s="79"/>
      <c r="HF586" s="79"/>
      <c r="HG586" s="79"/>
      <c r="HH586" s="79"/>
      <c r="HI586" s="79"/>
      <c r="HJ586" s="79"/>
      <c r="HK586" s="79"/>
      <c r="HL586" s="79"/>
      <c r="HM586" s="79"/>
      <c r="HN586" s="79"/>
      <c r="HO586" s="79"/>
      <c r="HP586" s="79"/>
      <c r="HQ586" s="79"/>
      <c r="HR586" s="79"/>
      <c r="HS586" s="79"/>
      <c r="HT586" s="79"/>
      <c r="HU586" s="79"/>
      <c r="HV586" s="79"/>
      <c r="HW586" s="79"/>
      <c r="HX586" s="79"/>
      <c r="HY586" s="79"/>
      <c r="HZ586" s="79"/>
      <c r="IA586" s="79"/>
      <c r="IB586" s="79"/>
      <c r="IC586" s="79"/>
      <c r="ID586" s="79"/>
      <c r="IE586" s="79"/>
      <c r="IF586" s="79"/>
      <c r="IG586" s="79"/>
      <c r="IH586" s="79"/>
      <c r="II586" s="79"/>
      <c r="IJ586" s="79"/>
      <c r="IK586" s="79"/>
      <c r="IL586" s="79"/>
      <c r="IM586" s="79"/>
      <c r="IN586" s="79"/>
      <c r="IO586" s="79"/>
      <c r="IP586" s="79"/>
      <c r="IQ586" s="79"/>
      <c r="IR586" s="79"/>
      <c r="IS586" s="79"/>
      <c r="IT586" s="79"/>
      <c r="IU586" s="79"/>
      <c r="IV586" s="79"/>
    </row>
    <row r="587" spans="1:256" s="83" customFormat="1" x14ac:dyDescent="0.25">
      <c r="A587" s="79"/>
      <c r="B587" s="79"/>
      <c r="C587" s="86" t="s">
        <v>5029</v>
      </c>
      <c r="D587" s="89">
        <v>38.244799999999998</v>
      </c>
      <c r="E587" s="89">
        <v>38.493699999999997</v>
      </c>
      <c r="F587" s="80"/>
      <c r="G587" s="81"/>
      <c r="H587" s="81"/>
      <c r="I587" s="81"/>
      <c r="J587" s="81"/>
      <c r="K587" s="82"/>
      <c r="L587" s="82"/>
      <c r="M587" s="79"/>
      <c r="N587" s="79"/>
      <c r="O587" s="79"/>
      <c r="P587" s="79"/>
      <c r="Q587" s="79"/>
      <c r="R587" s="79"/>
      <c r="S587" s="79"/>
      <c r="T587" s="79"/>
      <c r="U587" s="79"/>
      <c r="V587" s="79"/>
      <c r="W587" s="79"/>
      <c r="X587" s="79"/>
      <c r="Y587" s="79"/>
      <c r="Z587" s="79"/>
      <c r="AA587" s="79"/>
      <c r="AB587" s="79"/>
      <c r="AC587" s="79"/>
      <c r="AD587" s="79"/>
      <c r="AE587" s="79"/>
      <c r="AF587" s="79"/>
      <c r="AG587" s="79"/>
      <c r="AH587" s="79"/>
      <c r="AI587" s="82"/>
      <c r="AJ587" s="79"/>
      <c r="AK587" s="79"/>
      <c r="AL587" s="79"/>
      <c r="AM587" s="79"/>
      <c r="AN587" s="79"/>
      <c r="AO587" s="79"/>
      <c r="AP587" s="79"/>
      <c r="AQ587" s="79"/>
      <c r="AR587" s="79"/>
      <c r="AS587" s="79"/>
      <c r="AT587" s="79"/>
      <c r="AU587" s="79"/>
      <c r="AV587" s="82"/>
      <c r="AW587" s="79"/>
      <c r="AX587" s="82"/>
      <c r="AY587" s="79"/>
      <c r="AZ587" s="79"/>
      <c r="BA587" s="79"/>
      <c r="BB587" s="82"/>
      <c r="BC587" s="79"/>
      <c r="BD587" s="79"/>
      <c r="BE587" s="79"/>
      <c r="BF587" s="79"/>
      <c r="BG587" s="79"/>
      <c r="BH587" s="79"/>
      <c r="BI587" s="79"/>
      <c r="BJ587" s="79"/>
      <c r="BK587" s="79"/>
      <c r="BL587" s="79"/>
      <c r="BM587" s="79"/>
      <c r="BN587" s="79"/>
      <c r="BO587" s="79"/>
      <c r="BP587" s="79"/>
      <c r="BQ587" s="79"/>
      <c r="BR587" s="79"/>
      <c r="BS587" s="79"/>
      <c r="BT587" s="79"/>
      <c r="BU587" s="79"/>
      <c r="BV587" s="79"/>
      <c r="BW587" s="79"/>
      <c r="BX587" s="79"/>
      <c r="BY587" s="79"/>
      <c r="BZ587" s="79"/>
      <c r="CA587" s="79"/>
      <c r="CB587" s="79"/>
      <c r="CC587" s="79"/>
      <c r="CD587" s="79"/>
      <c r="CE587" s="79"/>
      <c r="CF587" s="79"/>
      <c r="CG587" s="79"/>
      <c r="CH587" s="79"/>
      <c r="CI587" s="79"/>
      <c r="CJ587" s="79"/>
      <c r="CK587" s="79"/>
      <c r="CL587" s="79"/>
      <c r="CM587" s="79"/>
      <c r="CN587" s="79"/>
      <c r="CO587" s="79"/>
      <c r="CP587" s="79"/>
      <c r="CQ587" s="79"/>
      <c r="CR587" s="79"/>
      <c r="CS587" s="79"/>
      <c r="CT587" s="79"/>
      <c r="CU587" s="79"/>
      <c r="CV587" s="79"/>
      <c r="CW587" s="79"/>
      <c r="CX587" s="79"/>
      <c r="CY587" s="79"/>
      <c r="CZ587" s="79"/>
      <c r="DA587" s="79"/>
      <c r="DB587" s="79"/>
      <c r="DC587" s="79"/>
      <c r="DD587" s="79"/>
      <c r="DE587" s="79"/>
      <c r="DF587" s="79"/>
      <c r="DG587" s="79"/>
      <c r="DH587" s="79"/>
      <c r="DI587" s="79"/>
      <c r="DJ587" s="79"/>
      <c r="DK587" s="79"/>
      <c r="DL587" s="79"/>
      <c r="DM587" s="79"/>
      <c r="DN587" s="79"/>
      <c r="DO587" s="79"/>
      <c r="DP587" s="79"/>
      <c r="DQ587" s="79"/>
      <c r="DR587" s="79"/>
      <c r="DS587" s="79"/>
      <c r="DT587" s="79"/>
      <c r="DU587" s="79"/>
      <c r="DV587" s="79"/>
      <c r="DW587" s="79"/>
      <c r="DX587" s="79"/>
      <c r="DY587" s="79"/>
      <c r="DZ587" s="79"/>
      <c r="EA587" s="79"/>
      <c r="EB587" s="79"/>
      <c r="EC587" s="79"/>
      <c r="ED587" s="79"/>
      <c r="EE587" s="79"/>
      <c r="EF587" s="79"/>
      <c r="EG587" s="79"/>
      <c r="EH587" s="79"/>
      <c r="EI587" s="79"/>
      <c r="EJ587" s="79"/>
      <c r="EK587" s="79"/>
      <c r="EL587" s="79"/>
      <c r="EM587" s="79"/>
      <c r="EN587" s="79"/>
      <c r="EO587" s="79"/>
      <c r="EP587" s="79"/>
      <c r="EQ587" s="79"/>
      <c r="ER587" s="79"/>
      <c r="ES587" s="79"/>
      <c r="ET587" s="79"/>
      <c r="EU587" s="79"/>
      <c r="EV587" s="79"/>
      <c r="EW587" s="79"/>
      <c r="EX587" s="79"/>
      <c r="EY587" s="79"/>
      <c r="EZ587" s="79"/>
      <c r="FA587" s="79"/>
      <c r="FB587" s="79"/>
      <c r="FC587" s="79"/>
      <c r="FD587" s="79"/>
      <c r="FE587" s="79"/>
      <c r="FF587" s="79"/>
      <c r="FG587" s="79"/>
      <c r="FH587" s="79"/>
      <c r="FI587" s="79"/>
      <c r="FJ587" s="79"/>
      <c r="FK587" s="79"/>
      <c r="FL587" s="79"/>
      <c r="FM587" s="79"/>
      <c r="FN587" s="79"/>
      <c r="FO587" s="79"/>
      <c r="FP587" s="79"/>
      <c r="FQ587" s="79"/>
      <c r="FR587" s="79"/>
      <c r="FS587" s="79"/>
      <c r="FT587" s="79"/>
      <c r="FU587" s="79"/>
      <c r="FV587" s="79"/>
      <c r="FW587" s="79"/>
      <c r="FX587" s="79"/>
      <c r="FY587" s="79"/>
      <c r="FZ587" s="79"/>
      <c r="GA587" s="79"/>
      <c r="GB587" s="79"/>
      <c r="GC587" s="79"/>
      <c r="GD587" s="79"/>
      <c r="GE587" s="79"/>
      <c r="GF587" s="79"/>
      <c r="GG587" s="79"/>
      <c r="GH587" s="79"/>
      <c r="GI587" s="79"/>
      <c r="GJ587" s="79"/>
      <c r="GK587" s="79"/>
      <c r="GL587" s="79"/>
      <c r="GM587" s="79"/>
      <c r="GN587" s="79"/>
      <c r="GO587" s="79"/>
      <c r="GP587" s="79"/>
      <c r="GQ587" s="79"/>
      <c r="GR587" s="79"/>
      <c r="GS587" s="79"/>
      <c r="GT587" s="79"/>
      <c r="GU587" s="79"/>
      <c r="GV587" s="79"/>
      <c r="GW587" s="79"/>
      <c r="GX587" s="79"/>
      <c r="GY587" s="79"/>
      <c r="GZ587" s="79"/>
      <c r="HA587" s="79"/>
      <c r="HB587" s="79"/>
      <c r="HC587" s="79"/>
      <c r="HD587" s="79"/>
      <c r="HE587" s="79"/>
      <c r="HF587" s="79"/>
      <c r="HG587" s="79"/>
      <c r="HH587" s="79"/>
      <c r="HI587" s="79"/>
      <c r="HJ587" s="79"/>
      <c r="HK587" s="79"/>
      <c r="HL587" s="79"/>
      <c r="HM587" s="79"/>
      <c r="HN587" s="79"/>
      <c r="HO587" s="79"/>
      <c r="HP587" s="79"/>
      <c r="HQ587" s="79"/>
      <c r="HR587" s="79"/>
      <c r="HS587" s="79"/>
      <c r="HT587" s="79"/>
      <c r="HU587" s="79"/>
      <c r="HV587" s="79"/>
      <c r="HW587" s="79"/>
      <c r="HX587" s="79"/>
      <c r="HY587" s="79"/>
      <c r="HZ587" s="79"/>
      <c r="IA587" s="79"/>
      <c r="IB587" s="79"/>
      <c r="IC587" s="79"/>
      <c r="ID587" s="79"/>
      <c r="IE587" s="79"/>
      <c r="IF587" s="79"/>
      <c r="IG587" s="79"/>
      <c r="IH587" s="79"/>
      <c r="II587" s="79"/>
      <c r="IJ587" s="79"/>
      <c r="IK587" s="79"/>
      <c r="IL587" s="79"/>
      <c r="IM587" s="79"/>
      <c r="IN587" s="79"/>
      <c r="IO587" s="79"/>
      <c r="IP587" s="79"/>
      <c r="IQ587" s="79"/>
      <c r="IR587" s="79"/>
      <c r="IS587" s="79"/>
      <c r="IT587" s="79"/>
      <c r="IU587" s="79"/>
      <c r="IV587" s="79"/>
    </row>
    <row r="588" spans="1:256" s="83" customFormat="1" ht="84.95" customHeight="1" x14ac:dyDescent="0.25">
      <c r="A588" s="79"/>
      <c r="B588" s="79"/>
      <c r="C588" s="254" t="s">
        <v>5061</v>
      </c>
      <c r="D588" s="255"/>
      <c r="E588" s="256"/>
      <c r="F588" s="80"/>
      <c r="G588" s="81"/>
      <c r="H588" s="81"/>
      <c r="I588" s="81"/>
      <c r="J588" s="81"/>
      <c r="K588" s="82"/>
      <c r="L588" s="82"/>
      <c r="M588" s="79"/>
      <c r="N588" s="79"/>
      <c r="O588" s="79"/>
      <c r="P588" s="79"/>
      <c r="Q588" s="79"/>
      <c r="R588" s="79"/>
      <c r="S588" s="79"/>
      <c r="T588" s="79"/>
      <c r="U588" s="79"/>
      <c r="V588" s="79"/>
      <c r="W588" s="79"/>
      <c r="X588" s="79"/>
      <c r="Y588" s="79"/>
      <c r="Z588" s="79"/>
      <c r="AA588" s="79"/>
      <c r="AB588" s="79"/>
      <c r="AC588" s="79"/>
      <c r="AD588" s="79"/>
      <c r="AE588" s="79"/>
      <c r="AF588" s="79"/>
      <c r="AG588" s="79"/>
      <c r="AH588" s="79"/>
      <c r="AI588" s="82"/>
      <c r="AJ588" s="79"/>
      <c r="AK588" s="79"/>
      <c r="AL588" s="79"/>
      <c r="AM588" s="79"/>
      <c r="AN588" s="79"/>
      <c r="AO588" s="79"/>
      <c r="AP588" s="79"/>
      <c r="AQ588" s="79"/>
      <c r="AR588" s="79"/>
      <c r="AS588" s="79"/>
      <c r="AT588" s="79"/>
      <c r="AU588" s="79"/>
      <c r="AV588" s="82"/>
      <c r="AW588" s="79"/>
      <c r="AX588" s="82"/>
      <c r="AY588" s="79"/>
      <c r="AZ588" s="79"/>
      <c r="BA588" s="79"/>
      <c r="BB588" s="82"/>
      <c r="BC588" s="79"/>
      <c r="BD588" s="79"/>
      <c r="BE588" s="79"/>
      <c r="BF588" s="79"/>
      <c r="BG588" s="79"/>
      <c r="BH588" s="79"/>
      <c r="BI588" s="79"/>
      <c r="BJ588" s="79"/>
      <c r="BK588" s="79"/>
      <c r="BL588" s="79"/>
      <c r="BM588" s="79"/>
      <c r="BN588" s="79"/>
      <c r="BO588" s="79"/>
      <c r="BP588" s="79"/>
      <c r="BQ588" s="79"/>
      <c r="BR588" s="79"/>
      <c r="BS588" s="79"/>
      <c r="BT588" s="79"/>
      <c r="BU588" s="79"/>
      <c r="BV588" s="79"/>
      <c r="BW588" s="79"/>
      <c r="BX588" s="79"/>
      <c r="BY588" s="79"/>
      <c r="BZ588" s="79"/>
      <c r="CA588" s="79"/>
      <c r="CB588" s="79"/>
      <c r="CC588" s="79"/>
      <c r="CD588" s="79"/>
      <c r="CE588" s="79"/>
      <c r="CF588" s="79"/>
      <c r="CG588" s="79"/>
      <c r="CH588" s="79"/>
      <c r="CI588" s="79"/>
      <c r="CJ588" s="79"/>
      <c r="CK588" s="79"/>
      <c r="CL588" s="79"/>
      <c r="CM588" s="79"/>
      <c r="CN588" s="79"/>
      <c r="CO588" s="79"/>
      <c r="CP588" s="79"/>
      <c r="CQ588" s="79"/>
      <c r="CR588" s="79"/>
      <c r="CS588" s="79"/>
      <c r="CT588" s="79"/>
      <c r="CU588" s="79"/>
      <c r="CV588" s="79"/>
      <c r="CW588" s="79"/>
      <c r="CX588" s="79"/>
      <c r="CY588" s="79"/>
      <c r="CZ588" s="79"/>
      <c r="DA588" s="79"/>
      <c r="DB588" s="79"/>
      <c r="DC588" s="79"/>
      <c r="DD588" s="79"/>
      <c r="DE588" s="79"/>
      <c r="DF588" s="79"/>
      <c r="DG588" s="79"/>
      <c r="DH588" s="79"/>
      <c r="DI588" s="79"/>
      <c r="DJ588" s="79"/>
      <c r="DK588" s="79"/>
      <c r="DL588" s="79"/>
      <c r="DM588" s="79"/>
      <c r="DN588" s="79"/>
      <c r="DO588" s="79"/>
      <c r="DP588" s="79"/>
      <c r="DQ588" s="79"/>
      <c r="DR588" s="79"/>
      <c r="DS588" s="79"/>
      <c r="DT588" s="79"/>
      <c r="DU588" s="79"/>
      <c r="DV588" s="79"/>
      <c r="DW588" s="79"/>
      <c r="DX588" s="79"/>
      <c r="DY588" s="79"/>
      <c r="DZ588" s="79"/>
      <c r="EA588" s="79"/>
      <c r="EB588" s="79"/>
      <c r="EC588" s="79"/>
      <c r="ED588" s="79"/>
      <c r="EE588" s="79"/>
      <c r="EF588" s="79"/>
      <c r="EG588" s="79"/>
      <c r="EH588" s="79"/>
      <c r="EI588" s="79"/>
      <c r="EJ588" s="79"/>
      <c r="EK588" s="79"/>
      <c r="EL588" s="79"/>
      <c r="EM588" s="79"/>
      <c r="EN588" s="79"/>
      <c r="EO588" s="79"/>
      <c r="EP588" s="79"/>
      <c r="EQ588" s="79"/>
      <c r="ER588" s="79"/>
      <c r="ES588" s="79"/>
      <c r="ET588" s="79"/>
      <c r="EU588" s="79"/>
      <c r="EV588" s="79"/>
      <c r="EW588" s="79"/>
      <c r="EX588" s="79"/>
      <c r="EY588" s="79"/>
      <c r="EZ588" s="79"/>
      <c r="FA588" s="79"/>
      <c r="FB588" s="79"/>
      <c r="FC588" s="79"/>
      <c r="FD588" s="79"/>
      <c r="FE588" s="79"/>
      <c r="FF588" s="79"/>
      <c r="FG588" s="79"/>
      <c r="FH588" s="79"/>
      <c r="FI588" s="79"/>
      <c r="FJ588" s="79"/>
      <c r="FK588" s="79"/>
      <c r="FL588" s="79"/>
      <c r="FM588" s="79"/>
      <c r="FN588" s="79"/>
      <c r="FO588" s="79"/>
      <c r="FP588" s="79"/>
      <c r="FQ588" s="79"/>
      <c r="FR588" s="79"/>
      <c r="FS588" s="79"/>
      <c r="FT588" s="79"/>
      <c r="FU588" s="79"/>
      <c r="FV588" s="79"/>
      <c r="FW588" s="79"/>
      <c r="FX588" s="79"/>
      <c r="FY588" s="79"/>
      <c r="FZ588" s="79"/>
      <c r="GA588" s="79"/>
      <c r="GB588" s="79"/>
      <c r="GC588" s="79"/>
      <c r="GD588" s="79"/>
      <c r="GE588" s="79"/>
      <c r="GF588" s="79"/>
      <c r="GG588" s="79"/>
      <c r="GH588" s="79"/>
      <c r="GI588" s="79"/>
      <c r="GJ588" s="79"/>
      <c r="GK588" s="79"/>
      <c r="GL588" s="79"/>
      <c r="GM588" s="79"/>
      <c r="GN588" s="79"/>
      <c r="GO588" s="79"/>
      <c r="GP588" s="79"/>
      <c r="GQ588" s="79"/>
      <c r="GR588" s="79"/>
      <c r="GS588" s="79"/>
      <c r="GT588" s="79"/>
      <c r="GU588" s="79"/>
      <c r="GV588" s="79"/>
      <c r="GW588" s="79"/>
      <c r="GX588" s="79"/>
      <c r="GY588" s="79"/>
      <c r="GZ588" s="79"/>
      <c r="HA588" s="79"/>
      <c r="HB588" s="79"/>
      <c r="HC588" s="79"/>
      <c r="HD588" s="79"/>
      <c r="HE588" s="79"/>
      <c r="HF588" s="79"/>
      <c r="HG588" s="79"/>
      <c r="HH588" s="79"/>
      <c r="HI588" s="79"/>
      <c r="HJ588" s="79"/>
      <c r="HK588" s="79"/>
      <c r="HL588" s="79"/>
      <c r="HM588" s="79"/>
      <c r="HN588" s="79"/>
      <c r="HO588" s="79"/>
      <c r="HP588" s="79"/>
      <c r="HQ588" s="79"/>
      <c r="HR588" s="79"/>
      <c r="HS588" s="79"/>
      <c r="HT588" s="79"/>
      <c r="HU588" s="79"/>
      <c r="HV588" s="79"/>
      <c r="HW588" s="79"/>
      <c r="HX588" s="79"/>
      <c r="HY588" s="79"/>
      <c r="HZ588" s="79"/>
      <c r="IA588" s="79"/>
      <c r="IB588" s="79"/>
      <c r="IC588" s="79"/>
      <c r="ID588" s="79"/>
      <c r="IE588" s="79"/>
      <c r="IF588" s="79"/>
      <c r="IG588" s="79"/>
      <c r="IH588" s="79"/>
      <c r="II588" s="79"/>
      <c r="IJ588" s="79"/>
      <c r="IK588" s="79"/>
      <c r="IL588" s="79"/>
      <c r="IM588" s="79"/>
      <c r="IN588" s="79"/>
      <c r="IO588" s="79"/>
      <c r="IP588" s="79"/>
      <c r="IQ588" s="79"/>
      <c r="IR588" s="79"/>
      <c r="IS588" s="79"/>
      <c r="IT588" s="79"/>
      <c r="IU588" s="79"/>
      <c r="IV588" s="79"/>
    </row>
    <row r="590" spans="1:256" x14ac:dyDescent="0.25">
      <c r="C590" s="2" t="s">
        <v>5127</v>
      </c>
      <c r="E590" s="2" t="s">
        <v>2</v>
      </c>
    </row>
    <row r="592" spans="1:256" x14ac:dyDescent="0.25">
      <c r="C592" s="2" t="s">
        <v>5128</v>
      </c>
      <c r="E592" s="2" t="s">
        <v>2</v>
      </c>
    </row>
    <row r="594" spans="3:12" x14ac:dyDescent="0.25">
      <c r="C594" s="2" t="s">
        <v>5018</v>
      </c>
    </row>
    <row r="596" spans="3:12" s="99" customFormat="1" ht="13.5" x14ac:dyDescent="0.25">
      <c r="C596" s="117" t="s">
        <v>5131</v>
      </c>
      <c r="D596" s="117"/>
      <c r="E596" s="117"/>
      <c r="F596" s="118"/>
      <c r="G596" s="118"/>
      <c r="H596" s="118"/>
    </row>
    <row r="597" spans="3:12" s="99" customFormat="1" ht="40.5" x14ac:dyDescent="0.2">
      <c r="C597" s="100" t="s">
        <v>5132</v>
      </c>
      <c r="D597" s="100" t="s">
        <v>5133</v>
      </c>
      <c r="E597" s="100" t="s">
        <v>4534</v>
      </c>
      <c r="F597" s="100" t="s">
        <v>5134</v>
      </c>
      <c r="G597" s="100" t="s">
        <v>5135</v>
      </c>
      <c r="H597" s="100" t="s">
        <v>5136</v>
      </c>
    </row>
    <row r="598" spans="3:12" s="99" customFormat="1" ht="13.5" x14ac:dyDescent="0.25">
      <c r="C598" s="101" t="s">
        <v>2155</v>
      </c>
      <c r="D598" s="108">
        <v>46259</v>
      </c>
      <c r="E598" s="139" t="s">
        <v>4528</v>
      </c>
      <c r="F598" s="140">
        <v>1102.045588</v>
      </c>
      <c r="G598" s="140">
        <v>1140</v>
      </c>
      <c r="H598" s="140">
        <v>233.62505250000001</v>
      </c>
      <c r="L598" s="143"/>
    </row>
    <row r="599" spans="3:12" s="99" customFormat="1" ht="13.5" x14ac:dyDescent="0.25">
      <c r="C599" s="101" t="s">
        <v>103</v>
      </c>
      <c r="D599" s="108">
        <v>46259</v>
      </c>
      <c r="E599" s="139" t="s">
        <v>4528</v>
      </c>
      <c r="F599" s="140">
        <v>7258.6941999999999</v>
      </c>
      <c r="G599" s="140">
        <v>7283.5</v>
      </c>
      <c r="H599" s="140">
        <v>227.70384999999999</v>
      </c>
      <c r="L599" s="143"/>
    </row>
    <row r="600" spans="3:12" s="99" customFormat="1" ht="13.5" x14ac:dyDescent="0.25">
      <c r="C600" s="101" t="s">
        <v>294</v>
      </c>
      <c r="D600" s="108">
        <v>46259</v>
      </c>
      <c r="E600" s="139" t="s">
        <v>4528</v>
      </c>
      <c r="F600" s="140">
        <v>1683.321443</v>
      </c>
      <c r="G600" s="140">
        <v>1649.2</v>
      </c>
      <c r="H600" s="140">
        <v>19488.721349474363</v>
      </c>
      <c r="L600" s="143"/>
    </row>
    <row r="601" spans="3:12" s="99" customFormat="1" ht="13.5" x14ac:dyDescent="0.25">
      <c r="C601" s="101" t="s">
        <v>294</v>
      </c>
      <c r="D601" s="108">
        <v>46294</v>
      </c>
      <c r="E601" s="139" t="s">
        <v>4528</v>
      </c>
      <c r="F601" s="140">
        <v>1658.5</v>
      </c>
      <c r="G601" s="140">
        <v>1653.8</v>
      </c>
      <c r="H601" s="140">
        <v>4.6398575256380177</v>
      </c>
      <c r="L601" s="143"/>
    </row>
    <row r="602" spans="3:12" s="99" customFormat="1" ht="13.5" x14ac:dyDescent="0.25">
      <c r="C602" s="101" t="s">
        <v>225</v>
      </c>
      <c r="D602" s="108">
        <v>46259</v>
      </c>
      <c r="E602" s="139" t="s">
        <v>4528</v>
      </c>
      <c r="F602" s="140">
        <v>3067.1362199999999</v>
      </c>
      <c r="G602" s="140">
        <v>3025.5</v>
      </c>
      <c r="H602" s="140">
        <v>27585.917356806312</v>
      </c>
      <c r="L602" s="143"/>
    </row>
    <row r="603" spans="3:12" s="99" customFormat="1" ht="13.5" x14ac:dyDescent="0.25">
      <c r="C603" s="101" t="s">
        <v>225</v>
      </c>
      <c r="D603" s="108">
        <v>46294</v>
      </c>
      <c r="E603" s="139" t="s">
        <v>4528</v>
      </c>
      <c r="F603" s="140">
        <v>3097.79612</v>
      </c>
      <c r="G603" s="140">
        <v>3041.2</v>
      </c>
      <c r="H603" s="140">
        <v>287.08086237824045</v>
      </c>
      <c r="L603" s="143"/>
    </row>
    <row r="604" spans="3:12" s="99" customFormat="1" ht="13.5" x14ac:dyDescent="0.25">
      <c r="C604" s="101" t="s">
        <v>225</v>
      </c>
      <c r="D604" s="108">
        <v>46322</v>
      </c>
      <c r="E604" s="139" t="s">
        <v>4528</v>
      </c>
      <c r="F604" s="140">
        <v>3057.1</v>
      </c>
      <c r="G604" s="140">
        <v>3060.9</v>
      </c>
      <c r="H604" s="140">
        <v>14.817460915454358</v>
      </c>
      <c r="L604" s="143"/>
    </row>
    <row r="605" spans="3:12" s="99" customFormat="1" ht="13.5" x14ac:dyDescent="0.25">
      <c r="C605" s="101" t="s">
        <v>2372</v>
      </c>
      <c r="D605" s="108">
        <v>46259</v>
      </c>
      <c r="E605" s="139" t="s">
        <v>4528</v>
      </c>
      <c r="F605" s="140">
        <v>1421.882388</v>
      </c>
      <c r="G605" s="140">
        <v>1389.9</v>
      </c>
      <c r="H605" s="140">
        <v>12662.595557186592</v>
      </c>
      <c r="L605" s="143"/>
    </row>
    <row r="606" spans="3:12" s="99" customFormat="1" ht="13.5" x14ac:dyDescent="0.25">
      <c r="C606" s="101" t="s">
        <v>2372</v>
      </c>
      <c r="D606" s="108">
        <v>46294</v>
      </c>
      <c r="E606" s="139" t="s">
        <v>4528</v>
      </c>
      <c r="F606" s="140">
        <v>1445.1161010000001</v>
      </c>
      <c r="G606" s="140">
        <v>1398.8</v>
      </c>
      <c r="H606" s="140">
        <v>219.71859381340516</v>
      </c>
      <c r="L606" s="143"/>
    </row>
    <row r="607" spans="3:12" s="99" customFormat="1" ht="13.5" x14ac:dyDescent="0.25">
      <c r="C607" s="101" t="s">
        <v>5216</v>
      </c>
      <c r="D607" s="108">
        <v>46259</v>
      </c>
      <c r="E607" s="139" t="s">
        <v>4528</v>
      </c>
      <c r="F607" s="140">
        <v>1805.6124689999999</v>
      </c>
      <c r="G607" s="140">
        <v>1703.8</v>
      </c>
      <c r="H607" s="140">
        <v>3016.0054264715527</v>
      </c>
      <c r="L607" s="143"/>
    </row>
    <row r="608" spans="3:12" s="99" customFormat="1" ht="13.5" x14ac:dyDescent="0.25">
      <c r="C608" s="101" t="s">
        <v>5216</v>
      </c>
      <c r="D608" s="108">
        <v>46294</v>
      </c>
      <c r="E608" s="139" t="s">
        <v>4528</v>
      </c>
      <c r="F608" s="140">
        <v>1739.93075</v>
      </c>
      <c r="G608" s="140">
        <v>1714.2</v>
      </c>
      <c r="H608" s="140">
        <v>413.19000453129991</v>
      </c>
      <c r="L608" s="143"/>
    </row>
    <row r="609" spans="3:12" s="99" customFormat="1" ht="13.5" x14ac:dyDescent="0.25">
      <c r="C609" s="101" t="s">
        <v>5216</v>
      </c>
      <c r="D609" s="108">
        <v>46322</v>
      </c>
      <c r="E609" s="139" t="s">
        <v>4528</v>
      </c>
      <c r="F609" s="140">
        <v>1727.4146330000001</v>
      </c>
      <c r="G609" s="140">
        <v>1723.2</v>
      </c>
      <c r="H609" s="140">
        <v>55.819044497147111</v>
      </c>
      <c r="L609" s="143"/>
    </row>
    <row r="610" spans="3:12" s="99" customFormat="1" ht="13.5" x14ac:dyDescent="0.25">
      <c r="C610" s="101" t="s">
        <v>626</v>
      </c>
      <c r="D610" s="108">
        <v>46259</v>
      </c>
      <c r="E610" s="139" t="s">
        <v>4528</v>
      </c>
      <c r="F610" s="140">
        <v>215.85547700000001</v>
      </c>
      <c r="G610" s="140">
        <v>212.36</v>
      </c>
      <c r="H610" s="140">
        <v>8352.4742206527826</v>
      </c>
      <c r="L610" s="143"/>
    </row>
    <row r="611" spans="3:12" s="99" customFormat="1" ht="13.5" x14ac:dyDescent="0.25">
      <c r="C611" s="101" t="s">
        <v>626</v>
      </c>
      <c r="D611" s="108">
        <v>46294</v>
      </c>
      <c r="E611" s="139" t="s">
        <v>4528</v>
      </c>
      <c r="F611" s="140">
        <v>221.819019</v>
      </c>
      <c r="G611" s="140">
        <v>213.64</v>
      </c>
      <c r="H611" s="140">
        <v>100.91144934721676</v>
      </c>
      <c r="L611" s="143"/>
    </row>
    <row r="612" spans="3:12" s="99" customFormat="1" ht="13.5" x14ac:dyDescent="0.25">
      <c r="C612" s="101" t="s">
        <v>1779</v>
      </c>
      <c r="D612" s="108">
        <v>46259</v>
      </c>
      <c r="E612" s="139" t="s">
        <v>4528</v>
      </c>
      <c r="F612" s="140">
        <v>396.228723</v>
      </c>
      <c r="G612" s="140">
        <v>406.15</v>
      </c>
      <c r="H612" s="140">
        <v>3568.1916824999998</v>
      </c>
      <c r="L612" s="143"/>
    </row>
    <row r="613" spans="3:12" s="99" customFormat="1" ht="13.5" x14ac:dyDescent="0.25">
      <c r="C613" s="101" t="s">
        <v>252</v>
      </c>
      <c r="D613" s="108">
        <v>46259</v>
      </c>
      <c r="E613" s="139" t="s">
        <v>4528</v>
      </c>
      <c r="F613" s="140">
        <v>5599.4472740000001</v>
      </c>
      <c r="G613" s="140">
        <v>5764.5</v>
      </c>
      <c r="H613" s="140">
        <v>471.47018750000001</v>
      </c>
      <c r="L613" s="143"/>
    </row>
    <row r="614" spans="3:12" s="99" customFormat="1" ht="13.5" x14ac:dyDescent="0.25">
      <c r="C614" s="101" t="s">
        <v>2430</v>
      </c>
      <c r="D614" s="108">
        <v>46259</v>
      </c>
      <c r="E614" s="139" t="s">
        <v>4528</v>
      </c>
      <c r="F614" s="140">
        <v>7237.4626779999999</v>
      </c>
      <c r="G614" s="140">
        <v>7476</v>
      </c>
      <c r="H614" s="140">
        <v>1554.4442074999999</v>
      </c>
      <c r="L614" s="143"/>
    </row>
    <row r="615" spans="3:12" s="99" customFormat="1" ht="13.5" x14ac:dyDescent="0.25">
      <c r="C615" s="101" t="s">
        <v>2213</v>
      </c>
      <c r="D615" s="108">
        <v>46259</v>
      </c>
      <c r="E615" s="139" t="s">
        <v>4528</v>
      </c>
      <c r="F615" s="140">
        <v>431.61902099999998</v>
      </c>
      <c r="G615" s="140">
        <v>434.55</v>
      </c>
      <c r="H615" s="140">
        <v>7652.5046309087911</v>
      </c>
      <c r="L615" s="143"/>
    </row>
    <row r="616" spans="3:12" s="99" customFormat="1" ht="13.5" x14ac:dyDescent="0.25">
      <c r="C616" s="101" t="s">
        <v>2213</v>
      </c>
      <c r="D616" s="108">
        <v>46294</v>
      </c>
      <c r="E616" s="139" t="s">
        <v>4528</v>
      </c>
      <c r="F616" s="140">
        <v>435.39998900000001</v>
      </c>
      <c r="G616" s="140">
        <v>437.1</v>
      </c>
      <c r="H616" s="140">
        <v>422.93464809120871</v>
      </c>
      <c r="L616" s="143"/>
    </row>
    <row r="617" spans="3:12" s="99" customFormat="1" ht="13.5" x14ac:dyDescent="0.25">
      <c r="C617" s="101" t="s">
        <v>549</v>
      </c>
      <c r="D617" s="108">
        <v>46259</v>
      </c>
      <c r="E617" s="139" t="s">
        <v>4528</v>
      </c>
      <c r="F617" s="140">
        <v>307.48567100000002</v>
      </c>
      <c r="G617" s="140">
        <v>298.85000000000002</v>
      </c>
      <c r="H617" s="140">
        <v>28.497612499999999</v>
      </c>
      <c r="L617" s="143"/>
    </row>
    <row r="618" spans="3:12" s="99" customFormat="1" ht="13.5" x14ac:dyDescent="0.25">
      <c r="C618" s="101" t="s">
        <v>2469</v>
      </c>
      <c r="D618" s="108">
        <v>46259</v>
      </c>
      <c r="E618" s="139" t="s">
        <v>4528</v>
      </c>
      <c r="F618" s="140">
        <v>1819</v>
      </c>
      <c r="G618" s="140">
        <v>1820.8</v>
      </c>
      <c r="H618" s="140">
        <v>1.1791497203991466</v>
      </c>
      <c r="L618" s="143"/>
    </row>
    <row r="619" spans="3:12" s="99" customFormat="1" ht="13.5" x14ac:dyDescent="0.25">
      <c r="C619" s="101" t="s">
        <v>2469</v>
      </c>
      <c r="D619" s="108">
        <v>46294</v>
      </c>
      <c r="E619" s="139" t="s">
        <v>4528</v>
      </c>
      <c r="F619" s="140">
        <v>1841.039483</v>
      </c>
      <c r="G619" s="140">
        <v>1830.1</v>
      </c>
      <c r="H619" s="140">
        <v>429.03240827960082</v>
      </c>
      <c r="L619" s="143"/>
    </row>
    <row r="620" spans="3:12" s="99" customFormat="1" ht="13.5" x14ac:dyDescent="0.25">
      <c r="C620" s="101" t="s">
        <v>1035</v>
      </c>
      <c r="D620" s="108">
        <v>46259</v>
      </c>
      <c r="E620" s="139" t="s">
        <v>4528</v>
      </c>
      <c r="F620" s="140">
        <v>8883.1789260000005</v>
      </c>
      <c r="G620" s="140">
        <v>8992.5</v>
      </c>
      <c r="H620" s="140">
        <v>3010.676559256111</v>
      </c>
      <c r="L620" s="143"/>
    </row>
    <row r="621" spans="3:12" s="99" customFormat="1" ht="13.5" x14ac:dyDescent="0.25">
      <c r="C621" s="101" t="s">
        <v>1035</v>
      </c>
      <c r="D621" s="108">
        <v>46294</v>
      </c>
      <c r="E621" s="139" t="s">
        <v>4528</v>
      </c>
      <c r="F621" s="140">
        <v>8942.054795</v>
      </c>
      <c r="G621" s="140">
        <v>9050.5</v>
      </c>
      <c r="H621" s="140">
        <v>145.90826264388915</v>
      </c>
      <c r="L621" s="143"/>
    </row>
    <row r="622" spans="3:12" s="99" customFormat="1" ht="13.5" x14ac:dyDescent="0.25">
      <c r="C622" s="101" t="s">
        <v>236</v>
      </c>
      <c r="D622" s="108">
        <v>46259</v>
      </c>
      <c r="E622" s="139" t="s">
        <v>4528</v>
      </c>
      <c r="F622" s="140">
        <v>153.30509499999999</v>
      </c>
      <c r="G622" s="140">
        <v>166.65</v>
      </c>
      <c r="H622" s="140">
        <v>2824.3296012807955</v>
      </c>
      <c r="L622" s="143"/>
    </row>
    <row r="623" spans="3:12" s="99" customFormat="1" ht="13.5" x14ac:dyDescent="0.25">
      <c r="C623" s="101" t="s">
        <v>236</v>
      </c>
      <c r="D623" s="108">
        <v>46294</v>
      </c>
      <c r="E623" s="139" t="s">
        <v>4528</v>
      </c>
      <c r="F623" s="140">
        <v>155.30751599999999</v>
      </c>
      <c r="G623" s="140">
        <v>167.51</v>
      </c>
      <c r="H623" s="140">
        <v>47.857461219204794</v>
      </c>
      <c r="L623" s="143"/>
    </row>
    <row r="624" spans="3:12" s="99" customFormat="1" ht="13.5" x14ac:dyDescent="0.25">
      <c r="C624" s="101" t="s">
        <v>77</v>
      </c>
      <c r="D624" s="108">
        <v>46259</v>
      </c>
      <c r="E624" s="139" t="s">
        <v>4528</v>
      </c>
      <c r="F624" s="140">
        <v>2700.4053279999998</v>
      </c>
      <c r="G624" s="140">
        <v>2751.6</v>
      </c>
      <c r="H624" s="140">
        <v>1364.7292213000001</v>
      </c>
      <c r="L624" s="143"/>
    </row>
    <row r="625" spans="3:12" s="99" customFormat="1" ht="13.5" x14ac:dyDescent="0.25">
      <c r="C625" s="101" t="s">
        <v>1644</v>
      </c>
      <c r="D625" s="108">
        <v>46259</v>
      </c>
      <c r="E625" s="139" t="s">
        <v>4528</v>
      </c>
      <c r="F625" s="140">
        <v>1011.5344679999999</v>
      </c>
      <c r="G625" s="140">
        <v>1052.9000000000001</v>
      </c>
      <c r="H625" s="140">
        <v>2247.8304094093119</v>
      </c>
      <c r="L625" s="143"/>
    </row>
    <row r="626" spans="3:12" s="99" customFormat="1" ht="13.5" x14ac:dyDescent="0.25">
      <c r="C626" s="101" t="s">
        <v>1644</v>
      </c>
      <c r="D626" s="108">
        <v>46294</v>
      </c>
      <c r="E626" s="139" t="s">
        <v>4528</v>
      </c>
      <c r="F626" s="140">
        <v>1019.24995</v>
      </c>
      <c r="G626" s="140">
        <v>1059.4000000000001</v>
      </c>
      <c r="H626" s="140">
        <v>8.4234905906882531</v>
      </c>
      <c r="L626" s="143"/>
    </row>
    <row r="627" spans="3:12" s="99" customFormat="1" ht="13.5" x14ac:dyDescent="0.25">
      <c r="C627" s="101" t="s">
        <v>255</v>
      </c>
      <c r="D627" s="108">
        <v>46259</v>
      </c>
      <c r="E627" s="139" t="s">
        <v>4528</v>
      </c>
      <c r="F627" s="140">
        <v>1555.438623</v>
      </c>
      <c r="G627" s="140">
        <v>1584.4</v>
      </c>
      <c r="H627" s="140">
        <v>5038.9759612999997</v>
      </c>
      <c r="L627" s="143"/>
    </row>
    <row r="628" spans="3:12" s="99" customFormat="1" ht="13.5" x14ac:dyDescent="0.25">
      <c r="C628" s="101" t="s">
        <v>49</v>
      </c>
      <c r="D628" s="108">
        <v>46259</v>
      </c>
      <c r="E628" s="139" t="s">
        <v>4528</v>
      </c>
      <c r="F628" s="140">
        <v>1262.104765</v>
      </c>
      <c r="G628" s="140">
        <v>1235.2</v>
      </c>
      <c r="H628" s="140">
        <v>12291.773884319264</v>
      </c>
      <c r="L628" s="143"/>
    </row>
    <row r="629" spans="3:12" s="99" customFormat="1" ht="13.5" x14ac:dyDescent="0.25">
      <c r="C629" s="101" t="s">
        <v>49</v>
      </c>
      <c r="D629" s="108">
        <v>46294</v>
      </c>
      <c r="E629" s="139" t="s">
        <v>4528</v>
      </c>
      <c r="F629" s="140">
        <v>1305.143759</v>
      </c>
      <c r="G629" s="140">
        <v>1242.8</v>
      </c>
      <c r="H629" s="140">
        <v>2604.6022966206078</v>
      </c>
      <c r="L629" s="143"/>
    </row>
    <row r="630" spans="3:12" s="99" customFormat="1" ht="13.5" x14ac:dyDescent="0.25">
      <c r="C630" s="101" t="s">
        <v>49</v>
      </c>
      <c r="D630" s="108">
        <v>46322</v>
      </c>
      <c r="E630" s="139" t="s">
        <v>4528</v>
      </c>
      <c r="F630" s="140">
        <v>1246.711067</v>
      </c>
      <c r="G630" s="140">
        <v>1247.5999999999999</v>
      </c>
      <c r="H630" s="140">
        <v>37.175287860127838</v>
      </c>
      <c r="L630" s="143"/>
    </row>
    <row r="631" spans="3:12" s="99" customFormat="1" ht="13.5" x14ac:dyDescent="0.25">
      <c r="C631" s="101" t="s">
        <v>1088</v>
      </c>
      <c r="D631" s="108">
        <v>46259</v>
      </c>
      <c r="E631" s="139" t="s">
        <v>4528</v>
      </c>
      <c r="F631" s="140">
        <v>11178.794238</v>
      </c>
      <c r="G631" s="140">
        <v>11546</v>
      </c>
      <c r="H631" s="140">
        <v>1896.7978312999999</v>
      </c>
      <c r="L631" s="143"/>
    </row>
    <row r="632" spans="3:12" s="99" customFormat="1" ht="13.5" x14ac:dyDescent="0.25">
      <c r="C632" s="101" t="s">
        <v>52</v>
      </c>
      <c r="D632" s="108">
        <v>46259</v>
      </c>
      <c r="E632" s="139" t="s">
        <v>4528</v>
      </c>
      <c r="F632" s="140">
        <v>1021.256195</v>
      </c>
      <c r="G632" s="140">
        <v>1144.8</v>
      </c>
      <c r="H632" s="140">
        <v>16383.880272964539</v>
      </c>
      <c r="L632" s="143"/>
    </row>
    <row r="633" spans="3:12" s="99" customFormat="1" ht="13.5" x14ac:dyDescent="0.25">
      <c r="C633" s="101" t="s">
        <v>52</v>
      </c>
      <c r="D633" s="108">
        <v>46294</v>
      </c>
      <c r="E633" s="139" t="s">
        <v>4528</v>
      </c>
      <c r="F633" s="140">
        <v>1042.19498</v>
      </c>
      <c r="G633" s="140">
        <v>1152</v>
      </c>
      <c r="H633" s="140">
        <v>33.850577035461548</v>
      </c>
      <c r="L633" s="143"/>
    </row>
    <row r="634" spans="3:12" s="99" customFormat="1" ht="13.5" x14ac:dyDescent="0.25">
      <c r="C634" s="101" t="s">
        <v>306</v>
      </c>
      <c r="D634" s="108">
        <v>46259</v>
      </c>
      <c r="E634" s="139" t="s">
        <v>4528</v>
      </c>
      <c r="F634" s="140">
        <v>1888.9403150000001</v>
      </c>
      <c r="G634" s="140">
        <v>2036.2</v>
      </c>
      <c r="H634" s="140">
        <v>1197.1521432173577</v>
      </c>
      <c r="L634" s="143"/>
    </row>
    <row r="635" spans="3:12" s="99" customFormat="1" ht="13.5" x14ac:dyDescent="0.25">
      <c r="C635" s="101" t="s">
        <v>306</v>
      </c>
      <c r="D635" s="108">
        <v>46294</v>
      </c>
      <c r="E635" s="139" t="s">
        <v>4528</v>
      </c>
      <c r="F635" s="140">
        <v>1889.1374410000001</v>
      </c>
      <c r="G635" s="140">
        <v>2049.1999999999998</v>
      </c>
      <c r="H635" s="140">
        <v>34.76415628264229</v>
      </c>
      <c r="L635" s="143"/>
    </row>
    <row r="636" spans="3:12" s="99" customFormat="1" ht="13.5" x14ac:dyDescent="0.25">
      <c r="C636" s="101" t="s">
        <v>2457</v>
      </c>
      <c r="D636" s="108">
        <v>46259</v>
      </c>
      <c r="E636" s="139" t="s">
        <v>4528</v>
      </c>
      <c r="F636" s="140">
        <v>10671.903077000001</v>
      </c>
      <c r="G636" s="140">
        <v>11406</v>
      </c>
      <c r="H636" s="140">
        <v>608.46730500000001</v>
      </c>
      <c r="L636" s="143"/>
    </row>
    <row r="637" spans="3:12" s="99" customFormat="1" ht="13.5" x14ac:dyDescent="0.25">
      <c r="C637" s="101" t="s">
        <v>530</v>
      </c>
      <c r="D637" s="108">
        <v>46259</v>
      </c>
      <c r="E637" s="139" t="s">
        <v>4528</v>
      </c>
      <c r="F637" s="140">
        <v>194.37100000000001</v>
      </c>
      <c r="G637" s="140">
        <v>173.54</v>
      </c>
      <c r="H637" s="140">
        <v>6265.4116971021404</v>
      </c>
      <c r="L637" s="143"/>
    </row>
    <row r="638" spans="3:12" s="99" customFormat="1" ht="13.5" x14ac:dyDescent="0.25">
      <c r="C638" s="101" t="s">
        <v>530</v>
      </c>
      <c r="D638" s="108">
        <v>46294</v>
      </c>
      <c r="E638" s="139" t="s">
        <v>4528</v>
      </c>
      <c r="F638" s="140">
        <v>215.66909999999999</v>
      </c>
      <c r="G638" s="140">
        <v>174.37</v>
      </c>
      <c r="H638" s="140">
        <v>31.595370897859606</v>
      </c>
      <c r="L638" s="143"/>
    </row>
    <row r="639" spans="3:12" s="99" customFormat="1" ht="13.5" x14ac:dyDescent="0.25">
      <c r="C639" s="101" t="s">
        <v>494</v>
      </c>
      <c r="D639" s="108">
        <v>46259</v>
      </c>
      <c r="E639" s="139" t="s">
        <v>4528</v>
      </c>
      <c r="F639" s="140">
        <v>252.43553800000001</v>
      </c>
      <c r="G639" s="140">
        <v>243.9</v>
      </c>
      <c r="H639" s="140">
        <v>4072.2836962419037</v>
      </c>
      <c r="L639" s="143"/>
    </row>
    <row r="640" spans="3:12" s="99" customFormat="1" ht="13.5" x14ac:dyDescent="0.25">
      <c r="C640" s="101" t="s">
        <v>494</v>
      </c>
      <c r="D640" s="108">
        <v>46294</v>
      </c>
      <c r="E640" s="139" t="s">
        <v>4528</v>
      </c>
      <c r="F640" s="140">
        <v>248.908389</v>
      </c>
      <c r="G640" s="140">
        <v>245.3</v>
      </c>
      <c r="H640" s="140">
        <v>415.15722696508425</v>
      </c>
      <c r="L640" s="143"/>
    </row>
    <row r="641" spans="3:12" s="99" customFormat="1" ht="13.5" x14ac:dyDescent="0.25">
      <c r="C641" s="101" t="s">
        <v>494</v>
      </c>
      <c r="D641" s="108">
        <v>46322</v>
      </c>
      <c r="E641" s="139" t="s">
        <v>4528</v>
      </c>
      <c r="F641" s="140">
        <v>247.24994599999999</v>
      </c>
      <c r="G641" s="140">
        <v>246.45</v>
      </c>
      <c r="H641" s="140">
        <v>15.448279293011584</v>
      </c>
      <c r="L641" s="143"/>
    </row>
    <row r="642" spans="3:12" s="99" customFormat="1" ht="13.5" x14ac:dyDescent="0.25">
      <c r="C642" s="101" t="s">
        <v>1149</v>
      </c>
      <c r="D642" s="108">
        <v>46259</v>
      </c>
      <c r="E642" s="139" t="s">
        <v>4528</v>
      </c>
      <c r="F642" s="140">
        <v>142.009784</v>
      </c>
      <c r="G642" s="140">
        <v>138.34</v>
      </c>
      <c r="H642" s="140">
        <v>2966.9556182767506</v>
      </c>
      <c r="L642" s="143"/>
    </row>
    <row r="643" spans="3:12" s="99" customFormat="1" ht="13.5" x14ac:dyDescent="0.25">
      <c r="C643" s="101" t="s">
        <v>1149</v>
      </c>
      <c r="D643" s="108">
        <v>46294</v>
      </c>
      <c r="E643" s="139" t="s">
        <v>4528</v>
      </c>
      <c r="F643" s="140">
        <v>138.64104699999999</v>
      </c>
      <c r="G643" s="140">
        <v>139.08000000000001</v>
      </c>
      <c r="H643" s="140">
        <v>30.193766273071159</v>
      </c>
      <c r="L643" s="143"/>
    </row>
    <row r="644" spans="3:12" s="99" customFormat="1" ht="13.5" x14ac:dyDescent="0.25">
      <c r="C644" s="101" t="s">
        <v>1149</v>
      </c>
      <c r="D644" s="108">
        <v>46322</v>
      </c>
      <c r="E644" s="139" t="s">
        <v>4528</v>
      </c>
      <c r="F644" s="140">
        <v>139.540909</v>
      </c>
      <c r="G644" s="140">
        <v>140.18</v>
      </c>
      <c r="H644" s="140">
        <v>17.618857650178718</v>
      </c>
      <c r="L644" s="143"/>
    </row>
    <row r="645" spans="3:12" s="99" customFormat="1" ht="13.5" x14ac:dyDescent="0.25">
      <c r="C645" s="101" t="s">
        <v>1176</v>
      </c>
      <c r="D645" s="108">
        <v>46259</v>
      </c>
      <c r="E645" s="139" t="s">
        <v>4528</v>
      </c>
      <c r="F645" s="140">
        <v>403.37570399999998</v>
      </c>
      <c r="G645" s="140">
        <v>389.8</v>
      </c>
      <c r="H645" s="140">
        <v>11271.392423515943</v>
      </c>
      <c r="L645" s="143"/>
    </row>
    <row r="646" spans="3:12" s="99" customFormat="1" ht="13.5" x14ac:dyDescent="0.25">
      <c r="C646" s="101" t="s">
        <v>1176</v>
      </c>
      <c r="D646" s="108">
        <v>46294</v>
      </c>
      <c r="E646" s="139" t="s">
        <v>4528</v>
      </c>
      <c r="F646" s="140">
        <v>396.69505099999998</v>
      </c>
      <c r="G646" s="140">
        <v>391.9</v>
      </c>
      <c r="H646" s="140">
        <v>494.06023093760643</v>
      </c>
      <c r="L646" s="143"/>
    </row>
    <row r="647" spans="3:12" s="99" customFormat="1" ht="13.5" x14ac:dyDescent="0.25">
      <c r="C647" s="101" t="s">
        <v>1176</v>
      </c>
      <c r="D647" s="108">
        <v>46322</v>
      </c>
      <c r="E647" s="139" t="s">
        <v>4528</v>
      </c>
      <c r="F647" s="140">
        <v>391.56102600000003</v>
      </c>
      <c r="G647" s="140">
        <v>394.2</v>
      </c>
      <c r="H647" s="140">
        <v>118.47353724645218</v>
      </c>
      <c r="L647" s="143"/>
    </row>
    <row r="648" spans="3:12" s="99" customFormat="1" ht="13.5" x14ac:dyDescent="0.25">
      <c r="C648" s="101" t="s">
        <v>222</v>
      </c>
      <c r="D648" s="108">
        <v>46259</v>
      </c>
      <c r="E648" s="139" t="s">
        <v>4528</v>
      </c>
      <c r="F648" s="140">
        <v>2187.7158519999998</v>
      </c>
      <c r="G648" s="140">
        <v>2211.5</v>
      </c>
      <c r="H648" s="140">
        <v>321.21487500000001</v>
      </c>
      <c r="L648" s="143"/>
    </row>
    <row r="649" spans="3:12" s="99" customFormat="1" ht="13.5" x14ac:dyDescent="0.25">
      <c r="C649" s="101" t="s">
        <v>1434</v>
      </c>
      <c r="D649" s="108">
        <v>46259</v>
      </c>
      <c r="E649" s="139" t="s">
        <v>4528</v>
      </c>
      <c r="F649" s="140">
        <v>414.33852999999999</v>
      </c>
      <c r="G649" s="140">
        <v>409.1</v>
      </c>
      <c r="H649" s="140">
        <v>16422.526676705042</v>
      </c>
      <c r="L649" s="143"/>
    </row>
    <row r="650" spans="3:12" s="99" customFormat="1" ht="13.5" x14ac:dyDescent="0.25">
      <c r="C650" s="101" t="s">
        <v>1434</v>
      </c>
      <c r="D650" s="108">
        <v>46294</v>
      </c>
      <c r="E650" s="139" t="s">
        <v>4528</v>
      </c>
      <c r="F650" s="140">
        <v>418.17500000000001</v>
      </c>
      <c r="G650" s="140">
        <v>411.25</v>
      </c>
      <c r="H650" s="140">
        <v>8.4682401949580708</v>
      </c>
      <c r="L650" s="143"/>
    </row>
    <row r="651" spans="3:12" s="99" customFormat="1" ht="13.5" x14ac:dyDescent="0.25">
      <c r="C651" s="101" t="s">
        <v>1400</v>
      </c>
      <c r="D651" s="108">
        <v>46259</v>
      </c>
      <c r="E651" s="139" t="s">
        <v>4528</v>
      </c>
      <c r="F651" s="140">
        <v>317.01657999999998</v>
      </c>
      <c r="G651" s="140">
        <v>321.14999999999998</v>
      </c>
      <c r="H651" s="140">
        <v>943.29676455290166</v>
      </c>
      <c r="L651" s="143"/>
    </row>
    <row r="652" spans="3:12" s="99" customFormat="1" ht="13.5" x14ac:dyDescent="0.25">
      <c r="C652" s="101" t="s">
        <v>1400</v>
      </c>
      <c r="D652" s="108">
        <v>46294</v>
      </c>
      <c r="E652" s="139" t="s">
        <v>4528</v>
      </c>
      <c r="F652" s="140">
        <v>321.03750000000002</v>
      </c>
      <c r="G652" s="140">
        <v>322.75</v>
      </c>
      <c r="H652" s="140">
        <v>5.0694992470982712</v>
      </c>
      <c r="L652" s="143"/>
    </row>
    <row r="653" spans="3:12" s="99" customFormat="1" ht="13.5" x14ac:dyDescent="0.25">
      <c r="C653" s="101" t="s">
        <v>439</v>
      </c>
      <c r="D653" s="108">
        <v>46259</v>
      </c>
      <c r="E653" s="139" t="s">
        <v>4528</v>
      </c>
      <c r="F653" s="140">
        <v>1868.626397</v>
      </c>
      <c r="G653" s="140">
        <v>1976.5</v>
      </c>
      <c r="H653" s="140">
        <v>14681.021600300532</v>
      </c>
      <c r="L653" s="143"/>
    </row>
    <row r="654" spans="3:12" s="99" customFormat="1" ht="13.5" x14ac:dyDescent="0.25">
      <c r="C654" s="101" t="s">
        <v>439</v>
      </c>
      <c r="D654" s="108">
        <v>46294</v>
      </c>
      <c r="E654" s="139" t="s">
        <v>4528</v>
      </c>
      <c r="F654" s="140">
        <v>1928.7441650000001</v>
      </c>
      <c r="G654" s="140">
        <v>1987.7</v>
      </c>
      <c r="H654" s="140">
        <v>56.779010950618101</v>
      </c>
      <c r="L654" s="143"/>
    </row>
    <row r="655" spans="3:12" s="99" customFormat="1" ht="13.5" x14ac:dyDescent="0.25">
      <c r="C655" s="101" t="s">
        <v>439</v>
      </c>
      <c r="D655" s="108">
        <v>46322</v>
      </c>
      <c r="E655" s="139" t="s">
        <v>4528</v>
      </c>
      <c r="F655" s="140">
        <v>1989.9461309999999</v>
      </c>
      <c r="G655" s="140">
        <v>1997.5</v>
      </c>
      <c r="H655" s="140">
        <v>21.816657248847701</v>
      </c>
      <c r="L655" s="143"/>
    </row>
    <row r="656" spans="3:12" s="99" customFormat="1" ht="13.5" x14ac:dyDescent="0.25">
      <c r="C656" s="101" t="s">
        <v>176</v>
      </c>
      <c r="D656" s="108">
        <v>46259</v>
      </c>
      <c r="E656" s="139" t="s">
        <v>4528</v>
      </c>
      <c r="F656" s="140">
        <v>434.39306599999998</v>
      </c>
      <c r="G656" s="140">
        <v>427.3</v>
      </c>
      <c r="H656" s="140">
        <v>3346.3023197673624</v>
      </c>
      <c r="L656" s="143"/>
    </row>
    <row r="657" spans="3:12" s="99" customFormat="1" ht="13.5" x14ac:dyDescent="0.25">
      <c r="C657" s="101" t="s">
        <v>176</v>
      </c>
      <c r="D657" s="108">
        <v>46294</v>
      </c>
      <c r="E657" s="139" t="s">
        <v>4528</v>
      </c>
      <c r="F657" s="140">
        <v>430.67529999999999</v>
      </c>
      <c r="G657" s="140">
        <v>429.6</v>
      </c>
      <c r="H657" s="140">
        <v>164.65828023263728</v>
      </c>
      <c r="L657" s="143"/>
    </row>
    <row r="658" spans="3:12" s="99" customFormat="1" ht="13.5" x14ac:dyDescent="0.25">
      <c r="C658" s="101" t="s">
        <v>491</v>
      </c>
      <c r="D658" s="108">
        <v>46259</v>
      </c>
      <c r="E658" s="139" t="s">
        <v>4528</v>
      </c>
      <c r="F658" s="140">
        <v>41602.138422000004</v>
      </c>
      <c r="G658" s="140">
        <v>41030</v>
      </c>
      <c r="H658" s="140">
        <v>1342.8619375000001</v>
      </c>
      <c r="L658" s="143"/>
    </row>
    <row r="659" spans="3:12" s="99" customFormat="1" ht="13.5" x14ac:dyDescent="0.25">
      <c r="C659" s="101" t="s">
        <v>144</v>
      </c>
      <c r="D659" s="108">
        <v>46259</v>
      </c>
      <c r="E659" s="139" t="s">
        <v>4528</v>
      </c>
      <c r="F659" s="140">
        <v>5317.3522720000001</v>
      </c>
      <c r="G659" s="140">
        <v>5426</v>
      </c>
      <c r="H659" s="140">
        <v>581.92724999999996</v>
      </c>
      <c r="L659" s="143"/>
    </row>
    <row r="660" spans="3:12" s="99" customFormat="1" ht="13.5" x14ac:dyDescent="0.25">
      <c r="C660" s="101" t="s">
        <v>2404</v>
      </c>
      <c r="D660" s="108">
        <v>46259</v>
      </c>
      <c r="E660" s="139" t="s">
        <v>4528</v>
      </c>
      <c r="F660" s="140">
        <v>3615.9120079999998</v>
      </c>
      <c r="G660" s="140">
        <v>3654.7</v>
      </c>
      <c r="H660" s="140">
        <v>4022.9428800000001</v>
      </c>
      <c r="L660" s="143"/>
    </row>
    <row r="661" spans="3:12" s="99" customFormat="1" ht="13.5" x14ac:dyDescent="0.25">
      <c r="C661" s="101" t="s">
        <v>1563</v>
      </c>
      <c r="D661" s="108">
        <v>46259</v>
      </c>
      <c r="E661" s="139" t="s">
        <v>4528</v>
      </c>
      <c r="F661" s="140">
        <v>127.16401999999999</v>
      </c>
      <c r="G661" s="140">
        <v>125.28</v>
      </c>
      <c r="H661" s="140">
        <v>10593.367697552179</v>
      </c>
      <c r="L661" s="143"/>
    </row>
    <row r="662" spans="3:12" s="99" customFormat="1" ht="13.5" x14ac:dyDescent="0.25">
      <c r="C662" s="101" t="s">
        <v>1563</v>
      </c>
      <c r="D662" s="108">
        <v>46294</v>
      </c>
      <c r="E662" s="139" t="s">
        <v>4528</v>
      </c>
      <c r="F662" s="140">
        <v>126.69859700000001</v>
      </c>
      <c r="G662" s="140">
        <v>126.16</v>
      </c>
      <c r="H662" s="140">
        <v>466.00426240960689</v>
      </c>
      <c r="L662" s="143"/>
    </row>
    <row r="663" spans="3:12" s="99" customFormat="1" ht="13.5" x14ac:dyDescent="0.25">
      <c r="C663" s="101" t="s">
        <v>1563</v>
      </c>
      <c r="D663" s="108">
        <v>46322</v>
      </c>
      <c r="E663" s="139" t="s">
        <v>4528</v>
      </c>
      <c r="F663" s="140">
        <v>126.629947</v>
      </c>
      <c r="G663" s="140">
        <v>126.7</v>
      </c>
      <c r="H663" s="140">
        <v>37.352024138215285</v>
      </c>
      <c r="L663" s="143"/>
    </row>
    <row r="664" spans="3:12" s="99" customFormat="1" ht="13.5" x14ac:dyDescent="0.25">
      <c r="C664" s="101" t="s">
        <v>110</v>
      </c>
      <c r="D664" s="108">
        <v>46259</v>
      </c>
      <c r="E664" s="139" t="s">
        <v>4528</v>
      </c>
      <c r="F664" s="140">
        <v>1334.0246</v>
      </c>
      <c r="G664" s="140">
        <v>1335.1</v>
      </c>
      <c r="H664" s="140">
        <v>279.44887690000002</v>
      </c>
      <c r="L664" s="143"/>
    </row>
    <row r="665" spans="3:12" s="99" customFormat="1" ht="13.5" x14ac:dyDescent="0.25">
      <c r="C665" s="101" t="s">
        <v>2421</v>
      </c>
      <c r="D665" s="108">
        <v>46259</v>
      </c>
      <c r="E665" s="139" t="s">
        <v>4528</v>
      </c>
      <c r="F665" s="140">
        <v>877.32130700000005</v>
      </c>
      <c r="G665" s="140">
        <v>867.95</v>
      </c>
      <c r="H665" s="140">
        <v>677.62900344873435</v>
      </c>
      <c r="L665" s="143"/>
    </row>
    <row r="666" spans="3:12" s="99" customFormat="1" ht="13.5" x14ac:dyDescent="0.25">
      <c r="C666" s="101" t="s">
        <v>2421</v>
      </c>
      <c r="D666" s="108">
        <v>46294</v>
      </c>
      <c r="E666" s="139" t="s">
        <v>4528</v>
      </c>
      <c r="F666" s="140">
        <v>923.833889</v>
      </c>
      <c r="G666" s="140">
        <v>872.25</v>
      </c>
      <c r="H666" s="140">
        <v>690.87937545126556</v>
      </c>
      <c r="L666" s="143"/>
    </row>
    <row r="667" spans="3:12" s="99" customFormat="1" ht="13.5" x14ac:dyDescent="0.25">
      <c r="C667" s="101" t="s">
        <v>5217</v>
      </c>
      <c r="D667" s="108">
        <v>46259</v>
      </c>
      <c r="E667" s="139" t="s">
        <v>4528</v>
      </c>
      <c r="F667" s="140">
        <v>1765.43164</v>
      </c>
      <c r="G667" s="140">
        <v>1857</v>
      </c>
      <c r="H667" s="140">
        <v>7312.6145500000002</v>
      </c>
      <c r="L667" s="143"/>
    </row>
    <row r="668" spans="3:12" s="99" customFormat="1" ht="13.5" x14ac:dyDescent="0.25">
      <c r="C668" s="101" t="s">
        <v>433</v>
      </c>
      <c r="D668" s="108">
        <v>46259</v>
      </c>
      <c r="E668" s="139" t="s">
        <v>4528</v>
      </c>
      <c r="F668" s="140">
        <v>1416.821318</v>
      </c>
      <c r="G668" s="140">
        <v>1475.7</v>
      </c>
      <c r="H668" s="140">
        <v>1120.1556678652996</v>
      </c>
      <c r="L668" s="143"/>
    </row>
    <row r="669" spans="3:12" s="99" customFormat="1" ht="13.5" x14ac:dyDescent="0.25">
      <c r="C669" s="101" t="s">
        <v>433</v>
      </c>
      <c r="D669" s="108">
        <v>46294</v>
      </c>
      <c r="E669" s="139" t="s">
        <v>4528</v>
      </c>
      <c r="F669" s="140">
        <v>1445.238844</v>
      </c>
      <c r="G669" s="140">
        <v>1482.5</v>
      </c>
      <c r="H669" s="140">
        <v>20.075036534700281</v>
      </c>
      <c r="L669" s="143"/>
    </row>
    <row r="670" spans="3:12" s="99" customFormat="1" ht="13.5" x14ac:dyDescent="0.25">
      <c r="C670" s="101" t="s">
        <v>368</v>
      </c>
      <c r="D670" s="108">
        <v>46259</v>
      </c>
      <c r="E670" s="139" t="s">
        <v>4528</v>
      </c>
      <c r="F670" s="140">
        <v>424.08688100000001</v>
      </c>
      <c r="G670" s="140">
        <v>415.35</v>
      </c>
      <c r="H670" s="140">
        <v>5724.1870844894429</v>
      </c>
      <c r="L670" s="143"/>
    </row>
    <row r="671" spans="3:12" s="99" customFormat="1" ht="13.5" x14ac:dyDescent="0.25">
      <c r="C671" s="101" t="s">
        <v>368</v>
      </c>
      <c r="D671" s="108">
        <v>46294</v>
      </c>
      <c r="E671" s="139" t="s">
        <v>4528</v>
      </c>
      <c r="F671" s="140">
        <v>407.78615100000002</v>
      </c>
      <c r="G671" s="140">
        <v>412.5</v>
      </c>
      <c r="H671" s="140">
        <v>46.274809110556902</v>
      </c>
      <c r="L671" s="143"/>
    </row>
    <row r="672" spans="3:12" s="99" customFormat="1" ht="13.5" x14ac:dyDescent="0.25">
      <c r="C672" s="101" t="s">
        <v>2507</v>
      </c>
      <c r="D672" s="108">
        <v>46259</v>
      </c>
      <c r="E672" s="139" t="s">
        <v>4528</v>
      </c>
      <c r="F672" s="140">
        <v>1393.4476</v>
      </c>
      <c r="G672" s="140">
        <v>1429.4</v>
      </c>
      <c r="H672" s="140">
        <v>31.498992000000001</v>
      </c>
      <c r="L672" s="143"/>
    </row>
    <row r="673" spans="3:12" s="99" customFormat="1" ht="13.5" x14ac:dyDescent="0.25">
      <c r="C673" s="101" t="s">
        <v>574</v>
      </c>
      <c r="D673" s="108">
        <v>46259</v>
      </c>
      <c r="E673" s="139" t="s">
        <v>4528</v>
      </c>
      <c r="F673" s="140">
        <v>1629.266545</v>
      </c>
      <c r="G673" s="140">
        <v>1725.6</v>
      </c>
      <c r="H673" s="140">
        <v>934.14991029999999</v>
      </c>
      <c r="L673" s="143"/>
    </row>
    <row r="674" spans="3:12" s="99" customFormat="1" ht="13.5" x14ac:dyDescent="0.25">
      <c r="C674" s="101" t="s">
        <v>185</v>
      </c>
      <c r="D674" s="108">
        <v>46259</v>
      </c>
      <c r="E674" s="139" t="s">
        <v>4528</v>
      </c>
      <c r="F674" s="140">
        <v>2156.249757</v>
      </c>
      <c r="G674" s="140">
        <v>2078.8000000000002</v>
      </c>
      <c r="H674" s="140">
        <v>225.55549640000001</v>
      </c>
      <c r="L674" s="143"/>
    </row>
    <row r="675" spans="3:12" s="99" customFormat="1" ht="13.5" x14ac:dyDescent="0.25">
      <c r="C675" s="101" t="s">
        <v>521</v>
      </c>
      <c r="D675" s="108">
        <v>46259</v>
      </c>
      <c r="E675" s="139" t="s">
        <v>4528</v>
      </c>
      <c r="F675" s="140">
        <v>761.76155800000004</v>
      </c>
      <c r="G675" s="140">
        <v>798.25</v>
      </c>
      <c r="H675" s="140">
        <v>183.83854500000001</v>
      </c>
      <c r="L675" s="143"/>
    </row>
    <row r="676" spans="3:12" s="99" customFormat="1" ht="13.5" x14ac:dyDescent="0.25">
      <c r="C676" s="101" t="s">
        <v>2418</v>
      </c>
      <c r="D676" s="108">
        <v>46259</v>
      </c>
      <c r="E676" s="139" t="s">
        <v>4528</v>
      </c>
      <c r="F676" s="140">
        <v>492.67202200000003</v>
      </c>
      <c r="G676" s="140">
        <v>525.29999999999995</v>
      </c>
      <c r="H676" s="140">
        <v>2415.5391249999998</v>
      </c>
      <c r="L676" s="143"/>
    </row>
    <row r="677" spans="3:12" s="99" customFormat="1" ht="13.5" x14ac:dyDescent="0.25">
      <c r="C677" s="101" t="s">
        <v>2397</v>
      </c>
      <c r="D677" s="108">
        <v>46259</v>
      </c>
      <c r="E677" s="139" t="s">
        <v>4528</v>
      </c>
      <c r="F677" s="140">
        <v>251.00254100000001</v>
      </c>
      <c r="G677" s="140">
        <v>261.60000000000002</v>
      </c>
      <c r="H677" s="140">
        <v>3724.6822946518109</v>
      </c>
      <c r="L677" s="143"/>
    </row>
    <row r="678" spans="3:12" s="99" customFormat="1" ht="13.5" x14ac:dyDescent="0.25">
      <c r="C678" s="101" t="s">
        <v>2397</v>
      </c>
      <c r="D678" s="108">
        <v>46294</v>
      </c>
      <c r="E678" s="139" t="s">
        <v>4528</v>
      </c>
      <c r="F678" s="140">
        <v>259</v>
      </c>
      <c r="G678" s="140">
        <v>263.25</v>
      </c>
      <c r="H678" s="140">
        <v>2.2074058481895618</v>
      </c>
      <c r="L678" s="143"/>
    </row>
    <row r="679" spans="3:12" s="99" customFormat="1" ht="13.5" x14ac:dyDescent="0.25">
      <c r="C679" s="101" t="s">
        <v>485</v>
      </c>
      <c r="D679" s="108">
        <v>46259</v>
      </c>
      <c r="E679" s="139" t="s">
        <v>4528</v>
      </c>
      <c r="F679" s="140">
        <v>5540.2236629999998</v>
      </c>
      <c r="G679" s="140">
        <v>5549</v>
      </c>
      <c r="H679" s="140">
        <v>82.622845854350047</v>
      </c>
      <c r="L679" s="143"/>
    </row>
    <row r="680" spans="3:12" s="99" customFormat="1" ht="13.5" x14ac:dyDescent="0.25">
      <c r="C680" s="101" t="s">
        <v>485</v>
      </c>
      <c r="D680" s="108">
        <v>46294</v>
      </c>
      <c r="E680" s="139" t="s">
        <v>4528</v>
      </c>
      <c r="F680" s="140">
        <v>5665.5</v>
      </c>
      <c r="G680" s="140">
        <v>5577</v>
      </c>
      <c r="H680" s="140">
        <v>1357.0444491456499</v>
      </c>
      <c r="L680" s="143"/>
    </row>
    <row r="681" spans="3:12" s="99" customFormat="1" ht="13.5" x14ac:dyDescent="0.25">
      <c r="C681" s="101" t="s">
        <v>1085</v>
      </c>
      <c r="D681" s="108">
        <v>46259</v>
      </c>
      <c r="E681" s="139" t="s">
        <v>4528</v>
      </c>
      <c r="F681" s="140">
        <v>427.59719999999999</v>
      </c>
      <c r="G681" s="140">
        <v>422.45</v>
      </c>
      <c r="H681" s="140">
        <v>2235.9570675034374</v>
      </c>
      <c r="L681" s="143"/>
    </row>
    <row r="682" spans="3:12" s="99" customFormat="1" ht="13.5" x14ac:dyDescent="0.25">
      <c r="C682" s="101" t="s">
        <v>1085</v>
      </c>
      <c r="D682" s="108">
        <v>46294</v>
      </c>
      <c r="E682" s="139" t="s">
        <v>4528</v>
      </c>
      <c r="F682" s="140">
        <v>435.93823200000003</v>
      </c>
      <c r="G682" s="140">
        <v>425.2</v>
      </c>
      <c r="H682" s="140">
        <v>31.962163796562553</v>
      </c>
      <c r="L682" s="143"/>
    </row>
    <row r="683" spans="3:12" s="99" customFormat="1" ht="13.5" x14ac:dyDescent="0.25">
      <c r="C683" s="101" t="s">
        <v>2152</v>
      </c>
      <c r="D683" s="108">
        <v>46259</v>
      </c>
      <c r="E683" s="139" t="s">
        <v>4528</v>
      </c>
      <c r="F683" s="140">
        <v>1815.951703</v>
      </c>
      <c r="G683" s="140">
        <v>1808.9</v>
      </c>
      <c r="H683" s="140">
        <v>416.17999479999997</v>
      </c>
      <c r="L683" s="143"/>
    </row>
    <row r="684" spans="3:12" s="99" customFormat="1" ht="13.5" x14ac:dyDescent="0.25">
      <c r="C684" s="101" t="s">
        <v>297</v>
      </c>
      <c r="D684" s="108">
        <v>46259</v>
      </c>
      <c r="E684" s="139" t="s">
        <v>4528</v>
      </c>
      <c r="F684" s="140">
        <v>468.39320600000002</v>
      </c>
      <c r="G684" s="140">
        <v>482.3</v>
      </c>
      <c r="H684" s="140">
        <v>1757.5831000000001</v>
      </c>
      <c r="L684" s="143"/>
    </row>
    <row r="685" spans="3:12" s="99" customFormat="1" ht="13.5" x14ac:dyDescent="0.25">
      <c r="C685" s="101" t="s">
        <v>106</v>
      </c>
      <c r="D685" s="108">
        <v>46259</v>
      </c>
      <c r="E685" s="139" t="s">
        <v>4528</v>
      </c>
      <c r="F685" s="140">
        <v>7301.6713060000002</v>
      </c>
      <c r="G685" s="140">
        <v>8085</v>
      </c>
      <c r="H685" s="140">
        <v>6585.85276434971</v>
      </c>
      <c r="L685" s="143"/>
    </row>
    <row r="686" spans="3:12" s="99" customFormat="1" ht="13.5" x14ac:dyDescent="0.25">
      <c r="C686" s="101" t="s">
        <v>106</v>
      </c>
      <c r="D686" s="108">
        <v>46294</v>
      </c>
      <c r="E686" s="139" t="s">
        <v>4528</v>
      </c>
      <c r="F686" s="140">
        <v>7365.3999400000002</v>
      </c>
      <c r="G686" s="140">
        <v>8104.5</v>
      </c>
      <c r="H686" s="140">
        <v>21.499360650290068</v>
      </c>
      <c r="L686" s="143"/>
    </row>
    <row r="687" spans="3:12" s="99" customFormat="1" ht="13.5" x14ac:dyDescent="0.25">
      <c r="C687" s="101" t="s">
        <v>641</v>
      </c>
      <c r="D687" s="108">
        <v>46259</v>
      </c>
      <c r="E687" s="139" t="s">
        <v>4528</v>
      </c>
      <c r="F687" s="140">
        <v>617.52383299999997</v>
      </c>
      <c r="G687" s="140">
        <v>660.75</v>
      </c>
      <c r="H687" s="140">
        <v>4083.0385968000001</v>
      </c>
      <c r="L687" s="143"/>
    </row>
    <row r="688" spans="3:12" s="99" customFormat="1" ht="13.5" x14ac:dyDescent="0.25">
      <c r="C688" s="101" t="s">
        <v>488</v>
      </c>
      <c r="D688" s="108">
        <v>46259</v>
      </c>
      <c r="E688" s="139" t="s">
        <v>4528</v>
      </c>
      <c r="F688" s="140">
        <v>7579.9026350000004</v>
      </c>
      <c r="G688" s="140">
        <v>7860</v>
      </c>
      <c r="H688" s="140">
        <v>4032.3446100000001</v>
      </c>
      <c r="L688" s="143"/>
    </row>
    <row r="689" spans="3:12" s="99" customFormat="1" ht="13.5" x14ac:dyDescent="0.25">
      <c r="C689" s="101" t="s">
        <v>932</v>
      </c>
      <c r="D689" s="108">
        <v>46259</v>
      </c>
      <c r="E689" s="139" t="s">
        <v>4528</v>
      </c>
      <c r="F689" s="140">
        <v>278.044692</v>
      </c>
      <c r="G689" s="140">
        <v>304.10000000000002</v>
      </c>
      <c r="H689" s="140">
        <v>1609.8196452923723</v>
      </c>
      <c r="L689" s="143"/>
    </row>
    <row r="690" spans="3:12" s="99" customFormat="1" ht="13.5" x14ac:dyDescent="0.25">
      <c r="C690" s="101" t="s">
        <v>932</v>
      </c>
      <c r="D690" s="108">
        <v>46294</v>
      </c>
      <c r="E690" s="139" t="s">
        <v>4528</v>
      </c>
      <c r="F690" s="140">
        <v>292.47182299999997</v>
      </c>
      <c r="G690" s="140">
        <v>305.2</v>
      </c>
      <c r="H690" s="140">
        <v>82.238442507627767</v>
      </c>
      <c r="L690" s="143"/>
    </row>
    <row r="691" spans="3:12" s="99" customFormat="1" ht="13.5" x14ac:dyDescent="0.25">
      <c r="C691" s="101" t="s">
        <v>2493</v>
      </c>
      <c r="D691" s="108">
        <v>46259</v>
      </c>
      <c r="E691" s="139" t="s">
        <v>4528</v>
      </c>
      <c r="F691" s="140">
        <v>18119.890901999999</v>
      </c>
      <c r="G691" s="140">
        <v>17990</v>
      </c>
      <c r="H691" s="140">
        <v>153.233575</v>
      </c>
      <c r="L691" s="143"/>
    </row>
    <row r="692" spans="3:12" s="99" customFormat="1" ht="13.5" x14ac:dyDescent="0.25">
      <c r="C692" s="101" t="s">
        <v>1047</v>
      </c>
      <c r="D692" s="108">
        <v>46259</v>
      </c>
      <c r="E692" s="139" t="s">
        <v>4528</v>
      </c>
      <c r="F692" s="140">
        <v>946.90842899999996</v>
      </c>
      <c r="G692" s="140">
        <v>949.55</v>
      </c>
      <c r="H692" s="140">
        <v>1144.8140562999999</v>
      </c>
      <c r="L692" s="143"/>
    </row>
    <row r="693" spans="3:12" s="99" customFormat="1" ht="13.5" x14ac:dyDescent="0.25">
      <c r="C693" s="101" t="s">
        <v>126</v>
      </c>
      <c r="D693" s="108">
        <v>46259</v>
      </c>
      <c r="E693" s="139" t="s">
        <v>4528</v>
      </c>
      <c r="F693" s="140">
        <v>326.865094</v>
      </c>
      <c r="G693" s="140">
        <v>334.65</v>
      </c>
      <c r="H693" s="140">
        <v>658.79934379999997</v>
      </c>
      <c r="L693" s="143"/>
    </row>
    <row r="694" spans="3:12" s="99" customFormat="1" ht="13.5" x14ac:dyDescent="0.25">
      <c r="C694" s="101" t="s">
        <v>452</v>
      </c>
      <c r="D694" s="108">
        <v>46259</v>
      </c>
      <c r="E694" s="139" t="s">
        <v>4528</v>
      </c>
      <c r="F694" s="140">
        <v>176.772144</v>
      </c>
      <c r="G694" s="140">
        <v>182.42</v>
      </c>
      <c r="H694" s="140">
        <v>850.28699010000003</v>
      </c>
      <c r="L694" s="143"/>
    </row>
    <row r="695" spans="3:12" s="99" customFormat="1" ht="13.5" x14ac:dyDescent="0.25">
      <c r="C695" s="101" t="s">
        <v>2466</v>
      </c>
      <c r="D695" s="108">
        <v>46259</v>
      </c>
      <c r="E695" s="139" t="s">
        <v>4528</v>
      </c>
      <c r="F695" s="140">
        <v>4106.1053400000001</v>
      </c>
      <c r="G695" s="140">
        <v>4323</v>
      </c>
      <c r="H695" s="140">
        <v>773.28170750000004</v>
      </c>
      <c r="L695" s="143"/>
    </row>
    <row r="696" spans="3:12" s="99" customFormat="1" ht="13.5" x14ac:dyDescent="0.25">
      <c r="C696" s="101" t="s">
        <v>2384</v>
      </c>
      <c r="D696" s="108">
        <v>46259</v>
      </c>
      <c r="E696" s="139" t="s">
        <v>4528</v>
      </c>
      <c r="F696" s="140">
        <v>2214.519812</v>
      </c>
      <c r="G696" s="140">
        <v>2241.6</v>
      </c>
      <c r="H696" s="140">
        <v>9022.6265512999998</v>
      </c>
      <c r="L696" s="143"/>
    </row>
    <row r="697" spans="3:12" s="99" customFormat="1" ht="13.5" x14ac:dyDescent="0.25">
      <c r="C697" s="101" t="s">
        <v>692</v>
      </c>
      <c r="D697" s="108">
        <v>46259</v>
      </c>
      <c r="E697" s="139" t="s">
        <v>4528</v>
      </c>
      <c r="F697" s="140">
        <v>108.23287000000001</v>
      </c>
      <c r="G697" s="140">
        <v>105.81</v>
      </c>
      <c r="H697" s="140">
        <v>5222.8852362557536</v>
      </c>
      <c r="L697" s="143"/>
    </row>
    <row r="698" spans="3:12" s="99" customFormat="1" ht="13.5" x14ac:dyDescent="0.25">
      <c r="C698" s="101" t="s">
        <v>692</v>
      </c>
      <c r="D698" s="108">
        <v>46294</v>
      </c>
      <c r="E698" s="139" t="s">
        <v>4528</v>
      </c>
      <c r="F698" s="140">
        <v>106.13720000000001</v>
      </c>
      <c r="G698" s="140">
        <v>106.48</v>
      </c>
      <c r="H698" s="140">
        <v>17.019584344246436</v>
      </c>
      <c r="L698" s="143"/>
    </row>
    <row r="699" spans="3:12" s="99" customFormat="1" ht="13.5" x14ac:dyDescent="0.25">
      <c r="C699" s="101" t="s">
        <v>285</v>
      </c>
      <c r="D699" s="108">
        <v>46259</v>
      </c>
      <c r="E699" s="139" t="s">
        <v>4528</v>
      </c>
      <c r="F699" s="140">
        <v>1066.5134880000001</v>
      </c>
      <c r="G699" s="140">
        <v>1069.3</v>
      </c>
      <c r="H699" s="140">
        <v>2499.5859300000002</v>
      </c>
      <c r="L699" s="143"/>
    </row>
    <row r="700" spans="3:12" s="99" customFormat="1" ht="13.5" x14ac:dyDescent="0.25">
      <c r="C700" s="101" t="s">
        <v>148</v>
      </c>
      <c r="D700" s="108">
        <v>46259</v>
      </c>
      <c r="E700" s="139" t="s">
        <v>4528</v>
      </c>
      <c r="F700" s="140">
        <v>2064.8822049999999</v>
      </c>
      <c r="G700" s="140">
        <v>2113.4</v>
      </c>
      <c r="H700" s="140">
        <v>1512.6027654</v>
      </c>
      <c r="L700" s="143"/>
    </row>
    <row r="701" spans="3:12" s="99" customFormat="1" ht="13.5" x14ac:dyDescent="0.25">
      <c r="C701" s="101" t="s">
        <v>1112</v>
      </c>
      <c r="D701" s="108">
        <v>46259</v>
      </c>
      <c r="E701" s="139" t="s">
        <v>4528</v>
      </c>
      <c r="F701" s="140">
        <v>3173.5272949999999</v>
      </c>
      <c r="G701" s="140">
        <v>3104.7</v>
      </c>
      <c r="H701" s="140">
        <v>2202.6753399977956</v>
      </c>
      <c r="L701" s="143"/>
    </row>
    <row r="702" spans="3:12" s="99" customFormat="1" ht="13.5" x14ac:dyDescent="0.25">
      <c r="C702" s="101" t="s">
        <v>1112</v>
      </c>
      <c r="D702" s="108">
        <v>46294</v>
      </c>
      <c r="E702" s="139" t="s">
        <v>4528</v>
      </c>
      <c r="F702" s="140">
        <v>3143.1888439999998</v>
      </c>
      <c r="G702" s="140">
        <v>3125.3</v>
      </c>
      <c r="H702" s="140">
        <v>12.448916302204246</v>
      </c>
      <c r="L702" s="143"/>
    </row>
    <row r="703" spans="3:12" s="99" customFormat="1" ht="13.5" x14ac:dyDescent="0.25">
      <c r="C703" s="101" t="s">
        <v>2424</v>
      </c>
      <c r="D703" s="108">
        <v>46259</v>
      </c>
      <c r="E703" s="139" t="s">
        <v>4528</v>
      </c>
      <c r="F703" s="140">
        <v>1226.525404</v>
      </c>
      <c r="G703" s="140">
        <v>1263.4000000000001</v>
      </c>
      <c r="H703" s="140">
        <v>1050.3699122294938</v>
      </c>
      <c r="L703" s="143"/>
    </row>
    <row r="704" spans="3:12" s="99" customFormat="1" ht="13.5" x14ac:dyDescent="0.25">
      <c r="C704" s="101" t="s">
        <v>2424</v>
      </c>
      <c r="D704" s="108">
        <v>46294</v>
      </c>
      <c r="E704" s="139" t="s">
        <v>4528</v>
      </c>
      <c r="F704" s="140">
        <v>1189.9533329999999</v>
      </c>
      <c r="G704" s="140">
        <v>1271.8</v>
      </c>
      <c r="H704" s="140">
        <v>16.872662770506178</v>
      </c>
      <c r="L704" s="143"/>
    </row>
    <row r="705" spans="3:12" s="99" customFormat="1" ht="13.5" x14ac:dyDescent="0.25">
      <c r="C705" s="101" t="s">
        <v>321</v>
      </c>
      <c r="D705" s="108">
        <v>46259</v>
      </c>
      <c r="E705" s="139" t="s">
        <v>4528</v>
      </c>
      <c r="F705" s="140">
        <v>1351.785331</v>
      </c>
      <c r="G705" s="140">
        <v>1347.5</v>
      </c>
      <c r="H705" s="140">
        <v>204.47222399999998</v>
      </c>
      <c r="L705" s="143"/>
    </row>
    <row r="706" spans="3:12" s="99" customFormat="1" ht="13.5" x14ac:dyDescent="0.25">
      <c r="C706" s="101" t="s">
        <v>381</v>
      </c>
      <c r="D706" s="108">
        <v>46259</v>
      </c>
      <c r="E706" s="139" t="s">
        <v>4528</v>
      </c>
      <c r="F706" s="140">
        <v>2574.975891</v>
      </c>
      <c r="G706" s="140">
        <v>2627</v>
      </c>
      <c r="H706" s="140">
        <v>3513.1469849999999</v>
      </c>
      <c r="L706" s="143"/>
    </row>
    <row r="707" spans="3:12" s="99" customFormat="1" ht="13.5" x14ac:dyDescent="0.25">
      <c r="C707" s="101" t="s">
        <v>46</v>
      </c>
      <c r="D707" s="108">
        <v>46259</v>
      </c>
      <c r="E707" s="139" t="s">
        <v>4528</v>
      </c>
      <c r="F707" s="140">
        <v>767.32873400000005</v>
      </c>
      <c r="G707" s="140">
        <v>752</v>
      </c>
      <c r="H707" s="140">
        <v>27321.282388849097</v>
      </c>
      <c r="L707" s="143"/>
    </row>
    <row r="708" spans="3:12" s="99" customFormat="1" ht="13.5" x14ac:dyDescent="0.25">
      <c r="C708" s="101" t="s">
        <v>46</v>
      </c>
      <c r="D708" s="108">
        <v>46294</v>
      </c>
      <c r="E708" s="139" t="s">
        <v>4528</v>
      </c>
      <c r="F708" s="140">
        <v>777.74245699999994</v>
      </c>
      <c r="G708" s="140">
        <v>756.45</v>
      </c>
      <c r="H708" s="140">
        <v>10065.917433222336</v>
      </c>
      <c r="L708" s="143"/>
    </row>
    <row r="709" spans="3:12" s="99" customFormat="1" ht="13.5" x14ac:dyDescent="0.25">
      <c r="C709" s="101" t="s">
        <v>46</v>
      </c>
      <c r="D709" s="108">
        <v>46322</v>
      </c>
      <c r="E709" s="139" t="s">
        <v>4528</v>
      </c>
      <c r="F709" s="140">
        <v>760.56736699999999</v>
      </c>
      <c r="G709" s="140">
        <v>760.25</v>
      </c>
      <c r="H709" s="140">
        <v>383.79484522856882</v>
      </c>
      <c r="L709" s="143"/>
    </row>
    <row r="710" spans="3:12" s="99" customFormat="1" ht="13.5" x14ac:dyDescent="0.25">
      <c r="C710" s="101" t="s">
        <v>268</v>
      </c>
      <c r="D710" s="108">
        <v>46259</v>
      </c>
      <c r="E710" s="139" t="s">
        <v>4528</v>
      </c>
      <c r="F710" s="140">
        <v>557.32227499999999</v>
      </c>
      <c r="G710" s="140">
        <v>551.4</v>
      </c>
      <c r="H710" s="140">
        <v>3030.8177191015934</v>
      </c>
      <c r="L710" s="143"/>
    </row>
    <row r="711" spans="3:12" s="99" customFormat="1" ht="13.5" x14ac:dyDescent="0.25">
      <c r="C711" s="101" t="s">
        <v>268</v>
      </c>
      <c r="D711" s="108">
        <v>46294</v>
      </c>
      <c r="E711" s="139" t="s">
        <v>4528</v>
      </c>
      <c r="F711" s="140">
        <v>561.85055599999998</v>
      </c>
      <c r="G711" s="140">
        <v>555.15</v>
      </c>
      <c r="H711" s="140">
        <v>178.92524421765722</v>
      </c>
      <c r="L711" s="143"/>
    </row>
    <row r="712" spans="3:12" s="99" customFormat="1" ht="13.5" x14ac:dyDescent="0.25">
      <c r="C712" s="101" t="s">
        <v>268</v>
      </c>
      <c r="D712" s="108">
        <v>46322</v>
      </c>
      <c r="E712" s="139" t="s">
        <v>4528</v>
      </c>
      <c r="F712" s="140">
        <v>562.57802000000004</v>
      </c>
      <c r="G712" s="140">
        <v>557.9</v>
      </c>
      <c r="H712" s="140">
        <v>44.411291680749144</v>
      </c>
      <c r="L712" s="143"/>
    </row>
    <row r="713" spans="3:12" s="99" customFormat="1" ht="13.5" x14ac:dyDescent="0.25">
      <c r="C713" s="101" t="s">
        <v>384</v>
      </c>
      <c r="D713" s="108">
        <v>46259</v>
      </c>
      <c r="E713" s="139" t="s">
        <v>4528</v>
      </c>
      <c r="F713" s="140">
        <v>5071.0629600000002</v>
      </c>
      <c r="G713" s="140">
        <v>5401.2</v>
      </c>
      <c r="H713" s="140">
        <v>2003.910726405855</v>
      </c>
      <c r="L713" s="143"/>
    </row>
    <row r="714" spans="3:12" s="99" customFormat="1" ht="13.5" x14ac:dyDescent="0.25">
      <c r="C714" s="101" t="s">
        <v>384</v>
      </c>
      <c r="D714" s="108">
        <v>46294</v>
      </c>
      <c r="E714" s="139" t="s">
        <v>4528</v>
      </c>
      <c r="F714" s="140">
        <v>4983.6499999999996</v>
      </c>
      <c r="G714" s="140">
        <v>5428.3</v>
      </c>
      <c r="H714" s="140">
        <v>11.541347594144847</v>
      </c>
      <c r="L714" s="143"/>
    </row>
    <row r="715" spans="3:12" s="99" customFormat="1" ht="13.5" x14ac:dyDescent="0.25">
      <c r="C715" s="101" t="s">
        <v>455</v>
      </c>
      <c r="D715" s="108">
        <v>46259</v>
      </c>
      <c r="E715" s="139" t="s">
        <v>4528</v>
      </c>
      <c r="F715" s="140">
        <v>957.30071499999997</v>
      </c>
      <c r="G715" s="140">
        <v>979.4</v>
      </c>
      <c r="H715" s="140">
        <v>5827.9641259032942</v>
      </c>
      <c r="L715" s="143"/>
    </row>
    <row r="716" spans="3:12" s="99" customFormat="1" ht="13.5" x14ac:dyDescent="0.25">
      <c r="C716" s="101" t="s">
        <v>455</v>
      </c>
      <c r="D716" s="108">
        <v>46294</v>
      </c>
      <c r="E716" s="139" t="s">
        <v>4528</v>
      </c>
      <c r="F716" s="140">
        <v>982.76251200000002</v>
      </c>
      <c r="G716" s="140">
        <v>985.15</v>
      </c>
      <c r="H716" s="140">
        <v>168.43075409670519</v>
      </c>
      <c r="L716" s="143"/>
    </row>
    <row r="717" spans="3:12" s="99" customFormat="1" ht="13.5" x14ac:dyDescent="0.25">
      <c r="C717" s="101" t="s">
        <v>2379</v>
      </c>
      <c r="D717" s="108">
        <v>46259</v>
      </c>
      <c r="E717" s="139" t="s">
        <v>4528</v>
      </c>
      <c r="F717" s="140">
        <v>4542.0451780000003</v>
      </c>
      <c r="G717" s="140">
        <v>4655.3999999999996</v>
      </c>
      <c r="H717" s="140">
        <v>7186.9309317897905</v>
      </c>
      <c r="L717" s="143"/>
    </row>
    <row r="718" spans="3:12" s="99" customFormat="1" ht="13.5" x14ac:dyDescent="0.25">
      <c r="C718" s="101" t="s">
        <v>2379</v>
      </c>
      <c r="D718" s="108">
        <v>46294</v>
      </c>
      <c r="E718" s="139" t="s">
        <v>4528</v>
      </c>
      <c r="F718" s="140">
        <v>4600.4894999999997</v>
      </c>
      <c r="G718" s="140">
        <v>4683.8</v>
      </c>
      <c r="H718" s="140">
        <v>93.022635210209955</v>
      </c>
      <c r="L718" s="143"/>
    </row>
    <row r="719" spans="3:12" s="99" customFormat="1" ht="13.5" x14ac:dyDescent="0.25">
      <c r="C719" s="101" t="s">
        <v>405</v>
      </c>
      <c r="D719" s="108">
        <v>46259</v>
      </c>
      <c r="E719" s="139" t="s">
        <v>4528</v>
      </c>
      <c r="F719" s="140">
        <v>398.34637500000002</v>
      </c>
      <c r="G719" s="140">
        <v>391.8</v>
      </c>
      <c r="H719" s="140">
        <v>1284.3058757188376</v>
      </c>
      <c r="L719" s="143"/>
    </row>
    <row r="720" spans="3:12" s="99" customFormat="1" ht="13.5" x14ac:dyDescent="0.25">
      <c r="C720" s="101" t="s">
        <v>405</v>
      </c>
      <c r="D720" s="108">
        <v>46294</v>
      </c>
      <c r="E720" s="139" t="s">
        <v>4528</v>
      </c>
      <c r="F720" s="140">
        <v>393.749978</v>
      </c>
      <c r="G720" s="140">
        <v>394.05</v>
      </c>
      <c r="H720" s="140">
        <v>25.686843881162233</v>
      </c>
      <c r="L720" s="143"/>
    </row>
    <row r="721" spans="3:12" s="99" customFormat="1" ht="13.5" x14ac:dyDescent="0.25">
      <c r="C721" s="101" t="s">
        <v>277</v>
      </c>
      <c r="D721" s="108">
        <v>46259</v>
      </c>
      <c r="E721" s="139" t="s">
        <v>4528</v>
      </c>
      <c r="F721" s="140">
        <v>2173.4187270000002</v>
      </c>
      <c r="G721" s="140">
        <v>2106.1</v>
      </c>
      <c r="H721" s="140">
        <v>4835.1722461864601</v>
      </c>
      <c r="L721" s="143"/>
    </row>
    <row r="722" spans="3:12" s="99" customFormat="1" ht="13.5" x14ac:dyDescent="0.25">
      <c r="C722" s="101" t="s">
        <v>277</v>
      </c>
      <c r="D722" s="108">
        <v>46294</v>
      </c>
      <c r="E722" s="139" t="s">
        <v>4528</v>
      </c>
      <c r="F722" s="140">
        <v>2161.0490140000002</v>
      </c>
      <c r="G722" s="140">
        <v>2119.8000000000002</v>
      </c>
      <c r="H722" s="140">
        <v>114.7205250705381</v>
      </c>
      <c r="L722" s="143"/>
    </row>
    <row r="723" spans="3:12" s="99" customFormat="1" ht="13.5" x14ac:dyDescent="0.25">
      <c r="C723" s="101" t="s">
        <v>277</v>
      </c>
      <c r="D723" s="108">
        <v>46322</v>
      </c>
      <c r="E723" s="139" t="s">
        <v>4528</v>
      </c>
      <c r="F723" s="140">
        <v>2130.7665999999999</v>
      </c>
      <c r="G723" s="140">
        <v>2131.6</v>
      </c>
      <c r="H723" s="140">
        <v>10.178746243001243</v>
      </c>
      <c r="L723" s="143"/>
    </row>
    <row r="724" spans="3:12" s="99" customFormat="1" ht="13.5" x14ac:dyDescent="0.25">
      <c r="C724" s="101" t="s">
        <v>2207</v>
      </c>
      <c r="D724" s="108">
        <v>46259</v>
      </c>
      <c r="E724" s="139" t="s">
        <v>4528</v>
      </c>
      <c r="F724" s="140">
        <v>539.27530999999999</v>
      </c>
      <c r="G724" s="140">
        <v>541.29999999999995</v>
      </c>
      <c r="H724" s="140">
        <v>2752.9750683818343</v>
      </c>
      <c r="L724" s="143"/>
    </row>
    <row r="725" spans="3:12" s="99" customFormat="1" ht="13.5" x14ac:dyDescent="0.25">
      <c r="C725" s="101" t="s">
        <v>2207</v>
      </c>
      <c r="D725" s="108">
        <v>46294</v>
      </c>
      <c r="E725" s="139" t="s">
        <v>4528</v>
      </c>
      <c r="F725" s="140">
        <v>538.52916700000003</v>
      </c>
      <c r="G725" s="140">
        <v>544.6</v>
      </c>
      <c r="H725" s="140">
        <v>39.010681698486607</v>
      </c>
      <c r="L725" s="143"/>
    </row>
    <row r="726" spans="3:12" s="99" customFormat="1" ht="13.5" x14ac:dyDescent="0.25">
      <c r="C726" s="101" t="s">
        <v>2207</v>
      </c>
      <c r="D726" s="108">
        <v>46322</v>
      </c>
      <c r="E726" s="139" t="s">
        <v>4528</v>
      </c>
      <c r="F726" s="140">
        <v>545.35</v>
      </c>
      <c r="G726" s="140">
        <v>546.79999999999995</v>
      </c>
      <c r="H726" s="140">
        <v>1.632011319679006</v>
      </c>
      <c r="L726" s="143"/>
    </row>
    <row r="727" spans="3:12" s="99" customFormat="1" ht="13.5" x14ac:dyDescent="0.25">
      <c r="C727" s="101" t="s">
        <v>2407</v>
      </c>
      <c r="D727" s="108">
        <v>46259</v>
      </c>
      <c r="E727" s="139" t="s">
        <v>4528</v>
      </c>
      <c r="F727" s="140">
        <v>32072.242467</v>
      </c>
      <c r="G727" s="140">
        <v>32350</v>
      </c>
      <c r="H727" s="140">
        <v>3129.6452313</v>
      </c>
      <c r="L727" s="143"/>
    </row>
    <row r="728" spans="3:12" s="99" customFormat="1" ht="13.5" x14ac:dyDescent="0.25">
      <c r="C728" s="101" t="s">
        <v>42</v>
      </c>
      <c r="D728" s="108">
        <v>46259</v>
      </c>
      <c r="E728" s="139" t="s">
        <v>4528</v>
      </c>
      <c r="F728" s="140">
        <v>1392.3501080000001</v>
      </c>
      <c r="G728" s="140">
        <v>1430.3</v>
      </c>
      <c r="H728" s="140">
        <v>21635.570243152011</v>
      </c>
      <c r="L728" s="143"/>
    </row>
    <row r="729" spans="3:12" s="99" customFormat="1" ht="13.5" x14ac:dyDescent="0.25">
      <c r="C729" s="101" t="s">
        <v>42</v>
      </c>
      <c r="D729" s="108">
        <v>46294</v>
      </c>
      <c r="E729" s="139" t="s">
        <v>4528</v>
      </c>
      <c r="F729" s="140">
        <v>1439.210223</v>
      </c>
      <c r="G729" s="140">
        <v>1439</v>
      </c>
      <c r="H729" s="140">
        <v>1081.1983275877571</v>
      </c>
      <c r="L729" s="143"/>
    </row>
    <row r="730" spans="3:12" s="99" customFormat="1" ht="13.5" x14ac:dyDescent="0.25">
      <c r="C730" s="101" t="s">
        <v>42</v>
      </c>
      <c r="D730" s="108">
        <v>46322</v>
      </c>
      <c r="E730" s="139" t="s">
        <v>4528</v>
      </c>
      <c r="F730" s="140">
        <v>1446.931206</v>
      </c>
      <c r="G730" s="140">
        <v>1446.6</v>
      </c>
      <c r="H730" s="140">
        <v>28.792281260228531</v>
      </c>
      <c r="L730" s="143"/>
    </row>
    <row r="731" spans="3:12" s="99" customFormat="1" ht="13.5" x14ac:dyDescent="0.25">
      <c r="C731" s="101" t="s">
        <v>5218</v>
      </c>
      <c r="D731" s="108">
        <v>46259</v>
      </c>
      <c r="E731" s="139" t="s">
        <v>4528</v>
      </c>
      <c r="F731" s="140">
        <v>1648.9838589999999</v>
      </c>
      <c r="G731" s="140">
        <v>1632.7</v>
      </c>
      <c r="H731" s="140">
        <v>471.00825689999999</v>
      </c>
      <c r="L731" s="143"/>
    </row>
    <row r="732" spans="3:12" s="99" customFormat="1" ht="13.5" x14ac:dyDescent="0.25">
      <c r="C732" s="101" t="s">
        <v>151</v>
      </c>
      <c r="D732" s="108">
        <v>46259</v>
      </c>
      <c r="E732" s="139" t="s">
        <v>4528</v>
      </c>
      <c r="F732" s="140">
        <v>502.405689</v>
      </c>
      <c r="G732" s="140">
        <v>517.15</v>
      </c>
      <c r="H732" s="140">
        <v>1896.5357973764505</v>
      </c>
      <c r="L732" s="143"/>
    </row>
    <row r="733" spans="3:12" s="99" customFormat="1" ht="13.5" x14ac:dyDescent="0.25">
      <c r="C733" s="101" t="s">
        <v>151</v>
      </c>
      <c r="D733" s="108">
        <v>46294</v>
      </c>
      <c r="E733" s="139" t="s">
        <v>4528</v>
      </c>
      <c r="F733" s="140">
        <v>501.22175499999997</v>
      </c>
      <c r="G733" s="140">
        <v>519.85</v>
      </c>
      <c r="H733" s="140">
        <v>46.747240523549294</v>
      </c>
      <c r="L733" s="143"/>
    </row>
    <row r="734" spans="3:12" s="99" customFormat="1" ht="13.5" x14ac:dyDescent="0.25">
      <c r="C734" s="101" t="s">
        <v>1594</v>
      </c>
      <c r="D734" s="108">
        <v>46259</v>
      </c>
      <c r="E734" s="139" t="s">
        <v>4528</v>
      </c>
      <c r="F734" s="140">
        <v>82.723169999999996</v>
      </c>
      <c r="G734" s="140">
        <v>84.86</v>
      </c>
      <c r="H734" s="140">
        <v>5192.3971556250717</v>
      </c>
      <c r="L734" s="143"/>
    </row>
    <row r="735" spans="3:12" s="99" customFormat="1" ht="13.5" x14ac:dyDescent="0.25">
      <c r="C735" s="101" t="s">
        <v>1594</v>
      </c>
      <c r="D735" s="108">
        <v>46294</v>
      </c>
      <c r="E735" s="139" t="s">
        <v>4528</v>
      </c>
      <c r="F735" s="140">
        <v>81.677273</v>
      </c>
      <c r="G735" s="140">
        <v>85.33</v>
      </c>
      <c r="H735" s="140">
        <v>18.054922874928277</v>
      </c>
      <c r="L735" s="143"/>
    </row>
    <row r="736" spans="3:12" s="99" customFormat="1" ht="13.5" x14ac:dyDescent="0.25">
      <c r="C736" s="101" t="s">
        <v>1831</v>
      </c>
      <c r="D736" s="108">
        <v>46259</v>
      </c>
      <c r="E736" s="139" t="s">
        <v>4528</v>
      </c>
      <c r="F736" s="140">
        <v>837.56302500000004</v>
      </c>
      <c r="G736" s="140">
        <v>839</v>
      </c>
      <c r="H736" s="140">
        <v>1860.8873325</v>
      </c>
      <c r="L736" s="143"/>
    </row>
    <row r="737" spans="3:12" s="99" customFormat="1" ht="13.5" x14ac:dyDescent="0.25">
      <c r="C737" s="101" t="s">
        <v>1134</v>
      </c>
      <c r="D737" s="108">
        <v>46259</v>
      </c>
      <c r="E737" s="139" t="s">
        <v>4528</v>
      </c>
      <c r="F737" s="140">
        <v>126.71357</v>
      </c>
      <c r="G737" s="140">
        <v>132.91999999999999</v>
      </c>
      <c r="H737" s="140">
        <v>1273.6738012999999</v>
      </c>
      <c r="L737" s="143"/>
    </row>
    <row r="738" spans="3:12" s="99" customFormat="1" ht="13.5" x14ac:dyDescent="0.25">
      <c r="C738" s="101" t="s">
        <v>1100</v>
      </c>
      <c r="D738" s="108">
        <v>46259</v>
      </c>
      <c r="E738" s="139" t="s">
        <v>4528</v>
      </c>
      <c r="F738" s="140">
        <v>140.28858199999999</v>
      </c>
      <c r="G738" s="140">
        <v>139.6</v>
      </c>
      <c r="H738" s="140">
        <v>4031.4337876020768</v>
      </c>
      <c r="L738" s="143"/>
    </row>
    <row r="739" spans="3:12" s="99" customFormat="1" ht="13.5" x14ac:dyDescent="0.25">
      <c r="C739" s="101" t="s">
        <v>1100</v>
      </c>
      <c r="D739" s="108">
        <v>46294</v>
      </c>
      <c r="E739" s="139" t="s">
        <v>4528</v>
      </c>
      <c r="F739" s="140">
        <v>139.962503</v>
      </c>
      <c r="G739" s="140">
        <v>140.47999999999999</v>
      </c>
      <c r="H739" s="140">
        <v>49.597813997923424</v>
      </c>
      <c r="L739" s="143"/>
    </row>
    <row r="740" spans="3:12" s="99" customFormat="1" ht="13.5" x14ac:dyDescent="0.25">
      <c r="C740" s="101" t="s">
        <v>2496</v>
      </c>
      <c r="D740" s="108">
        <v>46259</v>
      </c>
      <c r="E740" s="139" t="s">
        <v>4528</v>
      </c>
      <c r="F740" s="140">
        <v>89.365899999999996</v>
      </c>
      <c r="G740" s="140">
        <v>89.06</v>
      </c>
      <c r="H740" s="140">
        <v>108.26347</v>
      </c>
      <c r="L740" s="143"/>
    </row>
    <row r="741" spans="3:12" s="99" customFormat="1" ht="13.5" x14ac:dyDescent="0.25">
      <c r="C741" s="101" t="s">
        <v>281</v>
      </c>
      <c r="D741" s="108">
        <v>46259</v>
      </c>
      <c r="E741" s="139" t="s">
        <v>4528</v>
      </c>
      <c r="F741" s="140">
        <v>394.882949</v>
      </c>
      <c r="G741" s="140">
        <v>393.3</v>
      </c>
      <c r="H741" s="140">
        <v>10232.432158737789</v>
      </c>
      <c r="L741" s="143"/>
    </row>
    <row r="742" spans="3:12" s="99" customFormat="1" ht="13.5" x14ac:dyDescent="0.25">
      <c r="C742" s="101" t="s">
        <v>281</v>
      </c>
      <c r="D742" s="108">
        <v>46294</v>
      </c>
      <c r="E742" s="139" t="s">
        <v>4528</v>
      </c>
      <c r="F742" s="140">
        <v>395.48524099999997</v>
      </c>
      <c r="G742" s="140">
        <v>395.85</v>
      </c>
      <c r="H742" s="140">
        <v>77.537279762210574</v>
      </c>
      <c r="L742" s="143"/>
    </row>
    <row r="743" spans="3:12" s="99" customFormat="1" ht="13.5" x14ac:dyDescent="0.25">
      <c r="C743" s="101" t="s">
        <v>1591</v>
      </c>
      <c r="D743" s="108">
        <v>46259</v>
      </c>
      <c r="E743" s="139" t="s">
        <v>4528</v>
      </c>
      <c r="F743" s="140">
        <v>978.54735300000004</v>
      </c>
      <c r="G743" s="140">
        <v>1010.25</v>
      </c>
      <c r="H743" s="140">
        <v>302.66974559773388</v>
      </c>
      <c r="L743" s="143"/>
    </row>
    <row r="744" spans="3:12" s="99" customFormat="1" ht="13.5" x14ac:dyDescent="0.25">
      <c r="C744" s="101" t="s">
        <v>1591</v>
      </c>
      <c r="D744" s="108">
        <v>46294</v>
      </c>
      <c r="E744" s="139" t="s">
        <v>4528</v>
      </c>
      <c r="F744" s="140">
        <v>1077.3100999999999</v>
      </c>
      <c r="G744" s="140">
        <v>1018.4</v>
      </c>
      <c r="H744" s="140">
        <v>927.91634540226596</v>
      </c>
      <c r="L744" s="143"/>
    </row>
    <row r="745" spans="3:12" s="99" customFormat="1" ht="13.5" x14ac:dyDescent="0.25">
      <c r="C745" s="101" t="s">
        <v>668</v>
      </c>
      <c r="D745" s="108">
        <v>46259</v>
      </c>
      <c r="E745" s="139" t="s">
        <v>4528</v>
      </c>
      <c r="F745" s="140">
        <v>1171.6740110000001</v>
      </c>
      <c r="G745" s="140">
        <v>1228.8</v>
      </c>
      <c r="H745" s="140">
        <v>5248.8355321353201</v>
      </c>
      <c r="L745" s="143"/>
    </row>
    <row r="746" spans="3:12" s="99" customFormat="1" ht="13.5" x14ac:dyDescent="0.25">
      <c r="C746" s="101" t="s">
        <v>668</v>
      </c>
      <c r="D746" s="108">
        <v>46294</v>
      </c>
      <c r="E746" s="139" t="s">
        <v>4528</v>
      </c>
      <c r="F746" s="140">
        <v>1190.3499999999999</v>
      </c>
      <c r="G746" s="140">
        <v>1233.8499999999999</v>
      </c>
      <c r="H746" s="140">
        <v>4.226468864679636</v>
      </c>
      <c r="L746" s="143"/>
    </row>
    <row r="747" spans="3:12" s="99" customFormat="1" ht="13.5" x14ac:dyDescent="0.25">
      <c r="C747" s="101" t="s">
        <v>56</v>
      </c>
      <c r="D747" s="108">
        <v>46259</v>
      </c>
      <c r="E747" s="139" t="s">
        <v>4528</v>
      </c>
      <c r="F747" s="140">
        <v>1125.595102</v>
      </c>
      <c r="G747" s="140">
        <v>1131.9000000000001</v>
      </c>
      <c r="H747" s="140">
        <v>3012.567912</v>
      </c>
      <c r="L747" s="143"/>
    </row>
    <row r="748" spans="3:12" s="99" customFormat="1" ht="13.5" x14ac:dyDescent="0.25">
      <c r="C748" s="101" t="s">
        <v>2427</v>
      </c>
      <c r="D748" s="108">
        <v>46259</v>
      </c>
      <c r="E748" s="139" t="s">
        <v>4528</v>
      </c>
      <c r="F748" s="140">
        <v>80.095741000000004</v>
      </c>
      <c r="G748" s="140">
        <v>78.5</v>
      </c>
      <c r="H748" s="140">
        <v>1815.643194502323</v>
      </c>
      <c r="L748" s="143"/>
    </row>
    <row r="749" spans="3:12" s="99" customFormat="1" ht="13.5" x14ac:dyDescent="0.25">
      <c r="C749" s="101" t="s">
        <v>2427</v>
      </c>
      <c r="D749" s="108">
        <v>46294</v>
      </c>
      <c r="E749" s="139" t="s">
        <v>4528</v>
      </c>
      <c r="F749" s="140">
        <v>79.428182000000007</v>
      </c>
      <c r="G749" s="140">
        <v>79.099999999999994</v>
      </c>
      <c r="H749" s="140">
        <v>17.069319714283086</v>
      </c>
      <c r="L749" s="143"/>
    </row>
    <row r="750" spans="3:12" s="99" customFormat="1" ht="13.5" x14ac:dyDescent="0.25">
      <c r="C750" s="101" t="s">
        <v>2427</v>
      </c>
      <c r="D750" s="108">
        <v>46322</v>
      </c>
      <c r="E750" s="139" t="s">
        <v>4528</v>
      </c>
      <c r="F750" s="140">
        <v>75.28</v>
      </c>
      <c r="G750" s="140">
        <v>79.290000000000006</v>
      </c>
      <c r="H750" s="140">
        <v>3.1109673833938767</v>
      </c>
      <c r="L750" s="143"/>
    </row>
    <row r="751" spans="3:12" s="99" customFormat="1" ht="13.5" x14ac:dyDescent="0.25">
      <c r="C751" s="101" t="s">
        <v>632</v>
      </c>
      <c r="D751" s="108">
        <v>46259</v>
      </c>
      <c r="E751" s="139" t="s">
        <v>4528</v>
      </c>
      <c r="F751" s="140">
        <v>5195.9145989999997</v>
      </c>
      <c r="G751" s="140">
        <v>5191.5</v>
      </c>
      <c r="H751" s="140">
        <v>2936.4429588419757</v>
      </c>
      <c r="L751" s="143"/>
    </row>
    <row r="752" spans="3:12" s="99" customFormat="1" ht="13.5" x14ac:dyDescent="0.25">
      <c r="C752" s="101" t="s">
        <v>632</v>
      </c>
      <c r="D752" s="108">
        <v>46294</v>
      </c>
      <c r="E752" s="139" t="s">
        <v>4528</v>
      </c>
      <c r="F752" s="140">
        <v>5138.5931970000001</v>
      </c>
      <c r="G752" s="140">
        <v>5222</v>
      </c>
      <c r="H752" s="140">
        <v>99.581701158024259</v>
      </c>
      <c r="L752" s="143"/>
    </row>
    <row r="753" spans="3:12" s="99" customFormat="1" ht="13.5" x14ac:dyDescent="0.25">
      <c r="C753" s="101" t="s">
        <v>650</v>
      </c>
      <c r="D753" s="108">
        <v>46259</v>
      </c>
      <c r="E753" s="139" t="s">
        <v>4528</v>
      </c>
      <c r="F753" s="140">
        <v>288.16466100000002</v>
      </c>
      <c r="G753" s="140">
        <v>281.8</v>
      </c>
      <c r="H753" s="140">
        <v>4535.4594394364576</v>
      </c>
      <c r="L753" s="143"/>
    </row>
    <row r="754" spans="3:12" s="99" customFormat="1" ht="13.5" x14ac:dyDescent="0.25">
      <c r="C754" s="101" t="s">
        <v>650</v>
      </c>
      <c r="D754" s="108">
        <v>46294</v>
      </c>
      <c r="E754" s="139" t="s">
        <v>4528</v>
      </c>
      <c r="F754" s="140">
        <v>291.99143700000002</v>
      </c>
      <c r="G754" s="140">
        <v>283.55</v>
      </c>
      <c r="H754" s="140">
        <v>3637.4088944198861</v>
      </c>
      <c r="L754" s="143"/>
    </row>
    <row r="755" spans="3:12" s="99" customFormat="1" ht="13.5" x14ac:dyDescent="0.25">
      <c r="C755" s="101" t="s">
        <v>650</v>
      </c>
      <c r="D755" s="108">
        <v>46322</v>
      </c>
      <c r="E755" s="139" t="s">
        <v>4528</v>
      </c>
      <c r="F755" s="140">
        <v>287.08586500000001</v>
      </c>
      <c r="G755" s="140">
        <v>285.05</v>
      </c>
      <c r="H755" s="140">
        <v>113.88998754365727</v>
      </c>
      <c r="L755" s="143"/>
    </row>
    <row r="756" spans="3:12" s="99" customFormat="1" ht="13.5" x14ac:dyDescent="0.25">
      <c r="C756" s="101" t="s">
        <v>265</v>
      </c>
      <c r="D756" s="108">
        <v>46259</v>
      </c>
      <c r="E756" s="139" t="s">
        <v>4528</v>
      </c>
      <c r="F756" s="140">
        <v>1047.871746</v>
      </c>
      <c r="G756" s="140">
        <v>1106.5999999999999</v>
      </c>
      <c r="H756" s="140">
        <v>1492.7773749999999</v>
      </c>
      <c r="L756" s="143"/>
    </row>
    <row r="757" spans="3:12" s="99" customFormat="1" ht="13.5" x14ac:dyDescent="0.25">
      <c r="C757" s="101" t="s">
        <v>1185</v>
      </c>
      <c r="D757" s="108">
        <v>46259</v>
      </c>
      <c r="E757" s="139" t="s">
        <v>4528</v>
      </c>
      <c r="F757" s="140">
        <v>239.02341699999999</v>
      </c>
      <c r="G757" s="140">
        <v>257.33999999999997</v>
      </c>
      <c r="H757" s="140">
        <v>7568.8864218306398</v>
      </c>
      <c r="L757" s="143"/>
    </row>
    <row r="758" spans="3:12" s="99" customFormat="1" ht="13.5" x14ac:dyDescent="0.25">
      <c r="C758" s="101" t="s">
        <v>1185</v>
      </c>
      <c r="D758" s="108">
        <v>46294</v>
      </c>
      <c r="E758" s="139" t="s">
        <v>4528</v>
      </c>
      <c r="F758" s="140">
        <v>236.725821</v>
      </c>
      <c r="G758" s="140">
        <v>258.63</v>
      </c>
      <c r="H758" s="140">
        <v>1253.8320888331461</v>
      </c>
      <c r="L758" s="143"/>
    </row>
    <row r="759" spans="3:12" s="99" customFormat="1" ht="13.5" x14ac:dyDescent="0.25">
      <c r="C759" s="101" t="s">
        <v>1185</v>
      </c>
      <c r="D759" s="108">
        <v>46322</v>
      </c>
      <c r="E759" s="139" t="s">
        <v>4528</v>
      </c>
      <c r="F759" s="140">
        <v>250.112775</v>
      </c>
      <c r="G759" s="140">
        <v>259.89</v>
      </c>
      <c r="H759" s="140">
        <v>49.555183436213966</v>
      </c>
      <c r="L759" s="143"/>
    </row>
    <row r="760" spans="3:12" s="99" customFormat="1" ht="13.5" x14ac:dyDescent="0.25">
      <c r="C760" s="101" t="s">
        <v>309</v>
      </c>
      <c r="D760" s="108">
        <v>46259</v>
      </c>
      <c r="E760" s="139" t="s">
        <v>4528</v>
      </c>
      <c r="F760" s="140">
        <v>552.41357400000004</v>
      </c>
      <c r="G760" s="140">
        <v>557.45000000000005</v>
      </c>
      <c r="H760" s="140">
        <v>755.87372629999993</v>
      </c>
      <c r="L760" s="143"/>
    </row>
    <row r="761" spans="3:12" s="99" customFormat="1" ht="13.5" x14ac:dyDescent="0.25">
      <c r="C761" s="101" t="s">
        <v>81</v>
      </c>
      <c r="D761" s="108">
        <v>46259</v>
      </c>
      <c r="E761" s="139" t="s">
        <v>4528</v>
      </c>
      <c r="F761" s="140">
        <v>1245.8141410000001</v>
      </c>
      <c r="G761" s="140">
        <v>1277.0999999999999</v>
      </c>
      <c r="H761" s="140">
        <v>12735.825130686542</v>
      </c>
      <c r="L761" s="143"/>
    </row>
    <row r="762" spans="3:12" s="99" customFormat="1" ht="13.5" x14ac:dyDescent="0.25">
      <c r="C762" s="101" t="s">
        <v>81</v>
      </c>
      <c r="D762" s="108">
        <v>46294</v>
      </c>
      <c r="E762" s="139" t="s">
        <v>4528</v>
      </c>
      <c r="F762" s="140">
        <v>1246.6100080000001</v>
      </c>
      <c r="G762" s="140">
        <v>1283.7</v>
      </c>
      <c r="H762" s="140">
        <v>76.418596874499684</v>
      </c>
      <c r="L762" s="143"/>
    </row>
    <row r="763" spans="3:12" s="99" customFormat="1" ht="13.5" x14ac:dyDescent="0.25">
      <c r="C763" s="101" t="s">
        <v>81</v>
      </c>
      <c r="D763" s="108">
        <v>46322</v>
      </c>
      <c r="E763" s="139" t="s">
        <v>4528</v>
      </c>
      <c r="F763" s="140">
        <v>1293.1643039999999</v>
      </c>
      <c r="G763" s="140">
        <v>1293.3</v>
      </c>
      <c r="H763" s="140">
        <v>198.63441773895721</v>
      </c>
      <c r="L763" s="143"/>
    </row>
    <row r="764" spans="3:12" s="99" customFormat="1" ht="13.5" x14ac:dyDescent="0.25">
      <c r="C764" s="101" t="s">
        <v>2391</v>
      </c>
      <c r="D764" s="108">
        <v>46259</v>
      </c>
      <c r="E764" s="139" t="s">
        <v>4528</v>
      </c>
      <c r="F764" s="140">
        <v>601.13724500000001</v>
      </c>
      <c r="G764" s="140">
        <v>613.79999999999995</v>
      </c>
      <c r="H764" s="140">
        <v>10590.912564127491</v>
      </c>
      <c r="L764" s="143"/>
    </row>
    <row r="765" spans="3:12" s="99" customFormat="1" ht="13.5" x14ac:dyDescent="0.25">
      <c r="C765" s="101" t="s">
        <v>2391</v>
      </c>
      <c r="D765" s="108">
        <v>46294</v>
      </c>
      <c r="E765" s="139" t="s">
        <v>4528</v>
      </c>
      <c r="F765" s="140">
        <v>359.66363899999999</v>
      </c>
      <c r="G765" s="140">
        <v>613.45000000000005</v>
      </c>
      <c r="H765" s="140">
        <v>348.40492487250964</v>
      </c>
      <c r="L765" s="143"/>
    </row>
    <row r="766" spans="3:12" s="99" customFormat="1" ht="13.5" x14ac:dyDescent="0.25">
      <c r="C766" s="101" t="s">
        <v>2502</v>
      </c>
      <c r="D766" s="108">
        <v>46259</v>
      </c>
      <c r="E766" s="139" t="s">
        <v>4528</v>
      </c>
      <c r="F766" s="140">
        <v>3365.5507149999999</v>
      </c>
      <c r="G766" s="140">
        <v>3821.4</v>
      </c>
      <c r="H766" s="140">
        <v>165.44295750000001</v>
      </c>
      <c r="L766" s="143"/>
    </row>
    <row r="767" spans="3:12" s="99" customFormat="1" ht="13.5" x14ac:dyDescent="0.25">
      <c r="C767" s="101" t="s">
        <v>71</v>
      </c>
      <c r="D767" s="108">
        <v>46259</v>
      </c>
      <c r="E767" s="139" t="s">
        <v>4528</v>
      </c>
      <c r="F767" s="140">
        <v>390.193713</v>
      </c>
      <c r="G767" s="140">
        <v>391.2</v>
      </c>
      <c r="H767" s="140">
        <v>7786.9187979055132</v>
      </c>
      <c r="L767" s="143"/>
    </row>
    <row r="768" spans="3:12" s="99" customFormat="1" ht="13.5" x14ac:dyDescent="0.25">
      <c r="C768" s="101" t="s">
        <v>71</v>
      </c>
      <c r="D768" s="108">
        <v>46294</v>
      </c>
      <c r="E768" s="139" t="s">
        <v>4528</v>
      </c>
      <c r="F768" s="140">
        <v>386.68584900000002</v>
      </c>
      <c r="G768" s="140">
        <v>393.5</v>
      </c>
      <c r="H768" s="140">
        <v>300.66880566835812</v>
      </c>
      <c r="L768" s="143"/>
    </row>
    <row r="769" spans="3:12" s="99" customFormat="1" ht="13.5" x14ac:dyDescent="0.25">
      <c r="C769" s="101" t="s">
        <v>71</v>
      </c>
      <c r="D769" s="108">
        <v>46322</v>
      </c>
      <c r="E769" s="139" t="s">
        <v>4528</v>
      </c>
      <c r="F769" s="140">
        <v>395.05226699999997</v>
      </c>
      <c r="G769" s="140">
        <v>395.35</v>
      </c>
      <c r="H769" s="140">
        <v>1128.6132964261285</v>
      </c>
      <c r="L769" s="143"/>
    </row>
    <row r="770" spans="3:12" s="99" customFormat="1" ht="13.5" x14ac:dyDescent="0.25">
      <c r="C770" s="101" t="s">
        <v>2472</v>
      </c>
      <c r="D770" s="108">
        <v>46259</v>
      </c>
      <c r="E770" s="139" t="s">
        <v>4528</v>
      </c>
      <c r="F770" s="140">
        <v>641.93949999999995</v>
      </c>
      <c r="G770" s="140">
        <v>593.9</v>
      </c>
      <c r="H770" s="140">
        <v>521.50486249999994</v>
      </c>
      <c r="L770" s="143"/>
    </row>
    <row r="771" spans="3:12" s="99" customFormat="1" ht="13.5" x14ac:dyDescent="0.25">
      <c r="C771" s="101" t="s">
        <v>64</v>
      </c>
      <c r="D771" s="108">
        <v>46259</v>
      </c>
      <c r="E771" s="139" t="s">
        <v>4528</v>
      </c>
      <c r="F771" s="140">
        <v>3861.2398779999999</v>
      </c>
      <c r="G771" s="140">
        <v>3954.3</v>
      </c>
      <c r="H771" s="140">
        <v>6508.9402172528617</v>
      </c>
      <c r="L771" s="143"/>
    </row>
    <row r="772" spans="3:12" s="99" customFormat="1" ht="13.5" x14ac:dyDescent="0.25">
      <c r="C772" s="101" t="s">
        <v>64</v>
      </c>
      <c r="D772" s="108">
        <v>46294</v>
      </c>
      <c r="E772" s="139" t="s">
        <v>4528</v>
      </c>
      <c r="F772" s="140">
        <v>3949.3936680000002</v>
      </c>
      <c r="G772" s="140">
        <v>3976.8</v>
      </c>
      <c r="H772" s="140">
        <v>682.38481564268488</v>
      </c>
      <c r="L772" s="143"/>
    </row>
    <row r="773" spans="3:12" s="99" customFormat="1" ht="13.5" x14ac:dyDescent="0.25">
      <c r="C773" s="101" t="s">
        <v>64</v>
      </c>
      <c r="D773" s="108">
        <v>46322</v>
      </c>
      <c r="E773" s="139" t="s">
        <v>4528</v>
      </c>
      <c r="F773" s="140">
        <v>4005.4363079999998</v>
      </c>
      <c r="G773" s="140">
        <v>4001.3</v>
      </c>
      <c r="H773" s="140">
        <v>68.040332104453185</v>
      </c>
      <c r="L773" s="143"/>
    </row>
    <row r="774" spans="3:12" s="99" customFormat="1" ht="13.5" x14ac:dyDescent="0.25">
      <c r="C774" s="101" t="s">
        <v>1041</v>
      </c>
      <c r="D774" s="108">
        <v>46259</v>
      </c>
      <c r="E774" s="139" t="s">
        <v>4528</v>
      </c>
      <c r="F774" s="140">
        <v>1619.9198670000001</v>
      </c>
      <c r="G774" s="140">
        <v>1812.9</v>
      </c>
      <c r="H774" s="140">
        <v>5726.3896320250087</v>
      </c>
      <c r="L774" s="143"/>
    </row>
    <row r="775" spans="3:12" s="99" customFormat="1" ht="13.5" x14ac:dyDescent="0.25">
      <c r="C775" s="101" t="s">
        <v>1041</v>
      </c>
      <c r="D775" s="108">
        <v>46294</v>
      </c>
      <c r="E775" s="139" t="s">
        <v>4528</v>
      </c>
      <c r="F775" s="140">
        <v>1817.1266000000001</v>
      </c>
      <c r="G775" s="140">
        <v>1811.8</v>
      </c>
      <c r="H775" s="140">
        <v>241.26960677499164</v>
      </c>
      <c r="L775" s="143"/>
    </row>
    <row r="776" spans="3:12" s="99" customFormat="1" ht="13.5" x14ac:dyDescent="0.25">
      <c r="C776" s="101" t="s">
        <v>724</v>
      </c>
      <c r="D776" s="108">
        <v>46259</v>
      </c>
      <c r="E776" s="139" t="s">
        <v>4528</v>
      </c>
      <c r="F776" s="140">
        <v>536.28594899999996</v>
      </c>
      <c r="G776" s="140">
        <v>515.45000000000005</v>
      </c>
      <c r="H776" s="140">
        <v>1759.8907058250272</v>
      </c>
      <c r="L776" s="143"/>
    </row>
    <row r="777" spans="3:12" s="99" customFormat="1" ht="13.5" x14ac:dyDescent="0.25">
      <c r="C777" s="101" t="s">
        <v>724</v>
      </c>
      <c r="D777" s="108">
        <v>46322</v>
      </c>
      <c r="E777" s="139" t="s">
        <v>4528</v>
      </c>
      <c r="F777" s="140">
        <v>528.69169999999997</v>
      </c>
      <c r="G777" s="140">
        <v>521.65</v>
      </c>
      <c r="H777" s="140">
        <v>21.077624174972648</v>
      </c>
      <c r="L777" s="143"/>
    </row>
    <row r="778" spans="3:12" s="99" customFormat="1" ht="13.5" x14ac:dyDescent="0.25">
      <c r="C778" s="101" t="s">
        <v>89</v>
      </c>
      <c r="D778" s="108">
        <v>46259</v>
      </c>
      <c r="E778" s="139" t="s">
        <v>4528</v>
      </c>
      <c r="F778" s="140">
        <v>4220.2058999999999</v>
      </c>
      <c r="G778" s="140">
        <v>4380.6000000000004</v>
      </c>
      <c r="H778" s="140">
        <v>681.33510750000005</v>
      </c>
      <c r="L778" s="143"/>
    </row>
    <row r="779" spans="3:12" s="99" customFormat="1" ht="13.5" x14ac:dyDescent="0.25">
      <c r="C779" s="101" t="s">
        <v>315</v>
      </c>
      <c r="D779" s="108">
        <v>46259</v>
      </c>
      <c r="E779" s="139" t="s">
        <v>4528</v>
      </c>
      <c r="F779" s="140">
        <v>2431.9664459999999</v>
      </c>
      <c r="G779" s="140">
        <v>2428.8000000000002</v>
      </c>
      <c r="H779" s="140">
        <v>347.9384288433555</v>
      </c>
      <c r="L779" s="143"/>
    </row>
    <row r="780" spans="3:12" s="99" customFormat="1" ht="13.5" x14ac:dyDescent="0.25">
      <c r="C780" s="101" t="s">
        <v>315</v>
      </c>
      <c r="D780" s="108">
        <v>46294</v>
      </c>
      <c r="E780" s="139" t="s">
        <v>4528</v>
      </c>
      <c r="F780" s="140">
        <v>2445</v>
      </c>
      <c r="G780" s="140">
        <v>2442.9</v>
      </c>
      <c r="H780" s="140">
        <v>1.8322425566445093</v>
      </c>
      <c r="L780" s="143"/>
    </row>
    <row r="781" spans="3:12" s="99" customFormat="1" ht="13.5" x14ac:dyDescent="0.25">
      <c r="C781" s="101" t="s">
        <v>929</v>
      </c>
      <c r="D781" s="108">
        <v>46259</v>
      </c>
      <c r="E781" s="139" t="s">
        <v>4528</v>
      </c>
      <c r="F781" s="140">
        <v>3200.3272240000001</v>
      </c>
      <c r="G781" s="140">
        <v>3402.4</v>
      </c>
      <c r="H781" s="140">
        <v>6305.4460743143145</v>
      </c>
      <c r="L781" s="143"/>
    </row>
    <row r="782" spans="3:12" s="99" customFormat="1" ht="13.5" x14ac:dyDescent="0.25">
      <c r="C782" s="101" t="s">
        <v>929</v>
      </c>
      <c r="D782" s="108">
        <v>46294</v>
      </c>
      <c r="E782" s="139" t="s">
        <v>4528</v>
      </c>
      <c r="F782" s="140">
        <v>3220.5950680000001</v>
      </c>
      <c r="G782" s="140">
        <v>3424.3</v>
      </c>
      <c r="H782" s="140">
        <v>666.90647397044972</v>
      </c>
      <c r="L782" s="143"/>
    </row>
    <row r="783" spans="3:12" s="99" customFormat="1" ht="13.5" x14ac:dyDescent="0.25">
      <c r="C783" s="101" t="s">
        <v>929</v>
      </c>
      <c r="D783" s="108">
        <v>46322</v>
      </c>
      <c r="E783" s="139" t="s">
        <v>4528</v>
      </c>
      <c r="F783" s="140">
        <v>3333.0013720000002</v>
      </c>
      <c r="G783" s="140">
        <v>3442.4</v>
      </c>
      <c r="H783" s="140">
        <v>92.970003715236501</v>
      </c>
      <c r="L783" s="143"/>
    </row>
    <row r="784" spans="3:12" s="99" customFormat="1" ht="13.5" x14ac:dyDescent="0.25">
      <c r="C784" s="101" t="s">
        <v>467</v>
      </c>
      <c r="D784" s="108">
        <v>46259</v>
      </c>
      <c r="E784" s="139" t="s">
        <v>4528</v>
      </c>
      <c r="F784" s="140">
        <v>355.01532600000002</v>
      </c>
      <c r="G784" s="140">
        <v>373.5</v>
      </c>
      <c r="H784" s="140">
        <v>9375.0160350000006</v>
      </c>
      <c r="L784" s="143"/>
    </row>
    <row r="785" spans="3:12" s="99" customFormat="1" ht="13.5" x14ac:dyDescent="0.25">
      <c r="C785" s="101" t="s">
        <v>159</v>
      </c>
      <c r="D785" s="108">
        <v>46259</v>
      </c>
      <c r="E785" s="139" t="s">
        <v>4528</v>
      </c>
      <c r="F785" s="140">
        <v>2560.0203430000001</v>
      </c>
      <c r="G785" s="140">
        <v>2465.6999999999998</v>
      </c>
      <c r="H785" s="140">
        <v>723.89520000000005</v>
      </c>
      <c r="L785" s="143"/>
    </row>
    <row r="786" spans="3:12" s="99" customFormat="1" ht="13.5" x14ac:dyDescent="0.25">
      <c r="C786" s="101" t="s">
        <v>2440</v>
      </c>
      <c r="D786" s="108">
        <v>46259</v>
      </c>
      <c r="E786" s="139" t="s">
        <v>4528</v>
      </c>
      <c r="F786" s="140">
        <v>853.54438600000003</v>
      </c>
      <c r="G786" s="140">
        <v>875.25</v>
      </c>
      <c r="H786" s="140">
        <v>830.03543548992229</v>
      </c>
      <c r="L786" s="143"/>
    </row>
    <row r="787" spans="3:12" s="99" customFormat="1" ht="13.5" x14ac:dyDescent="0.25">
      <c r="C787" s="101" t="s">
        <v>2440</v>
      </c>
      <c r="D787" s="108">
        <v>46294</v>
      </c>
      <c r="E787" s="139" t="s">
        <v>4528</v>
      </c>
      <c r="F787" s="140">
        <v>880.79305899999997</v>
      </c>
      <c r="G787" s="140">
        <v>880.3</v>
      </c>
      <c r="H787" s="140">
        <v>54.039982510077678</v>
      </c>
      <c r="L787" s="143"/>
    </row>
    <row r="788" spans="3:12" s="99" customFormat="1" ht="13.5" x14ac:dyDescent="0.25">
      <c r="C788" s="101" t="s">
        <v>60</v>
      </c>
      <c r="D788" s="108">
        <v>46259</v>
      </c>
      <c r="E788" s="139" t="s">
        <v>4528</v>
      </c>
      <c r="F788" s="140">
        <v>13434.124798000001</v>
      </c>
      <c r="G788" s="140">
        <v>14126</v>
      </c>
      <c r="H788" s="140">
        <v>5581.1644782343983</v>
      </c>
      <c r="L788" s="143"/>
    </row>
    <row r="789" spans="3:12" s="99" customFormat="1" ht="13.5" x14ac:dyDescent="0.25">
      <c r="C789" s="101" t="s">
        <v>60</v>
      </c>
      <c r="D789" s="108">
        <v>46294</v>
      </c>
      <c r="E789" s="139" t="s">
        <v>4528</v>
      </c>
      <c r="F789" s="140">
        <v>13546.713158</v>
      </c>
      <c r="G789" s="140">
        <v>14219</v>
      </c>
      <c r="H789" s="140">
        <v>163.59147110647709</v>
      </c>
      <c r="L789" s="143"/>
    </row>
    <row r="790" spans="3:12" s="99" customFormat="1" ht="13.5" x14ac:dyDescent="0.25">
      <c r="C790" s="101" t="s">
        <v>60</v>
      </c>
      <c r="D790" s="108">
        <v>46322</v>
      </c>
      <c r="E790" s="139" t="s">
        <v>4528</v>
      </c>
      <c r="F790" s="140">
        <v>13941.4166</v>
      </c>
      <c r="G790" s="140">
        <v>14288</v>
      </c>
      <c r="H790" s="140">
        <v>15.291658159124426</v>
      </c>
      <c r="L790" s="143"/>
    </row>
    <row r="791" spans="3:12" s="99" customFormat="1" ht="13.5" x14ac:dyDescent="0.25">
      <c r="C791" s="101" t="s">
        <v>1933</v>
      </c>
      <c r="D791" s="108">
        <v>46259</v>
      </c>
      <c r="E791" s="139" t="s">
        <v>4528</v>
      </c>
      <c r="F791" s="140">
        <v>1518.6541460000001</v>
      </c>
      <c r="G791" s="140">
        <v>1507.1</v>
      </c>
      <c r="H791" s="140">
        <v>2895.8529600000002</v>
      </c>
      <c r="L791" s="143"/>
    </row>
    <row r="792" spans="3:12" s="99" customFormat="1" ht="13.5" x14ac:dyDescent="0.25">
      <c r="C792" s="101" t="s">
        <v>644</v>
      </c>
      <c r="D792" s="108">
        <v>46259</v>
      </c>
      <c r="E792" s="139" t="s">
        <v>4528</v>
      </c>
      <c r="F792" s="140">
        <v>1118.153601</v>
      </c>
      <c r="G792" s="140">
        <v>1104</v>
      </c>
      <c r="H792" s="140">
        <v>371.2703295</v>
      </c>
      <c r="L792" s="143"/>
    </row>
    <row r="793" spans="3:12" s="99" customFormat="1" ht="13.5" x14ac:dyDescent="0.25">
      <c r="C793" s="101" t="s">
        <v>1408</v>
      </c>
      <c r="D793" s="108">
        <v>46259</v>
      </c>
      <c r="E793" s="139" t="s">
        <v>4528</v>
      </c>
      <c r="F793" s="140">
        <v>936.15495499999997</v>
      </c>
      <c r="G793" s="140">
        <v>856.65</v>
      </c>
      <c r="H793" s="140">
        <v>105.89724</v>
      </c>
      <c r="L793" s="143"/>
    </row>
    <row r="794" spans="3:12" s="99" customFormat="1" ht="13.5" x14ac:dyDescent="0.25">
      <c r="C794" s="101" t="s">
        <v>2484</v>
      </c>
      <c r="D794" s="108">
        <v>46259</v>
      </c>
      <c r="E794" s="139" t="s">
        <v>4528</v>
      </c>
      <c r="F794" s="140">
        <v>2321.6870180000001</v>
      </c>
      <c r="G794" s="140">
        <v>2341.3000000000002</v>
      </c>
      <c r="H794" s="140">
        <v>242.12175629999999</v>
      </c>
      <c r="L794" s="143"/>
    </row>
    <row r="795" spans="3:12" s="99" customFormat="1" ht="13.5" x14ac:dyDescent="0.25">
      <c r="C795" s="101" t="s">
        <v>2144</v>
      </c>
      <c r="D795" s="108">
        <v>46259</v>
      </c>
      <c r="E795" s="139" t="s">
        <v>4528</v>
      </c>
      <c r="F795" s="140">
        <v>2736.6315</v>
      </c>
      <c r="G795" s="140">
        <v>2703.1</v>
      </c>
      <c r="H795" s="140">
        <v>2097.4835081000001</v>
      </c>
      <c r="L795" s="143"/>
    </row>
    <row r="796" spans="3:12" s="99" customFormat="1" ht="13.5" x14ac:dyDescent="0.25">
      <c r="C796" s="101" t="s">
        <v>473</v>
      </c>
      <c r="D796" s="108">
        <v>46259</v>
      </c>
      <c r="E796" s="139" t="s">
        <v>4528</v>
      </c>
      <c r="F796" s="140">
        <v>3034.7607800000001</v>
      </c>
      <c r="G796" s="140">
        <v>3138.6</v>
      </c>
      <c r="H796" s="140">
        <v>696.19328629999995</v>
      </c>
      <c r="L796" s="143"/>
    </row>
    <row r="797" spans="3:12" s="99" customFormat="1" ht="13.5" x14ac:dyDescent="0.25">
      <c r="C797" s="101" t="s">
        <v>2415</v>
      </c>
      <c r="D797" s="108">
        <v>46259</v>
      </c>
      <c r="E797" s="139" t="s">
        <v>4528</v>
      </c>
      <c r="F797" s="140">
        <v>347.633106</v>
      </c>
      <c r="G797" s="140">
        <v>350.9</v>
      </c>
      <c r="H797" s="140">
        <v>1819.5417819268214</v>
      </c>
      <c r="L797" s="143"/>
    </row>
    <row r="798" spans="3:12" s="99" customFormat="1" ht="13.5" x14ac:dyDescent="0.25">
      <c r="C798" s="101" t="s">
        <v>2415</v>
      </c>
      <c r="D798" s="108">
        <v>46294</v>
      </c>
      <c r="E798" s="139" t="s">
        <v>4528</v>
      </c>
      <c r="F798" s="140">
        <v>340.02813800000001</v>
      </c>
      <c r="G798" s="140">
        <v>351.95</v>
      </c>
      <c r="H798" s="140">
        <v>398.89477747317869</v>
      </c>
      <c r="L798" s="143"/>
    </row>
    <row r="799" spans="3:12" s="99" customFormat="1" ht="13.5" x14ac:dyDescent="0.25">
      <c r="C799" s="101" t="s">
        <v>2410</v>
      </c>
      <c r="D799" s="108">
        <v>46259</v>
      </c>
      <c r="E799" s="139" t="s">
        <v>4528</v>
      </c>
      <c r="F799" s="140">
        <v>95.245502000000002</v>
      </c>
      <c r="G799" s="140">
        <v>95.15</v>
      </c>
      <c r="H799" s="140">
        <v>4056.2883307979164</v>
      </c>
      <c r="L799" s="143"/>
    </row>
    <row r="800" spans="3:12" s="99" customFormat="1" ht="13.5" x14ac:dyDescent="0.25">
      <c r="C800" s="101" t="s">
        <v>2410</v>
      </c>
      <c r="D800" s="108">
        <v>46294</v>
      </c>
      <c r="E800" s="139" t="s">
        <v>4528</v>
      </c>
      <c r="F800" s="140">
        <v>95.117239999999995</v>
      </c>
      <c r="G800" s="140">
        <v>95.54</v>
      </c>
      <c r="H800" s="140">
        <v>224.06007270208386</v>
      </c>
      <c r="L800" s="143"/>
    </row>
    <row r="801" spans="3:12" s="99" customFormat="1" ht="13.5" x14ac:dyDescent="0.25">
      <c r="C801" s="101" t="s">
        <v>609</v>
      </c>
      <c r="D801" s="108">
        <v>46259</v>
      </c>
      <c r="E801" s="139" t="s">
        <v>4528</v>
      </c>
      <c r="F801" s="140">
        <v>1449.870813</v>
      </c>
      <c r="G801" s="140">
        <v>1511.8</v>
      </c>
      <c r="H801" s="140">
        <v>1362.018943812827</v>
      </c>
      <c r="L801" s="143"/>
    </row>
    <row r="802" spans="3:12" s="99" customFormat="1" ht="13.5" x14ac:dyDescent="0.25">
      <c r="C802" s="101" t="s">
        <v>609</v>
      </c>
      <c r="D802" s="108">
        <v>46294</v>
      </c>
      <c r="E802" s="139" t="s">
        <v>4528</v>
      </c>
      <c r="F802" s="140">
        <v>1464.625006</v>
      </c>
      <c r="G802" s="140">
        <v>1522.1</v>
      </c>
      <c r="H802" s="140">
        <v>48.493855694463633</v>
      </c>
      <c r="L802" s="143"/>
    </row>
    <row r="803" spans="3:12" s="99" customFormat="1" ht="13.5" x14ac:dyDescent="0.25">
      <c r="C803" s="101" t="s">
        <v>609</v>
      </c>
      <c r="D803" s="108">
        <v>46322</v>
      </c>
      <c r="E803" s="139" t="s">
        <v>4528</v>
      </c>
      <c r="F803" s="140">
        <v>1526.4</v>
      </c>
      <c r="G803" s="140">
        <v>1534</v>
      </c>
      <c r="H803" s="140">
        <v>1.3575829927094003</v>
      </c>
      <c r="L803" s="143"/>
    </row>
    <row r="804" spans="3:12" s="99" customFormat="1" ht="13.5" x14ac:dyDescent="0.25">
      <c r="C804" s="101" t="s">
        <v>1121</v>
      </c>
      <c r="D804" s="108">
        <v>46259</v>
      </c>
      <c r="E804" s="139" t="s">
        <v>4528</v>
      </c>
      <c r="F804" s="140">
        <v>84.048208000000002</v>
      </c>
      <c r="G804" s="140">
        <v>85.3</v>
      </c>
      <c r="H804" s="140">
        <v>5062.4281890039256</v>
      </c>
      <c r="L804" s="143"/>
    </row>
    <row r="805" spans="3:12" s="99" customFormat="1" ht="13.5" x14ac:dyDescent="0.25">
      <c r="C805" s="101" t="s">
        <v>1121</v>
      </c>
      <c r="D805" s="108">
        <v>46294</v>
      </c>
      <c r="E805" s="139" t="s">
        <v>4528</v>
      </c>
      <c r="F805" s="140">
        <v>83.232474999999994</v>
      </c>
      <c r="G805" s="140">
        <v>84.99</v>
      </c>
      <c r="H805" s="140">
        <v>1004.7948727960736</v>
      </c>
      <c r="L805" s="143"/>
    </row>
    <row r="806" spans="3:12" s="99" customFormat="1" ht="13.5" x14ac:dyDescent="0.25">
      <c r="C806" s="101" t="s">
        <v>1170</v>
      </c>
      <c r="D806" s="108">
        <v>46259</v>
      </c>
      <c r="E806" s="139" t="s">
        <v>4528</v>
      </c>
      <c r="F806" s="140">
        <v>346.78736099999998</v>
      </c>
      <c r="G806" s="140">
        <v>348.05</v>
      </c>
      <c r="H806" s="140">
        <v>2315.7013233805292</v>
      </c>
      <c r="L806" s="143"/>
    </row>
    <row r="807" spans="3:12" s="99" customFormat="1" ht="13.5" x14ac:dyDescent="0.25">
      <c r="C807" s="101" t="s">
        <v>1170</v>
      </c>
      <c r="D807" s="108">
        <v>46294</v>
      </c>
      <c r="E807" s="139" t="s">
        <v>4528</v>
      </c>
      <c r="F807" s="140">
        <v>349.057726</v>
      </c>
      <c r="G807" s="140">
        <v>346.5</v>
      </c>
      <c r="H807" s="140">
        <v>2769.0525149239879</v>
      </c>
      <c r="L807" s="143"/>
    </row>
    <row r="808" spans="3:12" s="99" customFormat="1" ht="13.5" x14ac:dyDescent="0.25">
      <c r="C808" s="101" t="s">
        <v>1170</v>
      </c>
      <c r="D808" s="108">
        <v>46322</v>
      </c>
      <c r="E808" s="139" t="s">
        <v>4528</v>
      </c>
      <c r="F808" s="140">
        <v>346.040369</v>
      </c>
      <c r="G808" s="140">
        <v>352.85</v>
      </c>
      <c r="H808" s="140">
        <v>24.454556695482566</v>
      </c>
      <c r="L808" s="143"/>
    </row>
    <row r="809" spans="3:12" s="99" customFormat="1" ht="13.5" x14ac:dyDescent="0.25">
      <c r="C809" s="101" t="s">
        <v>133</v>
      </c>
      <c r="D809" s="108">
        <v>46259</v>
      </c>
      <c r="E809" s="139" t="s">
        <v>4528</v>
      </c>
      <c r="F809" s="140">
        <v>1840.002</v>
      </c>
      <c r="G809" s="140">
        <v>1836.2</v>
      </c>
      <c r="H809" s="140">
        <v>359.76052350000003</v>
      </c>
      <c r="L809" s="143"/>
    </row>
    <row r="810" spans="3:12" s="99" customFormat="1" ht="13.5" x14ac:dyDescent="0.25">
      <c r="C810" s="101" t="s">
        <v>445</v>
      </c>
      <c r="D810" s="108">
        <v>46259</v>
      </c>
      <c r="E810" s="139" t="s">
        <v>4528</v>
      </c>
      <c r="F810" s="140">
        <v>244.40247199999999</v>
      </c>
      <c r="G810" s="140">
        <v>242.32</v>
      </c>
      <c r="H810" s="140">
        <v>1828.064168620778</v>
      </c>
      <c r="L810" s="143"/>
    </row>
    <row r="811" spans="3:12" s="99" customFormat="1" ht="13.5" x14ac:dyDescent="0.25">
      <c r="C811" s="101" t="s">
        <v>445</v>
      </c>
      <c r="D811" s="108">
        <v>46294</v>
      </c>
      <c r="E811" s="139" t="s">
        <v>4528</v>
      </c>
      <c r="F811" s="140">
        <v>244.21489600000001</v>
      </c>
      <c r="G811" s="140">
        <v>243.54</v>
      </c>
      <c r="H811" s="140">
        <v>332.28218287922209</v>
      </c>
      <c r="L811" s="143"/>
    </row>
    <row r="812" spans="3:12" s="99" customFormat="1" ht="13.5" x14ac:dyDescent="0.25">
      <c r="C812" s="101" t="s">
        <v>2195</v>
      </c>
      <c r="D812" s="108">
        <v>46259</v>
      </c>
      <c r="E812" s="139" t="s">
        <v>4528</v>
      </c>
      <c r="F812" s="140">
        <v>421.80360000000002</v>
      </c>
      <c r="G812" s="140">
        <v>460.05</v>
      </c>
      <c r="H812" s="140">
        <v>19.947410000000001</v>
      </c>
      <c r="L812" s="143"/>
    </row>
    <row r="813" spans="3:12" s="99" customFormat="1" ht="13.5" x14ac:dyDescent="0.25">
      <c r="C813" s="101" t="s">
        <v>2394</v>
      </c>
      <c r="D813" s="108">
        <v>46259</v>
      </c>
      <c r="E813" s="139" t="s">
        <v>4528</v>
      </c>
      <c r="F813" s="140">
        <v>1284.7084709999999</v>
      </c>
      <c r="G813" s="140">
        <v>1344.4</v>
      </c>
      <c r="H813" s="140">
        <v>5568.6241990363533</v>
      </c>
      <c r="L813" s="143"/>
    </row>
    <row r="814" spans="3:12" s="99" customFormat="1" ht="13.5" x14ac:dyDescent="0.25">
      <c r="C814" s="101" t="s">
        <v>2394</v>
      </c>
      <c r="D814" s="108">
        <v>46294</v>
      </c>
      <c r="E814" s="139" t="s">
        <v>4528</v>
      </c>
      <c r="F814" s="140">
        <v>1316.65</v>
      </c>
      <c r="G814" s="140">
        <v>1352.9</v>
      </c>
      <c r="H814" s="140">
        <v>5.0851469636474711</v>
      </c>
      <c r="L814" s="143"/>
    </row>
    <row r="815" spans="3:12" s="99" customFormat="1" ht="13.5" x14ac:dyDescent="0.25">
      <c r="C815" s="101" t="s">
        <v>2443</v>
      </c>
      <c r="D815" s="108">
        <v>46259</v>
      </c>
      <c r="E815" s="139" t="s">
        <v>4528</v>
      </c>
      <c r="F815" s="140">
        <v>10680</v>
      </c>
      <c r="G815" s="140">
        <v>11209</v>
      </c>
      <c r="H815" s="140">
        <v>930.09293000000002</v>
      </c>
      <c r="L815" s="143"/>
    </row>
    <row r="816" spans="3:12" s="99" customFormat="1" ht="13.5" x14ac:dyDescent="0.25">
      <c r="C816" s="101" t="s">
        <v>2460</v>
      </c>
      <c r="D816" s="108">
        <v>46259</v>
      </c>
      <c r="E816" s="139" t="s">
        <v>4528</v>
      </c>
      <c r="F816" s="140">
        <v>353.71797800000002</v>
      </c>
      <c r="G816" s="140">
        <v>356.7</v>
      </c>
      <c r="H816" s="140">
        <v>977.95527698116132</v>
      </c>
      <c r="L816" s="143"/>
    </row>
    <row r="817" spans="3:12" s="99" customFormat="1" ht="13.5" x14ac:dyDescent="0.25">
      <c r="C817" s="101" t="s">
        <v>2460</v>
      </c>
      <c r="D817" s="108">
        <v>46294</v>
      </c>
      <c r="E817" s="139" t="s">
        <v>4528</v>
      </c>
      <c r="F817" s="140">
        <v>384.65</v>
      </c>
      <c r="G817" s="140">
        <v>357.55</v>
      </c>
      <c r="H817" s="140">
        <v>1.331909918838653</v>
      </c>
      <c r="L817" s="143"/>
    </row>
    <row r="818" spans="3:12" s="99" customFormat="1" ht="13.5" x14ac:dyDescent="0.25">
      <c r="C818" s="101" t="s">
        <v>1005</v>
      </c>
      <c r="D818" s="108">
        <v>46259</v>
      </c>
      <c r="E818" s="139" t="s">
        <v>4528</v>
      </c>
      <c r="F818" s="140">
        <v>1565.635878</v>
      </c>
      <c r="G818" s="140">
        <v>1605.5</v>
      </c>
      <c r="H818" s="140">
        <v>1865.6377319999999</v>
      </c>
      <c r="L818" s="143"/>
    </row>
    <row r="819" spans="3:12" s="99" customFormat="1" ht="13.5" x14ac:dyDescent="0.25">
      <c r="C819" s="101" t="s">
        <v>999</v>
      </c>
      <c r="D819" s="108">
        <v>46259</v>
      </c>
      <c r="E819" s="139" t="s">
        <v>4528</v>
      </c>
      <c r="F819" s="140">
        <v>5484.6176329999998</v>
      </c>
      <c r="G819" s="140">
        <v>5569</v>
      </c>
      <c r="H819" s="140">
        <v>238.57659000000001</v>
      </c>
      <c r="L819" s="143"/>
    </row>
    <row r="820" spans="3:12" s="99" customFormat="1" ht="13.5" x14ac:dyDescent="0.25">
      <c r="C820" s="101" t="s">
        <v>1103</v>
      </c>
      <c r="D820" s="108">
        <v>46259</v>
      </c>
      <c r="E820" s="139" t="s">
        <v>4528</v>
      </c>
      <c r="F820" s="140">
        <v>274.96702199999999</v>
      </c>
      <c r="G820" s="140">
        <v>281.3</v>
      </c>
      <c r="H820" s="140">
        <v>237.93164566432543</v>
      </c>
      <c r="L820" s="143"/>
    </row>
    <row r="821" spans="3:12" s="99" customFormat="1" ht="13.5" x14ac:dyDescent="0.25">
      <c r="C821" s="101" t="s">
        <v>1103</v>
      </c>
      <c r="D821" s="108">
        <v>46294</v>
      </c>
      <c r="E821" s="139" t="s">
        <v>4528</v>
      </c>
      <c r="F821" s="140">
        <v>274.09375</v>
      </c>
      <c r="G821" s="140">
        <v>282.85000000000002</v>
      </c>
      <c r="H821" s="140">
        <v>25.40630233567455</v>
      </c>
      <c r="L821" s="143"/>
    </row>
    <row r="822" spans="3:12" s="99" customFormat="1" ht="13.5" x14ac:dyDescent="0.25">
      <c r="C822" s="101" t="s">
        <v>2487</v>
      </c>
      <c r="D822" s="108">
        <v>46259</v>
      </c>
      <c r="E822" s="139" t="s">
        <v>4528</v>
      </c>
      <c r="F822" s="140">
        <v>579.91654700000004</v>
      </c>
      <c r="G822" s="140">
        <v>615.45000000000005</v>
      </c>
      <c r="H822" s="140">
        <v>363.75441340000003</v>
      </c>
      <c r="L822" s="143"/>
    </row>
    <row r="823" spans="3:12" s="99" customFormat="1" ht="13.5" x14ac:dyDescent="0.25">
      <c r="C823" s="101" t="s">
        <v>92</v>
      </c>
      <c r="D823" s="108">
        <v>46259</v>
      </c>
      <c r="E823" s="139" t="s">
        <v>4528</v>
      </c>
      <c r="F823" s="140">
        <v>1581.431116</v>
      </c>
      <c r="G823" s="140">
        <v>1619.6</v>
      </c>
      <c r="H823" s="140">
        <v>848.50078499999995</v>
      </c>
      <c r="L823" s="143"/>
    </row>
    <row r="824" spans="3:12" s="99" customFormat="1" ht="13.5" x14ac:dyDescent="0.25">
      <c r="C824" s="101" t="s">
        <v>1391</v>
      </c>
      <c r="D824" s="108">
        <v>46259</v>
      </c>
      <c r="E824" s="139" t="s">
        <v>4528</v>
      </c>
      <c r="F824" s="140">
        <v>1066.4721420000001</v>
      </c>
      <c r="G824" s="140">
        <v>1054.0999999999999</v>
      </c>
      <c r="H824" s="140">
        <v>753.01378430000011</v>
      </c>
      <c r="L824" s="143"/>
    </row>
    <row r="825" spans="3:12" s="99" customFormat="1" ht="13.5" x14ac:dyDescent="0.25">
      <c r="C825" s="101" t="s">
        <v>2446</v>
      </c>
      <c r="D825" s="108">
        <v>46259</v>
      </c>
      <c r="E825" s="139" t="s">
        <v>4528</v>
      </c>
      <c r="F825" s="140">
        <v>9092.1859440000007</v>
      </c>
      <c r="G825" s="140">
        <v>9153.5</v>
      </c>
      <c r="H825" s="140">
        <v>785.58152500000006</v>
      </c>
      <c r="L825" s="143"/>
    </row>
    <row r="826" spans="3:12" s="99" customFormat="1" ht="13.5" x14ac:dyDescent="0.25">
      <c r="C826" s="101" t="s">
        <v>763</v>
      </c>
      <c r="D826" s="108">
        <v>46259</v>
      </c>
      <c r="E826" s="139" t="s">
        <v>4528</v>
      </c>
      <c r="F826" s="140">
        <v>413.11407000000003</v>
      </c>
      <c r="G826" s="140">
        <v>425.7</v>
      </c>
      <c r="H826" s="140">
        <v>7990.3637479055687</v>
      </c>
      <c r="L826" s="143"/>
    </row>
    <row r="827" spans="3:12" s="99" customFormat="1" ht="13.5" x14ac:dyDescent="0.25">
      <c r="C827" s="101" t="s">
        <v>763</v>
      </c>
      <c r="D827" s="108">
        <v>46294</v>
      </c>
      <c r="E827" s="139" t="s">
        <v>4528</v>
      </c>
      <c r="F827" s="140">
        <v>415.51210700000001</v>
      </c>
      <c r="G827" s="140">
        <v>424.9</v>
      </c>
      <c r="H827" s="140">
        <v>910.52172939443165</v>
      </c>
      <c r="L827" s="143"/>
    </row>
    <row r="828" spans="3:12" s="99" customFormat="1" ht="13.5" x14ac:dyDescent="0.25">
      <c r="C828" s="101" t="s">
        <v>1179</v>
      </c>
      <c r="D828" s="108">
        <v>46259</v>
      </c>
      <c r="E828" s="139" t="s">
        <v>4528</v>
      </c>
      <c r="F828" s="140">
        <v>285.54591199999999</v>
      </c>
      <c r="G828" s="140">
        <v>284.3</v>
      </c>
      <c r="H828" s="140">
        <v>1440.4119715217385</v>
      </c>
      <c r="L828" s="143"/>
    </row>
    <row r="829" spans="3:12" s="99" customFormat="1" ht="13.5" x14ac:dyDescent="0.25">
      <c r="C829" s="101" t="s">
        <v>1179</v>
      </c>
      <c r="D829" s="108">
        <v>46294</v>
      </c>
      <c r="E829" s="139" t="s">
        <v>4528</v>
      </c>
      <c r="F829" s="140">
        <v>286.22718500000002</v>
      </c>
      <c r="G829" s="140">
        <v>286.10000000000002</v>
      </c>
      <c r="H829" s="140">
        <v>1123.0258959782614</v>
      </c>
      <c r="L829" s="143"/>
    </row>
    <row r="830" spans="3:12" s="99" customFormat="1" ht="13.5" x14ac:dyDescent="0.25">
      <c r="C830" s="101" t="s">
        <v>2475</v>
      </c>
      <c r="D830" s="108">
        <v>46259</v>
      </c>
      <c r="E830" s="139" t="s">
        <v>4528</v>
      </c>
      <c r="F830" s="140">
        <v>1015.845175</v>
      </c>
      <c r="G830" s="140">
        <v>1024.9000000000001</v>
      </c>
      <c r="H830" s="140">
        <v>425.04753200000005</v>
      </c>
      <c r="L830" s="143"/>
    </row>
    <row r="831" spans="3:12" s="99" customFormat="1" ht="13.5" x14ac:dyDescent="0.25">
      <c r="C831" s="101" t="s">
        <v>2478</v>
      </c>
      <c r="D831" s="108">
        <v>46259</v>
      </c>
      <c r="E831" s="139" t="s">
        <v>4528</v>
      </c>
      <c r="F831" s="140">
        <v>1640.6231190000001</v>
      </c>
      <c r="G831" s="140">
        <v>1621.9</v>
      </c>
      <c r="H831" s="140">
        <v>303.96870000000001</v>
      </c>
      <c r="L831" s="143"/>
    </row>
    <row r="832" spans="3:12" s="99" customFormat="1" ht="13.5" x14ac:dyDescent="0.25">
      <c r="C832" s="101" t="s">
        <v>1079</v>
      </c>
      <c r="D832" s="108">
        <v>46259</v>
      </c>
      <c r="E832" s="139" t="s">
        <v>4528</v>
      </c>
      <c r="F832" s="140">
        <v>110.71814999999999</v>
      </c>
      <c r="G832" s="140">
        <v>113.25</v>
      </c>
      <c r="H832" s="140">
        <v>7086.9123394798589</v>
      </c>
      <c r="L832" s="143"/>
    </row>
    <row r="833" spans="3:12" s="99" customFormat="1" ht="13.5" x14ac:dyDescent="0.25">
      <c r="C833" s="101" t="s">
        <v>1079</v>
      </c>
      <c r="D833" s="108">
        <v>46294</v>
      </c>
      <c r="E833" s="139" t="s">
        <v>4528</v>
      </c>
      <c r="F833" s="140">
        <v>105.917759</v>
      </c>
      <c r="G833" s="140">
        <v>113.84</v>
      </c>
      <c r="H833" s="140">
        <v>291.34878591408341</v>
      </c>
      <c r="L833" s="143"/>
    </row>
    <row r="834" spans="3:12" s="99" customFormat="1" ht="13.5" x14ac:dyDescent="0.25">
      <c r="C834" s="101" t="s">
        <v>1079</v>
      </c>
      <c r="D834" s="108">
        <v>46322</v>
      </c>
      <c r="E834" s="139" t="s">
        <v>4528</v>
      </c>
      <c r="F834" s="140">
        <v>113.424975</v>
      </c>
      <c r="G834" s="140">
        <v>114.46</v>
      </c>
      <c r="H834" s="140">
        <v>14.289538606056421</v>
      </c>
      <c r="L834" s="143"/>
    </row>
    <row r="835" spans="3:12" s="99" customFormat="1" ht="13.5" x14ac:dyDescent="0.25">
      <c r="C835" s="101" t="s">
        <v>2499</v>
      </c>
      <c r="D835" s="108">
        <v>46259</v>
      </c>
      <c r="E835" s="139" t="s">
        <v>4528</v>
      </c>
      <c r="F835" s="140">
        <v>4246.8264120000003</v>
      </c>
      <c r="G835" s="140">
        <v>4355.1000000000004</v>
      </c>
      <c r="H835" s="140">
        <v>94.036860000000004</v>
      </c>
      <c r="L835" s="143"/>
    </row>
    <row r="836" spans="3:12" s="99" customFormat="1" ht="13.5" x14ac:dyDescent="0.25">
      <c r="C836" s="101" t="s">
        <v>2463</v>
      </c>
      <c r="D836" s="108">
        <v>46259</v>
      </c>
      <c r="E836" s="139" t="s">
        <v>4528</v>
      </c>
      <c r="F836" s="140">
        <v>222.76600500000001</v>
      </c>
      <c r="G836" s="140">
        <v>225.95</v>
      </c>
      <c r="H836" s="140">
        <v>744.41893200000004</v>
      </c>
      <c r="L836" s="143"/>
    </row>
    <row r="837" spans="3:12" s="99" customFormat="1" ht="13.5" x14ac:dyDescent="0.25">
      <c r="C837" s="101" t="s">
        <v>2256</v>
      </c>
      <c r="D837" s="108">
        <v>46259</v>
      </c>
      <c r="E837" s="139" t="s">
        <v>4528</v>
      </c>
      <c r="F837" s="140">
        <v>366.54914500000001</v>
      </c>
      <c r="G837" s="140">
        <v>375.2</v>
      </c>
      <c r="H837" s="140">
        <v>4374.1231256000001</v>
      </c>
      <c r="L837" s="143"/>
    </row>
    <row r="838" spans="3:12" s="99" customFormat="1" ht="13.5" x14ac:dyDescent="0.25">
      <c r="C838" s="101" t="s">
        <v>760</v>
      </c>
      <c r="D838" s="108">
        <v>46259</v>
      </c>
      <c r="E838" s="139" t="s">
        <v>4528</v>
      </c>
      <c r="F838" s="140">
        <v>362.45910500000002</v>
      </c>
      <c r="G838" s="140">
        <v>372.25</v>
      </c>
      <c r="H838" s="140">
        <v>8309.5947427999999</v>
      </c>
      <c r="L838" s="143"/>
    </row>
    <row r="839" spans="3:12" s="99" customFormat="1" ht="13.5" x14ac:dyDescent="0.25">
      <c r="C839" s="101" t="s">
        <v>137</v>
      </c>
      <c r="D839" s="108">
        <v>46259</v>
      </c>
      <c r="E839" s="139" t="s">
        <v>4528</v>
      </c>
      <c r="F839" s="140">
        <v>1300.1791900000001</v>
      </c>
      <c r="G839" s="140">
        <v>1311.3</v>
      </c>
      <c r="H839" s="140">
        <v>24903.811951599131</v>
      </c>
      <c r="L839" s="143"/>
    </row>
    <row r="840" spans="3:12" s="99" customFormat="1" ht="13.5" x14ac:dyDescent="0.25">
      <c r="C840" s="101" t="s">
        <v>137</v>
      </c>
      <c r="D840" s="108">
        <v>46294</v>
      </c>
      <c r="E840" s="139" t="s">
        <v>4528</v>
      </c>
      <c r="F840" s="140">
        <v>1302.2891999999999</v>
      </c>
      <c r="G840" s="140">
        <v>1318.8</v>
      </c>
      <c r="H840" s="140">
        <v>4965.8757681382867</v>
      </c>
      <c r="L840" s="143"/>
    </row>
    <row r="841" spans="3:12" s="99" customFormat="1" ht="13.5" x14ac:dyDescent="0.25">
      <c r="C841" s="101" t="s">
        <v>137</v>
      </c>
      <c r="D841" s="108">
        <v>46322</v>
      </c>
      <c r="E841" s="139" t="s">
        <v>4528</v>
      </c>
      <c r="F841" s="140">
        <v>1297.1652819999999</v>
      </c>
      <c r="G841" s="140">
        <v>1326</v>
      </c>
      <c r="H841" s="140">
        <v>321.22057776258191</v>
      </c>
      <c r="L841" s="143"/>
    </row>
    <row r="842" spans="3:12" s="99" customFormat="1" ht="13.5" x14ac:dyDescent="0.25">
      <c r="C842" s="101" t="s">
        <v>312</v>
      </c>
      <c r="D842" s="108">
        <v>46259</v>
      </c>
      <c r="E842" s="139" t="s">
        <v>4528</v>
      </c>
      <c r="F842" s="140">
        <v>148.55418399999999</v>
      </c>
      <c r="G842" s="140">
        <v>151.6</v>
      </c>
      <c r="H842" s="140">
        <v>1858.1493149999999</v>
      </c>
      <c r="L842" s="143"/>
    </row>
    <row r="843" spans="3:12" s="99" customFormat="1" ht="13.5" x14ac:dyDescent="0.25">
      <c r="C843" s="101" t="s">
        <v>387</v>
      </c>
      <c r="D843" s="108">
        <v>46259</v>
      </c>
      <c r="E843" s="139" t="s">
        <v>4528</v>
      </c>
      <c r="F843" s="140">
        <v>663.62599999999998</v>
      </c>
      <c r="G843" s="140">
        <v>661.4</v>
      </c>
      <c r="H843" s="140">
        <v>7.5745919999999991</v>
      </c>
      <c r="L843" s="143"/>
    </row>
    <row r="844" spans="3:12" s="99" customFormat="1" ht="13.5" x14ac:dyDescent="0.25">
      <c r="C844" s="101" t="s">
        <v>1182</v>
      </c>
      <c r="D844" s="108">
        <v>46259</v>
      </c>
      <c r="E844" s="139" t="s">
        <v>4528</v>
      </c>
      <c r="F844" s="140">
        <v>1855.096417</v>
      </c>
      <c r="G844" s="140">
        <v>1885.9</v>
      </c>
      <c r="H844" s="140">
        <v>1236.2068927586367</v>
      </c>
      <c r="L844" s="143"/>
    </row>
    <row r="845" spans="3:12" s="99" customFormat="1" ht="13.5" x14ac:dyDescent="0.25">
      <c r="C845" s="101" t="s">
        <v>1182</v>
      </c>
      <c r="D845" s="108">
        <v>46294</v>
      </c>
      <c r="E845" s="139" t="s">
        <v>4528</v>
      </c>
      <c r="F845" s="140">
        <v>1844.445455</v>
      </c>
      <c r="G845" s="140">
        <v>1897.8</v>
      </c>
      <c r="H845" s="140">
        <v>13.850284141363336</v>
      </c>
      <c r="L845" s="143"/>
    </row>
    <row r="846" spans="3:12" s="99" customFormat="1" ht="13.5" x14ac:dyDescent="0.25">
      <c r="C846" s="101" t="s">
        <v>1173</v>
      </c>
      <c r="D846" s="108">
        <v>46259</v>
      </c>
      <c r="E846" s="139" t="s">
        <v>4528</v>
      </c>
      <c r="F846" s="140">
        <v>1034.4205219999999</v>
      </c>
      <c r="G846" s="140">
        <v>1050</v>
      </c>
      <c r="H846" s="140">
        <v>7187.9009699019634</v>
      </c>
      <c r="L846" s="143"/>
    </row>
    <row r="847" spans="3:12" s="99" customFormat="1" ht="13.5" x14ac:dyDescent="0.25">
      <c r="C847" s="101" t="s">
        <v>1173</v>
      </c>
      <c r="D847" s="108">
        <v>46294</v>
      </c>
      <c r="E847" s="139" t="s">
        <v>4528</v>
      </c>
      <c r="F847" s="140">
        <v>1036.783461</v>
      </c>
      <c r="G847" s="140">
        <v>1055.4000000000001</v>
      </c>
      <c r="H847" s="140">
        <v>2552.295370998037</v>
      </c>
      <c r="L847" s="143"/>
    </row>
    <row r="848" spans="3:12" s="99" customFormat="1" ht="13.5" x14ac:dyDescent="0.25">
      <c r="C848" s="101" t="s">
        <v>540</v>
      </c>
      <c r="D848" s="108">
        <v>46259</v>
      </c>
      <c r="E848" s="139" t="s">
        <v>4528</v>
      </c>
      <c r="F848" s="140">
        <v>18624.849816000002</v>
      </c>
      <c r="G848" s="140">
        <v>18496</v>
      </c>
      <c r="H848" s="140">
        <v>3424.4461897653296</v>
      </c>
      <c r="L848" s="143"/>
    </row>
    <row r="849" spans="3:12" s="99" customFormat="1" ht="13.5" x14ac:dyDescent="0.25">
      <c r="C849" s="101" t="s">
        <v>540</v>
      </c>
      <c r="D849" s="108">
        <v>46294</v>
      </c>
      <c r="E849" s="139" t="s">
        <v>4528</v>
      </c>
      <c r="F849" s="140">
        <v>17534.2222</v>
      </c>
      <c r="G849" s="140">
        <v>18598</v>
      </c>
      <c r="H849" s="140">
        <v>17.965205234670414</v>
      </c>
      <c r="L849" s="143"/>
    </row>
    <row r="850" spans="3:12" s="99" customFormat="1" ht="13.5" x14ac:dyDescent="0.25">
      <c r="C850" s="101" t="s">
        <v>118</v>
      </c>
      <c r="D850" s="108">
        <v>46259</v>
      </c>
      <c r="E850" s="139" t="s">
        <v>4528</v>
      </c>
      <c r="F850" s="140">
        <v>712</v>
      </c>
      <c r="G850" s="140">
        <v>768.55</v>
      </c>
      <c r="H850" s="140">
        <v>272.98701149999999</v>
      </c>
      <c r="L850" s="143"/>
    </row>
    <row r="851" spans="3:12" s="99" customFormat="1" ht="13.5" x14ac:dyDescent="0.25">
      <c r="C851" s="101" t="s">
        <v>2147</v>
      </c>
      <c r="D851" s="108">
        <v>46259</v>
      </c>
      <c r="E851" s="139" t="s">
        <v>4528</v>
      </c>
      <c r="F851" s="140">
        <v>2630.0594059999999</v>
      </c>
      <c r="G851" s="140">
        <v>2634.6</v>
      </c>
      <c r="H851" s="140">
        <v>111.90748599999999</v>
      </c>
      <c r="L851" s="143"/>
    </row>
    <row r="852" spans="3:12" s="99" customFormat="1" ht="13.5" x14ac:dyDescent="0.25">
      <c r="C852" s="101" t="s">
        <v>68</v>
      </c>
      <c r="D852" s="108">
        <v>46259</v>
      </c>
      <c r="E852" s="139" t="s">
        <v>4528</v>
      </c>
      <c r="F852" s="140">
        <v>1042.8900040000001</v>
      </c>
      <c r="G852" s="140">
        <v>1032.5999999999999</v>
      </c>
      <c r="H852" s="140">
        <v>22857.761020380636</v>
      </c>
      <c r="L852" s="143"/>
    </row>
    <row r="853" spans="3:12" s="99" customFormat="1" ht="13.5" x14ac:dyDescent="0.25">
      <c r="C853" s="101" t="s">
        <v>68</v>
      </c>
      <c r="D853" s="108">
        <v>46294</v>
      </c>
      <c r="E853" s="139" t="s">
        <v>4528</v>
      </c>
      <c r="F853" s="140">
        <v>1050.8994479999999</v>
      </c>
      <c r="G853" s="140">
        <v>1038.4000000000001</v>
      </c>
      <c r="H853" s="140">
        <v>4529.0333691751403</v>
      </c>
      <c r="L853" s="143"/>
    </row>
    <row r="854" spans="3:12" s="99" customFormat="1" ht="13.5" x14ac:dyDescent="0.25">
      <c r="C854" s="101" t="s">
        <v>68</v>
      </c>
      <c r="D854" s="108">
        <v>46322</v>
      </c>
      <c r="E854" s="139" t="s">
        <v>4528</v>
      </c>
      <c r="F854" s="140">
        <v>1043.5</v>
      </c>
      <c r="G854" s="140">
        <v>1044.3</v>
      </c>
      <c r="H854" s="140">
        <v>5.5309854442236563</v>
      </c>
      <c r="L854" s="143"/>
    </row>
    <row r="855" spans="3:12" s="99" customFormat="1" ht="13.5" x14ac:dyDescent="0.25">
      <c r="C855" s="101" t="s">
        <v>1143</v>
      </c>
      <c r="D855" s="108">
        <v>46259</v>
      </c>
      <c r="E855" s="139" t="s">
        <v>4528</v>
      </c>
      <c r="F855" s="140">
        <v>164.60367299999999</v>
      </c>
      <c r="G855" s="140">
        <v>169.32</v>
      </c>
      <c r="H855" s="140">
        <v>5720.6168058092089</v>
      </c>
      <c r="L855" s="143"/>
    </row>
    <row r="856" spans="3:12" s="99" customFormat="1" ht="13.5" x14ac:dyDescent="0.25">
      <c r="C856" s="101" t="s">
        <v>1143</v>
      </c>
      <c r="D856" s="108">
        <v>46294</v>
      </c>
      <c r="E856" s="139" t="s">
        <v>4528</v>
      </c>
      <c r="F856" s="140">
        <v>171.47253000000001</v>
      </c>
      <c r="G856" s="140">
        <v>168.94</v>
      </c>
      <c r="H856" s="140">
        <v>2826.6515533907909</v>
      </c>
      <c r="L856" s="143"/>
    </row>
    <row r="857" spans="3:12" s="99" customFormat="1" ht="13.5" x14ac:dyDescent="0.25">
      <c r="C857" s="101" t="s">
        <v>442</v>
      </c>
      <c r="D857" s="108">
        <v>46259</v>
      </c>
      <c r="E857" s="139" t="s">
        <v>4528</v>
      </c>
      <c r="F857" s="140">
        <v>1959.1650609999999</v>
      </c>
      <c r="G857" s="140">
        <v>1993.6</v>
      </c>
      <c r="H857" s="140">
        <v>1057.0681939999999</v>
      </c>
      <c r="L857" s="143"/>
    </row>
    <row r="858" spans="3:12" s="99" customFormat="1" ht="13.5" x14ac:dyDescent="0.25">
      <c r="C858" s="101" t="s">
        <v>2131</v>
      </c>
      <c r="D858" s="108">
        <v>46259</v>
      </c>
      <c r="E858" s="139" t="s">
        <v>4528</v>
      </c>
      <c r="F858" s="140">
        <v>3432.0731289999999</v>
      </c>
      <c r="G858" s="140">
        <v>3480.9</v>
      </c>
      <c r="H858" s="140">
        <v>610.98563660000002</v>
      </c>
      <c r="L858" s="143"/>
    </row>
    <row r="859" spans="3:12" s="99" customFormat="1" ht="13.5" x14ac:dyDescent="0.25">
      <c r="C859" s="101" t="s">
        <v>2449</v>
      </c>
      <c r="D859" s="108">
        <v>46259</v>
      </c>
      <c r="E859" s="139" t="s">
        <v>4528</v>
      </c>
      <c r="F859" s="140">
        <v>51.830041000000001</v>
      </c>
      <c r="G859" s="140">
        <v>48.12</v>
      </c>
      <c r="H859" s="140">
        <v>834.00064906913826</v>
      </c>
      <c r="L859" s="143"/>
    </row>
    <row r="860" spans="3:12" s="99" customFormat="1" ht="13.5" x14ac:dyDescent="0.25">
      <c r="C860" s="101" t="s">
        <v>2449</v>
      </c>
      <c r="D860" s="108">
        <v>46322</v>
      </c>
      <c r="E860" s="139" t="s">
        <v>4528</v>
      </c>
      <c r="F860" s="140">
        <v>47.433100000000003</v>
      </c>
      <c r="G860" s="140">
        <v>48.65</v>
      </c>
      <c r="H860" s="140">
        <v>23.835659130861647</v>
      </c>
      <c r="L860" s="143"/>
    </row>
    <row r="861" spans="3:12" s="99" customFormat="1" ht="13.5" x14ac:dyDescent="0.25">
      <c r="C861" s="101" t="s">
        <v>470</v>
      </c>
      <c r="D861" s="108">
        <v>46259</v>
      </c>
      <c r="E861" s="139" t="s">
        <v>4528</v>
      </c>
      <c r="F861" s="140">
        <v>2394.8829270000001</v>
      </c>
      <c r="G861" s="140">
        <v>2377</v>
      </c>
      <c r="H861" s="140">
        <v>986.42996099999993</v>
      </c>
      <c r="L861" s="143"/>
    </row>
    <row r="862" spans="3:12" s="99" customFormat="1" ht="13.5" x14ac:dyDescent="0.25">
      <c r="C862" s="101" t="s">
        <v>1188</v>
      </c>
      <c r="D862" s="108">
        <v>46259</v>
      </c>
      <c r="E862" s="139" t="s">
        <v>4528</v>
      </c>
      <c r="F862" s="140">
        <v>1107.282485</v>
      </c>
      <c r="G862" s="140">
        <v>1088.7</v>
      </c>
      <c r="H862" s="140">
        <v>5953.5355810112706</v>
      </c>
      <c r="L862" s="143"/>
    </row>
    <row r="863" spans="3:12" s="99" customFormat="1" ht="13.5" x14ac:dyDescent="0.25">
      <c r="C863" s="101" t="s">
        <v>1188</v>
      </c>
      <c r="D863" s="108">
        <v>46294</v>
      </c>
      <c r="E863" s="139" t="s">
        <v>4528</v>
      </c>
      <c r="F863" s="140">
        <v>1094.75</v>
      </c>
      <c r="G863" s="140">
        <v>1094.5999999999999</v>
      </c>
      <c r="H863" s="140">
        <v>4.2497689887294703</v>
      </c>
      <c r="L863" s="143"/>
    </row>
    <row r="864" spans="3:12" s="99" customFormat="1" ht="13.5" x14ac:dyDescent="0.25">
      <c r="C864" s="101" t="s">
        <v>2481</v>
      </c>
      <c r="D864" s="108">
        <v>46259</v>
      </c>
      <c r="E864" s="139" t="s">
        <v>4528</v>
      </c>
      <c r="F864" s="140">
        <v>3700.1859650000001</v>
      </c>
      <c r="G864" s="140">
        <v>3684.9</v>
      </c>
      <c r="H864" s="140">
        <v>282.41362500000002</v>
      </c>
      <c r="L864" s="143"/>
    </row>
    <row r="865" spans="3:12" s="99" customFormat="1" ht="13.5" x14ac:dyDescent="0.25">
      <c r="C865" s="101" t="s">
        <v>390</v>
      </c>
      <c r="D865" s="108">
        <v>46259</v>
      </c>
      <c r="E865" s="139" t="s">
        <v>4528</v>
      </c>
      <c r="F865" s="140">
        <v>334.02126299999998</v>
      </c>
      <c r="G865" s="140">
        <v>341.55</v>
      </c>
      <c r="H865" s="140">
        <v>5973.5303894985882</v>
      </c>
      <c r="L865" s="143"/>
    </row>
    <row r="866" spans="3:12" s="99" customFormat="1" ht="13.5" x14ac:dyDescent="0.25">
      <c r="C866" s="101" t="s">
        <v>390</v>
      </c>
      <c r="D866" s="108">
        <v>46294</v>
      </c>
      <c r="E866" s="139" t="s">
        <v>4528</v>
      </c>
      <c r="F866" s="140">
        <v>337.4</v>
      </c>
      <c r="G866" s="140">
        <v>343.15</v>
      </c>
      <c r="H866" s="140">
        <v>5.7048607894018177</v>
      </c>
      <c r="L866" s="143"/>
    </row>
    <row r="867" spans="3:12" s="99" customFormat="1" ht="13.5" x14ac:dyDescent="0.25">
      <c r="C867" s="101" t="s">
        <v>390</v>
      </c>
      <c r="D867" s="108">
        <v>46322</v>
      </c>
      <c r="E867" s="139" t="s">
        <v>4528</v>
      </c>
      <c r="F867" s="140">
        <v>336.22499800000003</v>
      </c>
      <c r="G867" s="140">
        <v>345.3</v>
      </c>
      <c r="H867" s="140">
        <v>48.221077712008622</v>
      </c>
      <c r="L867" s="143"/>
    </row>
    <row r="868" spans="3:12" s="99" customFormat="1" ht="13.5" x14ac:dyDescent="0.25">
      <c r="C868" s="101" t="s">
        <v>896</v>
      </c>
      <c r="D868" s="108">
        <v>46259</v>
      </c>
      <c r="E868" s="139" t="s">
        <v>4528</v>
      </c>
      <c r="F868" s="140">
        <v>378.67544199999998</v>
      </c>
      <c r="G868" s="140">
        <v>381.8</v>
      </c>
      <c r="H868" s="140">
        <v>5172.8783983816256</v>
      </c>
      <c r="L868" s="143"/>
    </row>
    <row r="869" spans="3:12" s="99" customFormat="1" ht="13.5" x14ac:dyDescent="0.25">
      <c r="C869" s="101" t="s">
        <v>896</v>
      </c>
      <c r="D869" s="108">
        <v>46294</v>
      </c>
      <c r="E869" s="139" t="s">
        <v>4528</v>
      </c>
      <c r="F869" s="140">
        <v>382.686804</v>
      </c>
      <c r="G869" s="140">
        <v>383.95</v>
      </c>
      <c r="H869" s="140">
        <v>93.490495962317112</v>
      </c>
      <c r="L869" s="143"/>
    </row>
    <row r="870" spans="3:12" s="99" customFormat="1" ht="13.5" x14ac:dyDescent="0.25">
      <c r="C870" s="101" t="s">
        <v>896</v>
      </c>
      <c r="D870" s="108">
        <v>46322</v>
      </c>
      <c r="E870" s="139" t="s">
        <v>4528</v>
      </c>
      <c r="F870" s="140">
        <v>382.77247499999999</v>
      </c>
      <c r="G870" s="140">
        <v>386</v>
      </c>
      <c r="H870" s="140">
        <v>19.787297656056865</v>
      </c>
      <c r="L870" s="143"/>
    </row>
    <row r="871" spans="3:12" s="99" customFormat="1" ht="13.5" x14ac:dyDescent="0.25">
      <c r="C871" s="101" t="s">
        <v>330</v>
      </c>
      <c r="D871" s="108">
        <v>46259</v>
      </c>
      <c r="E871" s="139" t="s">
        <v>4528</v>
      </c>
      <c r="F871" s="140">
        <v>187.87933000000001</v>
      </c>
      <c r="G871" s="140">
        <v>190.62</v>
      </c>
      <c r="H871" s="140">
        <v>3840.2650315701194</v>
      </c>
      <c r="L871" s="143"/>
    </row>
    <row r="872" spans="3:12" s="99" customFormat="1" ht="13.5" x14ac:dyDescent="0.25">
      <c r="C872" s="101" t="s">
        <v>330</v>
      </c>
      <c r="D872" s="108">
        <v>46294</v>
      </c>
      <c r="E872" s="139" t="s">
        <v>4528</v>
      </c>
      <c r="F872" s="140">
        <v>189.99424200000001</v>
      </c>
      <c r="G872" s="140">
        <v>191.67</v>
      </c>
      <c r="H872" s="140">
        <v>141.1660091235336</v>
      </c>
      <c r="L872" s="143"/>
    </row>
    <row r="873" spans="3:12" s="99" customFormat="1" ht="13.5" x14ac:dyDescent="0.25">
      <c r="C873" s="101" t="s">
        <v>330</v>
      </c>
      <c r="D873" s="108">
        <v>46322</v>
      </c>
      <c r="E873" s="139" t="s">
        <v>4528</v>
      </c>
      <c r="F873" s="140">
        <v>191.31496899999999</v>
      </c>
      <c r="G873" s="140">
        <v>192.75</v>
      </c>
      <c r="H873" s="140">
        <v>46.354754306346855</v>
      </c>
      <c r="L873" s="143"/>
    </row>
    <row r="874" spans="3:12" s="99" customFormat="1" ht="13.5" x14ac:dyDescent="0.25">
      <c r="C874" s="101" t="s">
        <v>2139</v>
      </c>
      <c r="D874" s="108">
        <v>46259</v>
      </c>
      <c r="E874" s="139" t="s">
        <v>4528</v>
      </c>
      <c r="F874" s="140">
        <v>353.34915899999999</v>
      </c>
      <c r="G874" s="140">
        <v>358.9</v>
      </c>
      <c r="H874" s="140">
        <v>2688.1615624999999</v>
      </c>
      <c r="L874" s="143"/>
    </row>
    <row r="875" spans="3:12" s="99" customFormat="1" ht="13.5" x14ac:dyDescent="0.25">
      <c r="C875" s="101" t="s">
        <v>114</v>
      </c>
      <c r="D875" s="108">
        <v>46259</v>
      </c>
      <c r="E875" s="139" t="s">
        <v>4528</v>
      </c>
      <c r="F875" s="140">
        <v>726.69190100000003</v>
      </c>
      <c r="G875" s="140">
        <v>741.5</v>
      </c>
      <c r="H875" s="140">
        <v>4364.8962628050986</v>
      </c>
      <c r="L875" s="143"/>
    </row>
    <row r="876" spans="3:12" s="99" customFormat="1" ht="13.5" x14ac:dyDescent="0.25">
      <c r="C876" s="101" t="s">
        <v>114</v>
      </c>
      <c r="D876" s="108">
        <v>46294</v>
      </c>
      <c r="E876" s="139" t="s">
        <v>4528</v>
      </c>
      <c r="F876" s="140">
        <v>730.65542800000003</v>
      </c>
      <c r="G876" s="140">
        <v>746.1</v>
      </c>
      <c r="H876" s="140">
        <v>990.46691219490151</v>
      </c>
      <c r="L876" s="143"/>
    </row>
    <row r="877" spans="3:12" s="99" customFormat="1" ht="13.5" x14ac:dyDescent="0.25">
      <c r="C877" s="101" t="s">
        <v>2161</v>
      </c>
      <c r="D877" s="108">
        <v>46259</v>
      </c>
      <c r="E877" s="139" t="s">
        <v>4528</v>
      </c>
      <c r="F877" s="140">
        <v>2029.7572929999999</v>
      </c>
      <c r="G877" s="140">
        <v>1903.3</v>
      </c>
      <c r="H877" s="140">
        <v>935.73452700000007</v>
      </c>
      <c r="L877" s="143"/>
    </row>
    <row r="878" spans="3:12" s="99" customFormat="1" ht="13.5" x14ac:dyDescent="0.25">
      <c r="C878" s="101" t="s">
        <v>935</v>
      </c>
      <c r="D878" s="108">
        <v>46259</v>
      </c>
      <c r="E878" s="139" t="s">
        <v>4528</v>
      </c>
      <c r="F878" s="140">
        <v>4730.9093979999998</v>
      </c>
      <c r="G878" s="140">
        <v>4883.5</v>
      </c>
      <c r="H878" s="140">
        <v>1533.7211251965834</v>
      </c>
      <c r="L878" s="143"/>
    </row>
    <row r="879" spans="3:12" s="99" customFormat="1" ht="13.5" x14ac:dyDescent="0.25">
      <c r="C879" s="101" t="s">
        <v>935</v>
      </c>
      <c r="D879" s="108">
        <v>46294</v>
      </c>
      <c r="E879" s="139" t="s">
        <v>4528</v>
      </c>
      <c r="F879" s="140">
        <v>4709.0560390000001</v>
      </c>
      <c r="G879" s="140">
        <v>4914.8999999999996</v>
      </c>
      <c r="H879" s="140">
        <v>1537.4935843034166</v>
      </c>
      <c r="L879" s="143"/>
    </row>
    <row r="880" spans="3:12" s="99" customFormat="1" ht="13.5" x14ac:dyDescent="0.25">
      <c r="C880" s="101" t="s">
        <v>938</v>
      </c>
      <c r="D880" s="108">
        <v>46259</v>
      </c>
      <c r="E880" s="139" t="s">
        <v>4528</v>
      </c>
      <c r="F880" s="140">
        <v>3014.87</v>
      </c>
      <c r="G880" s="140">
        <v>3013.6</v>
      </c>
      <c r="H880" s="140">
        <v>15.936277499999999</v>
      </c>
      <c r="L880" s="143"/>
    </row>
    <row r="881" spans="3:12" s="99" customFormat="1" ht="13.5" x14ac:dyDescent="0.25">
      <c r="C881" s="101" t="s">
        <v>2490</v>
      </c>
      <c r="D881" s="108">
        <v>46259</v>
      </c>
      <c r="E881" s="139" t="s">
        <v>4528</v>
      </c>
      <c r="F881" s="140">
        <v>2809.7552959999998</v>
      </c>
      <c r="G881" s="140">
        <v>2766.7</v>
      </c>
      <c r="H881" s="140">
        <v>140.725088</v>
      </c>
      <c r="L881" s="143"/>
    </row>
    <row r="882" spans="3:12" s="99" customFormat="1" ht="13.5" x14ac:dyDescent="0.25">
      <c r="C882" s="101" t="s">
        <v>74</v>
      </c>
      <c r="D882" s="108">
        <v>46259</v>
      </c>
      <c r="E882" s="139" t="s">
        <v>4528</v>
      </c>
      <c r="F882" s="140">
        <v>3941.9600740000001</v>
      </c>
      <c r="G882" s="140">
        <v>4322.8999999999996</v>
      </c>
      <c r="H882" s="140">
        <v>9015.4077930000003</v>
      </c>
      <c r="L882" s="143"/>
    </row>
    <row r="883" spans="3:12" s="99" customFormat="1" ht="13.5" x14ac:dyDescent="0.25">
      <c r="C883" s="101" t="s">
        <v>85</v>
      </c>
      <c r="D883" s="108">
        <v>46259</v>
      </c>
      <c r="E883" s="139" t="s">
        <v>4528</v>
      </c>
      <c r="F883" s="140">
        <v>11626.499757</v>
      </c>
      <c r="G883" s="140">
        <v>11926</v>
      </c>
      <c r="H883" s="140">
        <v>4197.4684871061218</v>
      </c>
      <c r="L883" s="143"/>
    </row>
    <row r="884" spans="3:12" s="99" customFormat="1" ht="13.5" x14ac:dyDescent="0.25">
      <c r="C884" s="101" t="s">
        <v>85</v>
      </c>
      <c r="D884" s="108">
        <v>46294</v>
      </c>
      <c r="E884" s="139" t="s">
        <v>4528</v>
      </c>
      <c r="F884" s="140">
        <v>11385.5</v>
      </c>
      <c r="G884" s="140">
        <v>11990</v>
      </c>
      <c r="H884" s="140">
        <v>2.1211328938777654</v>
      </c>
      <c r="L884" s="143"/>
    </row>
    <row r="885" spans="3:12" s="99" customFormat="1" ht="13.5" x14ac:dyDescent="0.25">
      <c r="C885" s="101" t="s">
        <v>1574</v>
      </c>
      <c r="D885" s="108">
        <v>46259</v>
      </c>
      <c r="E885" s="139" t="s">
        <v>4528</v>
      </c>
      <c r="F885" s="140">
        <v>170.07919699999999</v>
      </c>
      <c r="G885" s="140">
        <v>171.99</v>
      </c>
      <c r="H885" s="140">
        <v>4102.8174049999998</v>
      </c>
      <c r="L885" s="143"/>
    </row>
    <row r="886" spans="3:12" s="99" customFormat="1" ht="13.5" x14ac:dyDescent="0.25">
      <c r="C886" s="101" t="s">
        <v>1106</v>
      </c>
      <c r="D886" s="108">
        <v>46259</v>
      </c>
      <c r="E886" s="139" t="s">
        <v>4528</v>
      </c>
      <c r="F886" s="140">
        <v>1432.4816149999999</v>
      </c>
      <c r="G886" s="140">
        <v>1519.5</v>
      </c>
      <c r="H886" s="140">
        <v>381.57601</v>
      </c>
      <c r="L886" s="143"/>
    </row>
    <row r="887" spans="3:12" s="99" customFormat="1" ht="13.5" x14ac:dyDescent="0.25">
      <c r="C887" s="101" t="s">
        <v>2437</v>
      </c>
      <c r="D887" s="108">
        <v>46259</v>
      </c>
      <c r="E887" s="139" t="s">
        <v>4528</v>
      </c>
      <c r="F887" s="140">
        <v>1135.364053</v>
      </c>
      <c r="G887" s="140">
        <v>1186.9000000000001</v>
      </c>
      <c r="H887" s="140">
        <v>1118.5788075</v>
      </c>
      <c r="L887" s="143"/>
    </row>
    <row r="888" spans="3:12" s="99" customFormat="1" ht="13.5" x14ac:dyDescent="0.25">
      <c r="C888" s="101" t="s">
        <v>1094</v>
      </c>
      <c r="D888" s="108">
        <v>46259</v>
      </c>
      <c r="E888" s="139" t="s">
        <v>4528</v>
      </c>
      <c r="F888" s="140">
        <v>607.689213</v>
      </c>
      <c r="G888" s="140">
        <v>607.54999999999995</v>
      </c>
      <c r="H888" s="140">
        <v>1670.8651881999999</v>
      </c>
      <c r="L888" s="143"/>
    </row>
    <row r="889" spans="3:12" s="99" customFormat="1" ht="13.5" x14ac:dyDescent="0.25">
      <c r="C889" s="101" t="s">
        <v>665</v>
      </c>
      <c r="D889" s="108">
        <v>46259</v>
      </c>
      <c r="E889" s="139" t="s">
        <v>4528</v>
      </c>
      <c r="F889" s="140">
        <v>461.66668499999997</v>
      </c>
      <c r="G889" s="140">
        <v>444.6</v>
      </c>
      <c r="H889" s="140">
        <v>4956.2978359619392</v>
      </c>
      <c r="L889" s="143"/>
    </row>
    <row r="890" spans="3:12" s="99" customFormat="1" ht="13.5" x14ac:dyDescent="0.25">
      <c r="C890" s="101" t="s">
        <v>665</v>
      </c>
      <c r="D890" s="108">
        <v>46294</v>
      </c>
      <c r="E890" s="139" t="s">
        <v>4528</v>
      </c>
      <c r="F890" s="140">
        <v>469.21249999999998</v>
      </c>
      <c r="G890" s="140">
        <v>447.45</v>
      </c>
      <c r="H890" s="140">
        <v>4.6519645380611374</v>
      </c>
      <c r="L890" s="143"/>
    </row>
    <row r="891" spans="3:12" s="99" customFormat="1" ht="13.5" x14ac:dyDescent="0.25">
      <c r="C891" s="101" t="s">
        <v>567</v>
      </c>
      <c r="D891" s="108">
        <v>46259</v>
      </c>
      <c r="E891" s="139" t="s">
        <v>4528</v>
      </c>
      <c r="F891" s="140">
        <v>261.7208</v>
      </c>
      <c r="G891" s="140">
        <v>265.5</v>
      </c>
      <c r="H891" s="140">
        <v>695.63069900000005</v>
      </c>
      <c r="L891" s="143"/>
    </row>
    <row r="892" spans="3:12" s="99" customFormat="1" ht="13.5" x14ac:dyDescent="0.25">
      <c r="C892" s="101" t="s">
        <v>647</v>
      </c>
      <c r="D892" s="108">
        <v>46259</v>
      </c>
      <c r="E892" s="139" t="s">
        <v>4528</v>
      </c>
      <c r="F892" s="140">
        <v>108.91233699999999</v>
      </c>
      <c r="G892" s="140">
        <v>107.68</v>
      </c>
      <c r="H892" s="140">
        <v>216.84325749999999</v>
      </c>
      <c r="L892" s="143"/>
    </row>
    <row r="893" spans="3:12" s="99" customFormat="1" ht="13.5" x14ac:dyDescent="0.25">
      <c r="C893" s="101" t="s">
        <v>2369</v>
      </c>
      <c r="D893" s="108">
        <v>46259</v>
      </c>
      <c r="E893" s="139" t="s">
        <v>4528</v>
      </c>
      <c r="F893" s="140">
        <v>13.818028</v>
      </c>
      <c r="G893" s="140">
        <v>13.07</v>
      </c>
      <c r="H893" s="140">
        <v>20988.473556868292</v>
      </c>
      <c r="L893" s="143"/>
    </row>
    <row r="894" spans="3:12" s="99" customFormat="1" ht="13.5" x14ac:dyDescent="0.25">
      <c r="C894" s="101" t="s">
        <v>2369</v>
      </c>
      <c r="D894" s="108">
        <v>46294</v>
      </c>
      <c r="E894" s="139" t="s">
        <v>4528</v>
      </c>
      <c r="F894" s="140">
        <v>13.441051</v>
      </c>
      <c r="G894" s="140">
        <v>13.17</v>
      </c>
      <c r="H894" s="140">
        <v>2253.8290340926701</v>
      </c>
      <c r="L894" s="143"/>
    </row>
    <row r="895" spans="3:12" s="99" customFormat="1" ht="13.5" x14ac:dyDescent="0.25">
      <c r="C895" s="101" t="s">
        <v>2369</v>
      </c>
      <c r="D895" s="108">
        <v>46322</v>
      </c>
      <c r="E895" s="139" t="s">
        <v>4528</v>
      </c>
      <c r="F895" s="140">
        <v>13.227143</v>
      </c>
      <c r="G895" s="140">
        <v>13.26</v>
      </c>
      <c r="H895" s="140">
        <v>88.740879239036431</v>
      </c>
      <c r="L895" s="143"/>
    </row>
    <row r="896" spans="3:12" s="99" customFormat="1" ht="13.5" x14ac:dyDescent="0.25">
      <c r="C896" s="101" t="s">
        <v>173</v>
      </c>
      <c r="D896" s="108">
        <v>46259</v>
      </c>
      <c r="E896" s="139" t="s">
        <v>4528</v>
      </c>
      <c r="F896" s="140">
        <v>1331.6715630000001</v>
      </c>
      <c r="G896" s="140">
        <v>1328.7</v>
      </c>
      <c r="H896" s="140">
        <v>680.53702499999997</v>
      </c>
      <c r="L896" s="143"/>
    </row>
    <row r="897" spans="3:12" s="99" customFormat="1" ht="13.5" x14ac:dyDescent="0.25">
      <c r="C897" s="101" t="s">
        <v>2452</v>
      </c>
      <c r="D897" s="108">
        <v>46259</v>
      </c>
      <c r="E897" s="139" t="s">
        <v>4528</v>
      </c>
      <c r="F897" s="140">
        <v>1123.98189</v>
      </c>
      <c r="G897" s="140">
        <v>1132.7</v>
      </c>
      <c r="H897" s="140">
        <v>627.73513200000002</v>
      </c>
      <c r="L897" s="143"/>
    </row>
    <row r="898" spans="3:12" s="99" customFormat="1" ht="13.5" x14ac:dyDescent="0.25">
      <c r="C898" s="120"/>
      <c r="D898" s="120"/>
      <c r="E898" s="120"/>
      <c r="F898" s="120"/>
      <c r="G898" s="120"/>
      <c r="H898" s="118"/>
    </row>
    <row r="899" spans="3:12" s="99" customFormat="1" ht="13.5" x14ac:dyDescent="0.25">
      <c r="C899" s="118" t="s">
        <v>5219</v>
      </c>
      <c r="D899" s="118"/>
      <c r="E899" s="118"/>
      <c r="F899" s="118"/>
      <c r="G899" s="118"/>
      <c r="H899" s="118"/>
    </row>
    <row r="900" spans="3:12" s="99" customFormat="1" ht="13.5" x14ac:dyDescent="0.25">
      <c r="C900" s="115"/>
      <c r="D900" s="115"/>
      <c r="E900" s="115"/>
      <c r="F900" s="118"/>
      <c r="G900" s="118"/>
      <c r="H900" s="118"/>
    </row>
    <row r="901" spans="3:12" s="99" customFormat="1" ht="13.5" x14ac:dyDescent="0.25">
      <c r="C901" s="115" t="s">
        <v>5139</v>
      </c>
      <c r="D901" s="115"/>
      <c r="E901" s="1"/>
      <c r="F901" s="118"/>
      <c r="G901" s="118"/>
      <c r="H901" s="118"/>
    </row>
    <row r="902" spans="3:12" s="99" customFormat="1" ht="13.5" x14ac:dyDescent="0.25">
      <c r="C902" s="118" t="s">
        <v>5140</v>
      </c>
      <c r="D902" s="118"/>
      <c r="E902" s="118"/>
      <c r="F902" s="99" t="s">
        <v>5137</v>
      </c>
      <c r="G902" s="118"/>
      <c r="H902" s="118"/>
    </row>
    <row r="903" spans="3:12" s="99" customFormat="1" ht="13.5" x14ac:dyDescent="0.25">
      <c r="C903" s="118" t="s">
        <v>5141</v>
      </c>
      <c r="D903" s="118"/>
      <c r="E903" s="118"/>
      <c r="F903" s="111">
        <v>496301</v>
      </c>
      <c r="G903" s="118"/>
      <c r="H903" s="128"/>
    </row>
    <row r="904" spans="3:12" s="99" customFormat="1" ht="13.5" x14ac:dyDescent="0.25">
      <c r="C904" s="118" t="s">
        <v>5142</v>
      </c>
      <c r="D904" s="118"/>
      <c r="E904" s="118"/>
      <c r="F904" s="111">
        <f>F903-F905</f>
        <v>421987</v>
      </c>
      <c r="G904" s="102"/>
      <c r="H904" s="128"/>
    </row>
    <row r="905" spans="3:12" s="99" customFormat="1" ht="13.5" x14ac:dyDescent="0.25">
      <c r="C905" s="118" t="s">
        <v>5143</v>
      </c>
      <c r="D905" s="118"/>
      <c r="E905" s="118"/>
      <c r="F905" s="111">
        <v>74314</v>
      </c>
      <c r="G905" s="102"/>
      <c r="H905" s="128"/>
    </row>
    <row r="906" spans="3:12" s="99" customFormat="1" ht="13.5" x14ac:dyDescent="0.25">
      <c r="C906" s="118" t="s">
        <v>5144</v>
      </c>
      <c r="D906" s="118"/>
      <c r="E906" s="118"/>
      <c r="F906" s="141">
        <v>0</v>
      </c>
      <c r="G906" s="102"/>
      <c r="H906" s="128"/>
    </row>
    <row r="907" spans="3:12" s="99" customFormat="1" ht="13.5" x14ac:dyDescent="0.25">
      <c r="C907" s="118" t="s">
        <v>5145</v>
      </c>
      <c r="D907" s="118"/>
      <c r="E907" s="118"/>
      <c r="F907" s="111">
        <v>344752583955.55981</v>
      </c>
      <c r="G907" s="102"/>
      <c r="H907" s="128"/>
    </row>
    <row r="908" spans="3:12" s="99" customFormat="1" ht="13.5" x14ac:dyDescent="0.25">
      <c r="C908" s="118" t="s">
        <v>5146</v>
      </c>
      <c r="D908" s="118"/>
      <c r="E908" s="118"/>
      <c r="F908" s="111">
        <f>292276780284.12+453755317.45</f>
        <v>292730535601.57001</v>
      </c>
      <c r="G908" s="102"/>
      <c r="H908" s="128"/>
    </row>
    <row r="909" spans="3:12" s="99" customFormat="1" ht="13.5" x14ac:dyDescent="0.25">
      <c r="C909" s="118" t="s">
        <v>5147</v>
      </c>
      <c r="D909" s="118"/>
      <c r="E909" s="118"/>
      <c r="F909" s="111">
        <v>51287970201.750015</v>
      </c>
      <c r="G909" s="102"/>
      <c r="H909" s="128"/>
    </row>
    <row r="910" spans="3:12" s="99" customFormat="1" ht="13.5" x14ac:dyDescent="0.25">
      <c r="C910" s="118" t="s">
        <v>5148</v>
      </c>
      <c r="D910" s="118"/>
      <c r="E910" s="118"/>
      <c r="F910" s="141">
        <f>+F909+F908-F907-F906</f>
        <v>-734078152.23980713</v>
      </c>
      <c r="G910" s="102"/>
      <c r="H910" s="128"/>
      <c r="K910" s="105"/>
    </row>
    <row r="911" spans="3:12" s="99" customFormat="1" ht="13.5" x14ac:dyDescent="0.25">
      <c r="C911" s="106"/>
      <c r="D911" s="106"/>
      <c r="E911" s="106"/>
      <c r="F911" s="107"/>
      <c r="G911" s="102"/>
      <c r="H911" s="102"/>
    </row>
    <row r="912" spans="3:12" s="99" customFormat="1" ht="13.5" x14ac:dyDescent="0.25">
      <c r="C912" s="118"/>
      <c r="D912" s="118"/>
      <c r="E912" s="118"/>
      <c r="F912" s="107"/>
      <c r="G912" s="107"/>
      <c r="H912" s="102"/>
    </row>
    <row r="913" spans="3:8" s="99" customFormat="1" ht="13.5" x14ac:dyDescent="0.25">
      <c r="C913" s="115" t="s">
        <v>5149</v>
      </c>
      <c r="D913" s="115"/>
      <c r="E913" s="1"/>
      <c r="F913" s="118"/>
      <c r="G913" s="118"/>
      <c r="H913" s="118"/>
    </row>
    <row r="914" spans="3:8" s="99" customFormat="1" ht="40.5" x14ac:dyDescent="0.2">
      <c r="C914" s="100" t="s">
        <v>5132</v>
      </c>
      <c r="D914" s="100" t="s">
        <v>5133</v>
      </c>
      <c r="E914" s="100" t="s">
        <v>4534</v>
      </c>
      <c r="F914" s="100" t="s">
        <v>5134</v>
      </c>
      <c r="G914" s="100" t="s">
        <v>5135</v>
      </c>
      <c r="H914" s="100" t="s">
        <v>5136</v>
      </c>
    </row>
    <row r="915" spans="3:8" s="99" customFormat="1" ht="13.5" x14ac:dyDescent="0.2">
      <c r="C915" s="257" t="s">
        <v>5137</v>
      </c>
      <c r="D915" s="257"/>
      <c r="E915" s="257"/>
      <c r="F915" s="257"/>
      <c r="G915" s="257"/>
      <c r="H915" s="257"/>
    </row>
    <row r="916" spans="3:8" s="99" customFormat="1" ht="13.5" x14ac:dyDescent="0.25">
      <c r="C916" s="118" t="s">
        <v>5167</v>
      </c>
      <c r="D916" s="118"/>
      <c r="E916" s="118"/>
      <c r="F916" s="118"/>
      <c r="G916" s="118"/>
      <c r="H916" s="118"/>
    </row>
    <row r="917" spans="3:8" s="99" customFormat="1" ht="13.5" x14ac:dyDescent="0.25">
      <c r="C917" s="115"/>
      <c r="D917" s="115"/>
      <c r="E917" s="115"/>
      <c r="F917" s="118"/>
      <c r="G917" s="118"/>
      <c r="H917" s="118"/>
    </row>
    <row r="918" spans="3:8" s="99" customFormat="1" ht="13.5" x14ac:dyDescent="0.25">
      <c r="C918" s="115" t="s">
        <v>5220</v>
      </c>
      <c r="D918" s="115"/>
      <c r="E918" s="1"/>
      <c r="F918" s="118"/>
      <c r="G918" s="118"/>
      <c r="H918" s="118"/>
    </row>
    <row r="919" spans="3:8" s="99" customFormat="1" ht="13.5" x14ac:dyDescent="0.25">
      <c r="C919" s="118" t="s">
        <v>5140</v>
      </c>
      <c r="D919" s="118"/>
      <c r="E919" s="118"/>
      <c r="F919" s="111" t="s">
        <v>5137</v>
      </c>
      <c r="G919" s="118"/>
      <c r="H919" s="118"/>
    </row>
    <row r="920" spans="3:8" s="99" customFormat="1" ht="13.5" x14ac:dyDescent="0.25">
      <c r="C920" s="118" t="s">
        <v>5141</v>
      </c>
      <c r="D920" s="118"/>
      <c r="E920" s="118"/>
      <c r="F920" s="111" t="s">
        <v>5137</v>
      </c>
      <c r="G920" s="118"/>
      <c r="H920" s="118"/>
    </row>
    <row r="921" spans="3:8" s="99" customFormat="1" ht="13.5" x14ac:dyDescent="0.25">
      <c r="C921" s="118" t="s">
        <v>5142</v>
      </c>
      <c r="D921" s="118"/>
      <c r="E921" s="118"/>
      <c r="F921" s="111" t="s">
        <v>5137</v>
      </c>
      <c r="G921" s="102"/>
      <c r="H921" s="102"/>
    </row>
    <row r="922" spans="3:8" s="99" customFormat="1" ht="13.5" x14ac:dyDescent="0.25">
      <c r="C922" s="118" t="s">
        <v>5143</v>
      </c>
      <c r="D922" s="118"/>
      <c r="E922" s="118"/>
      <c r="F922" s="111" t="s">
        <v>5137</v>
      </c>
      <c r="G922" s="102"/>
      <c r="H922" s="102"/>
    </row>
    <row r="923" spans="3:8" s="99" customFormat="1" ht="13.5" x14ac:dyDescent="0.25">
      <c r="C923" s="118" t="s">
        <v>5144</v>
      </c>
      <c r="D923" s="118"/>
      <c r="E923" s="118"/>
      <c r="F923" s="111" t="s">
        <v>5137</v>
      </c>
      <c r="G923" s="102"/>
      <c r="H923" s="102"/>
    </row>
    <row r="924" spans="3:8" s="99" customFormat="1" ht="13.5" x14ac:dyDescent="0.25">
      <c r="C924" s="118" t="s">
        <v>5145</v>
      </c>
      <c r="D924" s="118"/>
      <c r="E924" s="118"/>
      <c r="F924" s="111" t="s">
        <v>5137</v>
      </c>
      <c r="G924" s="102"/>
      <c r="H924" s="102"/>
    </row>
    <row r="925" spans="3:8" s="99" customFormat="1" ht="13.5" x14ac:dyDescent="0.25">
      <c r="C925" s="118" t="s">
        <v>5146</v>
      </c>
      <c r="D925" s="118"/>
      <c r="E925" s="118"/>
      <c r="F925" s="111" t="s">
        <v>5137</v>
      </c>
      <c r="G925" s="102"/>
      <c r="H925" s="102"/>
    </row>
    <row r="926" spans="3:8" s="99" customFormat="1" ht="13.5" x14ac:dyDescent="0.25">
      <c r="C926" s="118" t="s">
        <v>5147</v>
      </c>
      <c r="D926" s="118"/>
      <c r="E926" s="118"/>
      <c r="F926" s="111" t="s">
        <v>5137</v>
      </c>
      <c r="G926" s="102"/>
      <c r="H926" s="102"/>
    </row>
    <row r="927" spans="3:8" s="99" customFormat="1" ht="13.5" x14ac:dyDescent="0.25">
      <c r="C927" s="37" t="s">
        <v>5148</v>
      </c>
      <c r="D927" s="37"/>
      <c r="E927" s="37"/>
      <c r="F927" s="111" t="s">
        <v>5137</v>
      </c>
      <c r="G927" s="126"/>
      <c r="H927" s="126"/>
    </row>
    <row r="928" spans="3:8" s="99" customFormat="1" ht="13.5" x14ac:dyDescent="0.25">
      <c r="C928" s="118"/>
      <c r="D928" s="118"/>
      <c r="E928" s="118"/>
      <c r="F928" s="118"/>
      <c r="G928" s="129"/>
      <c r="H928" s="129"/>
    </row>
    <row r="929" spans="3:8" s="99" customFormat="1" ht="13.5" x14ac:dyDescent="0.25">
      <c r="C929" s="115" t="s">
        <v>5152</v>
      </c>
      <c r="D929" s="115"/>
      <c r="E929" s="117"/>
      <c r="F929" s="118"/>
      <c r="G929" s="130"/>
      <c r="H929" s="118"/>
    </row>
    <row r="930" spans="3:8" s="99" customFormat="1" ht="40.5" x14ac:dyDescent="0.25">
      <c r="C930" s="100" t="s">
        <v>5132</v>
      </c>
      <c r="D930" s="100" t="s">
        <v>5153</v>
      </c>
      <c r="E930" s="100" t="s">
        <v>5154</v>
      </c>
      <c r="F930" s="100" t="s">
        <v>5155</v>
      </c>
      <c r="G930" s="130"/>
      <c r="H930" s="118"/>
    </row>
    <row r="931" spans="3:8" s="99" customFormat="1" ht="13.5" x14ac:dyDescent="0.25">
      <c r="C931" s="257" t="s">
        <v>5137</v>
      </c>
      <c r="D931" s="257"/>
      <c r="E931" s="257"/>
      <c r="F931" s="257"/>
      <c r="G931" s="130"/>
      <c r="H931" s="118"/>
    </row>
    <row r="932" spans="3:8" s="99" customFormat="1" ht="13.5" x14ac:dyDescent="0.25">
      <c r="C932" s="118" t="s">
        <v>5156</v>
      </c>
      <c r="D932" s="118"/>
      <c r="E932" s="118"/>
      <c r="F932" s="118"/>
      <c r="G932" s="130"/>
      <c r="H932" s="118"/>
    </row>
    <row r="933" spans="3:8" s="99" customFormat="1" ht="13.5" x14ac:dyDescent="0.25">
      <c r="C933" s="131"/>
      <c r="D933" s="131"/>
      <c r="E933" s="131"/>
      <c r="F933" s="118"/>
      <c r="G933" s="130"/>
      <c r="H933" s="118"/>
    </row>
    <row r="934" spans="3:8" s="99" customFormat="1" ht="13.5" x14ac:dyDescent="0.25">
      <c r="C934" s="115" t="s">
        <v>5221</v>
      </c>
      <c r="D934" s="115"/>
      <c r="E934" s="1"/>
      <c r="F934" s="118"/>
      <c r="G934" s="118"/>
      <c r="H934" s="118"/>
    </row>
    <row r="935" spans="3:8" s="99" customFormat="1" ht="13.5" x14ac:dyDescent="0.25">
      <c r="C935" s="118" t="s">
        <v>5158</v>
      </c>
      <c r="D935" s="118"/>
      <c r="E935" s="118"/>
      <c r="F935" s="118" t="s">
        <v>5137</v>
      </c>
      <c r="G935" s="118"/>
      <c r="H935" s="118"/>
    </row>
    <row r="936" spans="3:8" s="99" customFormat="1" ht="13.5" x14ac:dyDescent="0.25">
      <c r="C936" s="118" t="s">
        <v>5159</v>
      </c>
      <c r="D936" s="118"/>
      <c r="E936" s="118"/>
      <c r="F936" s="118" t="s">
        <v>5137</v>
      </c>
      <c r="G936" s="118"/>
      <c r="H936" s="118"/>
    </row>
    <row r="937" spans="3:8" s="99" customFormat="1" ht="13.5" x14ac:dyDescent="0.25">
      <c r="C937" s="118" t="s">
        <v>5160</v>
      </c>
      <c r="D937" s="118"/>
      <c r="E937" s="118"/>
      <c r="F937" s="118" t="s">
        <v>5137</v>
      </c>
      <c r="G937" s="118"/>
      <c r="H937" s="118"/>
    </row>
    <row r="938" spans="3:8" s="99" customFormat="1" ht="13.5" x14ac:dyDescent="0.25">
      <c r="C938" s="106" t="s">
        <v>5161</v>
      </c>
      <c r="D938" s="106"/>
      <c r="E938" s="106"/>
      <c r="F938" s="118"/>
      <c r="G938" s="118"/>
      <c r="H938" s="118"/>
    </row>
    <row r="939" spans="3:8" s="99" customFormat="1" ht="13.5" x14ac:dyDescent="0.25">
      <c r="C939" s="106"/>
      <c r="D939" s="106"/>
      <c r="E939" s="106"/>
      <c r="F939" s="118"/>
      <c r="G939" s="118"/>
      <c r="H939" s="118"/>
    </row>
    <row r="940" spans="3:8" s="99" customFormat="1" ht="13.5" x14ac:dyDescent="0.25">
      <c r="C940" s="117" t="s">
        <v>5162</v>
      </c>
      <c r="D940" s="117"/>
      <c r="E940" s="117"/>
      <c r="F940" s="118"/>
      <c r="G940" s="130"/>
      <c r="H940" s="118"/>
    </row>
    <row r="941" spans="3:8" s="99" customFormat="1" ht="40.5" x14ac:dyDescent="0.25">
      <c r="C941" s="100" t="s">
        <v>5132</v>
      </c>
      <c r="D941" s="100" t="s">
        <v>4897</v>
      </c>
      <c r="E941" s="100" t="s">
        <v>5153</v>
      </c>
      <c r="F941" s="100" t="s">
        <v>5154</v>
      </c>
      <c r="G941" s="100" t="s">
        <v>5163</v>
      </c>
      <c r="H941" s="118"/>
    </row>
    <row r="942" spans="3:8" s="99" customFormat="1" ht="13.5" x14ac:dyDescent="0.25">
      <c r="C942" s="257" t="s">
        <v>5137</v>
      </c>
      <c r="D942" s="257"/>
      <c r="E942" s="257"/>
      <c r="F942" s="257"/>
      <c r="G942" s="257"/>
      <c r="H942" s="118"/>
    </row>
    <row r="943" spans="3:8" s="99" customFormat="1" ht="13.5" x14ac:dyDescent="0.25">
      <c r="C943" s="258" t="s">
        <v>5164</v>
      </c>
      <c r="D943" s="258"/>
      <c r="E943" s="258"/>
      <c r="F943" s="258"/>
      <c r="G943" s="258"/>
      <c r="H943" s="118"/>
    </row>
    <row r="944" spans="3:8" s="99" customFormat="1" ht="13.5" x14ac:dyDescent="0.25">
      <c r="C944" s="132"/>
      <c r="D944" s="113"/>
      <c r="E944" s="113"/>
      <c r="F944" s="113"/>
      <c r="G944" s="113"/>
      <c r="H944" s="118"/>
    </row>
    <row r="945" spans="3:10" s="99" customFormat="1" ht="13.5" x14ac:dyDescent="0.25">
      <c r="C945" s="1" t="s">
        <v>5165</v>
      </c>
      <c r="D945" s="1"/>
      <c r="E945" s="1"/>
      <c r="F945" s="118"/>
      <c r="G945" s="118"/>
      <c r="H945" s="118"/>
    </row>
    <row r="946" spans="3:10" s="99" customFormat="1" ht="13.5" x14ac:dyDescent="0.25">
      <c r="C946" s="118" t="s">
        <v>5158</v>
      </c>
      <c r="D946" s="118"/>
      <c r="E946" s="118"/>
      <c r="F946" s="118" t="s">
        <v>5137</v>
      </c>
      <c r="G946" s="118"/>
      <c r="H946" s="118"/>
    </row>
    <row r="947" spans="3:10" s="99" customFormat="1" ht="13.5" x14ac:dyDescent="0.25">
      <c r="C947" s="118" t="s">
        <v>5159</v>
      </c>
      <c r="D947" s="118"/>
      <c r="E947" s="118"/>
      <c r="F947" s="118" t="s">
        <v>5137</v>
      </c>
      <c r="G947" s="118"/>
      <c r="H947" s="118"/>
    </row>
    <row r="948" spans="3:10" s="99" customFormat="1" ht="13.5" x14ac:dyDescent="0.25">
      <c r="C948" s="118" t="s">
        <v>5160</v>
      </c>
      <c r="D948" s="118"/>
      <c r="E948" s="118"/>
      <c r="F948" s="118" t="s">
        <v>5137</v>
      </c>
      <c r="G948" s="118"/>
      <c r="H948" s="118"/>
    </row>
    <row r="949" spans="3:10" s="99" customFormat="1" ht="12.75" x14ac:dyDescent="0.2">
      <c r="H949" s="116"/>
    </row>
    <row r="950" spans="3:10" s="99" customFormat="1" ht="13.5" x14ac:dyDescent="0.25">
      <c r="C950" s="115" t="s">
        <v>5166</v>
      </c>
      <c r="H950" s="116"/>
    </row>
    <row r="951" spans="3:10" s="99" customFormat="1" ht="13.5" x14ac:dyDescent="0.25">
      <c r="C951" s="115"/>
      <c r="H951" s="116"/>
    </row>
    <row r="952" spans="3:10" x14ac:dyDescent="0.25">
      <c r="C952" s="2" t="s">
        <v>5019</v>
      </c>
      <c r="E952" s="2" t="s">
        <v>2</v>
      </c>
      <c r="F952" s="144"/>
      <c r="G952" s="145"/>
      <c r="H952" s="145"/>
      <c r="I952" s="145"/>
      <c r="J952" s="145"/>
    </row>
    <row r="953" spans="3:10" x14ac:dyDescent="0.25">
      <c r="F953" s="144"/>
      <c r="G953" s="145"/>
      <c r="H953" s="145"/>
      <c r="I953" s="145"/>
      <c r="J953" s="145"/>
    </row>
    <row r="954" spans="3:10" x14ac:dyDescent="0.25">
      <c r="C954" s="2" t="s">
        <v>5020</v>
      </c>
      <c r="E954" s="96">
        <v>11.473835467353924</v>
      </c>
    </row>
    <row r="956" spans="3:10" x14ac:dyDescent="0.25">
      <c r="C956" s="2" t="s">
        <v>5022</v>
      </c>
      <c r="E956" s="97" t="s">
        <v>5021</v>
      </c>
    </row>
    <row r="958" spans="3:10" x14ac:dyDescent="0.25">
      <c r="C958" s="2" t="s">
        <v>5129</v>
      </c>
      <c r="E958" s="2" t="s">
        <v>2</v>
      </c>
    </row>
    <row r="960" spans="3:10" x14ac:dyDescent="0.25">
      <c r="C960" s="2" t="s">
        <v>5065</v>
      </c>
    </row>
    <row r="962" spans="3:5" x14ac:dyDescent="0.25">
      <c r="C962" s="1" t="s">
        <v>5258</v>
      </c>
      <c r="E962" s="149" t="s">
        <v>5259</v>
      </c>
    </row>
    <row r="963" spans="3:5" x14ac:dyDescent="0.25">
      <c r="E963" s="2" t="s">
        <v>5284</v>
      </c>
    </row>
  </sheetData>
  <mergeCells count="6">
    <mergeCell ref="C943:G943"/>
    <mergeCell ref="C572:K572"/>
    <mergeCell ref="C588:E588"/>
    <mergeCell ref="C915:H915"/>
    <mergeCell ref="C931:F931"/>
    <mergeCell ref="C942:G942"/>
  </mergeCells>
  <hyperlinks>
    <hyperlink ref="J2" location="'Index'!A1" display="'Index'!A1" xr:uid="{60C5C18F-9BD1-4F24-A014-96E0653D7C72}"/>
  </hyperlinks>
  <pageMargins left="0.7" right="0.7" top="0.75" bottom="0.75" header="0.3" footer="0.3"/>
  <pageSetup orientation="portrait" horizontalDpi="4294967293"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536E6-C4E4-4911-9905-F1F044C95461}">
  <sheetPr codeName="Sheet1"/>
  <dimension ref="A1:IV203"/>
  <sheetViews>
    <sheetView showGridLines="0" zoomScale="90" zoomScaleNormal="90" workbookViewId="0">
      <pane ySplit="6" topLeftCell="A18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2525</v>
      </c>
      <c r="J2" s="38" t="s">
        <v>4521</v>
      </c>
    </row>
    <row r="3" spans="1:54" ht="16.5" x14ac:dyDescent="0.3">
      <c r="C3" s="1" t="s">
        <v>28</v>
      </c>
      <c r="D3" s="21" t="s">
        <v>2526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136</v>
      </c>
      <c r="C11" s="60" t="s">
        <v>137</v>
      </c>
      <c r="D11" s="54" t="s">
        <v>138</v>
      </c>
      <c r="E11" s="6" t="s">
        <v>139</v>
      </c>
      <c r="F11" s="19">
        <v>3600000</v>
      </c>
      <c r="G11" s="24">
        <v>47080.800000000003</v>
      </c>
      <c r="H11" s="24">
        <v>9.5500000000000007</v>
      </c>
      <c r="I11" s="31"/>
      <c r="J11" s="31"/>
      <c r="K11" s="35"/>
    </row>
    <row r="12" spans="1:54" x14ac:dyDescent="0.25">
      <c r="B12" s="8" t="s">
        <v>438</v>
      </c>
      <c r="C12" s="60" t="s">
        <v>439</v>
      </c>
      <c r="D12" s="54" t="s">
        <v>440</v>
      </c>
      <c r="E12" s="6" t="s">
        <v>283</v>
      </c>
      <c r="F12" s="19">
        <v>1600000</v>
      </c>
      <c r="G12" s="24">
        <v>31552</v>
      </c>
      <c r="H12" s="24">
        <v>6.4</v>
      </c>
      <c r="I12" s="31"/>
      <c r="J12" s="31"/>
      <c r="K12" s="35"/>
    </row>
    <row r="13" spans="1:54" x14ac:dyDescent="0.25">
      <c r="B13" s="8" t="s">
        <v>245</v>
      </c>
      <c r="C13" s="60" t="s">
        <v>246</v>
      </c>
      <c r="D13" s="54" t="s">
        <v>247</v>
      </c>
      <c r="E13" s="6" t="s">
        <v>87</v>
      </c>
      <c r="F13" s="19">
        <v>100000</v>
      </c>
      <c r="G13" s="24">
        <v>26055</v>
      </c>
      <c r="H13" s="24">
        <v>5.28</v>
      </c>
      <c r="I13" s="31"/>
      <c r="J13" s="31"/>
      <c r="K13" s="35"/>
    </row>
    <row r="14" spans="1:54" x14ac:dyDescent="0.25">
      <c r="B14" s="8" t="s">
        <v>63</v>
      </c>
      <c r="C14" s="60" t="s">
        <v>64</v>
      </c>
      <c r="D14" s="54" t="s">
        <v>65</v>
      </c>
      <c r="E14" s="6" t="s">
        <v>66</v>
      </c>
      <c r="F14" s="19">
        <v>600000</v>
      </c>
      <c r="G14" s="24">
        <v>23633.4</v>
      </c>
      <c r="H14" s="24">
        <v>4.79</v>
      </c>
      <c r="I14" s="31"/>
      <c r="J14" s="31"/>
      <c r="K14" s="35"/>
    </row>
    <row r="15" spans="1:54" x14ac:dyDescent="0.25">
      <c r="B15" s="8" t="s">
        <v>224</v>
      </c>
      <c r="C15" s="60" t="s">
        <v>225</v>
      </c>
      <c r="D15" s="54" t="s">
        <v>226</v>
      </c>
      <c r="E15" s="6" t="s">
        <v>227</v>
      </c>
      <c r="F15" s="19">
        <v>705053</v>
      </c>
      <c r="G15" s="24">
        <v>21218.57</v>
      </c>
      <c r="H15" s="24">
        <v>4.3</v>
      </c>
      <c r="I15" s="31"/>
      <c r="J15" s="31"/>
      <c r="K15" s="35"/>
    </row>
    <row r="16" spans="1:54" x14ac:dyDescent="0.25">
      <c r="B16" s="8" t="s">
        <v>339</v>
      </c>
      <c r="C16" s="60" t="s">
        <v>340</v>
      </c>
      <c r="D16" s="54" t="s">
        <v>341</v>
      </c>
      <c r="E16" s="6" t="s">
        <v>342</v>
      </c>
      <c r="F16" s="19">
        <v>1200000</v>
      </c>
      <c r="G16" s="24">
        <v>20358</v>
      </c>
      <c r="H16" s="24">
        <v>4.13</v>
      </c>
      <c r="I16" s="31"/>
      <c r="J16" s="31"/>
      <c r="K16" s="35"/>
    </row>
    <row r="17" spans="2:11" x14ac:dyDescent="0.25">
      <c r="B17" s="8" t="s">
        <v>293</v>
      </c>
      <c r="C17" s="60" t="s">
        <v>294</v>
      </c>
      <c r="D17" s="54" t="s">
        <v>295</v>
      </c>
      <c r="E17" s="6" t="s">
        <v>241</v>
      </c>
      <c r="F17" s="19">
        <v>1200000</v>
      </c>
      <c r="G17" s="24">
        <v>19744.8</v>
      </c>
      <c r="H17" s="24">
        <v>4</v>
      </c>
      <c r="I17" s="31"/>
      <c r="J17" s="31"/>
      <c r="K17" s="35"/>
    </row>
    <row r="18" spans="2:11" x14ac:dyDescent="0.25">
      <c r="B18" s="8" t="s">
        <v>95</v>
      </c>
      <c r="C18" s="60" t="s">
        <v>96</v>
      </c>
      <c r="D18" s="54" t="s">
        <v>97</v>
      </c>
      <c r="E18" s="6" t="s">
        <v>98</v>
      </c>
      <c r="F18" s="19">
        <v>500000</v>
      </c>
      <c r="G18" s="24">
        <v>18800</v>
      </c>
      <c r="H18" s="24">
        <v>3.81</v>
      </c>
      <c r="I18" s="31"/>
      <c r="J18" s="31"/>
      <c r="K18" s="35"/>
    </row>
    <row r="19" spans="2:11" x14ac:dyDescent="0.25">
      <c r="B19" s="8" t="s">
        <v>238</v>
      </c>
      <c r="C19" s="60" t="s">
        <v>239</v>
      </c>
      <c r="D19" s="54" t="s">
        <v>240</v>
      </c>
      <c r="E19" s="6" t="s">
        <v>241</v>
      </c>
      <c r="F19" s="19">
        <v>1200000</v>
      </c>
      <c r="G19" s="24">
        <v>16959.599999999999</v>
      </c>
      <c r="H19" s="24">
        <v>3.44</v>
      </c>
      <c r="I19" s="31"/>
      <c r="J19" s="31"/>
      <c r="K19" s="35"/>
    </row>
    <row r="20" spans="2:11" x14ac:dyDescent="0.25">
      <c r="B20" s="8" t="s">
        <v>2141</v>
      </c>
      <c r="C20" s="60" t="s">
        <v>1434</v>
      </c>
      <c r="D20" s="54" t="s">
        <v>2142</v>
      </c>
      <c r="E20" s="6" t="s">
        <v>98</v>
      </c>
      <c r="F20" s="19">
        <v>4000000</v>
      </c>
      <c r="G20" s="24">
        <v>16280</v>
      </c>
      <c r="H20" s="24">
        <v>3.3</v>
      </c>
      <c r="I20" s="31"/>
      <c r="J20" s="31"/>
      <c r="K20" s="35"/>
    </row>
    <row r="21" spans="2:11" x14ac:dyDescent="0.25">
      <c r="B21" s="8" t="s">
        <v>457</v>
      </c>
      <c r="C21" s="60" t="s">
        <v>458</v>
      </c>
      <c r="D21" s="54" t="s">
        <v>459</v>
      </c>
      <c r="E21" s="6" t="s">
        <v>124</v>
      </c>
      <c r="F21" s="19">
        <v>700000</v>
      </c>
      <c r="G21" s="24">
        <v>14841.4</v>
      </c>
      <c r="H21" s="24">
        <v>3.01</v>
      </c>
      <c r="I21" s="31"/>
      <c r="J21" s="31"/>
      <c r="K21" s="35"/>
    </row>
    <row r="22" spans="2:11" x14ac:dyDescent="0.25">
      <c r="B22" s="8" t="s">
        <v>84</v>
      </c>
      <c r="C22" s="60" t="s">
        <v>85</v>
      </c>
      <c r="D22" s="54" t="s">
        <v>86</v>
      </c>
      <c r="E22" s="6" t="s">
        <v>87</v>
      </c>
      <c r="F22" s="19">
        <v>120000</v>
      </c>
      <c r="G22" s="24">
        <v>14283.6</v>
      </c>
      <c r="H22" s="24">
        <v>2.9</v>
      </c>
      <c r="I22" s="31"/>
      <c r="J22" s="31"/>
      <c r="K22" s="35"/>
    </row>
    <row r="23" spans="2:11" x14ac:dyDescent="0.25">
      <c r="B23" s="8" t="s">
        <v>1195</v>
      </c>
      <c r="C23" s="60" t="s">
        <v>1196</v>
      </c>
      <c r="D23" s="54" t="s">
        <v>1197</v>
      </c>
      <c r="E23" s="6" t="s">
        <v>98</v>
      </c>
      <c r="F23" s="19">
        <v>2500000</v>
      </c>
      <c r="G23" s="24">
        <v>13240</v>
      </c>
      <c r="H23" s="24">
        <v>2.69</v>
      </c>
      <c r="I23" s="31"/>
      <c r="J23" s="31"/>
      <c r="K23" s="35"/>
    </row>
    <row r="24" spans="2:11" x14ac:dyDescent="0.25">
      <c r="B24" s="8" t="s">
        <v>444</v>
      </c>
      <c r="C24" s="60" t="s">
        <v>445</v>
      </c>
      <c r="D24" s="54" t="s">
        <v>446</v>
      </c>
      <c r="E24" s="6" t="s">
        <v>447</v>
      </c>
      <c r="F24" s="19">
        <v>5000000</v>
      </c>
      <c r="G24" s="24">
        <v>12126.5</v>
      </c>
      <c r="H24" s="24">
        <v>2.46</v>
      </c>
      <c r="I24" s="31"/>
      <c r="J24" s="31"/>
      <c r="K24" s="35"/>
    </row>
    <row r="25" spans="2:11" x14ac:dyDescent="0.25">
      <c r="B25" s="8" t="s">
        <v>308</v>
      </c>
      <c r="C25" s="60" t="s">
        <v>309</v>
      </c>
      <c r="D25" s="54" t="s">
        <v>310</v>
      </c>
      <c r="E25" s="6" t="s">
        <v>241</v>
      </c>
      <c r="F25" s="19">
        <v>1904762</v>
      </c>
      <c r="G25" s="24">
        <v>10564.76</v>
      </c>
      <c r="H25" s="24">
        <v>2.14</v>
      </c>
      <c r="I25" s="31"/>
      <c r="J25" s="31"/>
      <c r="K25" s="35"/>
    </row>
    <row r="26" spans="2:11" x14ac:dyDescent="0.25">
      <c r="B26" s="8" t="s">
        <v>80</v>
      </c>
      <c r="C26" s="60" t="s">
        <v>81</v>
      </c>
      <c r="D26" s="54" t="s">
        <v>82</v>
      </c>
      <c r="E26" s="6" t="s">
        <v>83</v>
      </c>
      <c r="F26" s="19">
        <v>800000</v>
      </c>
      <c r="G26" s="24">
        <v>10160</v>
      </c>
      <c r="H26" s="24">
        <v>2.06</v>
      </c>
      <c r="I26" s="31"/>
      <c r="J26" s="31"/>
      <c r="K26" s="35"/>
    </row>
    <row r="27" spans="2:11" x14ac:dyDescent="0.25">
      <c r="B27" s="8" t="s">
        <v>640</v>
      </c>
      <c r="C27" s="60" t="s">
        <v>641</v>
      </c>
      <c r="D27" s="54" t="s">
        <v>642</v>
      </c>
      <c r="E27" s="6" t="s">
        <v>135</v>
      </c>
      <c r="F27" s="19">
        <v>1500000</v>
      </c>
      <c r="G27" s="24">
        <v>9889.5</v>
      </c>
      <c r="H27" s="24">
        <v>2.0099999999999998</v>
      </c>
      <c r="I27" s="31"/>
      <c r="J27" s="31"/>
      <c r="K27" s="35"/>
    </row>
    <row r="28" spans="2:11" x14ac:dyDescent="0.25">
      <c r="B28" s="8" t="s">
        <v>2527</v>
      </c>
      <c r="C28" s="60" t="s">
        <v>2528</v>
      </c>
      <c r="D28" s="54" t="s">
        <v>2529</v>
      </c>
      <c r="E28" s="6" t="s">
        <v>66</v>
      </c>
      <c r="F28" s="19">
        <v>1200000</v>
      </c>
      <c r="G28" s="24">
        <v>9856.7999999999993</v>
      </c>
      <c r="H28" s="24">
        <v>2</v>
      </c>
      <c r="I28" s="31"/>
      <c r="J28" s="31"/>
      <c r="K28" s="35"/>
    </row>
    <row r="29" spans="2:11" x14ac:dyDescent="0.25">
      <c r="B29" s="8" t="s">
        <v>280</v>
      </c>
      <c r="C29" s="60" t="s">
        <v>281</v>
      </c>
      <c r="D29" s="54" t="s">
        <v>282</v>
      </c>
      <c r="E29" s="6" t="s">
        <v>283</v>
      </c>
      <c r="F29" s="19">
        <v>2500000</v>
      </c>
      <c r="G29" s="24">
        <v>9777.5</v>
      </c>
      <c r="H29" s="24">
        <v>1.98</v>
      </c>
      <c r="I29" s="31"/>
      <c r="J29" s="31"/>
      <c r="K29" s="35"/>
    </row>
    <row r="30" spans="2:11" x14ac:dyDescent="0.25">
      <c r="B30" s="8" t="s">
        <v>539</v>
      </c>
      <c r="C30" s="60" t="s">
        <v>540</v>
      </c>
      <c r="D30" s="54" t="s">
        <v>541</v>
      </c>
      <c r="E30" s="6" t="s">
        <v>94</v>
      </c>
      <c r="F30" s="19">
        <v>50000</v>
      </c>
      <c r="G30" s="24">
        <v>9195.5</v>
      </c>
      <c r="H30" s="24">
        <v>1.86</v>
      </c>
      <c r="I30" s="31"/>
      <c r="J30" s="31"/>
      <c r="K30" s="35"/>
    </row>
    <row r="31" spans="2:11" x14ac:dyDescent="0.25">
      <c r="B31" s="8" t="s">
        <v>2530</v>
      </c>
      <c r="C31" s="60" t="s">
        <v>2531</v>
      </c>
      <c r="D31" s="54" t="s">
        <v>2532</v>
      </c>
      <c r="E31" s="6" t="s">
        <v>116</v>
      </c>
      <c r="F31" s="19">
        <v>5000000</v>
      </c>
      <c r="G31" s="24">
        <v>8992</v>
      </c>
      <c r="H31" s="24">
        <v>1.82</v>
      </c>
      <c r="I31" s="31"/>
      <c r="J31" s="31"/>
      <c r="K31" s="35"/>
    </row>
    <row r="32" spans="2:11" x14ac:dyDescent="0.25">
      <c r="B32" s="8" t="s">
        <v>367</v>
      </c>
      <c r="C32" s="60" t="s">
        <v>368</v>
      </c>
      <c r="D32" s="54" t="s">
        <v>369</v>
      </c>
      <c r="E32" s="6" t="s">
        <v>370</v>
      </c>
      <c r="F32" s="19">
        <v>2100000</v>
      </c>
      <c r="G32" s="24">
        <v>8697.15</v>
      </c>
      <c r="H32" s="24">
        <v>1.76</v>
      </c>
      <c r="I32" s="31"/>
      <c r="J32" s="31"/>
      <c r="K32" s="35"/>
    </row>
    <row r="33" spans="2:11" x14ac:dyDescent="0.25">
      <c r="B33" s="8" t="s">
        <v>2246</v>
      </c>
      <c r="C33" s="60" t="s">
        <v>763</v>
      </c>
      <c r="D33" s="54" t="s">
        <v>2247</v>
      </c>
      <c r="E33" s="6" t="s">
        <v>54</v>
      </c>
      <c r="F33" s="19">
        <v>2000000</v>
      </c>
      <c r="G33" s="24">
        <v>8487</v>
      </c>
      <c r="H33" s="24">
        <v>1.72</v>
      </c>
      <c r="I33" s="31"/>
      <c r="J33" s="31"/>
      <c r="K33" s="35"/>
    </row>
    <row r="34" spans="2:11" x14ac:dyDescent="0.25">
      <c r="B34" s="8" t="s">
        <v>2533</v>
      </c>
      <c r="C34" s="60" t="s">
        <v>2534</v>
      </c>
      <c r="D34" s="54" t="s">
        <v>2535</v>
      </c>
      <c r="E34" s="6" t="s">
        <v>234</v>
      </c>
      <c r="F34" s="19">
        <v>1300000</v>
      </c>
      <c r="G34" s="24">
        <v>7541.95</v>
      </c>
      <c r="H34" s="24">
        <v>1.53</v>
      </c>
      <c r="I34" s="31"/>
      <c r="J34" s="31"/>
      <c r="K34" s="35"/>
    </row>
    <row r="35" spans="2:11" x14ac:dyDescent="0.25">
      <c r="B35" s="8" t="s">
        <v>2536</v>
      </c>
      <c r="C35" s="60" t="s">
        <v>2537</v>
      </c>
      <c r="D35" s="54" t="s">
        <v>2538</v>
      </c>
      <c r="E35" s="6" t="s">
        <v>135</v>
      </c>
      <c r="F35" s="19">
        <v>2500000</v>
      </c>
      <c r="G35" s="24">
        <v>7446.25</v>
      </c>
      <c r="H35" s="24">
        <v>1.51</v>
      </c>
      <c r="I35" s="31"/>
      <c r="J35" s="31"/>
      <c r="K35" s="35"/>
    </row>
    <row r="36" spans="2:11" x14ac:dyDescent="0.25">
      <c r="B36" s="8" t="s">
        <v>517</v>
      </c>
      <c r="C36" s="60" t="s">
        <v>518</v>
      </c>
      <c r="D36" s="54" t="s">
        <v>519</v>
      </c>
      <c r="E36" s="6" t="s">
        <v>157</v>
      </c>
      <c r="F36" s="19">
        <v>800000</v>
      </c>
      <c r="G36" s="24">
        <v>7396</v>
      </c>
      <c r="H36" s="24">
        <v>1.5</v>
      </c>
      <c r="I36" s="31"/>
      <c r="J36" s="31"/>
      <c r="K36" s="35"/>
    </row>
    <row r="37" spans="2:11" x14ac:dyDescent="0.25">
      <c r="B37" s="8" t="s">
        <v>451</v>
      </c>
      <c r="C37" s="60" t="s">
        <v>452</v>
      </c>
      <c r="D37" s="54" t="s">
        <v>453</v>
      </c>
      <c r="E37" s="6" t="s">
        <v>410</v>
      </c>
      <c r="F37" s="19">
        <v>4000000</v>
      </c>
      <c r="G37" s="24">
        <v>7257.6</v>
      </c>
      <c r="H37" s="24">
        <v>1.47</v>
      </c>
      <c r="I37" s="31"/>
      <c r="J37" s="31"/>
      <c r="K37" s="35"/>
    </row>
    <row r="38" spans="2:11" x14ac:dyDescent="0.25">
      <c r="B38" s="8" t="s">
        <v>1127</v>
      </c>
      <c r="C38" s="60" t="s">
        <v>1128</v>
      </c>
      <c r="D38" s="54" t="s">
        <v>1129</v>
      </c>
      <c r="E38" s="6" t="s">
        <v>124</v>
      </c>
      <c r="F38" s="19">
        <v>673021</v>
      </c>
      <c r="G38" s="24">
        <v>7159.6</v>
      </c>
      <c r="H38" s="24">
        <v>1.45</v>
      </c>
      <c r="I38" s="31"/>
      <c r="J38" s="31"/>
      <c r="K38" s="35"/>
    </row>
    <row r="39" spans="2:11" x14ac:dyDescent="0.25">
      <c r="B39" s="8" t="s">
        <v>99</v>
      </c>
      <c r="C39" s="60" t="s">
        <v>100</v>
      </c>
      <c r="D39" s="54" t="s">
        <v>101</v>
      </c>
      <c r="E39" s="6" t="s">
        <v>87</v>
      </c>
      <c r="F39" s="19">
        <v>5000000</v>
      </c>
      <c r="G39" s="24">
        <v>6655</v>
      </c>
      <c r="H39" s="24">
        <v>1.35</v>
      </c>
      <c r="I39" s="31"/>
      <c r="J39" s="31"/>
      <c r="K39" s="35"/>
    </row>
    <row r="40" spans="2:11" x14ac:dyDescent="0.25">
      <c r="B40" s="8" t="s">
        <v>614</v>
      </c>
      <c r="C40" s="60" t="s">
        <v>615</v>
      </c>
      <c r="D40" s="54" t="s">
        <v>616</v>
      </c>
      <c r="E40" s="6" t="s">
        <v>157</v>
      </c>
      <c r="F40" s="19">
        <v>744312</v>
      </c>
      <c r="G40" s="24">
        <v>5776.98</v>
      </c>
      <c r="H40" s="24">
        <v>1.17</v>
      </c>
      <c r="I40" s="31"/>
      <c r="J40" s="31"/>
      <c r="K40" s="35"/>
    </row>
    <row r="41" spans="2:11" x14ac:dyDescent="0.25">
      <c r="B41" s="8" t="s">
        <v>2539</v>
      </c>
      <c r="C41" s="60" t="s">
        <v>2540</v>
      </c>
      <c r="D41" s="54" t="s">
        <v>2541</v>
      </c>
      <c r="E41" s="6" t="s">
        <v>124</v>
      </c>
      <c r="F41" s="19">
        <v>1000000</v>
      </c>
      <c r="G41" s="24">
        <v>5696.5</v>
      </c>
      <c r="H41" s="24">
        <v>1.1599999999999999</v>
      </c>
      <c r="I41" s="31"/>
      <c r="J41" s="31"/>
      <c r="K41" s="35"/>
    </row>
    <row r="42" spans="2:11" x14ac:dyDescent="0.25">
      <c r="B42" s="8" t="s">
        <v>2291</v>
      </c>
      <c r="C42" s="60" t="s">
        <v>2292</v>
      </c>
      <c r="D42" s="54" t="s">
        <v>2293</v>
      </c>
      <c r="E42" s="6" t="s">
        <v>66</v>
      </c>
      <c r="F42" s="19">
        <v>4273550</v>
      </c>
      <c r="G42" s="24">
        <v>5174.84</v>
      </c>
      <c r="H42" s="24">
        <v>1.05</v>
      </c>
      <c r="I42" s="31"/>
      <c r="J42" s="31"/>
      <c r="K42" s="35"/>
    </row>
    <row r="43" spans="2:11" x14ac:dyDescent="0.25">
      <c r="B43" s="8" t="s">
        <v>2542</v>
      </c>
      <c r="C43" s="60" t="s">
        <v>2543</v>
      </c>
      <c r="D43" s="54" t="s">
        <v>2544</v>
      </c>
      <c r="E43" s="6" t="s">
        <v>241</v>
      </c>
      <c r="F43" s="19">
        <v>2222286</v>
      </c>
      <c r="G43" s="24">
        <v>5000.1400000000003</v>
      </c>
      <c r="H43" s="24">
        <v>1.01</v>
      </c>
      <c r="I43" s="31"/>
      <c r="J43" s="31"/>
      <c r="K43" s="35" t="s">
        <v>4958</v>
      </c>
    </row>
    <row r="44" spans="2:11" x14ac:dyDescent="0.25">
      <c r="B44" s="8" t="s">
        <v>2172</v>
      </c>
      <c r="C44" s="60" t="s">
        <v>2173</v>
      </c>
      <c r="D44" s="54" t="s">
        <v>2174</v>
      </c>
      <c r="E44" s="6" t="s">
        <v>87</v>
      </c>
      <c r="F44" s="19">
        <v>1250000</v>
      </c>
      <c r="G44" s="24">
        <v>4975</v>
      </c>
      <c r="H44" s="24">
        <v>1.01</v>
      </c>
      <c r="I44" s="31"/>
      <c r="J44" s="31"/>
      <c r="K44" s="35"/>
    </row>
    <row r="45" spans="2:11" x14ac:dyDescent="0.25">
      <c r="B45" s="8" t="s">
        <v>352</v>
      </c>
      <c r="C45" s="60" t="s">
        <v>353</v>
      </c>
      <c r="D45" s="54" t="s">
        <v>354</v>
      </c>
      <c r="E45" s="6" t="s">
        <v>66</v>
      </c>
      <c r="F45" s="19">
        <v>500000</v>
      </c>
      <c r="G45" s="24">
        <v>4420.5</v>
      </c>
      <c r="H45" s="24">
        <v>0.9</v>
      </c>
      <c r="I45" s="31"/>
      <c r="J45" s="31"/>
      <c r="K45" s="35"/>
    </row>
    <row r="46" spans="2:11" x14ac:dyDescent="0.25">
      <c r="B46" s="8" t="s">
        <v>463</v>
      </c>
      <c r="C46" s="60" t="s">
        <v>464</v>
      </c>
      <c r="D46" s="54" t="s">
        <v>465</v>
      </c>
      <c r="E46" s="6" t="s">
        <v>135</v>
      </c>
      <c r="F46" s="19">
        <v>715703</v>
      </c>
      <c r="G46" s="24">
        <v>2810.21</v>
      </c>
      <c r="H46" s="24">
        <v>0.56999999999999995</v>
      </c>
      <c r="I46" s="31"/>
      <c r="J46" s="31"/>
      <c r="K46" s="35"/>
    </row>
    <row r="47" spans="2:11" x14ac:dyDescent="0.25">
      <c r="B47" s="8" t="s">
        <v>2545</v>
      </c>
      <c r="C47" s="60" t="s">
        <v>2546</v>
      </c>
      <c r="D47" s="54" t="s">
        <v>2547</v>
      </c>
      <c r="E47" s="6" t="s">
        <v>112</v>
      </c>
      <c r="F47" s="19">
        <v>55374</v>
      </c>
      <c r="G47" s="24">
        <v>2715.26</v>
      </c>
      <c r="H47" s="24">
        <v>0.55000000000000004</v>
      </c>
      <c r="I47" s="31"/>
      <c r="J47" s="31"/>
      <c r="K47" s="35"/>
    </row>
    <row r="48" spans="2:11" x14ac:dyDescent="0.25">
      <c r="B48" s="8" t="s">
        <v>595</v>
      </c>
      <c r="C48" s="60" t="s">
        <v>596</v>
      </c>
      <c r="D48" s="54" t="s">
        <v>597</v>
      </c>
      <c r="E48" s="6" t="s">
        <v>157</v>
      </c>
      <c r="F48" s="19">
        <v>51431</v>
      </c>
      <c r="G48" s="24">
        <v>1451.07</v>
      </c>
      <c r="H48" s="24">
        <v>0.28999999999999998</v>
      </c>
      <c r="I48" s="31"/>
      <c r="J48" s="31"/>
      <c r="K48" s="35"/>
    </row>
    <row r="49" spans="3:11" x14ac:dyDescent="0.25">
      <c r="C49" s="58" t="s">
        <v>194</v>
      </c>
      <c r="D49" s="54"/>
      <c r="E49" s="6"/>
      <c r="F49" s="19"/>
      <c r="G49" s="25">
        <v>463270.78</v>
      </c>
      <c r="H49" s="25">
        <v>93.93</v>
      </c>
      <c r="I49" s="31"/>
      <c r="J49" s="31"/>
      <c r="K49" s="35"/>
    </row>
    <row r="50" spans="3:11" x14ac:dyDescent="0.25">
      <c r="C50" s="57"/>
      <c r="D50" s="54"/>
      <c r="E50" s="6"/>
      <c r="F50" s="19"/>
      <c r="G50" s="24"/>
      <c r="H50" s="24"/>
      <c r="I50" s="31"/>
      <c r="J50" s="31"/>
      <c r="K50" s="35"/>
    </row>
    <row r="51" spans="3:11" x14ac:dyDescent="0.25">
      <c r="C51" s="58" t="s">
        <v>3</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4</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5</v>
      </c>
      <c r="D55" s="54"/>
      <c r="E55" s="6"/>
      <c r="F55" s="19"/>
      <c r="G55" s="24"/>
      <c r="H55" s="24"/>
      <c r="I55" s="31"/>
      <c r="J55" s="31"/>
      <c r="K55" s="35"/>
    </row>
    <row r="56" spans="3:11" x14ac:dyDescent="0.25">
      <c r="C56" s="57"/>
      <c r="D56" s="54"/>
      <c r="E56" s="6"/>
      <c r="F56" s="19"/>
      <c r="G56" s="24"/>
      <c r="H56" s="24"/>
      <c r="I56" s="31"/>
      <c r="J56" s="31"/>
      <c r="K56" s="35"/>
    </row>
    <row r="57" spans="3:11" x14ac:dyDescent="0.25">
      <c r="C57" s="58" t="s">
        <v>6</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7</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8</v>
      </c>
      <c r="D61" s="54"/>
      <c r="E61" s="6"/>
      <c r="F61" s="19"/>
      <c r="G61" s="24" t="s">
        <v>2</v>
      </c>
      <c r="H61" s="24" t="s">
        <v>2</v>
      </c>
      <c r="I61" s="31"/>
      <c r="J61" s="31"/>
      <c r="K61" s="35"/>
    </row>
    <row r="62" spans="3:11" x14ac:dyDescent="0.25">
      <c r="C62" s="57"/>
      <c r="D62" s="54"/>
      <c r="E62" s="6"/>
      <c r="F62" s="19"/>
      <c r="G62" s="24"/>
      <c r="H62" s="24"/>
      <c r="I62" s="31"/>
      <c r="J62" s="31"/>
      <c r="K62" s="35"/>
    </row>
    <row r="63" spans="3:11" x14ac:dyDescent="0.25">
      <c r="C63" s="58" t="s">
        <v>9</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10</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11</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A69" s="10"/>
      <c r="B69" s="28"/>
      <c r="C69" s="58" t="s">
        <v>13</v>
      </c>
      <c r="D69" s="54"/>
      <c r="E69" s="6"/>
      <c r="F69" s="19"/>
      <c r="G69" s="24"/>
      <c r="H69" s="24"/>
      <c r="I69" s="31"/>
      <c r="J69" s="31"/>
      <c r="K69" s="35"/>
    </row>
    <row r="70" spans="1:11" x14ac:dyDescent="0.25">
      <c r="A70" s="28"/>
      <c r="B70" s="28"/>
      <c r="C70" s="58" t="s">
        <v>14</v>
      </c>
      <c r="D70" s="54"/>
      <c r="E70" s="6"/>
      <c r="F70" s="19"/>
      <c r="G70" s="24" t="s">
        <v>2</v>
      </c>
      <c r="H70" s="24" t="s">
        <v>2</v>
      </c>
      <c r="I70" s="31"/>
      <c r="J70" s="31"/>
      <c r="K70" s="35"/>
    </row>
    <row r="71" spans="1:11" x14ac:dyDescent="0.25">
      <c r="A71" s="28"/>
      <c r="B71" s="28"/>
      <c r="C71" s="58"/>
      <c r="D71" s="54"/>
      <c r="E71" s="6"/>
      <c r="F71" s="19"/>
      <c r="G71" s="24"/>
      <c r="H71" s="24"/>
      <c r="I71" s="31"/>
      <c r="J71" s="31"/>
      <c r="K71" s="35"/>
    </row>
    <row r="72" spans="1:11" x14ac:dyDescent="0.25">
      <c r="A72" s="28"/>
      <c r="B72" s="28"/>
      <c r="C72" s="58" t="s">
        <v>15</v>
      </c>
      <c r="D72" s="54"/>
      <c r="E72" s="6"/>
      <c r="F72" s="19"/>
      <c r="G72" s="24" t="s">
        <v>2</v>
      </c>
      <c r="H72" s="24" t="s">
        <v>2</v>
      </c>
      <c r="I72" s="31"/>
      <c r="J72" s="31"/>
      <c r="K72" s="35"/>
    </row>
    <row r="73" spans="1:11" x14ac:dyDescent="0.25">
      <c r="A73" s="28"/>
      <c r="B73" s="28"/>
      <c r="C73" s="58"/>
      <c r="D73" s="54"/>
      <c r="E73" s="6"/>
      <c r="F73" s="19"/>
      <c r="G73" s="24"/>
      <c r="H73" s="24"/>
      <c r="I73" s="31"/>
      <c r="J73" s="31"/>
      <c r="K73" s="35"/>
    </row>
    <row r="74" spans="1:11" x14ac:dyDescent="0.25">
      <c r="C74" s="59" t="s">
        <v>16</v>
      </c>
      <c r="D74" s="54"/>
      <c r="E74" s="6"/>
      <c r="F74" s="19"/>
      <c r="G74" s="24"/>
      <c r="H74" s="24"/>
      <c r="I74" s="31"/>
      <c r="J74" s="31"/>
      <c r="K74" s="35"/>
    </row>
    <row r="75" spans="1:11" x14ac:dyDescent="0.25">
      <c r="B75" s="8" t="s">
        <v>202</v>
      </c>
      <c r="C75" s="60" t="s">
        <v>203</v>
      </c>
      <c r="D75" s="54" t="s">
        <v>204</v>
      </c>
      <c r="E75" s="6" t="s">
        <v>205</v>
      </c>
      <c r="F75" s="19">
        <v>500000</v>
      </c>
      <c r="G75" s="24">
        <v>492.01</v>
      </c>
      <c r="H75" s="24">
        <v>0.1</v>
      </c>
      <c r="I75" s="31">
        <v>5.3898999999999999</v>
      </c>
      <c r="J75" s="31"/>
      <c r="K75" s="35"/>
    </row>
    <row r="76" spans="1:11" x14ac:dyDescent="0.25">
      <c r="C76" s="58" t="s">
        <v>194</v>
      </c>
      <c r="D76" s="54"/>
      <c r="E76" s="6"/>
      <c r="F76" s="19"/>
      <c r="G76" s="25">
        <v>492.01</v>
      </c>
      <c r="H76" s="25">
        <v>0.1</v>
      </c>
      <c r="I76" s="31"/>
      <c r="J76" s="31"/>
      <c r="K76" s="35"/>
    </row>
    <row r="77" spans="1:11" x14ac:dyDescent="0.25">
      <c r="C77" s="57"/>
      <c r="D77" s="54"/>
      <c r="E77" s="6"/>
      <c r="F77" s="19"/>
      <c r="G77" s="24"/>
      <c r="H77" s="24"/>
      <c r="I77" s="31"/>
      <c r="J77" s="31"/>
      <c r="K77" s="35"/>
    </row>
    <row r="78" spans="1:11" x14ac:dyDescent="0.25">
      <c r="C78" s="58" t="s">
        <v>17</v>
      </c>
      <c r="D78" s="54"/>
      <c r="E78" s="6"/>
      <c r="F78" s="19"/>
      <c r="G78" s="24" t="s">
        <v>2</v>
      </c>
      <c r="H78" s="24" t="s">
        <v>2</v>
      </c>
      <c r="I78" s="31"/>
      <c r="J78" s="31"/>
      <c r="K78" s="35"/>
    </row>
    <row r="79" spans="1:11" x14ac:dyDescent="0.25">
      <c r="C79" s="57"/>
      <c r="D79" s="54"/>
      <c r="E79" s="6"/>
      <c r="F79" s="19"/>
      <c r="G79" s="24"/>
      <c r="H79" s="24"/>
      <c r="I79" s="31"/>
      <c r="J79" s="31"/>
      <c r="K79" s="35"/>
    </row>
    <row r="80" spans="1:11" x14ac:dyDescent="0.25">
      <c r="C80" s="58" t="s">
        <v>18</v>
      </c>
      <c r="D80" s="54"/>
      <c r="E80" s="6"/>
      <c r="F80" s="19"/>
      <c r="G80" s="24" t="s">
        <v>2</v>
      </c>
      <c r="H80" s="24" t="s">
        <v>2</v>
      </c>
      <c r="I80" s="31"/>
      <c r="J80" s="31"/>
      <c r="K80" s="35"/>
    </row>
    <row r="81" spans="1:11" x14ac:dyDescent="0.25">
      <c r="C81" s="57"/>
      <c r="D81" s="54"/>
      <c r="E81" s="6"/>
      <c r="F81" s="19"/>
      <c r="G81" s="24"/>
      <c r="H81" s="24"/>
      <c r="I81" s="31"/>
      <c r="J81" s="31"/>
      <c r="K81" s="35"/>
    </row>
    <row r="82" spans="1:11" x14ac:dyDescent="0.25">
      <c r="A82" s="10"/>
      <c r="B82" s="28"/>
      <c r="C82" s="58" t="s">
        <v>19</v>
      </c>
      <c r="D82" s="54"/>
      <c r="E82" s="6"/>
      <c r="F82" s="19"/>
      <c r="G82" s="24"/>
      <c r="H82" s="24"/>
      <c r="I82" s="31"/>
      <c r="J82" s="31"/>
      <c r="K82" s="35"/>
    </row>
    <row r="83" spans="1:11" x14ac:dyDescent="0.25">
      <c r="C83" s="59" t="s">
        <v>853</v>
      </c>
      <c r="D83" s="54"/>
      <c r="E83" s="6"/>
      <c r="F83" s="19"/>
      <c r="G83" s="24"/>
      <c r="H83" s="24"/>
      <c r="I83" s="31"/>
      <c r="J83" s="31"/>
      <c r="K83" s="35"/>
    </row>
    <row r="84" spans="1:11" x14ac:dyDescent="0.25">
      <c r="B84" s="8" t="s">
        <v>857</v>
      </c>
      <c r="C84" s="60" t="s">
        <v>805</v>
      </c>
      <c r="D84" s="54" t="s">
        <v>858</v>
      </c>
      <c r="E84" s="6" t="s">
        <v>342</v>
      </c>
      <c r="F84" s="19">
        <v>2380</v>
      </c>
      <c r="G84" s="24">
        <v>4.07</v>
      </c>
      <c r="H84" s="24" t="s">
        <v>4846</v>
      </c>
      <c r="I84" s="31"/>
      <c r="J84" s="31"/>
      <c r="K84" s="35"/>
    </row>
    <row r="85" spans="1:11" x14ac:dyDescent="0.25">
      <c r="C85" s="58" t="s">
        <v>194</v>
      </c>
      <c r="D85" s="54"/>
      <c r="E85" s="6"/>
      <c r="F85" s="19"/>
      <c r="G85" s="25">
        <v>4.07</v>
      </c>
      <c r="H85" s="25" t="s">
        <v>4846</v>
      </c>
      <c r="I85" s="31"/>
      <c r="J85" s="31"/>
      <c r="K85" s="35"/>
    </row>
    <row r="86" spans="1:11" x14ac:dyDescent="0.25">
      <c r="C86" s="57"/>
      <c r="D86" s="54"/>
      <c r="E86" s="6"/>
      <c r="F86" s="19"/>
      <c r="G86" s="24"/>
      <c r="H86" s="24"/>
      <c r="I86" s="31"/>
      <c r="J86" s="31"/>
      <c r="K86" s="35"/>
    </row>
    <row r="87" spans="1:11" x14ac:dyDescent="0.25">
      <c r="C87" s="58" t="s">
        <v>20</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21</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22</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C93" s="58" t="s">
        <v>23</v>
      </c>
      <c r="D93" s="54"/>
      <c r="E93" s="6"/>
      <c r="F93" s="19"/>
      <c r="G93" s="24" t="s">
        <v>2</v>
      </c>
      <c r="H93" s="24" t="s">
        <v>2</v>
      </c>
      <c r="I93" s="31"/>
      <c r="J93" s="31"/>
      <c r="K93" s="35"/>
    </row>
    <row r="94" spans="1:11" x14ac:dyDescent="0.25">
      <c r="C94" s="57"/>
      <c r="D94" s="54"/>
      <c r="E94" s="6"/>
      <c r="F94" s="19"/>
      <c r="G94" s="24"/>
      <c r="H94" s="24"/>
      <c r="I94" s="31"/>
      <c r="J94" s="31"/>
      <c r="K94" s="35"/>
    </row>
    <row r="95" spans="1:11" x14ac:dyDescent="0.25">
      <c r="C95" s="59" t="s">
        <v>24</v>
      </c>
      <c r="D95" s="54"/>
      <c r="E95" s="6"/>
      <c r="F95" s="19"/>
      <c r="G95" s="24"/>
      <c r="H95" s="24"/>
      <c r="I95" s="31"/>
      <c r="J95" s="31"/>
      <c r="K95" s="35"/>
    </row>
    <row r="96" spans="1:11" x14ac:dyDescent="0.25">
      <c r="B96" s="8" t="s">
        <v>206</v>
      </c>
      <c r="C96" s="60" t="s">
        <v>207</v>
      </c>
      <c r="D96" s="54"/>
      <c r="E96" s="6"/>
      <c r="F96" s="19"/>
      <c r="G96" s="24">
        <v>26174.18</v>
      </c>
      <c r="H96" s="24">
        <v>5.31</v>
      </c>
      <c r="I96" s="31"/>
      <c r="J96" s="31"/>
      <c r="K96" s="35"/>
    </row>
    <row r="97" spans="1:54" x14ac:dyDescent="0.25">
      <c r="C97" s="58" t="s">
        <v>194</v>
      </c>
      <c r="D97" s="54"/>
      <c r="E97" s="6"/>
      <c r="F97" s="19"/>
      <c r="G97" s="25">
        <v>26174.18</v>
      </c>
      <c r="H97" s="25">
        <v>5.31</v>
      </c>
      <c r="I97" s="31"/>
      <c r="J97" s="31"/>
      <c r="K97" s="35"/>
    </row>
    <row r="98" spans="1:54" x14ac:dyDescent="0.25">
      <c r="C98" s="57"/>
      <c r="D98" s="54"/>
      <c r="E98" s="6"/>
      <c r="F98" s="19"/>
      <c r="G98" s="24"/>
      <c r="H98" s="24"/>
      <c r="I98" s="31"/>
      <c r="J98" s="31"/>
      <c r="K98" s="35"/>
    </row>
    <row r="99" spans="1:54" x14ac:dyDescent="0.25">
      <c r="A99" s="10"/>
      <c r="B99" s="28"/>
      <c r="C99" s="58" t="s">
        <v>25</v>
      </c>
      <c r="D99" s="54"/>
      <c r="E99" s="6"/>
      <c r="F99" s="19"/>
      <c r="G99" s="24"/>
      <c r="H99" s="24"/>
      <c r="I99" s="31"/>
      <c r="J99" s="31"/>
      <c r="K99" s="35"/>
    </row>
    <row r="100" spans="1:54" s="2" customFormat="1" ht="13.5" x14ac:dyDescent="0.25">
      <c r="A100" s="28"/>
      <c r="B100" s="28"/>
      <c r="C100" s="57" t="s">
        <v>4845</v>
      </c>
      <c r="D100" s="54"/>
      <c r="E100" s="6"/>
      <c r="F100" s="19"/>
      <c r="G100" s="24">
        <v>2500</v>
      </c>
      <c r="H100" s="24">
        <v>0.51</v>
      </c>
      <c r="I100" s="31"/>
      <c r="J100" s="31"/>
      <c r="K100" s="35"/>
      <c r="L100" s="3"/>
      <c r="AI100" s="3"/>
      <c r="AV100" s="3"/>
      <c r="AX100" s="3"/>
      <c r="BB100" s="3"/>
    </row>
    <row r="101" spans="1:54" x14ac:dyDescent="0.25">
      <c r="B101" s="8"/>
      <c r="C101" s="60" t="s">
        <v>208</v>
      </c>
      <c r="D101" s="54"/>
      <c r="E101" s="6"/>
      <c r="F101" s="19"/>
      <c r="G101" s="24">
        <v>645.80999999999995</v>
      </c>
      <c r="H101" s="24">
        <v>0.15</v>
      </c>
      <c r="I101" s="31"/>
      <c r="J101" s="31"/>
      <c r="K101" s="35"/>
    </row>
    <row r="102" spans="1:54" x14ac:dyDescent="0.25">
      <c r="C102" s="58" t="s">
        <v>194</v>
      </c>
      <c r="D102" s="54"/>
      <c r="E102" s="6"/>
      <c r="F102" s="19"/>
      <c r="G102" s="25">
        <v>3145.81</v>
      </c>
      <c r="H102" s="25">
        <v>0.66</v>
      </c>
      <c r="I102" s="31"/>
      <c r="J102" s="31"/>
      <c r="K102" s="35"/>
    </row>
    <row r="103" spans="1:54" x14ac:dyDescent="0.25">
      <c r="C103" s="57"/>
      <c r="D103" s="54"/>
      <c r="E103" s="6"/>
      <c r="F103" s="19"/>
      <c r="G103" s="24"/>
      <c r="H103" s="24"/>
      <c r="I103" s="31"/>
      <c r="J103" s="31"/>
      <c r="K103" s="35"/>
    </row>
    <row r="104" spans="1:54" x14ac:dyDescent="0.25">
      <c r="C104" s="61" t="s">
        <v>209</v>
      </c>
      <c r="D104" s="55"/>
      <c r="E104" s="5"/>
      <c r="F104" s="20"/>
      <c r="G104" s="26">
        <v>493086.85</v>
      </c>
      <c r="H104" s="26">
        <v>100</v>
      </c>
      <c r="I104" s="32"/>
      <c r="J104" s="32"/>
      <c r="K104" s="36"/>
    </row>
    <row r="107" spans="1:54" x14ac:dyDescent="0.25">
      <c r="C107" s="1" t="s">
        <v>210</v>
      </c>
    </row>
    <row r="108" spans="1:54" x14ac:dyDescent="0.25">
      <c r="C108" s="37" t="s">
        <v>211</v>
      </c>
      <c r="D108" s="37"/>
      <c r="E108" s="37"/>
      <c r="F108" s="37"/>
      <c r="G108" s="37"/>
      <c r="H108" s="37"/>
      <c r="I108" s="37"/>
      <c r="J108" s="37"/>
      <c r="K108" s="37"/>
    </row>
    <row r="109" spans="1:54" x14ac:dyDescent="0.25">
      <c r="C109" s="2" t="s">
        <v>212</v>
      </c>
    </row>
    <row r="110" spans="1:54" x14ac:dyDescent="0.25">
      <c r="C110" s="2" t="s">
        <v>213</v>
      </c>
    </row>
    <row r="111" spans="1:54" ht="30" customHeight="1" x14ac:dyDescent="0.25">
      <c r="C111" s="252" t="s">
        <v>214</v>
      </c>
      <c r="D111" s="253"/>
      <c r="E111" s="253"/>
      <c r="F111" s="253"/>
      <c r="G111" s="253"/>
      <c r="H111" s="253"/>
      <c r="I111" s="253"/>
      <c r="J111" s="253"/>
      <c r="K111" s="253"/>
    </row>
    <row r="112" spans="1:54" x14ac:dyDescent="0.25">
      <c r="C112" s="2" t="s">
        <v>215</v>
      </c>
    </row>
    <row r="114" spans="1:256" x14ac:dyDescent="0.25">
      <c r="C114" s="2" t="s">
        <v>5016</v>
      </c>
      <c r="E114" s="2" t="s">
        <v>2</v>
      </c>
    </row>
    <row r="116" spans="1:256" x14ac:dyDescent="0.25">
      <c r="C116" s="2" t="s">
        <v>5017</v>
      </c>
      <c r="E116" s="2" t="s">
        <v>2</v>
      </c>
    </row>
    <row r="118" spans="1:256" x14ac:dyDescent="0.25">
      <c r="C118" s="2" t="s">
        <v>5125</v>
      </c>
    </row>
    <row r="120" spans="1:256" x14ac:dyDescent="0.25">
      <c r="C120" s="2" t="s">
        <v>5126</v>
      </c>
    </row>
    <row r="121" spans="1:256" s="83" customFormat="1" ht="35.25" customHeight="1" x14ac:dyDescent="0.25">
      <c r="A121" s="79"/>
      <c r="B121" s="79"/>
      <c r="C121" s="84" t="s">
        <v>5023</v>
      </c>
      <c r="D121" s="88" t="s">
        <v>5024</v>
      </c>
      <c r="E121" s="88" t="s">
        <v>5025</v>
      </c>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2" spans="1:256" s="83" customFormat="1" x14ac:dyDescent="0.25">
      <c r="A122" s="79"/>
      <c r="B122" s="79"/>
      <c r="C122" s="86" t="s">
        <v>5026</v>
      </c>
      <c r="D122" s="89">
        <v>45.491700000000002</v>
      </c>
      <c r="E122" s="89">
        <v>45.604300000000002</v>
      </c>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3" spans="1:256" s="83" customFormat="1" x14ac:dyDescent="0.25">
      <c r="A123" s="79"/>
      <c r="B123" s="79"/>
      <c r="C123" s="86" t="s">
        <v>5027</v>
      </c>
      <c r="D123" s="89">
        <v>51.138300000000001</v>
      </c>
      <c r="E123" s="89">
        <v>51.264899999999997</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6" t="s">
        <v>5028</v>
      </c>
      <c r="D124" s="89">
        <v>49.275599999999997</v>
      </c>
      <c r="E124" s="89">
        <v>49.433399999999999</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5" spans="1:256" s="83" customFormat="1" x14ac:dyDescent="0.25">
      <c r="A125" s="79"/>
      <c r="B125" s="79"/>
      <c r="C125" s="86" t="s">
        <v>5029</v>
      </c>
      <c r="D125" s="89">
        <v>55.677799999999998</v>
      </c>
      <c r="E125" s="89">
        <v>55.856000000000002</v>
      </c>
      <c r="F125" s="80"/>
      <c r="G125" s="81"/>
      <c r="H125" s="81"/>
      <c r="I125" s="81"/>
      <c r="J125" s="81"/>
      <c r="K125" s="82"/>
      <c r="L125" s="82"/>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2"/>
      <c r="AJ125" s="79"/>
      <c r="AK125" s="79"/>
      <c r="AL125" s="79"/>
      <c r="AM125" s="79"/>
      <c r="AN125" s="79"/>
      <c r="AO125" s="79"/>
      <c r="AP125" s="79"/>
      <c r="AQ125" s="79"/>
      <c r="AR125" s="79"/>
      <c r="AS125" s="79"/>
      <c r="AT125" s="79"/>
      <c r="AU125" s="79"/>
      <c r="AV125" s="82"/>
      <c r="AW125" s="79"/>
      <c r="AX125" s="82"/>
      <c r="AY125" s="79"/>
      <c r="AZ125" s="79"/>
      <c r="BA125" s="79"/>
      <c r="BB125" s="82"/>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79"/>
      <c r="DO125" s="79"/>
      <c r="DP125" s="79"/>
      <c r="DQ125" s="79"/>
      <c r="DR125" s="79"/>
      <c r="DS125" s="79"/>
      <c r="DT125" s="79"/>
      <c r="DU125" s="79"/>
      <c r="DV125" s="79"/>
      <c r="DW125" s="79"/>
      <c r="DX125" s="79"/>
      <c r="DY125" s="79"/>
      <c r="DZ125" s="79"/>
      <c r="EA125" s="79"/>
      <c r="EB125" s="79"/>
      <c r="EC125" s="79"/>
      <c r="ED125" s="79"/>
      <c r="EE125" s="79"/>
      <c r="EF125" s="79"/>
      <c r="EG125" s="79"/>
      <c r="EH125" s="79"/>
      <c r="EI125" s="79"/>
      <c r="EJ125" s="79"/>
      <c r="EK125" s="79"/>
      <c r="EL125" s="79"/>
      <c r="EM125" s="79"/>
      <c r="EN125" s="79"/>
      <c r="EO125" s="79"/>
      <c r="EP125" s="79"/>
      <c r="EQ125" s="79"/>
      <c r="ER125" s="79"/>
      <c r="ES125" s="79"/>
      <c r="ET125" s="79"/>
      <c r="EU125" s="79"/>
      <c r="EV125" s="79"/>
      <c r="EW125" s="79"/>
      <c r="EX125" s="79"/>
      <c r="EY125" s="79"/>
      <c r="EZ125" s="79"/>
      <c r="FA125" s="79"/>
      <c r="FB125" s="79"/>
      <c r="FC125" s="79"/>
      <c r="FD125" s="79"/>
      <c r="FE125" s="79"/>
      <c r="FF125" s="79"/>
      <c r="FG125" s="79"/>
      <c r="FH125" s="79"/>
      <c r="FI125" s="79"/>
      <c r="FJ125" s="79"/>
      <c r="FK125" s="79"/>
      <c r="FL125" s="79"/>
      <c r="FM125" s="79"/>
      <c r="FN125" s="79"/>
      <c r="FO125" s="79"/>
      <c r="FP125" s="79"/>
      <c r="FQ125" s="79"/>
      <c r="FR125" s="79"/>
      <c r="FS125" s="79"/>
      <c r="FT125" s="79"/>
      <c r="FU125" s="79"/>
      <c r="FV125" s="79"/>
      <c r="FW125" s="79"/>
      <c r="FX125" s="79"/>
      <c r="FY125" s="79"/>
      <c r="FZ125" s="79"/>
      <c r="GA125" s="79"/>
      <c r="GB125" s="79"/>
      <c r="GC125" s="79"/>
      <c r="GD125" s="79"/>
      <c r="GE125" s="79"/>
      <c r="GF125" s="79"/>
      <c r="GG125" s="79"/>
      <c r="GH125" s="79"/>
      <c r="GI125" s="79"/>
      <c r="GJ125" s="79"/>
      <c r="GK125" s="79"/>
      <c r="GL125" s="79"/>
      <c r="GM125" s="79"/>
      <c r="GN125" s="79"/>
      <c r="GO125" s="79"/>
      <c r="GP125" s="79"/>
      <c r="GQ125" s="79"/>
      <c r="GR125" s="79"/>
      <c r="GS125" s="79"/>
      <c r="GT125" s="79"/>
      <c r="GU125" s="79"/>
      <c r="GV125" s="79"/>
      <c r="GW125" s="79"/>
      <c r="GX125" s="79"/>
      <c r="GY125" s="79"/>
      <c r="GZ125" s="79"/>
      <c r="HA125" s="79"/>
      <c r="HB125" s="79"/>
      <c r="HC125" s="79"/>
      <c r="HD125" s="79"/>
      <c r="HE125" s="79"/>
      <c r="HF125" s="79"/>
      <c r="HG125" s="79"/>
      <c r="HH125" s="79"/>
      <c r="HI125" s="79"/>
      <c r="HJ125" s="79"/>
      <c r="HK125" s="79"/>
      <c r="HL125" s="79"/>
      <c r="HM125" s="79"/>
      <c r="HN125" s="79"/>
      <c r="HO125" s="79"/>
      <c r="HP125" s="79"/>
      <c r="HQ125" s="79"/>
      <c r="HR125" s="79"/>
      <c r="HS125" s="79"/>
      <c r="HT125" s="79"/>
      <c r="HU125" s="79"/>
      <c r="HV125" s="79"/>
      <c r="HW125" s="79"/>
      <c r="HX125" s="79"/>
      <c r="HY125" s="79"/>
      <c r="HZ125" s="79"/>
      <c r="IA125" s="79"/>
      <c r="IB125" s="79"/>
      <c r="IC125" s="79"/>
      <c r="ID125" s="79"/>
      <c r="IE125" s="79"/>
      <c r="IF125" s="79"/>
      <c r="IG125" s="79"/>
      <c r="IH125" s="79"/>
      <c r="II125" s="79"/>
      <c r="IJ125" s="79"/>
      <c r="IK125" s="79"/>
      <c r="IL125" s="79"/>
      <c r="IM125" s="79"/>
      <c r="IN125" s="79"/>
      <c r="IO125" s="79"/>
      <c r="IP125" s="79"/>
      <c r="IQ125" s="79"/>
      <c r="IR125" s="79"/>
      <c r="IS125" s="79"/>
      <c r="IT125" s="79"/>
      <c r="IU125" s="79"/>
      <c r="IV125" s="79"/>
    </row>
    <row r="126" spans="1:256" s="83" customFormat="1" ht="84.95" customHeight="1" x14ac:dyDescent="0.25">
      <c r="A126" s="79"/>
      <c r="B126" s="79"/>
      <c r="C126" s="254" t="s">
        <v>5061</v>
      </c>
      <c r="D126" s="255"/>
      <c r="E126" s="256"/>
      <c r="F126" s="80"/>
      <c r="G126" s="81"/>
      <c r="H126" s="81"/>
      <c r="I126" s="81"/>
      <c r="J126" s="81"/>
      <c r="K126" s="82"/>
      <c r="L126" s="82"/>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2"/>
      <c r="AJ126" s="79"/>
      <c r="AK126" s="79"/>
      <c r="AL126" s="79"/>
      <c r="AM126" s="79"/>
      <c r="AN126" s="79"/>
      <c r="AO126" s="79"/>
      <c r="AP126" s="79"/>
      <c r="AQ126" s="79"/>
      <c r="AR126" s="79"/>
      <c r="AS126" s="79"/>
      <c r="AT126" s="79"/>
      <c r="AU126" s="79"/>
      <c r="AV126" s="82"/>
      <c r="AW126" s="79"/>
      <c r="AX126" s="82"/>
      <c r="AY126" s="79"/>
      <c r="AZ126" s="79"/>
      <c r="BA126" s="79"/>
      <c r="BB126" s="82"/>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8" spans="1:256" x14ac:dyDescent="0.25">
      <c r="C128" s="2" t="s">
        <v>5127</v>
      </c>
      <c r="E128" s="2" t="s">
        <v>2</v>
      </c>
    </row>
    <row r="130" spans="3:8" x14ac:dyDescent="0.25">
      <c r="C130" s="2" t="s">
        <v>5128</v>
      </c>
      <c r="E130" s="2" t="s">
        <v>2</v>
      </c>
    </row>
    <row r="132" spans="3:8" x14ac:dyDescent="0.25">
      <c r="C132" s="2" t="s">
        <v>5018</v>
      </c>
    </row>
    <row r="134" spans="3:8" s="99" customFormat="1" ht="13.5" x14ac:dyDescent="0.25">
      <c r="C134" s="117" t="s">
        <v>5131</v>
      </c>
      <c r="D134" s="117"/>
      <c r="E134" s="117"/>
      <c r="F134" s="118"/>
      <c r="G134" s="118"/>
      <c r="H134" s="119"/>
    </row>
    <row r="135" spans="3:8" s="99" customFormat="1" ht="40.5" x14ac:dyDescent="0.2">
      <c r="C135" s="100" t="s">
        <v>5132</v>
      </c>
      <c r="D135" s="100" t="s">
        <v>5133</v>
      </c>
      <c r="E135" s="100" t="s">
        <v>4534</v>
      </c>
      <c r="F135" s="100" t="s">
        <v>5134</v>
      </c>
      <c r="G135" s="100" t="s">
        <v>5135</v>
      </c>
      <c r="H135" s="133" t="s">
        <v>5136</v>
      </c>
    </row>
    <row r="136" spans="3:8" s="99" customFormat="1" ht="13.5" x14ac:dyDescent="0.2">
      <c r="C136" s="109" t="s">
        <v>5137</v>
      </c>
      <c r="D136" s="100"/>
      <c r="E136" s="100"/>
      <c r="F136" s="100"/>
      <c r="G136" s="100"/>
      <c r="H136" s="133"/>
    </row>
    <row r="137" spans="3:8" s="99" customFormat="1" ht="13.5" x14ac:dyDescent="0.25">
      <c r="C137" s="120"/>
      <c r="D137" s="120"/>
      <c r="E137" s="120"/>
      <c r="F137" s="120"/>
      <c r="G137" s="120"/>
      <c r="H137" s="119"/>
    </row>
    <row r="138" spans="3:8" s="99" customFormat="1" ht="13.5" x14ac:dyDescent="0.25">
      <c r="C138" s="118" t="s">
        <v>5138</v>
      </c>
      <c r="D138" s="118"/>
      <c r="E138" s="118"/>
      <c r="F138" s="118"/>
      <c r="G138" s="118"/>
      <c r="H138" s="119"/>
    </row>
    <row r="139" spans="3:8" s="99" customFormat="1" ht="13.5" x14ac:dyDescent="0.25">
      <c r="C139" s="115"/>
      <c r="D139" s="115"/>
      <c r="E139" s="115"/>
      <c r="F139" s="118"/>
      <c r="G139" s="118"/>
      <c r="H139" s="119"/>
    </row>
    <row r="140" spans="3:8" s="99" customFormat="1" ht="13.5" x14ac:dyDescent="0.25">
      <c r="C140" s="115" t="s">
        <v>5139</v>
      </c>
      <c r="D140" s="115"/>
      <c r="E140" s="1"/>
      <c r="F140" s="118"/>
      <c r="G140" s="118"/>
      <c r="H140" s="119"/>
    </row>
    <row r="141" spans="3:8" s="99" customFormat="1" ht="13.5" x14ac:dyDescent="0.25">
      <c r="C141" s="118" t="s">
        <v>5140</v>
      </c>
      <c r="D141" s="118"/>
      <c r="E141" s="118"/>
      <c r="F141" s="99" t="s">
        <v>5137</v>
      </c>
      <c r="G141" s="118"/>
      <c r="H141" s="119"/>
    </row>
    <row r="142" spans="3:8" s="99" customFormat="1" ht="13.5" x14ac:dyDescent="0.25">
      <c r="C142" s="118" t="s">
        <v>5141</v>
      </c>
      <c r="D142" s="118"/>
      <c r="E142" s="118"/>
      <c r="F142" s="99" t="s">
        <v>5137</v>
      </c>
      <c r="G142" s="118"/>
      <c r="H142" s="119"/>
    </row>
    <row r="143" spans="3:8" s="99" customFormat="1" ht="13.5" x14ac:dyDescent="0.25">
      <c r="C143" s="118" t="s">
        <v>5142</v>
      </c>
      <c r="D143" s="118"/>
      <c r="E143" s="118"/>
      <c r="F143" s="99" t="s">
        <v>5137</v>
      </c>
      <c r="G143" s="102"/>
      <c r="H143" s="122"/>
    </row>
    <row r="144" spans="3:8" s="99" customFormat="1" ht="13.5" x14ac:dyDescent="0.25">
      <c r="C144" s="118" t="s">
        <v>5143</v>
      </c>
      <c r="D144" s="118"/>
      <c r="E144" s="118"/>
      <c r="F144" s="99" t="s">
        <v>5137</v>
      </c>
      <c r="G144" s="102"/>
      <c r="H144" s="122"/>
    </row>
    <row r="145" spans="3:13" s="99" customFormat="1" ht="13.5" x14ac:dyDescent="0.25">
      <c r="C145" s="118" t="s">
        <v>5144</v>
      </c>
      <c r="D145" s="118"/>
      <c r="E145" s="118"/>
      <c r="F145" s="99" t="s">
        <v>5137</v>
      </c>
      <c r="G145" s="102"/>
      <c r="H145" s="122"/>
    </row>
    <row r="146" spans="3:13" s="99" customFormat="1" ht="13.5" x14ac:dyDescent="0.25">
      <c r="C146" s="118" t="s">
        <v>5145</v>
      </c>
      <c r="D146" s="118"/>
      <c r="E146" s="118"/>
      <c r="F146" s="99" t="s">
        <v>5137</v>
      </c>
      <c r="G146" s="102"/>
      <c r="H146" s="122"/>
    </row>
    <row r="147" spans="3:13" s="99" customFormat="1" ht="13.5" x14ac:dyDescent="0.25">
      <c r="C147" s="118" t="s">
        <v>5146</v>
      </c>
      <c r="D147" s="118"/>
      <c r="E147" s="118"/>
      <c r="F147" s="99" t="s">
        <v>5137</v>
      </c>
      <c r="G147" s="102"/>
      <c r="H147" s="122"/>
    </row>
    <row r="148" spans="3:13" s="99" customFormat="1" ht="13.5" x14ac:dyDescent="0.25">
      <c r="C148" s="118" t="s">
        <v>5147</v>
      </c>
      <c r="D148" s="118"/>
      <c r="E148" s="118"/>
      <c r="F148" s="99" t="s">
        <v>5137</v>
      </c>
      <c r="G148" s="102"/>
      <c r="H148" s="122"/>
    </row>
    <row r="149" spans="3:13" s="99" customFormat="1" ht="13.5" x14ac:dyDescent="0.25">
      <c r="C149" s="118" t="s">
        <v>5148</v>
      </c>
      <c r="D149" s="118"/>
      <c r="E149" s="118"/>
      <c r="F149" s="99" t="s">
        <v>5137</v>
      </c>
      <c r="G149" s="102"/>
      <c r="H149" s="122"/>
      <c r="J149" s="103"/>
      <c r="K149" s="104"/>
      <c r="L149" s="105"/>
      <c r="M149" s="105"/>
    </row>
    <row r="150" spans="3:13" s="99" customFormat="1" ht="13.5" x14ac:dyDescent="0.25">
      <c r="C150" s="106"/>
      <c r="D150" s="106"/>
      <c r="E150" s="106"/>
      <c r="F150" s="107"/>
      <c r="G150" s="102"/>
      <c r="H150" s="122"/>
    </row>
    <row r="151" spans="3:13" s="99" customFormat="1" ht="13.5" x14ac:dyDescent="0.25">
      <c r="C151" s="118"/>
      <c r="D151" s="118"/>
      <c r="E151" s="118"/>
      <c r="F151" s="107"/>
      <c r="G151" s="107"/>
      <c r="H151" s="122"/>
    </row>
    <row r="152" spans="3:13" s="99" customFormat="1" ht="13.5" x14ac:dyDescent="0.25">
      <c r="C152" s="115" t="s">
        <v>5149</v>
      </c>
      <c r="D152" s="115"/>
      <c r="E152" s="1"/>
      <c r="F152" s="118"/>
      <c r="G152" s="118"/>
      <c r="H152" s="119"/>
    </row>
    <row r="153" spans="3:13" s="99" customFormat="1" ht="40.5" x14ac:dyDescent="0.2">
      <c r="C153" s="100" t="s">
        <v>5132</v>
      </c>
      <c r="D153" s="100" t="s">
        <v>5133</v>
      </c>
      <c r="E153" s="100" t="s">
        <v>4534</v>
      </c>
      <c r="F153" s="100" t="s">
        <v>5134</v>
      </c>
      <c r="G153" s="100" t="s">
        <v>5135</v>
      </c>
      <c r="H153" s="133" t="s">
        <v>5136</v>
      </c>
    </row>
    <row r="154" spans="3:13" s="99" customFormat="1" ht="13.5" x14ac:dyDescent="0.25">
      <c r="C154" s="109" t="s">
        <v>5137</v>
      </c>
      <c r="D154" s="108"/>
      <c r="E154" s="109"/>
      <c r="F154" s="110"/>
      <c r="G154" s="110"/>
      <c r="H154" s="110"/>
    </row>
    <row r="155" spans="3:13" s="99" customFormat="1" ht="13.5" x14ac:dyDescent="0.2">
      <c r="C155" s="121"/>
      <c r="D155" s="121"/>
      <c r="E155" s="121"/>
      <c r="F155" s="121"/>
      <c r="G155" s="121"/>
      <c r="H155" s="121"/>
    </row>
    <row r="156" spans="3:13" s="99" customFormat="1" ht="13.5" x14ac:dyDescent="0.25">
      <c r="C156" s="118" t="s">
        <v>5167</v>
      </c>
      <c r="D156" s="118"/>
      <c r="E156" s="118"/>
      <c r="F156" s="118"/>
      <c r="G156" s="118"/>
      <c r="H156" s="118"/>
    </row>
    <row r="157" spans="3:13" s="99" customFormat="1" ht="13.5" x14ac:dyDescent="0.25">
      <c r="C157" s="115"/>
      <c r="D157" s="115"/>
      <c r="E157" s="115"/>
      <c r="F157" s="118"/>
      <c r="G157" s="118"/>
      <c r="H157" s="119"/>
    </row>
    <row r="158" spans="3:13" s="99" customFormat="1" ht="13.5" x14ac:dyDescent="0.25">
      <c r="C158" s="115" t="s">
        <v>5151</v>
      </c>
      <c r="D158" s="115"/>
      <c r="E158" s="1"/>
      <c r="F158" s="118"/>
      <c r="G158" s="118"/>
      <c r="H158" s="119"/>
    </row>
    <row r="159" spans="3:13" s="99" customFormat="1" ht="13.5" x14ac:dyDescent="0.25">
      <c r="C159" s="118" t="s">
        <v>5140</v>
      </c>
      <c r="D159" s="118"/>
      <c r="E159" s="118"/>
      <c r="F159" s="111" t="s">
        <v>5137</v>
      </c>
      <c r="G159" s="118"/>
      <c r="H159" s="119"/>
    </row>
    <row r="160" spans="3:13" s="99" customFormat="1" ht="13.5" x14ac:dyDescent="0.25">
      <c r="C160" s="118" t="s">
        <v>5141</v>
      </c>
      <c r="D160" s="118"/>
      <c r="E160" s="118"/>
      <c r="F160" s="111">
        <v>1500</v>
      </c>
      <c r="G160" s="118"/>
      <c r="H160" s="119"/>
    </row>
    <row r="161" spans="3:9" s="99" customFormat="1" ht="13.5" x14ac:dyDescent="0.25">
      <c r="C161" s="118" t="s">
        <v>5142</v>
      </c>
      <c r="D161" s="118"/>
      <c r="E161" s="118"/>
      <c r="F161" s="111" t="s">
        <v>5137</v>
      </c>
      <c r="G161" s="102"/>
      <c r="H161" s="122"/>
    </row>
    <row r="162" spans="3:9" s="99" customFormat="1" ht="13.5" x14ac:dyDescent="0.25">
      <c r="C162" s="118" t="s">
        <v>5143</v>
      </c>
      <c r="D162" s="118"/>
      <c r="E162" s="118"/>
      <c r="F162" s="111">
        <v>1500</v>
      </c>
      <c r="G162" s="102"/>
      <c r="H162" s="122"/>
    </row>
    <row r="163" spans="3:9" s="99" customFormat="1" ht="13.5" x14ac:dyDescent="0.25">
      <c r="C163" s="118" t="s">
        <v>5144</v>
      </c>
      <c r="D163" s="118"/>
      <c r="E163" s="118"/>
      <c r="F163" s="111">
        <v>0</v>
      </c>
      <c r="G163" s="102"/>
      <c r="H163" s="122"/>
    </row>
    <row r="164" spans="3:9" s="99" customFormat="1" ht="13.5" x14ac:dyDescent="0.25">
      <c r="C164" s="118" t="s">
        <v>5145</v>
      </c>
      <c r="D164" s="118"/>
      <c r="E164" s="118"/>
      <c r="F164" s="111">
        <v>970460988.67000008</v>
      </c>
      <c r="G164" s="102"/>
      <c r="H164" s="122"/>
    </row>
    <row r="165" spans="3:9" s="99" customFormat="1" ht="13.5" x14ac:dyDescent="0.25">
      <c r="C165" s="118" t="s">
        <v>5146</v>
      </c>
      <c r="D165" s="118"/>
      <c r="E165" s="118"/>
      <c r="F165" s="111">
        <v>0</v>
      </c>
      <c r="G165" s="102"/>
      <c r="H165" s="122"/>
    </row>
    <row r="166" spans="3:9" s="99" customFormat="1" ht="13.5" x14ac:dyDescent="0.25">
      <c r="C166" s="118" t="s">
        <v>5147</v>
      </c>
      <c r="D166" s="118"/>
      <c r="E166" s="118"/>
      <c r="F166" s="111">
        <v>944846250</v>
      </c>
      <c r="G166" s="102"/>
      <c r="H166" s="122"/>
    </row>
    <row r="167" spans="3:9" s="99" customFormat="1" ht="13.5" x14ac:dyDescent="0.25">
      <c r="C167" s="37" t="s">
        <v>5148</v>
      </c>
      <c r="D167" s="37"/>
      <c r="E167" s="37"/>
      <c r="F167" s="111">
        <f>+F166+F165-F164-F163</f>
        <v>-25614738.670000076</v>
      </c>
      <c r="G167" s="126"/>
      <c r="H167" s="127"/>
    </row>
    <row r="168" spans="3:9" s="99" customFormat="1" ht="13.5" x14ac:dyDescent="0.25">
      <c r="C168" s="118"/>
      <c r="D168" s="118"/>
      <c r="E168" s="118"/>
      <c r="F168" s="128"/>
      <c r="G168" s="129"/>
      <c r="H168" s="119"/>
    </row>
    <row r="169" spans="3:9" s="99" customFormat="1" ht="13.5" x14ac:dyDescent="0.25">
      <c r="C169" s="115" t="s">
        <v>5152</v>
      </c>
      <c r="D169" s="115"/>
      <c r="E169" s="117"/>
      <c r="F169" s="118"/>
      <c r="G169" s="130"/>
      <c r="H169" s="119"/>
      <c r="I169" s="112"/>
    </row>
    <row r="170" spans="3:9" s="99" customFormat="1" ht="40.5" x14ac:dyDescent="0.25">
      <c r="C170" s="100" t="s">
        <v>5132</v>
      </c>
      <c r="D170" s="100" t="s">
        <v>5153</v>
      </c>
      <c r="E170" s="100" t="s">
        <v>5154</v>
      </c>
      <c r="F170" s="100" t="s">
        <v>5155</v>
      </c>
      <c r="G170" s="130"/>
      <c r="H170" s="119"/>
    </row>
    <row r="171" spans="3:9" s="99" customFormat="1" ht="13.5" x14ac:dyDescent="0.25">
      <c r="C171" s="257" t="s">
        <v>5137</v>
      </c>
      <c r="D171" s="257"/>
      <c r="E171" s="257"/>
      <c r="F171" s="257"/>
      <c r="G171" s="130"/>
      <c r="H171" s="119"/>
    </row>
    <row r="172" spans="3:9" s="99" customFormat="1" ht="13.5" x14ac:dyDescent="0.25">
      <c r="C172" s="118" t="s">
        <v>5156</v>
      </c>
      <c r="D172" s="118"/>
      <c r="E172" s="118"/>
      <c r="F172" s="118"/>
      <c r="G172" s="130"/>
      <c r="H172" s="119"/>
    </row>
    <row r="173" spans="3:9" s="99" customFormat="1" ht="13.5" x14ac:dyDescent="0.25">
      <c r="C173" s="131"/>
      <c r="D173" s="131"/>
      <c r="E173" s="131"/>
      <c r="F173" s="118"/>
      <c r="G173" s="130"/>
      <c r="H173" s="119"/>
    </row>
    <row r="174" spans="3:9" s="99" customFormat="1" ht="13.5" x14ac:dyDescent="0.25">
      <c r="C174" s="115" t="s">
        <v>5157</v>
      </c>
      <c r="D174" s="115"/>
      <c r="E174" s="1"/>
      <c r="F174" s="118"/>
      <c r="G174" s="118"/>
      <c r="H174" s="119"/>
    </row>
    <row r="175" spans="3:9" s="99" customFormat="1" ht="13.5" x14ac:dyDescent="0.25">
      <c r="C175" s="118" t="s">
        <v>5158</v>
      </c>
      <c r="D175" s="118"/>
      <c r="E175" s="118"/>
      <c r="F175" s="118" t="s">
        <v>5137</v>
      </c>
      <c r="G175" s="118"/>
      <c r="H175" s="119"/>
    </row>
    <row r="176" spans="3:9" s="99" customFormat="1" ht="13.5" x14ac:dyDescent="0.25">
      <c r="C176" s="118" t="s">
        <v>5159</v>
      </c>
      <c r="D176" s="118"/>
      <c r="E176" s="118"/>
      <c r="F176" s="118" t="s">
        <v>5137</v>
      </c>
      <c r="G176" s="118"/>
      <c r="H176" s="119"/>
    </row>
    <row r="177" spans="3:8" s="99" customFormat="1" ht="13.5" x14ac:dyDescent="0.25">
      <c r="C177" s="118" t="s">
        <v>5160</v>
      </c>
      <c r="D177" s="118"/>
      <c r="E177" s="118"/>
      <c r="F177" s="118" t="s">
        <v>5137</v>
      </c>
      <c r="G177" s="118"/>
      <c r="H177" s="119"/>
    </row>
    <row r="178" spans="3:8" s="99" customFormat="1" ht="13.5" x14ac:dyDescent="0.25">
      <c r="C178" s="106" t="s">
        <v>5161</v>
      </c>
      <c r="D178" s="106"/>
      <c r="E178" s="106"/>
      <c r="F178" s="118"/>
      <c r="G178" s="118"/>
      <c r="H178" s="119"/>
    </row>
    <row r="179" spans="3:8" s="99" customFormat="1" ht="13.5" x14ac:dyDescent="0.25">
      <c r="C179" s="106"/>
      <c r="D179" s="106"/>
      <c r="E179" s="106"/>
      <c r="F179" s="118"/>
      <c r="G179" s="118"/>
      <c r="H179" s="119"/>
    </row>
    <row r="180" spans="3:8" s="99" customFormat="1" ht="13.5" x14ac:dyDescent="0.25">
      <c r="C180" s="117" t="s">
        <v>5162</v>
      </c>
      <c r="D180" s="117"/>
      <c r="E180" s="117"/>
      <c r="F180" s="118"/>
      <c r="G180" s="130"/>
      <c r="H180" s="119"/>
    </row>
    <row r="181" spans="3:8" s="99" customFormat="1" ht="40.5" x14ac:dyDescent="0.25">
      <c r="C181" s="100" t="s">
        <v>5132</v>
      </c>
      <c r="D181" s="100" t="s">
        <v>4897</v>
      </c>
      <c r="E181" s="100" t="s">
        <v>5153</v>
      </c>
      <c r="F181" s="100" t="s">
        <v>5154</v>
      </c>
      <c r="G181" s="100" t="s">
        <v>5163</v>
      </c>
      <c r="H181" s="119"/>
    </row>
    <row r="182" spans="3:8" s="99" customFormat="1" ht="13.5" x14ac:dyDescent="0.25">
      <c r="C182" s="257" t="s">
        <v>5137</v>
      </c>
      <c r="D182" s="257"/>
      <c r="E182" s="257"/>
      <c r="F182" s="257"/>
      <c r="G182" s="257"/>
      <c r="H182" s="119"/>
    </row>
    <row r="183" spans="3:8" s="99" customFormat="1" ht="13.5" x14ac:dyDescent="0.25">
      <c r="C183" s="258" t="s">
        <v>5164</v>
      </c>
      <c r="D183" s="258"/>
      <c r="E183" s="258"/>
      <c r="F183" s="258"/>
      <c r="G183" s="258"/>
      <c r="H183" s="119"/>
    </row>
    <row r="184" spans="3:8" s="99" customFormat="1" ht="13.5" x14ac:dyDescent="0.25">
      <c r="C184" s="132"/>
      <c r="D184" s="113"/>
      <c r="E184" s="113"/>
      <c r="F184" s="113"/>
      <c r="G184" s="113"/>
      <c r="H184" s="119"/>
    </row>
    <row r="185" spans="3:8" s="99" customFormat="1" ht="13.5" x14ac:dyDescent="0.25">
      <c r="C185" s="1" t="s">
        <v>5165</v>
      </c>
      <c r="D185" s="1"/>
      <c r="E185" s="1"/>
      <c r="F185" s="118"/>
      <c r="G185" s="118"/>
      <c r="H185" s="119"/>
    </row>
    <row r="186" spans="3:8" s="99" customFormat="1" ht="13.5" x14ac:dyDescent="0.25">
      <c r="C186" s="118" t="s">
        <v>5158</v>
      </c>
      <c r="D186" s="118"/>
      <c r="E186" s="118"/>
      <c r="F186" s="118" t="s">
        <v>5137</v>
      </c>
      <c r="G186" s="118"/>
      <c r="H186" s="119"/>
    </row>
    <row r="187" spans="3:8" s="99" customFormat="1" ht="13.5" x14ac:dyDescent="0.25">
      <c r="C187" s="118" t="s">
        <v>5159</v>
      </c>
      <c r="D187" s="118"/>
      <c r="E187" s="118"/>
      <c r="F187" s="118" t="s">
        <v>5137</v>
      </c>
      <c r="G187" s="118"/>
      <c r="H187" s="119"/>
    </row>
    <row r="188" spans="3:8" s="99" customFormat="1" ht="13.5" x14ac:dyDescent="0.25">
      <c r="C188" s="118" t="s">
        <v>5160</v>
      </c>
      <c r="D188" s="118"/>
      <c r="E188" s="118"/>
      <c r="F188" s="118" t="s">
        <v>5137</v>
      </c>
      <c r="G188" s="118"/>
      <c r="H188" s="119"/>
    </row>
    <row r="189" spans="3:8" s="99" customFormat="1" ht="12.75" x14ac:dyDescent="0.2">
      <c r="H189" s="116"/>
    </row>
    <row r="190" spans="3:8" s="99" customFormat="1" ht="13.5" x14ac:dyDescent="0.25">
      <c r="C190" s="115" t="s">
        <v>5166</v>
      </c>
      <c r="H190" s="116"/>
    </row>
    <row r="191" spans="3:8" s="99" customFormat="1" ht="13.5" x14ac:dyDescent="0.25">
      <c r="C191" s="115"/>
      <c r="H191" s="116"/>
    </row>
    <row r="192" spans="3:8" x14ac:dyDescent="0.25">
      <c r="C192" s="2" t="s">
        <v>5019</v>
      </c>
      <c r="E192" s="2" t="s">
        <v>2</v>
      </c>
    </row>
    <row r="194" spans="3:5" x14ac:dyDescent="0.25">
      <c r="C194" s="2" t="s">
        <v>5020</v>
      </c>
      <c r="E194" s="96">
        <v>0.64619077848845186</v>
      </c>
    </row>
    <row r="196" spans="3:5" x14ac:dyDescent="0.25">
      <c r="C196" s="2" t="s">
        <v>5022</v>
      </c>
      <c r="E196" s="97" t="s">
        <v>5021</v>
      </c>
    </row>
    <row r="198" spans="3:5" x14ac:dyDescent="0.25">
      <c r="C198" s="2" t="s">
        <v>5129</v>
      </c>
      <c r="E198" s="2" t="s">
        <v>2</v>
      </c>
    </row>
    <row r="200" spans="3:5" x14ac:dyDescent="0.25">
      <c r="C200" s="2" t="s">
        <v>5065</v>
      </c>
    </row>
    <row r="202" spans="3:5" x14ac:dyDescent="0.25">
      <c r="C202" s="1" t="s">
        <v>5258</v>
      </c>
      <c r="E202" s="149" t="s">
        <v>5259</v>
      </c>
    </row>
    <row r="203" spans="3:5" x14ac:dyDescent="0.25">
      <c r="E203" s="2" t="s">
        <v>5285</v>
      </c>
    </row>
  </sheetData>
  <mergeCells count="5">
    <mergeCell ref="C111:K111"/>
    <mergeCell ref="C126:E126"/>
    <mergeCell ref="C171:F171"/>
    <mergeCell ref="C182:G182"/>
    <mergeCell ref="C183:G183"/>
  </mergeCells>
  <hyperlinks>
    <hyperlink ref="J2" location="'Index'!A1" display="'Index'!A1" xr:uid="{31BBFF71-F2C7-4197-9218-326C32FD33F5}"/>
  </hyperlinks>
  <pageMargins left="0.7" right="0.7" top="0.75" bottom="0.75" header="0.3" footer="0.3"/>
  <pageSetup orientation="portrait" horizontalDpi="4294967293"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242D3-34C2-48C6-9A78-5D62A60E3855}">
  <sheetPr codeName="Sheet1"/>
  <dimension ref="A1:IV302"/>
  <sheetViews>
    <sheetView showGridLines="0" zoomScale="90" zoomScaleNormal="90" workbookViewId="0">
      <pane ySplit="6" topLeftCell="A28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1680</v>
      </c>
      <c r="J2" s="38" t="s">
        <v>4521</v>
      </c>
    </row>
    <row r="3" spans="1:54" ht="16.5" x14ac:dyDescent="0.3">
      <c r="C3" s="1" t="s">
        <v>28</v>
      </c>
      <c r="D3" s="21" t="s">
        <v>2548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2549</v>
      </c>
      <c r="C19" s="60" t="s">
        <v>746</v>
      </c>
      <c r="D19" s="54" t="s">
        <v>2550</v>
      </c>
      <c r="E19" s="6" t="s">
        <v>690</v>
      </c>
      <c r="F19" s="19">
        <v>50000</v>
      </c>
      <c r="G19" s="24">
        <v>49772.65</v>
      </c>
      <c r="H19" s="24">
        <v>3.8</v>
      </c>
      <c r="I19" s="31">
        <v>8.0250000000000004</v>
      </c>
      <c r="J19" s="31"/>
      <c r="K19" s="35" t="s">
        <v>679</v>
      </c>
    </row>
    <row r="20" spans="2:11" x14ac:dyDescent="0.25">
      <c r="B20" s="8" t="s">
        <v>2551</v>
      </c>
      <c r="C20" s="60" t="s">
        <v>2552</v>
      </c>
      <c r="D20" s="54" t="s">
        <v>2553</v>
      </c>
      <c r="E20" s="6" t="s">
        <v>1213</v>
      </c>
      <c r="F20" s="19">
        <v>45000</v>
      </c>
      <c r="G20" s="24">
        <v>44850.83</v>
      </c>
      <c r="H20" s="24">
        <v>3.42</v>
      </c>
      <c r="I20" s="31">
        <v>7.3550000000000004</v>
      </c>
      <c r="J20" s="31"/>
      <c r="K20" s="35" t="s">
        <v>679</v>
      </c>
    </row>
    <row r="21" spans="2:11" x14ac:dyDescent="0.25">
      <c r="B21" s="8" t="s">
        <v>881</v>
      </c>
      <c r="C21" s="60" t="s">
        <v>717</v>
      </c>
      <c r="D21" s="54" t="s">
        <v>882</v>
      </c>
      <c r="E21" s="6" t="s">
        <v>690</v>
      </c>
      <c r="F21" s="19">
        <v>32500</v>
      </c>
      <c r="G21" s="24">
        <v>32555.74</v>
      </c>
      <c r="H21" s="24">
        <v>2.48</v>
      </c>
      <c r="I21" s="31">
        <v>7.35</v>
      </c>
      <c r="J21" s="31"/>
      <c r="K21" s="35" t="s">
        <v>679</v>
      </c>
    </row>
    <row r="22" spans="2:11" x14ac:dyDescent="0.25">
      <c r="B22" s="8" t="s">
        <v>2554</v>
      </c>
      <c r="C22" s="60" t="s">
        <v>1806</v>
      </c>
      <c r="D22" s="54" t="s">
        <v>2555</v>
      </c>
      <c r="E22" s="6" t="s">
        <v>690</v>
      </c>
      <c r="F22" s="19">
        <v>28500</v>
      </c>
      <c r="G22" s="24">
        <v>28433.4</v>
      </c>
      <c r="H22" s="24">
        <v>2.17</v>
      </c>
      <c r="I22" s="31">
        <v>7.4568000000000003</v>
      </c>
      <c r="J22" s="31"/>
      <c r="K22" s="35" t="s">
        <v>679</v>
      </c>
    </row>
    <row r="23" spans="2:11" x14ac:dyDescent="0.25">
      <c r="B23" s="8" t="s">
        <v>2556</v>
      </c>
      <c r="C23" s="60" t="s">
        <v>696</v>
      </c>
      <c r="D23" s="54" t="s">
        <v>2557</v>
      </c>
      <c r="E23" s="6" t="s">
        <v>690</v>
      </c>
      <c r="F23" s="19">
        <v>25000</v>
      </c>
      <c r="G23" s="24">
        <v>25119.53</v>
      </c>
      <c r="H23" s="24">
        <v>1.92</v>
      </c>
      <c r="I23" s="31">
        <v>7.77</v>
      </c>
      <c r="J23" s="31"/>
      <c r="K23" s="35" t="s">
        <v>679</v>
      </c>
    </row>
    <row r="24" spans="2:11" x14ac:dyDescent="0.25">
      <c r="B24" s="8" t="s">
        <v>1973</v>
      </c>
      <c r="C24" s="60" t="s">
        <v>724</v>
      </c>
      <c r="D24" s="54" t="s">
        <v>1974</v>
      </c>
      <c r="E24" s="6" t="s">
        <v>690</v>
      </c>
      <c r="F24" s="19">
        <v>25000</v>
      </c>
      <c r="G24" s="24">
        <v>25010</v>
      </c>
      <c r="H24" s="24">
        <v>1.91</v>
      </c>
      <c r="I24" s="31">
        <v>7.57</v>
      </c>
      <c r="J24" s="31"/>
      <c r="K24" s="35"/>
    </row>
    <row r="25" spans="2:11" x14ac:dyDescent="0.25">
      <c r="B25" s="8" t="s">
        <v>2558</v>
      </c>
      <c r="C25" s="60" t="s">
        <v>232</v>
      </c>
      <c r="D25" s="54" t="s">
        <v>2559</v>
      </c>
      <c r="E25" s="6" t="s">
        <v>707</v>
      </c>
      <c r="F25" s="19">
        <v>2500</v>
      </c>
      <c r="G25" s="24">
        <v>25004.400000000001</v>
      </c>
      <c r="H25" s="24">
        <v>1.91</v>
      </c>
      <c r="I25" s="31">
        <v>7.7</v>
      </c>
      <c r="J25" s="31"/>
      <c r="K25" s="35" t="s">
        <v>679</v>
      </c>
    </row>
    <row r="26" spans="2:11" x14ac:dyDescent="0.25">
      <c r="B26" s="8" t="s">
        <v>2306</v>
      </c>
      <c r="C26" s="60" t="s">
        <v>763</v>
      </c>
      <c r="D26" s="54" t="s">
        <v>2307</v>
      </c>
      <c r="E26" s="6" t="s">
        <v>690</v>
      </c>
      <c r="F26" s="19">
        <v>25000</v>
      </c>
      <c r="G26" s="24">
        <v>24862.2</v>
      </c>
      <c r="H26" s="24">
        <v>1.9</v>
      </c>
      <c r="I26" s="31">
        <v>7.3</v>
      </c>
      <c r="J26" s="31"/>
      <c r="K26" s="35" t="s">
        <v>679</v>
      </c>
    </row>
    <row r="27" spans="2:11" x14ac:dyDescent="0.25">
      <c r="B27" s="8" t="s">
        <v>2048</v>
      </c>
      <c r="C27" s="60" t="s">
        <v>724</v>
      </c>
      <c r="D27" s="54" t="s">
        <v>2049</v>
      </c>
      <c r="E27" s="6" t="s">
        <v>690</v>
      </c>
      <c r="F27" s="19">
        <v>22500</v>
      </c>
      <c r="G27" s="24">
        <v>22516.65</v>
      </c>
      <c r="H27" s="24">
        <v>1.72</v>
      </c>
      <c r="I27" s="31">
        <v>7.1300999999999997</v>
      </c>
      <c r="J27" s="31"/>
      <c r="K27" s="35"/>
    </row>
    <row r="28" spans="2:11" x14ac:dyDescent="0.25">
      <c r="B28" s="8" t="s">
        <v>2560</v>
      </c>
      <c r="C28" s="60" t="s">
        <v>835</v>
      </c>
      <c r="D28" s="54" t="s">
        <v>2561</v>
      </c>
      <c r="E28" s="6" t="s">
        <v>1213</v>
      </c>
      <c r="F28" s="19">
        <v>22500</v>
      </c>
      <c r="G28" s="24">
        <v>22151.7</v>
      </c>
      <c r="H28" s="24">
        <v>1.69</v>
      </c>
      <c r="I28" s="31">
        <v>7.43</v>
      </c>
      <c r="J28" s="31"/>
      <c r="K28" s="35"/>
    </row>
    <row r="29" spans="2:11" x14ac:dyDescent="0.25">
      <c r="B29" s="8" t="s">
        <v>1209</v>
      </c>
      <c r="C29" s="60" t="s">
        <v>835</v>
      </c>
      <c r="D29" s="54" t="s">
        <v>1210</v>
      </c>
      <c r="E29" s="6" t="s">
        <v>690</v>
      </c>
      <c r="F29" s="19">
        <v>20000</v>
      </c>
      <c r="G29" s="24">
        <v>20013.16</v>
      </c>
      <c r="H29" s="24">
        <v>1.53</v>
      </c>
      <c r="I29" s="31">
        <v>7.43</v>
      </c>
      <c r="J29" s="31"/>
      <c r="K29" s="35"/>
    </row>
    <row r="30" spans="2:11" x14ac:dyDescent="0.25">
      <c r="B30" s="8" t="s">
        <v>705</v>
      </c>
      <c r="C30" s="60" t="s">
        <v>473</v>
      </c>
      <c r="D30" s="54" t="s">
        <v>706</v>
      </c>
      <c r="E30" s="6" t="s">
        <v>707</v>
      </c>
      <c r="F30" s="19">
        <v>20000</v>
      </c>
      <c r="G30" s="24">
        <v>20010.22</v>
      </c>
      <c r="H30" s="24">
        <v>1.53</v>
      </c>
      <c r="I30" s="31">
        <v>9.4959000000000007</v>
      </c>
      <c r="J30" s="31"/>
      <c r="K30" s="35"/>
    </row>
    <row r="31" spans="2:11" x14ac:dyDescent="0.25">
      <c r="B31" s="8" t="s">
        <v>2562</v>
      </c>
      <c r="C31" s="60" t="s">
        <v>835</v>
      </c>
      <c r="D31" s="54" t="s">
        <v>2563</v>
      </c>
      <c r="E31" s="6" t="s">
        <v>690</v>
      </c>
      <c r="F31" s="19">
        <v>20000</v>
      </c>
      <c r="G31" s="24">
        <v>19994.12</v>
      </c>
      <c r="H31" s="24">
        <v>1.53</v>
      </c>
      <c r="I31" s="31">
        <v>7.415</v>
      </c>
      <c r="J31" s="31"/>
      <c r="K31" s="35" t="s">
        <v>679</v>
      </c>
    </row>
    <row r="32" spans="2:11" x14ac:dyDescent="0.25">
      <c r="B32" s="8" t="s">
        <v>863</v>
      </c>
      <c r="C32" s="60" t="s">
        <v>760</v>
      </c>
      <c r="D32" s="54" t="s">
        <v>864</v>
      </c>
      <c r="E32" s="6" t="s">
        <v>690</v>
      </c>
      <c r="F32" s="19">
        <v>17781</v>
      </c>
      <c r="G32" s="24">
        <v>17814.73</v>
      </c>
      <c r="H32" s="24">
        <v>1.36</v>
      </c>
      <c r="I32" s="31">
        <v>7.3049999999999997</v>
      </c>
      <c r="J32" s="31"/>
      <c r="K32" s="35" t="s">
        <v>679</v>
      </c>
    </row>
    <row r="33" spans="2:11" x14ac:dyDescent="0.25">
      <c r="B33" s="8" t="s">
        <v>784</v>
      </c>
      <c r="C33" s="60" t="s">
        <v>473</v>
      </c>
      <c r="D33" s="54" t="s">
        <v>785</v>
      </c>
      <c r="E33" s="6" t="s">
        <v>707</v>
      </c>
      <c r="F33" s="19">
        <v>17500</v>
      </c>
      <c r="G33" s="24">
        <v>17402.53</v>
      </c>
      <c r="H33" s="24">
        <v>1.33</v>
      </c>
      <c r="I33" s="31">
        <v>8.4550000000000001</v>
      </c>
      <c r="J33" s="31"/>
      <c r="K33" s="35" t="s">
        <v>679</v>
      </c>
    </row>
    <row r="34" spans="2:11" x14ac:dyDescent="0.25">
      <c r="B34" s="8" t="s">
        <v>2564</v>
      </c>
      <c r="C34" s="60" t="s">
        <v>1530</v>
      </c>
      <c r="D34" s="54" t="s">
        <v>2565</v>
      </c>
      <c r="E34" s="6" t="s">
        <v>890</v>
      </c>
      <c r="F34" s="19">
        <v>15500</v>
      </c>
      <c r="G34" s="24">
        <v>15533.19</v>
      </c>
      <c r="H34" s="24">
        <v>1.19</v>
      </c>
      <c r="I34" s="31">
        <v>8.0045000000000002</v>
      </c>
      <c r="J34" s="31"/>
      <c r="K34" s="35" t="s">
        <v>679</v>
      </c>
    </row>
    <row r="35" spans="2:11" x14ac:dyDescent="0.25">
      <c r="B35" s="8" t="s">
        <v>2566</v>
      </c>
      <c r="C35" s="60" t="s">
        <v>473</v>
      </c>
      <c r="D35" s="54" t="s">
        <v>2567</v>
      </c>
      <c r="E35" s="6" t="s">
        <v>682</v>
      </c>
      <c r="F35" s="19">
        <v>15000</v>
      </c>
      <c r="G35" s="24">
        <v>15262.73</v>
      </c>
      <c r="H35" s="24">
        <v>1.1599999999999999</v>
      </c>
      <c r="I35" s="31">
        <v>8.4450000000000003</v>
      </c>
      <c r="J35" s="31"/>
      <c r="K35" s="35" t="s">
        <v>679</v>
      </c>
    </row>
    <row r="36" spans="2:11" x14ac:dyDescent="0.25">
      <c r="B36" s="8" t="s">
        <v>2568</v>
      </c>
      <c r="C36" s="60" t="s">
        <v>763</v>
      </c>
      <c r="D36" s="54" t="s">
        <v>2569</v>
      </c>
      <c r="E36" s="6" t="s">
        <v>690</v>
      </c>
      <c r="F36" s="19">
        <v>1500</v>
      </c>
      <c r="G36" s="24">
        <v>15066.83</v>
      </c>
      <c r="H36" s="24">
        <v>1.1499999999999999</v>
      </c>
      <c r="I36" s="31">
        <v>7.1231999999999998</v>
      </c>
      <c r="J36" s="31"/>
      <c r="K36" s="35" t="s">
        <v>679</v>
      </c>
    </row>
    <row r="37" spans="2:11" x14ac:dyDescent="0.25">
      <c r="B37" s="8" t="s">
        <v>2570</v>
      </c>
      <c r="C37" s="60" t="s">
        <v>1450</v>
      </c>
      <c r="D37" s="54" t="s">
        <v>2571</v>
      </c>
      <c r="E37" s="6" t="s">
        <v>690</v>
      </c>
      <c r="F37" s="19">
        <v>15000</v>
      </c>
      <c r="G37" s="24">
        <v>15038.34</v>
      </c>
      <c r="H37" s="24">
        <v>1.1499999999999999</v>
      </c>
      <c r="I37" s="31">
        <v>7.6887999999999996</v>
      </c>
      <c r="J37" s="31"/>
      <c r="K37" s="35" t="s">
        <v>679</v>
      </c>
    </row>
    <row r="38" spans="2:11" x14ac:dyDescent="0.25">
      <c r="B38" s="8" t="s">
        <v>795</v>
      </c>
      <c r="C38" s="60" t="s">
        <v>760</v>
      </c>
      <c r="D38" s="54" t="s">
        <v>796</v>
      </c>
      <c r="E38" s="6" t="s">
        <v>690</v>
      </c>
      <c r="F38" s="19">
        <v>15000</v>
      </c>
      <c r="G38" s="24">
        <v>15027.02</v>
      </c>
      <c r="H38" s="24">
        <v>1.1499999999999999</v>
      </c>
      <c r="I38" s="31">
        <v>7.15</v>
      </c>
      <c r="J38" s="31"/>
      <c r="K38" s="35" t="s">
        <v>679</v>
      </c>
    </row>
    <row r="39" spans="2:11" x14ac:dyDescent="0.25">
      <c r="B39" s="8" t="s">
        <v>1673</v>
      </c>
      <c r="C39" s="60" t="s">
        <v>835</v>
      </c>
      <c r="D39" s="54" t="s">
        <v>1674</v>
      </c>
      <c r="E39" s="6" t="s">
        <v>1213</v>
      </c>
      <c r="F39" s="19">
        <v>15000</v>
      </c>
      <c r="G39" s="24">
        <v>14889.75</v>
      </c>
      <c r="H39" s="24">
        <v>1.1399999999999999</v>
      </c>
      <c r="I39" s="31">
        <v>7.43</v>
      </c>
      <c r="J39" s="31"/>
      <c r="K39" s="35" t="s">
        <v>679</v>
      </c>
    </row>
    <row r="40" spans="2:11" x14ac:dyDescent="0.25">
      <c r="B40" s="8" t="s">
        <v>790</v>
      </c>
      <c r="C40" s="60" t="s">
        <v>746</v>
      </c>
      <c r="D40" s="54" t="s">
        <v>791</v>
      </c>
      <c r="E40" s="6" t="s">
        <v>690</v>
      </c>
      <c r="F40" s="19">
        <v>15000</v>
      </c>
      <c r="G40" s="24">
        <v>14797.58</v>
      </c>
      <c r="H40" s="24">
        <v>1.1299999999999999</v>
      </c>
      <c r="I40" s="31">
        <v>8.0649999999999995</v>
      </c>
      <c r="J40" s="31"/>
      <c r="K40" s="35" t="s">
        <v>679</v>
      </c>
    </row>
    <row r="41" spans="2:11" x14ac:dyDescent="0.25">
      <c r="B41" s="8" t="s">
        <v>2572</v>
      </c>
      <c r="C41" s="60" t="s">
        <v>746</v>
      </c>
      <c r="D41" s="54" t="s">
        <v>2573</v>
      </c>
      <c r="E41" s="6" t="s">
        <v>690</v>
      </c>
      <c r="F41" s="19">
        <v>15000</v>
      </c>
      <c r="G41" s="24">
        <v>14754.62</v>
      </c>
      <c r="H41" s="24">
        <v>1.1299999999999999</v>
      </c>
      <c r="I41" s="31">
        <v>8.1150000000000002</v>
      </c>
      <c r="J41" s="31"/>
      <c r="K41" s="35" t="s">
        <v>679</v>
      </c>
    </row>
    <row r="42" spans="2:11" x14ac:dyDescent="0.25">
      <c r="B42" s="8" t="s">
        <v>2574</v>
      </c>
      <c r="C42" s="60" t="s">
        <v>1038</v>
      </c>
      <c r="D42" s="54" t="s">
        <v>2575</v>
      </c>
      <c r="E42" s="6" t="s">
        <v>682</v>
      </c>
      <c r="F42" s="19">
        <v>12500</v>
      </c>
      <c r="G42" s="24">
        <v>12449.51</v>
      </c>
      <c r="H42" s="24">
        <v>0.95</v>
      </c>
      <c r="I42" s="31">
        <v>7.7</v>
      </c>
      <c r="J42" s="31"/>
      <c r="K42" s="35" t="s">
        <v>679</v>
      </c>
    </row>
    <row r="43" spans="2:11" x14ac:dyDescent="0.25">
      <c r="B43" s="8" t="s">
        <v>710</v>
      </c>
      <c r="C43" s="60" t="s">
        <v>711</v>
      </c>
      <c r="D43" s="54" t="s">
        <v>712</v>
      </c>
      <c r="E43" s="6" t="s">
        <v>713</v>
      </c>
      <c r="F43" s="19">
        <v>12500</v>
      </c>
      <c r="G43" s="24">
        <v>12383.01</v>
      </c>
      <c r="H43" s="24">
        <v>0.95</v>
      </c>
      <c r="I43" s="31">
        <v>7.93</v>
      </c>
      <c r="J43" s="31"/>
      <c r="K43" s="35" t="s">
        <v>679</v>
      </c>
    </row>
    <row r="44" spans="2:11" x14ac:dyDescent="0.25">
      <c r="B44" s="8" t="s">
        <v>2576</v>
      </c>
      <c r="C44" s="60" t="s">
        <v>1431</v>
      </c>
      <c r="D44" s="54" t="s">
        <v>2577</v>
      </c>
      <c r="E44" s="6" t="s">
        <v>1213</v>
      </c>
      <c r="F44" s="19">
        <v>12000</v>
      </c>
      <c r="G44" s="24">
        <v>12001.14</v>
      </c>
      <c r="H44" s="24">
        <v>0.92</v>
      </c>
      <c r="I44" s="31">
        <v>6.8513999999999999</v>
      </c>
      <c r="J44" s="31"/>
      <c r="K44" s="35" t="s">
        <v>679</v>
      </c>
    </row>
    <row r="45" spans="2:11" x14ac:dyDescent="0.25">
      <c r="B45" s="8" t="s">
        <v>2578</v>
      </c>
      <c r="C45" s="60" t="s">
        <v>2579</v>
      </c>
      <c r="D45" s="54" t="s">
        <v>2580</v>
      </c>
      <c r="E45" s="6" t="s">
        <v>707</v>
      </c>
      <c r="F45" s="19">
        <v>10000</v>
      </c>
      <c r="G45" s="24">
        <v>10009.530000000001</v>
      </c>
      <c r="H45" s="24">
        <v>0.76</v>
      </c>
      <c r="I45" s="31">
        <v>7.6974999999999998</v>
      </c>
      <c r="J45" s="31"/>
      <c r="K45" s="35" t="s">
        <v>679</v>
      </c>
    </row>
    <row r="46" spans="2:11" x14ac:dyDescent="0.25">
      <c r="B46" s="8" t="s">
        <v>2581</v>
      </c>
      <c r="C46" s="60" t="s">
        <v>746</v>
      </c>
      <c r="D46" s="54" t="s">
        <v>2582</v>
      </c>
      <c r="E46" s="6" t="s">
        <v>690</v>
      </c>
      <c r="F46" s="19">
        <v>5500</v>
      </c>
      <c r="G46" s="24">
        <v>5519.79</v>
      </c>
      <c r="H46" s="24">
        <v>0.42</v>
      </c>
      <c r="I46" s="31">
        <v>7.4348999999999998</v>
      </c>
      <c r="J46" s="31"/>
      <c r="K46" s="35" t="s">
        <v>679</v>
      </c>
    </row>
    <row r="47" spans="2:11" x14ac:dyDescent="0.25">
      <c r="B47" s="8" t="s">
        <v>2583</v>
      </c>
      <c r="C47" s="60" t="s">
        <v>159</v>
      </c>
      <c r="D47" s="54" t="s">
        <v>2584</v>
      </c>
      <c r="E47" s="6" t="s">
        <v>707</v>
      </c>
      <c r="F47" s="19">
        <v>5000</v>
      </c>
      <c r="G47" s="24">
        <v>5021.2700000000004</v>
      </c>
      <c r="H47" s="24">
        <v>0.38</v>
      </c>
      <c r="I47" s="31">
        <v>7.7549999999999999</v>
      </c>
      <c r="J47" s="31"/>
      <c r="K47" s="35" t="s">
        <v>679</v>
      </c>
    </row>
    <row r="48" spans="2:11" x14ac:dyDescent="0.25">
      <c r="B48" s="8" t="s">
        <v>2585</v>
      </c>
      <c r="C48" s="60" t="s">
        <v>760</v>
      </c>
      <c r="D48" s="54" t="s">
        <v>2586</v>
      </c>
      <c r="E48" s="6" t="s">
        <v>1213</v>
      </c>
      <c r="F48" s="19">
        <v>5000</v>
      </c>
      <c r="G48" s="24">
        <v>4970.46</v>
      </c>
      <c r="H48" s="24">
        <v>0.38</v>
      </c>
      <c r="I48" s="31">
        <v>7.15</v>
      </c>
      <c r="J48" s="31"/>
      <c r="K48" s="35" t="s">
        <v>679</v>
      </c>
    </row>
    <row r="49" spans="2:11" x14ac:dyDescent="0.25">
      <c r="B49" s="8" t="s">
        <v>2587</v>
      </c>
      <c r="C49" s="60" t="s">
        <v>760</v>
      </c>
      <c r="D49" s="54" t="s">
        <v>2588</v>
      </c>
      <c r="E49" s="6" t="s">
        <v>1213</v>
      </c>
      <c r="F49" s="19">
        <v>1000</v>
      </c>
      <c r="G49" s="24">
        <v>1000.6</v>
      </c>
      <c r="H49" s="24">
        <v>0.08</v>
      </c>
      <c r="I49" s="31">
        <v>6.5050999999999997</v>
      </c>
      <c r="J49" s="31"/>
      <c r="K49" s="35" t="s">
        <v>679</v>
      </c>
    </row>
    <row r="50" spans="2:11" x14ac:dyDescent="0.25">
      <c r="B50" s="8" t="s">
        <v>2589</v>
      </c>
      <c r="C50" s="60" t="s">
        <v>835</v>
      </c>
      <c r="D50" s="54" t="s">
        <v>2590</v>
      </c>
      <c r="E50" s="6" t="s">
        <v>690</v>
      </c>
      <c r="F50" s="19">
        <v>200</v>
      </c>
      <c r="G50" s="24">
        <v>200.06</v>
      </c>
      <c r="H50" s="24">
        <v>0.02</v>
      </c>
      <c r="I50" s="31">
        <v>6.665</v>
      </c>
      <c r="J50" s="31"/>
      <c r="K50" s="35" t="s">
        <v>679</v>
      </c>
    </row>
    <row r="51" spans="2:11" x14ac:dyDescent="0.25">
      <c r="C51" s="58" t="s">
        <v>194</v>
      </c>
      <c r="D51" s="54"/>
      <c r="E51" s="6"/>
      <c r="F51" s="19"/>
      <c r="G51" s="25">
        <v>579437.29</v>
      </c>
      <c r="H51" s="25">
        <v>44.26</v>
      </c>
      <c r="I51" s="31"/>
      <c r="J51" s="31"/>
      <c r="K51" s="35"/>
    </row>
    <row r="52" spans="2:11" x14ac:dyDescent="0.25">
      <c r="C52" s="57"/>
      <c r="D52" s="54"/>
      <c r="E52" s="6"/>
      <c r="F52" s="19"/>
      <c r="G52" s="24"/>
      <c r="H52" s="24"/>
      <c r="I52" s="31"/>
      <c r="J52" s="31"/>
      <c r="K52" s="35"/>
    </row>
    <row r="53" spans="2:11" x14ac:dyDescent="0.25">
      <c r="C53" s="59" t="s">
        <v>797</v>
      </c>
      <c r="D53" s="54"/>
      <c r="E53" s="6"/>
      <c r="F53" s="19"/>
      <c r="G53" s="24"/>
      <c r="H53" s="24"/>
      <c r="I53" s="31"/>
      <c r="J53" s="31"/>
      <c r="K53" s="35"/>
    </row>
    <row r="54" spans="2:11" x14ac:dyDescent="0.25">
      <c r="B54" s="8" t="s">
        <v>798</v>
      </c>
      <c r="C54" s="60" t="s">
        <v>799</v>
      </c>
      <c r="D54" s="54" t="s">
        <v>800</v>
      </c>
      <c r="E54" s="6" t="s">
        <v>678</v>
      </c>
      <c r="F54" s="19">
        <v>25000</v>
      </c>
      <c r="G54" s="24">
        <v>25802.2</v>
      </c>
      <c r="H54" s="24">
        <v>1.97</v>
      </c>
      <c r="I54" s="31">
        <v>8.7100000000000009</v>
      </c>
      <c r="J54" s="31"/>
      <c r="K54" s="35" t="s">
        <v>679</v>
      </c>
    </row>
    <row r="55" spans="2:11" x14ac:dyDescent="0.25">
      <c r="C55" s="58" t="s">
        <v>194</v>
      </c>
      <c r="D55" s="54"/>
      <c r="E55" s="6"/>
      <c r="F55" s="19"/>
      <c r="G55" s="25">
        <v>25802.2</v>
      </c>
      <c r="H55" s="25">
        <v>1.97</v>
      </c>
      <c r="I55" s="31"/>
      <c r="J55" s="31"/>
      <c r="K55" s="35"/>
    </row>
    <row r="56" spans="2:11" x14ac:dyDescent="0.25">
      <c r="C56" s="57"/>
      <c r="D56" s="54"/>
      <c r="E56" s="6"/>
      <c r="F56" s="19"/>
      <c r="G56" s="24"/>
      <c r="H56" s="24"/>
      <c r="I56" s="31"/>
      <c r="J56" s="31"/>
      <c r="K56" s="35"/>
    </row>
    <row r="57" spans="2:11" x14ac:dyDescent="0.25">
      <c r="C57" s="58" t="s">
        <v>7</v>
      </c>
      <c r="D57" s="54"/>
      <c r="E57" s="6"/>
      <c r="F57" s="19"/>
      <c r="G57" s="24" t="s">
        <v>2</v>
      </c>
      <c r="H57" s="24" t="s">
        <v>2</v>
      </c>
      <c r="I57" s="31"/>
      <c r="J57" s="31"/>
      <c r="K57" s="35"/>
    </row>
    <row r="58" spans="2:11" x14ac:dyDescent="0.25">
      <c r="C58" s="57"/>
      <c r="D58" s="54"/>
      <c r="E58" s="6"/>
      <c r="F58" s="19"/>
      <c r="G58" s="24"/>
      <c r="H58" s="24"/>
      <c r="I58" s="31"/>
      <c r="J58" s="31"/>
      <c r="K58" s="35"/>
    </row>
    <row r="59" spans="2:11" x14ac:dyDescent="0.25">
      <c r="C59" s="59" t="s">
        <v>8</v>
      </c>
      <c r="D59" s="54"/>
      <c r="E59" s="6"/>
      <c r="F59" s="19"/>
      <c r="G59" s="24"/>
      <c r="H59" s="24"/>
      <c r="I59" s="31"/>
      <c r="J59" s="31"/>
      <c r="K59" s="35"/>
    </row>
    <row r="60" spans="2:11" x14ac:dyDescent="0.25">
      <c r="B60" s="8" t="s">
        <v>2082</v>
      </c>
      <c r="C60" s="60" t="s">
        <v>4893</v>
      </c>
      <c r="D60" s="54" t="s">
        <v>2083</v>
      </c>
      <c r="E60" s="6" t="s">
        <v>809</v>
      </c>
      <c r="F60" s="19">
        <v>525</v>
      </c>
      <c r="G60" s="24">
        <v>51105.440000000002</v>
      </c>
      <c r="H60" s="24">
        <v>3.9</v>
      </c>
      <c r="I60" s="31">
        <v>7.7</v>
      </c>
      <c r="J60" s="31"/>
      <c r="K60" s="35" t="s">
        <v>679</v>
      </c>
    </row>
    <row r="61" spans="2:11" x14ac:dyDescent="0.25">
      <c r="B61" s="8" t="s">
        <v>2591</v>
      </c>
      <c r="C61" s="60" t="s">
        <v>4894</v>
      </c>
      <c r="D61" s="54" t="s">
        <v>2592</v>
      </c>
      <c r="E61" s="6" t="s">
        <v>2593</v>
      </c>
      <c r="F61" s="19">
        <v>99</v>
      </c>
      <c r="G61" s="24">
        <v>5696.65</v>
      </c>
      <c r="H61" s="24">
        <v>0.43</v>
      </c>
      <c r="I61" s="31">
        <v>8.08</v>
      </c>
      <c r="J61" s="31"/>
      <c r="K61" s="35" t="s">
        <v>679</v>
      </c>
    </row>
    <row r="62" spans="2:11" x14ac:dyDescent="0.25">
      <c r="B62" s="8" t="s">
        <v>2084</v>
      </c>
      <c r="C62" s="60" t="s">
        <v>4890</v>
      </c>
      <c r="D62" s="54" t="s">
        <v>2085</v>
      </c>
      <c r="E62" s="6" t="s">
        <v>809</v>
      </c>
      <c r="F62" s="19">
        <v>327</v>
      </c>
      <c r="G62" s="24">
        <v>781.73</v>
      </c>
      <c r="H62" s="24">
        <v>0.06</v>
      </c>
      <c r="I62" s="31">
        <v>6.9736000000000002</v>
      </c>
      <c r="J62" s="31"/>
      <c r="K62" s="35" t="s">
        <v>679</v>
      </c>
    </row>
    <row r="63" spans="2:11" x14ac:dyDescent="0.25">
      <c r="C63" s="58" t="s">
        <v>194</v>
      </c>
      <c r="D63" s="54"/>
      <c r="E63" s="6"/>
      <c r="F63" s="19"/>
      <c r="G63" s="25">
        <v>57583.82</v>
      </c>
      <c r="H63" s="25">
        <v>4.3899999999999997</v>
      </c>
      <c r="I63" s="31"/>
      <c r="J63" s="31"/>
      <c r="K63" s="35"/>
    </row>
    <row r="64" spans="2:11" x14ac:dyDescent="0.25">
      <c r="C64" s="57"/>
      <c r="D64" s="54"/>
      <c r="E64" s="6"/>
      <c r="F64" s="19"/>
      <c r="G64" s="24"/>
      <c r="H64" s="24"/>
      <c r="I64" s="31"/>
      <c r="J64" s="31"/>
      <c r="K64" s="35"/>
    </row>
    <row r="65" spans="2:11" x14ac:dyDescent="0.25">
      <c r="C65" s="59" t="s">
        <v>9</v>
      </c>
      <c r="D65" s="54"/>
      <c r="E65" s="6"/>
      <c r="F65" s="19"/>
      <c r="G65" s="24"/>
      <c r="H65" s="24"/>
      <c r="I65" s="31"/>
      <c r="J65" s="31"/>
      <c r="K65" s="35"/>
    </row>
    <row r="66" spans="2:11" x14ac:dyDescent="0.25">
      <c r="B66" s="8" t="s">
        <v>1315</v>
      </c>
      <c r="C66" s="60" t="s">
        <v>1316</v>
      </c>
      <c r="D66" s="54" t="s">
        <v>1317</v>
      </c>
      <c r="E66" s="6" t="s">
        <v>205</v>
      </c>
      <c r="F66" s="19">
        <v>15000000</v>
      </c>
      <c r="G66" s="24">
        <v>15589.16</v>
      </c>
      <c r="H66" s="24">
        <v>1.19</v>
      </c>
      <c r="I66" s="31">
        <v>0</v>
      </c>
      <c r="J66" s="31"/>
      <c r="K66" s="35"/>
    </row>
    <row r="67" spans="2:11" x14ac:dyDescent="0.25">
      <c r="C67" s="58" t="s">
        <v>194</v>
      </c>
      <c r="D67" s="54"/>
      <c r="E67" s="6"/>
      <c r="F67" s="19"/>
      <c r="G67" s="25">
        <v>15589.16</v>
      </c>
      <c r="H67" s="25">
        <v>1.19</v>
      </c>
      <c r="I67" s="31"/>
      <c r="J67" s="31"/>
      <c r="K67" s="35"/>
    </row>
    <row r="68" spans="2:11" x14ac:dyDescent="0.25">
      <c r="C68" s="57"/>
      <c r="D68" s="54"/>
      <c r="E68" s="6"/>
      <c r="F68" s="19"/>
      <c r="G68" s="24"/>
      <c r="H68" s="24"/>
      <c r="I68" s="31"/>
      <c r="J68" s="31"/>
      <c r="K68" s="35"/>
    </row>
    <row r="69" spans="2:11" x14ac:dyDescent="0.25">
      <c r="C69" s="59" t="s">
        <v>9</v>
      </c>
      <c r="D69" s="54"/>
      <c r="E69" s="6"/>
      <c r="F69" s="19"/>
      <c r="G69" s="24"/>
      <c r="H69" s="24"/>
      <c r="I69" s="31"/>
      <c r="J69" s="31"/>
      <c r="K69" s="35"/>
    </row>
    <row r="70" spans="2:11" x14ac:dyDescent="0.25">
      <c r="B70" s="8" t="s">
        <v>810</v>
      </c>
      <c r="C70" s="60" t="s">
        <v>811</v>
      </c>
      <c r="D70" s="54" t="s">
        <v>812</v>
      </c>
      <c r="E70" s="6" t="s">
        <v>205</v>
      </c>
      <c r="F70" s="19">
        <v>30000000</v>
      </c>
      <c r="G70" s="24">
        <v>30230.85</v>
      </c>
      <c r="H70" s="24">
        <v>2.31</v>
      </c>
      <c r="I70" s="31">
        <v>6.945390637</v>
      </c>
      <c r="J70" s="31"/>
      <c r="K70" s="35"/>
    </row>
    <row r="71" spans="2:11" x14ac:dyDescent="0.25">
      <c r="B71" s="8" t="s">
        <v>2594</v>
      </c>
      <c r="C71" s="60" t="s">
        <v>2595</v>
      </c>
      <c r="D71" s="54" t="s">
        <v>2596</v>
      </c>
      <c r="E71" s="6" t="s">
        <v>205</v>
      </c>
      <c r="F71" s="19">
        <v>5000000</v>
      </c>
      <c r="G71" s="24">
        <v>5068.8</v>
      </c>
      <c r="H71" s="24">
        <v>0.39</v>
      </c>
      <c r="I71" s="31">
        <v>5.8370360080000001</v>
      </c>
      <c r="J71" s="31"/>
      <c r="K71" s="35"/>
    </row>
    <row r="72" spans="2:11" x14ac:dyDescent="0.25">
      <c r="B72" s="8" t="s">
        <v>2597</v>
      </c>
      <c r="C72" s="60" t="s">
        <v>2598</v>
      </c>
      <c r="D72" s="54" t="s">
        <v>2599</v>
      </c>
      <c r="E72" s="6" t="s">
        <v>205</v>
      </c>
      <c r="F72" s="19">
        <v>100000</v>
      </c>
      <c r="G72" s="24">
        <v>102.67</v>
      </c>
      <c r="H72" s="24">
        <v>0.01</v>
      </c>
      <c r="I72" s="31">
        <v>5.89459803</v>
      </c>
      <c r="J72" s="31"/>
      <c r="K72" s="35"/>
    </row>
    <row r="73" spans="2:11" x14ac:dyDescent="0.25">
      <c r="C73" s="58" t="s">
        <v>194</v>
      </c>
      <c r="D73" s="54"/>
      <c r="E73" s="6"/>
      <c r="F73" s="19"/>
      <c r="G73" s="25">
        <v>35402.32</v>
      </c>
      <c r="H73" s="25">
        <v>2.71</v>
      </c>
      <c r="I73" s="31"/>
      <c r="J73" s="31"/>
      <c r="K73" s="35"/>
    </row>
    <row r="74" spans="2:11" x14ac:dyDescent="0.25">
      <c r="C74" s="57"/>
      <c r="D74" s="54"/>
      <c r="E74" s="6"/>
      <c r="F74" s="19"/>
      <c r="G74" s="24"/>
      <c r="H74" s="24"/>
      <c r="I74" s="31"/>
      <c r="J74" s="31"/>
      <c r="K74" s="35"/>
    </row>
    <row r="75" spans="2:11" x14ac:dyDescent="0.25">
      <c r="C75" s="59" t="s">
        <v>10</v>
      </c>
      <c r="D75" s="54"/>
      <c r="E75" s="6"/>
      <c r="F75" s="19"/>
      <c r="G75" s="24"/>
      <c r="H75" s="24"/>
      <c r="I75" s="31"/>
      <c r="J75" s="31"/>
      <c r="K75" s="35"/>
    </row>
    <row r="76" spans="2:11" x14ac:dyDescent="0.25">
      <c r="B76" s="8" t="s">
        <v>2086</v>
      </c>
      <c r="C76" s="60" t="s">
        <v>2087</v>
      </c>
      <c r="D76" s="54" t="s">
        <v>2088</v>
      </c>
      <c r="E76" s="6" t="s">
        <v>205</v>
      </c>
      <c r="F76" s="19">
        <v>50000000</v>
      </c>
      <c r="G76" s="24">
        <v>50059.3</v>
      </c>
      <c r="H76" s="24">
        <v>3.82</v>
      </c>
      <c r="I76" s="31">
        <v>5.3578000000000001</v>
      </c>
      <c r="J76" s="31"/>
      <c r="K76" s="35"/>
    </row>
    <row r="77" spans="2:11" x14ac:dyDescent="0.25">
      <c r="C77" s="58" t="s">
        <v>194</v>
      </c>
      <c r="D77" s="54"/>
      <c r="E77" s="6"/>
      <c r="F77" s="19"/>
      <c r="G77" s="25">
        <v>50059.3</v>
      </c>
      <c r="H77" s="25">
        <v>3.82</v>
      </c>
      <c r="I77" s="31"/>
      <c r="J77" s="31"/>
      <c r="K77" s="35"/>
    </row>
    <row r="78" spans="2:11" x14ac:dyDescent="0.25">
      <c r="C78" s="57"/>
      <c r="D78" s="54"/>
      <c r="E78" s="6"/>
      <c r="F78" s="19"/>
      <c r="G78" s="24"/>
      <c r="H78" s="24"/>
      <c r="I78" s="31"/>
      <c r="J78" s="31"/>
      <c r="K78" s="35"/>
    </row>
    <row r="79" spans="2:11" x14ac:dyDescent="0.25">
      <c r="C79" s="58" t="s">
        <v>11</v>
      </c>
      <c r="D79" s="54"/>
      <c r="E79" s="6"/>
      <c r="F79" s="19"/>
      <c r="G79" s="24" t="s">
        <v>2</v>
      </c>
      <c r="H79" s="24" t="s">
        <v>2</v>
      </c>
      <c r="I79" s="31"/>
      <c r="J79" s="31"/>
      <c r="K79" s="35"/>
    </row>
    <row r="80" spans="2:11" x14ac:dyDescent="0.25">
      <c r="C80" s="57"/>
      <c r="D80" s="54"/>
      <c r="E80" s="6"/>
      <c r="F80" s="19"/>
      <c r="G80" s="24"/>
      <c r="H80" s="24"/>
      <c r="I80" s="31"/>
      <c r="J80" s="31"/>
      <c r="K80" s="35"/>
    </row>
    <row r="81" spans="1:11" x14ac:dyDescent="0.25">
      <c r="A81" s="10"/>
      <c r="B81" s="28"/>
      <c r="C81" s="58" t="s">
        <v>13</v>
      </c>
      <c r="D81" s="54"/>
      <c r="E81" s="6"/>
      <c r="F81" s="19"/>
      <c r="G81" s="24"/>
      <c r="H81" s="24"/>
      <c r="I81" s="31"/>
      <c r="J81" s="31"/>
      <c r="K81" s="35"/>
    </row>
    <row r="82" spans="1:11" x14ac:dyDescent="0.25">
      <c r="C82" s="59" t="s">
        <v>14</v>
      </c>
      <c r="D82" s="54"/>
      <c r="E82" s="6"/>
      <c r="F82" s="19"/>
      <c r="G82" s="24"/>
      <c r="H82" s="24"/>
      <c r="I82" s="31"/>
      <c r="J82" s="31"/>
      <c r="K82" s="35"/>
    </row>
    <row r="83" spans="1:11" x14ac:dyDescent="0.25">
      <c r="B83" s="8" t="s">
        <v>1737</v>
      </c>
      <c r="C83" s="60" t="s">
        <v>724</v>
      </c>
      <c r="D83" s="54" t="s">
        <v>1738</v>
      </c>
      <c r="E83" s="6" t="s">
        <v>837</v>
      </c>
      <c r="F83" s="19">
        <v>10000</v>
      </c>
      <c r="G83" s="24">
        <v>48207.75</v>
      </c>
      <c r="H83" s="24">
        <v>3.68</v>
      </c>
      <c r="I83" s="31">
        <v>6.9949000000000003</v>
      </c>
      <c r="J83" s="31"/>
      <c r="K83" s="35" t="s">
        <v>679</v>
      </c>
    </row>
    <row r="84" spans="1:11" x14ac:dyDescent="0.25">
      <c r="B84" s="8" t="s">
        <v>2600</v>
      </c>
      <c r="C84" s="60" t="s">
        <v>2060</v>
      </c>
      <c r="D84" s="54" t="s">
        <v>2601</v>
      </c>
      <c r="E84" s="6" t="s">
        <v>837</v>
      </c>
      <c r="F84" s="19">
        <v>1500</v>
      </c>
      <c r="G84" s="24">
        <v>7460.05</v>
      </c>
      <c r="H84" s="24">
        <v>0.56999999999999995</v>
      </c>
      <c r="I84" s="31">
        <v>7.2398999999999996</v>
      </c>
      <c r="J84" s="31"/>
      <c r="K84" s="35" t="s">
        <v>679</v>
      </c>
    </row>
    <row r="85" spans="1:11" x14ac:dyDescent="0.25">
      <c r="C85" s="58" t="s">
        <v>194</v>
      </c>
      <c r="D85" s="54"/>
      <c r="E85" s="6"/>
      <c r="F85" s="19"/>
      <c r="G85" s="25">
        <v>55667.8</v>
      </c>
      <c r="H85" s="25">
        <v>4.25</v>
      </c>
      <c r="I85" s="31"/>
      <c r="J85" s="31"/>
      <c r="K85" s="35"/>
    </row>
    <row r="86" spans="1:11" x14ac:dyDescent="0.25">
      <c r="C86" s="57"/>
      <c r="D86" s="54"/>
      <c r="E86" s="6"/>
      <c r="F86" s="19"/>
      <c r="G86" s="24"/>
      <c r="H86" s="24"/>
      <c r="I86" s="31"/>
      <c r="J86" s="31"/>
      <c r="K86" s="35"/>
    </row>
    <row r="87" spans="1:11" x14ac:dyDescent="0.25">
      <c r="C87" s="59" t="s">
        <v>15</v>
      </c>
      <c r="D87" s="54"/>
      <c r="E87" s="6"/>
      <c r="F87" s="19"/>
      <c r="G87" s="24"/>
      <c r="H87" s="24"/>
      <c r="I87" s="31"/>
      <c r="J87" s="31"/>
      <c r="K87" s="35"/>
    </row>
    <row r="88" spans="1:11" x14ac:dyDescent="0.25">
      <c r="B88" s="8" t="s">
        <v>1833</v>
      </c>
      <c r="C88" s="60" t="s">
        <v>46</v>
      </c>
      <c r="D88" s="54" t="s">
        <v>1834</v>
      </c>
      <c r="E88" s="6" t="s">
        <v>837</v>
      </c>
      <c r="F88" s="19">
        <v>15000</v>
      </c>
      <c r="G88" s="24">
        <v>72076.73</v>
      </c>
      <c r="H88" s="24">
        <v>5.5</v>
      </c>
      <c r="I88" s="31">
        <v>6.95</v>
      </c>
      <c r="J88" s="31"/>
      <c r="K88" s="35" t="s">
        <v>679</v>
      </c>
    </row>
    <row r="89" spans="1:11" x14ac:dyDescent="0.25">
      <c r="B89" s="8" t="s">
        <v>1830</v>
      </c>
      <c r="C89" s="60" t="s">
        <v>1831</v>
      </c>
      <c r="D89" s="54" t="s">
        <v>1832</v>
      </c>
      <c r="E89" s="6" t="s">
        <v>837</v>
      </c>
      <c r="F89" s="19">
        <v>10000</v>
      </c>
      <c r="G89" s="24">
        <v>48304</v>
      </c>
      <c r="H89" s="24">
        <v>3.69</v>
      </c>
      <c r="I89" s="31">
        <v>6.8901000000000003</v>
      </c>
      <c r="J89" s="31"/>
      <c r="K89" s="35" t="s">
        <v>679</v>
      </c>
    </row>
    <row r="90" spans="1:11" x14ac:dyDescent="0.25">
      <c r="B90" s="8" t="s">
        <v>2114</v>
      </c>
      <c r="C90" s="60" t="s">
        <v>1563</v>
      </c>
      <c r="D90" s="54" t="s">
        <v>2115</v>
      </c>
      <c r="E90" s="6" t="s">
        <v>837</v>
      </c>
      <c r="F90" s="19">
        <v>10000</v>
      </c>
      <c r="G90" s="24">
        <v>48222.400000000001</v>
      </c>
      <c r="H90" s="24">
        <v>3.68</v>
      </c>
      <c r="I90" s="31">
        <v>6.8998999999999997</v>
      </c>
      <c r="J90" s="31"/>
      <c r="K90" s="35" t="s">
        <v>679</v>
      </c>
    </row>
    <row r="91" spans="1:11" x14ac:dyDescent="0.25">
      <c r="B91" s="8" t="s">
        <v>2104</v>
      </c>
      <c r="C91" s="60" t="s">
        <v>71</v>
      </c>
      <c r="D91" s="54" t="s">
        <v>2105</v>
      </c>
      <c r="E91" s="6" t="s">
        <v>837</v>
      </c>
      <c r="F91" s="19">
        <v>10000</v>
      </c>
      <c r="G91" s="24">
        <v>48035.75</v>
      </c>
      <c r="H91" s="24">
        <v>3.67</v>
      </c>
      <c r="I91" s="31">
        <v>6.9099000000000004</v>
      </c>
      <c r="J91" s="31"/>
      <c r="K91" s="35"/>
    </row>
    <row r="92" spans="1:11" x14ac:dyDescent="0.25">
      <c r="B92" s="8" t="s">
        <v>1803</v>
      </c>
      <c r="C92" s="60" t="s">
        <v>42</v>
      </c>
      <c r="D92" s="54" t="s">
        <v>1804</v>
      </c>
      <c r="E92" s="6" t="s">
        <v>1371</v>
      </c>
      <c r="F92" s="19">
        <v>10000</v>
      </c>
      <c r="G92" s="24">
        <v>47925.3</v>
      </c>
      <c r="H92" s="24">
        <v>3.66</v>
      </c>
      <c r="I92" s="31">
        <v>6.87</v>
      </c>
      <c r="J92" s="31"/>
      <c r="K92" s="35" t="s">
        <v>679</v>
      </c>
    </row>
    <row r="93" spans="1:11" x14ac:dyDescent="0.25">
      <c r="B93" s="8" t="s">
        <v>1696</v>
      </c>
      <c r="C93" s="60" t="s">
        <v>49</v>
      </c>
      <c r="D93" s="54" t="s">
        <v>1697</v>
      </c>
      <c r="E93" s="6" t="s">
        <v>837</v>
      </c>
      <c r="F93" s="19">
        <v>8000</v>
      </c>
      <c r="G93" s="24">
        <v>38475.440000000002</v>
      </c>
      <c r="H93" s="24">
        <v>2.94</v>
      </c>
      <c r="I93" s="31">
        <v>6.92</v>
      </c>
      <c r="J93" s="31"/>
      <c r="K93" s="35"/>
    </row>
    <row r="94" spans="1:11" x14ac:dyDescent="0.25">
      <c r="B94" s="8" t="s">
        <v>1700</v>
      </c>
      <c r="C94" s="60" t="s">
        <v>717</v>
      </c>
      <c r="D94" s="54" t="s">
        <v>1701</v>
      </c>
      <c r="E94" s="6" t="s">
        <v>837</v>
      </c>
      <c r="F94" s="19">
        <v>7000</v>
      </c>
      <c r="G94" s="24">
        <v>33691.980000000003</v>
      </c>
      <c r="H94" s="24">
        <v>2.57</v>
      </c>
      <c r="I94" s="31">
        <v>7.0499000000000001</v>
      </c>
      <c r="J94" s="31"/>
      <c r="K94" s="35"/>
    </row>
    <row r="95" spans="1:11" x14ac:dyDescent="0.25">
      <c r="B95" s="8" t="s">
        <v>1885</v>
      </c>
      <c r="C95" s="60" t="s">
        <v>835</v>
      </c>
      <c r="D95" s="54" t="s">
        <v>1886</v>
      </c>
      <c r="E95" s="6" t="s">
        <v>837</v>
      </c>
      <c r="F95" s="19">
        <v>6500</v>
      </c>
      <c r="G95" s="24">
        <v>31215.759999999998</v>
      </c>
      <c r="H95" s="24">
        <v>2.38</v>
      </c>
      <c r="I95" s="31">
        <v>7.0499000000000001</v>
      </c>
      <c r="J95" s="31"/>
      <c r="K95" s="35" t="s">
        <v>679</v>
      </c>
    </row>
    <row r="96" spans="1:11" x14ac:dyDescent="0.25">
      <c r="B96" s="8" t="s">
        <v>2112</v>
      </c>
      <c r="C96" s="60" t="s">
        <v>717</v>
      </c>
      <c r="D96" s="54" t="s">
        <v>2113</v>
      </c>
      <c r="E96" s="6" t="s">
        <v>837</v>
      </c>
      <c r="F96" s="19">
        <v>5000</v>
      </c>
      <c r="G96" s="24">
        <v>24128.5</v>
      </c>
      <c r="H96" s="24">
        <v>1.84</v>
      </c>
      <c r="I96" s="31">
        <v>7.05</v>
      </c>
      <c r="J96" s="31"/>
      <c r="K96" s="35"/>
    </row>
    <row r="97" spans="1:11" x14ac:dyDescent="0.25">
      <c r="B97" s="8" t="s">
        <v>1824</v>
      </c>
      <c r="C97" s="60" t="s">
        <v>494</v>
      </c>
      <c r="D97" s="54" t="s">
        <v>1825</v>
      </c>
      <c r="E97" s="6" t="s">
        <v>840</v>
      </c>
      <c r="F97" s="19">
        <v>2000</v>
      </c>
      <c r="G97" s="24">
        <v>9607.14</v>
      </c>
      <c r="H97" s="24">
        <v>0.73</v>
      </c>
      <c r="I97" s="31">
        <v>6.9100999999999999</v>
      </c>
      <c r="J97" s="31"/>
      <c r="K97" s="35"/>
    </row>
    <row r="98" spans="1:11" x14ac:dyDescent="0.25">
      <c r="B98" s="8" t="s">
        <v>2602</v>
      </c>
      <c r="C98" s="60" t="s">
        <v>1831</v>
      </c>
      <c r="D98" s="54" t="s">
        <v>2603</v>
      </c>
      <c r="E98" s="6" t="s">
        <v>837</v>
      </c>
      <c r="F98" s="19">
        <v>1000</v>
      </c>
      <c r="G98" s="24">
        <v>4828.6400000000003</v>
      </c>
      <c r="H98" s="24">
        <v>0.37</v>
      </c>
      <c r="I98" s="31">
        <v>6.89</v>
      </c>
      <c r="J98" s="31"/>
      <c r="K98" s="35" t="s">
        <v>679</v>
      </c>
    </row>
    <row r="99" spans="1:11" x14ac:dyDescent="0.25">
      <c r="B99" s="8" t="s">
        <v>2604</v>
      </c>
      <c r="C99" s="60" t="s">
        <v>494</v>
      </c>
      <c r="D99" s="54" t="s">
        <v>2605</v>
      </c>
      <c r="E99" s="6" t="s">
        <v>840</v>
      </c>
      <c r="F99" s="19">
        <v>500</v>
      </c>
      <c r="G99" s="24">
        <v>2414.2600000000002</v>
      </c>
      <c r="H99" s="24">
        <v>0.18</v>
      </c>
      <c r="I99" s="31">
        <v>6.8949999999999996</v>
      </c>
      <c r="J99" s="31"/>
      <c r="K99" s="35" t="s">
        <v>679</v>
      </c>
    </row>
    <row r="100" spans="1:11" x14ac:dyDescent="0.25">
      <c r="C100" s="58" t="s">
        <v>194</v>
      </c>
      <c r="D100" s="54"/>
      <c r="E100" s="6"/>
      <c r="F100" s="19"/>
      <c r="G100" s="25">
        <v>408925.9</v>
      </c>
      <c r="H100" s="25">
        <v>31.21</v>
      </c>
      <c r="I100" s="31"/>
      <c r="J100" s="31"/>
      <c r="K100" s="35"/>
    </row>
    <row r="101" spans="1:11" x14ac:dyDescent="0.25">
      <c r="C101" s="57"/>
      <c r="D101" s="54"/>
      <c r="E101" s="6"/>
      <c r="F101" s="19"/>
      <c r="G101" s="24"/>
      <c r="H101" s="24"/>
      <c r="I101" s="31"/>
      <c r="J101" s="31"/>
      <c r="K101" s="35"/>
    </row>
    <row r="102" spans="1:11" x14ac:dyDescent="0.25">
      <c r="C102" s="59" t="s">
        <v>16</v>
      </c>
      <c r="D102" s="54"/>
      <c r="E102" s="6"/>
      <c r="F102" s="19"/>
      <c r="G102" s="24"/>
      <c r="H102" s="24"/>
      <c r="I102" s="31"/>
      <c r="J102" s="31"/>
      <c r="K102" s="35"/>
    </row>
    <row r="103" spans="1:11" x14ac:dyDescent="0.25">
      <c r="B103" s="8" t="s">
        <v>2122</v>
      </c>
      <c r="C103" s="60" t="s">
        <v>2123</v>
      </c>
      <c r="D103" s="54" t="s">
        <v>2124</v>
      </c>
      <c r="E103" s="6" t="s">
        <v>205</v>
      </c>
      <c r="F103" s="19">
        <v>39718000</v>
      </c>
      <c r="G103" s="24">
        <v>39248.57</v>
      </c>
      <c r="H103" s="24">
        <v>3</v>
      </c>
      <c r="I103" s="31">
        <v>5.3239999999999998</v>
      </c>
      <c r="J103" s="31"/>
      <c r="K103" s="35"/>
    </row>
    <row r="104" spans="1:11" x14ac:dyDescent="0.25">
      <c r="C104" s="58" t="s">
        <v>194</v>
      </c>
      <c r="D104" s="54"/>
      <c r="E104" s="6"/>
      <c r="F104" s="19"/>
      <c r="G104" s="25">
        <v>39248.57</v>
      </c>
      <c r="H104" s="25">
        <v>3</v>
      </c>
      <c r="I104" s="31"/>
      <c r="J104" s="31"/>
      <c r="K104" s="35"/>
    </row>
    <row r="105" spans="1:11" x14ac:dyDescent="0.25">
      <c r="C105" s="57"/>
      <c r="D105" s="54"/>
      <c r="E105" s="6"/>
      <c r="F105" s="19"/>
      <c r="G105" s="24"/>
      <c r="H105" s="24"/>
      <c r="I105" s="31"/>
      <c r="J105" s="31"/>
      <c r="K105" s="35"/>
    </row>
    <row r="106" spans="1:11" x14ac:dyDescent="0.25">
      <c r="C106" s="58" t="s">
        <v>17</v>
      </c>
      <c r="D106" s="54"/>
      <c r="E106" s="6"/>
      <c r="F106" s="19"/>
      <c r="G106" s="24" t="s">
        <v>2</v>
      </c>
      <c r="H106" s="24" t="s">
        <v>2</v>
      </c>
      <c r="I106" s="31"/>
      <c r="J106" s="31"/>
      <c r="K106" s="35"/>
    </row>
    <row r="107" spans="1:11" x14ac:dyDescent="0.25">
      <c r="C107" s="57"/>
      <c r="D107" s="54"/>
      <c r="E107" s="6"/>
      <c r="F107" s="19"/>
      <c r="G107" s="24"/>
      <c r="H107" s="24"/>
      <c r="I107" s="31"/>
      <c r="J107" s="31"/>
      <c r="K107" s="35"/>
    </row>
    <row r="108" spans="1:11" x14ac:dyDescent="0.25">
      <c r="C108" s="58" t="s">
        <v>18</v>
      </c>
      <c r="D108" s="54"/>
      <c r="E108" s="6"/>
      <c r="F108" s="19"/>
      <c r="G108" s="24" t="s">
        <v>2</v>
      </c>
      <c r="H108" s="24" t="s">
        <v>2</v>
      </c>
      <c r="I108" s="31"/>
      <c r="J108" s="31"/>
      <c r="K108" s="35"/>
    </row>
    <row r="109" spans="1:11" x14ac:dyDescent="0.25">
      <c r="C109" s="57"/>
      <c r="D109" s="54"/>
      <c r="E109" s="6"/>
      <c r="F109" s="19"/>
      <c r="G109" s="24"/>
      <c r="H109" s="24"/>
      <c r="I109" s="31"/>
      <c r="J109" s="31"/>
      <c r="K109" s="35"/>
    </row>
    <row r="110" spans="1:11" x14ac:dyDescent="0.25">
      <c r="A110" s="10"/>
      <c r="B110" s="28"/>
      <c r="C110" s="58" t="s">
        <v>19</v>
      </c>
      <c r="D110" s="54"/>
      <c r="E110" s="6"/>
      <c r="F110" s="19"/>
      <c r="G110" s="24"/>
      <c r="H110" s="24"/>
      <c r="I110" s="31"/>
      <c r="J110" s="31"/>
      <c r="K110" s="35"/>
    </row>
    <row r="111" spans="1:11" x14ac:dyDescent="0.25">
      <c r="A111" s="28"/>
      <c r="B111" s="28"/>
      <c r="C111" s="58" t="s">
        <v>20</v>
      </c>
      <c r="D111" s="54"/>
      <c r="E111" s="6"/>
      <c r="F111" s="19"/>
      <c r="G111" s="24" t="s">
        <v>2</v>
      </c>
      <c r="H111" s="24" t="s">
        <v>2</v>
      </c>
      <c r="I111" s="31"/>
      <c r="J111" s="31"/>
      <c r="K111" s="35"/>
    </row>
    <row r="112" spans="1:11" x14ac:dyDescent="0.25">
      <c r="A112" s="28"/>
      <c r="B112" s="28"/>
      <c r="C112" s="58"/>
      <c r="D112" s="54"/>
      <c r="E112" s="6"/>
      <c r="F112" s="19"/>
      <c r="G112" s="24"/>
      <c r="H112" s="24"/>
      <c r="I112" s="31"/>
      <c r="J112" s="31"/>
      <c r="K112" s="35"/>
    </row>
    <row r="113" spans="1:54" x14ac:dyDescent="0.25">
      <c r="C113" s="59" t="s">
        <v>21</v>
      </c>
      <c r="D113" s="54"/>
      <c r="E113" s="6"/>
      <c r="F113" s="19"/>
      <c r="G113" s="24"/>
      <c r="H113" s="24"/>
      <c r="I113" s="31"/>
      <c r="J113" s="31"/>
      <c r="K113" s="35"/>
    </row>
    <row r="114" spans="1:54" x14ac:dyDescent="0.25">
      <c r="B114" s="8" t="s">
        <v>920</v>
      </c>
      <c r="C114" s="60" t="s">
        <v>4895</v>
      </c>
      <c r="D114" s="54" t="s">
        <v>921</v>
      </c>
      <c r="E114" s="6" t="s">
        <v>922</v>
      </c>
      <c r="F114" s="19">
        <v>38698.89</v>
      </c>
      <c r="G114" s="24">
        <v>4613.17</v>
      </c>
      <c r="H114" s="24">
        <v>0.35</v>
      </c>
      <c r="I114" s="31">
        <v>5.59</v>
      </c>
      <c r="J114" s="31"/>
      <c r="K114" s="35"/>
    </row>
    <row r="115" spans="1:54" x14ac:dyDescent="0.25">
      <c r="C115" s="58" t="s">
        <v>194</v>
      </c>
      <c r="D115" s="54"/>
      <c r="E115" s="6"/>
      <c r="F115" s="19"/>
      <c r="G115" s="25">
        <v>4613.17</v>
      </c>
      <c r="H115" s="25">
        <v>0.35</v>
      </c>
      <c r="I115" s="31"/>
      <c r="J115" s="31"/>
      <c r="K115" s="35"/>
    </row>
    <row r="116" spans="1:54" x14ac:dyDescent="0.25">
      <c r="C116" s="57"/>
      <c r="D116" s="54"/>
      <c r="E116" s="6"/>
      <c r="F116" s="19"/>
      <c r="G116" s="24"/>
      <c r="H116" s="24"/>
      <c r="I116" s="31"/>
      <c r="J116" s="31"/>
      <c r="K116" s="35"/>
    </row>
    <row r="117" spans="1:54" x14ac:dyDescent="0.25">
      <c r="C117" s="58" t="s">
        <v>22</v>
      </c>
      <c r="D117" s="54"/>
      <c r="E117" s="6"/>
      <c r="F117" s="19"/>
      <c r="G117" s="24" t="s">
        <v>2</v>
      </c>
      <c r="H117" s="24" t="s">
        <v>2</v>
      </c>
      <c r="I117" s="31"/>
      <c r="J117" s="31"/>
      <c r="K117" s="35"/>
    </row>
    <row r="118" spans="1:54" x14ac:dyDescent="0.25">
      <c r="C118" s="57"/>
      <c r="D118" s="54"/>
      <c r="E118" s="6"/>
      <c r="F118" s="19"/>
      <c r="G118" s="24"/>
      <c r="H118" s="24"/>
      <c r="I118" s="31"/>
      <c r="J118" s="31"/>
      <c r="K118" s="35"/>
    </row>
    <row r="119" spans="1:54" x14ac:dyDescent="0.25">
      <c r="C119" s="58" t="s">
        <v>23</v>
      </c>
      <c r="D119" s="54"/>
      <c r="E119" s="6"/>
      <c r="F119" s="19"/>
      <c r="G119" s="24" t="s">
        <v>2</v>
      </c>
      <c r="H119" s="24" t="s">
        <v>2</v>
      </c>
      <c r="I119" s="31"/>
      <c r="J119" s="31"/>
      <c r="K119" s="35"/>
    </row>
    <row r="120" spans="1:54" x14ac:dyDescent="0.25">
      <c r="C120" s="57"/>
      <c r="D120" s="54"/>
      <c r="E120" s="6"/>
      <c r="F120" s="19"/>
      <c r="G120" s="24"/>
      <c r="H120" s="24"/>
      <c r="I120" s="31"/>
      <c r="J120" s="31"/>
      <c r="K120" s="35"/>
    </row>
    <row r="121" spans="1:54" x14ac:dyDescent="0.25">
      <c r="C121" s="59" t="s">
        <v>24</v>
      </c>
      <c r="D121" s="54"/>
      <c r="E121" s="6"/>
      <c r="F121" s="19"/>
      <c r="G121" s="24"/>
      <c r="H121" s="24"/>
      <c r="I121" s="31"/>
      <c r="J121" s="31"/>
      <c r="K121" s="35"/>
    </row>
    <row r="122" spans="1:54" x14ac:dyDescent="0.25">
      <c r="B122" s="8" t="s">
        <v>206</v>
      </c>
      <c r="C122" s="60" t="s">
        <v>207</v>
      </c>
      <c r="D122" s="54"/>
      <c r="E122" s="6"/>
      <c r="F122" s="19"/>
      <c r="G122" s="24">
        <v>52441.120000000003</v>
      </c>
      <c r="H122" s="24">
        <v>4</v>
      </c>
      <c r="I122" s="31"/>
      <c r="J122" s="31"/>
      <c r="K122" s="35"/>
    </row>
    <row r="123" spans="1:54" x14ac:dyDescent="0.25">
      <c r="C123" s="58" t="s">
        <v>194</v>
      </c>
      <c r="D123" s="54"/>
      <c r="E123" s="6"/>
      <c r="F123" s="19"/>
      <c r="G123" s="25">
        <v>52441.120000000003</v>
      </c>
      <c r="H123" s="25">
        <v>4</v>
      </c>
      <c r="I123" s="31"/>
      <c r="J123" s="31"/>
      <c r="K123" s="35"/>
    </row>
    <row r="124" spans="1:54" x14ac:dyDescent="0.25">
      <c r="C124" s="57"/>
      <c r="D124" s="54"/>
      <c r="E124" s="6"/>
      <c r="F124" s="19"/>
      <c r="G124" s="24"/>
      <c r="H124" s="24"/>
      <c r="I124" s="31"/>
      <c r="J124" s="31"/>
      <c r="K124" s="35"/>
    </row>
    <row r="125" spans="1:54" x14ac:dyDescent="0.25">
      <c r="A125" s="10"/>
      <c r="B125" s="28"/>
      <c r="C125" s="58" t="s">
        <v>25</v>
      </c>
      <c r="D125" s="54"/>
      <c r="E125" s="6"/>
      <c r="F125" s="19"/>
      <c r="G125" s="24"/>
      <c r="H125" s="24"/>
      <c r="I125" s="31"/>
      <c r="J125" s="31"/>
      <c r="K125" s="35"/>
    </row>
    <row r="126" spans="1:54" s="2" customFormat="1" ht="13.5" x14ac:dyDescent="0.25">
      <c r="A126" s="28"/>
      <c r="B126" s="28"/>
      <c r="C126" s="57" t="s">
        <v>4845</v>
      </c>
      <c r="D126" s="54"/>
      <c r="E126" s="6"/>
      <c r="F126" s="19"/>
      <c r="G126" s="24" t="s">
        <v>2</v>
      </c>
      <c r="H126" s="24" t="s">
        <v>2</v>
      </c>
      <c r="I126" s="31"/>
      <c r="J126" s="31"/>
      <c r="K126" s="35"/>
      <c r="L126" s="3"/>
      <c r="AI126" s="3"/>
      <c r="AV126" s="3"/>
      <c r="AX126" s="3"/>
      <c r="BB126" s="3"/>
    </row>
    <row r="127" spans="1:54" x14ac:dyDescent="0.25">
      <c r="B127" s="8"/>
      <c r="C127" s="60" t="s">
        <v>208</v>
      </c>
      <c r="D127" s="54"/>
      <c r="E127" s="6"/>
      <c r="F127" s="19"/>
      <c r="G127" s="24">
        <v>-14617.58</v>
      </c>
      <c r="H127" s="24">
        <v>-1.1500000000000001</v>
      </c>
      <c r="I127" s="31"/>
      <c r="J127" s="31"/>
      <c r="K127" s="35"/>
    </row>
    <row r="128" spans="1:54" x14ac:dyDescent="0.25">
      <c r="C128" s="58" t="s">
        <v>194</v>
      </c>
      <c r="D128" s="54"/>
      <c r="E128" s="6"/>
      <c r="F128" s="19"/>
      <c r="G128" s="25">
        <v>-14617.58</v>
      </c>
      <c r="H128" s="25">
        <v>-1.1500000000000001</v>
      </c>
      <c r="I128" s="31"/>
      <c r="J128" s="31"/>
      <c r="K128" s="35"/>
    </row>
    <row r="129" spans="3:11" x14ac:dyDescent="0.25">
      <c r="C129" s="57"/>
      <c r="D129" s="54"/>
      <c r="E129" s="6"/>
      <c r="F129" s="19"/>
      <c r="G129" s="24"/>
      <c r="H129" s="24"/>
      <c r="I129" s="31"/>
      <c r="J129" s="31"/>
      <c r="K129" s="35"/>
    </row>
    <row r="130" spans="3:11" x14ac:dyDescent="0.25">
      <c r="C130" s="61" t="s">
        <v>209</v>
      </c>
      <c r="D130" s="55"/>
      <c r="E130" s="5"/>
      <c r="F130" s="20"/>
      <c r="G130" s="26">
        <v>1310153.07</v>
      </c>
      <c r="H130" s="26">
        <v>99.999999999999986</v>
      </c>
      <c r="I130" s="32"/>
      <c r="J130" s="32"/>
      <c r="K130" s="36"/>
    </row>
    <row r="132" spans="3:11" ht="15.75" x14ac:dyDescent="0.3">
      <c r="C132" s="50" t="s">
        <v>4538</v>
      </c>
      <c r="D132" s="50"/>
      <c r="E132" s="50"/>
      <c r="F132" s="50"/>
      <c r="G132" s="64"/>
      <c r="H132" s="64"/>
      <c r="I132" s="64"/>
      <c r="J132" s="50"/>
    </row>
    <row r="133" spans="3:11" ht="27" x14ac:dyDescent="0.25">
      <c r="C133" s="43" t="s">
        <v>4533</v>
      </c>
      <c r="D133" s="43" t="s">
        <v>4534</v>
      </c>
      <c r="E133" s="43" t="s">
        <v>4897</v>
      </c>
      <c r="F133" s="43" t="s">
        <v>4535</v>
      </c>
      <c r="G133" s="65" t="s">
        <v>34</v>
      </c>
      <c r="H133" s="66" t="s">
        <v>4898</v>
      </c>
      <c r="I133" s="65" t="s">
        <v>36</v>
      </c>
      <c r="J133" s="43" t="s">
        <v>39</v>
      </c>
    </row>
    <row r="134" spans="3:11" x14ac:dyDescent="0.25">
      <c r="C134" s="43" t="s">
        <v>4899</v>
      </c>
      <c r="D134" s="43"/>
      <c r="E134" s="43"/>
      <c r="F134" s="43"/>
      <c r="G134" s="65"/>
      <c r="H134" s="66"/>
      <c r="I134" s="65"/>
      <c r="J134" s="43"/>
    </row>
    <row r="135" spans="3:11" x14ac:dyDescent="0.25">
      <c r="C135" s="46" t="s">
        <v>4926</v>
      </c>
      <c r="D135" s="67"/>
      <c r="E135" s="67"/>
      <c r="F135" s="67"/>
      <c r="G135" s="68"/>
      <c r="H135" s="69">
        <v>-35000</v>
      </c>
      <c r="I135" s="70">
        <f>H135/$G$130*100</f>
        <v>-2.6714435741466453</v>
      </c>
      <c r="J135" s="43"/>
    </row>
    <row r="136" spans="3:11" x14ac:dyDescent="0.25">
      <c r="C136" s="46" t="s">
        <v>4927</v>
      </c>
      <c r="D136" s="67"/>
      <c r="E136" s="67"/>
      <c r="F136" s="67"/>
      <c r="G136" s="68"/>
      <c r="H136" s="69">
        <v>-35000</v>
      </c>
      <c r="I136" s="70">
        <f t="shared" ref="I136:I145" si="0">H136/$G$130*100</f>
        <v>-2.6714435741466453</v>
      </c>
      <c r="J136" s="43"/>
    </row>
    <row r="137" spans="3:11" x14ac:dyDescent="0.25">
      <c r="C137" s="46" t="s">
        <v>4928</v>
      </c>
      <c r="D137" s="67"/>
      <c r="E137" s="67"/>
      <c r="F137" s="67"/>
      <c r="G137" s="68"/>
      <c r="H137" s="69">
        <v>-50000</v>
      </c>
      <c r="I137" s="70">
        <f t="shared" si="0"/>
        <v>-3.8163479630666362</v>
      </c>
      <c r="J137" s="43"/>
    </row>
    <row r="138" spans="3:11" x14ac:dyDescent="0.25">
      <c r="C138" s="46" t="s">
        <v>4928</v>
      </c>
      <c r="D138" s="67"/>
      <c r="E138" s="67"/>
      <c r="F138" s="67"/>
      <c r="G138" s="68"/>
      <c r="H138" s="69">
        <v>-50000</v>
      </c>
      <c r="I138" s="70">
        <f t="shared" si="0"/>
        <v>-3.8163479630666362</v>
      </c>
      <c r="J138" s="43"/>
    </row>
    <row r="139" spans="3:11" x14ac:dyDescent="0.25">
      <c r="C139" s="46" t="s">
        <v>4928</v>
      </c>
      <c r="D139" s="67"/>
      <c r="E139" s="67"/>
      <c r="F139" s="67"/>
      <c r="G139" s="68"/>
      <c r="H139" s="69">
        <v>-50000</v>
      </c>
      <c r="I139" s="70">
        <f t="shared" si="0"/>
        <v>-3.8163479630666362</v>
      </c>
      <c r="J139" s="43"/>
    </row>
    <row r="140" spans="3:11" x14ac:dyDescent="0.25">
      <c r="C140" s="46" t="s">
        <v>4928</v>
      </c>
      <c r="D140" s="67"/>
      <c r="E140" s="67"/>
      <c r="F140" s="67"/>
      <c r="G140" s="68"/>
      <c r="H140" s="69">
        <v>-20000</v>
      </c>
      <c r="I140" s="70">
        <f t="shared" si="0"/>
        <v>-1.5265391852266543</v>
      </c>
      <c r="J140" s="43"/>
    </row>
    <row r="141" spans="3:11" x14ac:dyDescent="0.25">
      <c r="C141" s="46" t="s">
        <v>4929</v>
      </c>
      <c r="D141" s="67"/>
      <c r="E141" s="67"/>
      <c r="F141" s="67"/>
      <c r="G141" s="68"/>
      <c r="H141" s="69">
        <v>-15000</v>
      </c>
      <c r="I141" s="70">
        <f t="shared" si="0"/>
        <v>-1.1449043889199908</v>
      </c>
      <c r="J141" s="43"/>
    </row>
    <row r="142" spans="3:11" x14ac:dyDescent="0.25">
      <c r="C142" s="46" t="s">
        <v>4930</v>
      </c>
      <c r="D142" s="67"/>
      <c r="E142" s="67"/>
      <c r="F142" s="67"/>
      <c r="G142" s="68"/>
      <c r="H142" s="69">
        <v>-20000</v>
      </c>
      <c r="I142" s="70">
        <f t="shared" si="0"/>
        <v>-1.5265391852266543</v>
      </c>
      <c r="J142" s="43"/>
    </row>
    <row r="143" spans="3:11" x14ac:dyDescent="0.25">
      <c r="C143" s="46" t="s">
        <v>4931</v>
      </c>
      <c r="D143" s="67"/>
      <c r="E143" s="67"/>
      <c r="F143" s="67"/>
      <c r="G143" s="68"/>
      <c r="H143" s="69">
        <v>-35000</v>
      </c>
      <c r="I143" s="70">
        <f t="shared" si="0"/>
        <v>-2.6714435741466453</v>
      </c>
      <c r="J143" s="43"/>
    </row>
    <row r="144" spans="3:11" x14ac:dyDescent="0.25">
      <c r="C144" s="46" t="s">
        <v>4932</v>
      </c>
      <c r="D144" s="67"/>
      <c r="E144" s="67"/>
      <c r="F144" s="67"/>
      <c r="G144" s="68"/>
      <c r="H144" s="69">
        <v>-30000</v>
      </c>
      <c r="I144" s="70">
        <f t="shared" si="0"/>
        <v>-2.2898087778399816</v>
      </c>
      <c r="J144" s="43"/>
    </row>
    <row r="145" spans="3:11" x14ac:dyDescent="0.25">
      <c r="C145" s="46" t="s">
        <v>4933</v>
      </c>
      <c r="D145" s="67"/>
      <c r="E145" s="67"/>
      <c r="F145" s="67"/>
      <c r="G145" s="68"/>
      <c r="H145" s="69">
        <v>-30000</v>
      </c>
      <c r="I145" s="70">
        <f t="shared" si="0"/>
        <v>-2.2898087778399816</v>
      </c>
      <c r="J145" s="43"/>
    </row>
    <row r="146" spans="3:11" x14ac:dyDescent="0.25">
      <c r="C146" s="48" t="s">
        <v>4537</v>
      </c>
      <c r="D146" s="48"/>
      <c r="E146" s="48"/>
      <c r="F146" s="48"/>
      <c r="G146" s="71"/>
      <c r="H146" s="71">
        <f>SUM(H135:H145)</f>
        <v>-370000</v>
      </c>
      <c r="I146" s="71">
        <f>SUM(I135:I145)</f>
        <v>-28.240974926693106</v>
      </c>
      <c r="J146" s="48"/>
    </row>
    <row r="148" spans="3:11" x14ac:dyDescent="0.25">
      <c r="C148" s="1" t="s">
        <v>210</v>
      </c>
    </row>
    <row r="149" spans="3:11" x14ac:dyDescent="0.25">
      <c r="C149" s="37" t="s">
        <v>211</v>
      </c>
      <c r="D149" s="37"/>
      <c r="E149" s="37"/>
      <c r="F149" s="37"/>
      <c r="G149" s="37"/>
      <c r="H149" s="37"/>
      <c r="I149" s="37"/>
      <c r="J149" s="37"/>
      <c r="K149" s="37"/>
    </row>
    <row r="150" spans="3:11" x14ac:dyDescent="0.25">
      <c r="C150" s="2" t="s">
        <v>212</v>
      </c>
    </row>
    <row r="151" spans="3:11" x14ac:dyDescent="0.25">
      <c r="C151" s="2" t="s">
        <v>213</v>
      </c>
    </row>
    <row r="152" spans="3:11" ht="30" customHeight="1" x14ac:dyDescent="0.25">
      <c r="C152" s="252" t="s">
        <v>214</v>
      </c>
      <c r="D152" s="253"/>
      <c r="E152" s="253"/>
      <c r="F152" s="253"/>
      <c r="G152" s="253"/>
      <c r="H152" s="253"/>
      <c r="I152" s="253"/>
      <c r="J152" s="253"/>
      <c r="K152" s="253"/>
    </row>
    <row r="153" spans="3:11" x14ac:dyDescent="0.25">
      <c r="C153" s="2" t="s">
        <v>215</v>
      </c>
    </row>
    <row r="154" spans="3:11" x14ac:dyDescent="0.25">
      <c r="C154" s="2" t="s">
        <v>4879</v>
      </c>
    </row>
    <row r="155" spans="3:11" ht="43.15" customHeight="1" x14ac:dyDescent="0.25">
      <c r="C155" s="263" t="s">
        <v>4956</v>
      </c>
      <c r="D155" s="263"/>
      <c r="E155" s="263"/>
      <c r="F155" s="263"/>
      <c r="G155" s="263"/>
      <c r="H155" s="263"/>
      <c r="I155" s="263"/>
      <c r="J155" s="263"/>
      <c r="K155" s="263"/>
    </row>
    <row r="157" spans="3:11" x14ac:dyDescent="0.25">
      <c r="C157" s="2" t="s">
        <v>5016</v>
      </c>
      <c r="E157" s="2" t="s">
        <v>2</v>
      </c>
    </row>
    <row r="159" spans="3:11" x14ac:dyDescent="0.25">
      <c r="C159" s="2" t="s">
        <v>5017</v>
      </c>
      <c r="E159" s="2" t="s">
        <v>2</v>
      </c>
    </row>
    <row r="161" spans="1:256" x14ac:dyDescent="0.25">
      <c r="C161" s="2" t="s">
        <v>5125</v>
      </c>
    </row>
    <row r="163" spans="1:256" x14ac:dyDescent="0.25">
      <c r="C163" s="2" t="s">
        <v>5126</v>
      </c>
    </row>
    <row r="164" spans="1:256" s="83" customFormat="1" ht="35.25" customHeight="1" x14ac:dyDescent="0.25">
      <c r="A164" s="79"/>
      <c r="B164" s="79"/>
      <c r="C164" s="84" t="s">
        <v>5023</v>
      </c>
      <c r="D164" s="88" t="s">
        <v>5024</v>
      </c>
      <c r="E164" s="88" t="s">
        <v>5025</v>
      </c>
      <c r="F164" s="80"/>
      <c r="G164" s="81"/>
      <c r="H164" s="81"/>
      <c r="I164" s="81"/>
      <c r="J164" s="81"/>
      <c r="K164" s="82"/>
      <c r="L164" s="82"/>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82"/>
      <c r="AJ164" s="79"/>
      <c r="AK164" s="79"/>
      <c r="AL164" s="79"/>
      <c r="AM164" s="79"/>
      <c r="AN164" s="79"/>
      <c r="AO164" s="79"/>
      <c r="AP164" s="79"/>
      <c r="AQ164" s="79"/>
      <c r="AR164" s="79"/>
      <c r="AS164" s="79"/>
      <c r="AT164" s="79"/>
      <c r="AU164" s="79"/>
      <c r="AV164" s="82"/>
      <c r="AW164" s="79"/>
      <c r="AX164" s="82"/>
      <c r="AY164" s="79"/>
      <c r="AZ164" s="79"/>
      <c r="BA164" s="79"/>
      <c r="BB164" s="82"/>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79"/>
      <c r="GQ164" s="79"/>
      <c r="GR164" s="79"/>
      <c r="GS164" s="79"/>
      <c r="GT164" s="79"/>
      <c r="GU164" s="79"/>
      <c r="GV164" s="79"/>
      <c r="GW164" s="79"/>
      <c r="GX164" s="79"/>
      <c r="GY164" s="79"/>
      <c r="GZ164" s="79"/>
      <c r="HA164" s="79"/>
      <c r="HB164" s="79"/>
      <c r="HC164" s="79"/>
      <c r="HD164" s="79"/>
      <c r="HE164" s="79"/>
      <c r="HF164" s="79"/>
      <c r="HG164" s="79"/>
      <c r="HH164" s="79"/>
      <c r="HI164" s="79"/>
      <c r="HJ164" s="79"/>
      <c r="HK164" s="79"/>
      <c r="HL164" s="79"/>
      <c r="HM164" s="79"/>
      <c r="HN164" s="79"/>
      <c r="HO164" s="79"/>
      <c r="HP164" s="79"/>
      <c r="HQ164" s="79"/>
      <c r="HR164" s="79"/>
      <c r="HS164" s="79"/>
      <c r="HT164" s="79"/>
      <c r="HU164" s="79"/>
      <c r="HV164" s="79"/>
      <c r="HW164" s="79"/>
      <c r="HX164" s="79"/>
      <c r="HY164" s="79"/>
      <c r="HZ164" s="79"/>
      <c r="IA164" s="79"/>
      <c r="IB164" s="79"/>
      <c r="IC164" s="79"/>
      <c r="ID164" s="79"/>
      <c r="IE164" s="79"/>
      <c r="IF164" s="79"/>
      <c r="IG164" s="79"/>
      <c r="IH164" s="79"/>
      <c r="II164" s="79"/>
      <c r="IJ164" s="79"/>
      <c r="IK164" s="79"/>
      <c r="IL164" s="79"/>
      <c r="IM164" s="79"/>
      <c r="IN164" s="79"/>
      <c r="IO164" s="79"/>
      <c r="IP164" s="79"/>
      <c r="IQ164" s="79"/>
      <c r="IR164" s="79"/>
      <c r="IS164" s="79"/>
      <c r="IT164" s="79"/>
      <c r="IU164" s="79"/>
      <c r="IV164" s="79"/>
    </row>
    <row r="165" spans="1:256" s="83" customFormat="1" x14ac:dyDescent="0.25">
      <c r="A165" s="79"/>
      <c r="B165" s="79"/>
      <c r="C165" s="86" t="s">
        <v>5040</v>
      </c>
      <c r="D165" s="89">
        <v>1440.2275</v>
      </c>
      <c r="E165" s="89">
        <v>1445.9590000000001</v>
      </c>
      <c r="F165" s="80"/>
      <c r="G165" s="81"/>
      <c r="H165" s="81"/>
      <c r="I165" s="81"/>
      <c r="J165" s="81"/>
      <c r="K165" s="82"/>
      <c r="L165" s="82"/>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82"/>
      <c r="AJ165" s="79"/>
      <c r="AK165" s="79"/>
      <c r="AL165" s="79"/>
      <c r="AM165" s="79"/>
      <c r="AN165" s="79"/>
      <c r="AO165" s="79"/>
      <c r="AP165" s="79"/>
      <c r="AQ165" s="79"/>
      <c r="AR165" s="79"/>
      <c r="AS165" s="79"/>
      <c r="AT165" s="79"/>
      <c r="AU165" s="79"/>
      <c r="AV165" s="82"/>
      <c r="AW165" s="79"/>
      <c r="AX165" s="82"/>
      <c r="AY165" s="79"/>
      <c r="AZ165" s="79"/>
      <c r="BA165" s="79"/>
      <c r="BB165" s="82"/>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79"/>
      <c r="GN165" s="79"/>
      <c r="GO165" s="79"/>
      <c r="GP165" s="79"/>
      <c r="GQ165" s="79"/>
      <c r="GR165" s="79"/>
      <c r="GS165" s="79"/>
      <c r="GT165" s="79"/>
      <c r="GU165" s="79"/>
      <c r="GV165" s="79"/>
      <c r="GW165" s="79"/>
      <c r="GX165" s="79"/>
      <c r="GY165" s="79"/>
      <c r="GZ165" s="79"/>
      <c r="HA165" s="79"/>
      <c r="HB165" s="79"/>
      <c r="HC165" s="79"/>
      <c r="HD165" s="79"/>
      <c r="HE165" s="79"/>
      <c r="HF165" s="79"/>
      <c r="HG165" s="79"/>
      <c r="HH165" s="79"/>
      <c r="HI165" s="79"/>
      <c r="HJ165" s="79"/>
      <c r="HK165" s="79"/>
      <c r="HL165" s="79"/>
      <c r="HM165" s="79"/>
      <c r="HN165" s="79"/>
      <c r="HO165" s="79"/>
      <c r="HP165" s="79"/>
      <c r="HQ165" s="79"/>
      <c r="HR165" s="79"/>
      <c r="HS165" s="79"/>
      <c r="HT165" s="79"/>
      <c r="HU165" s="79"/>
      <c r="HV165" s="79"/>
      <c r="HW165" s="79"/>
      <c r="HX165" s="79"/>
      <c r="HY165" s="79"/>
      <c r="HZ165" s="79"/>
      <c r="IA165" s="79"/>
      <c r="IB165" s="79"/>
      <c r="IC165" s="79"/>
      <c r="ID165" s="79"/>
      <c r="IE165" s="79"/>
      <c r="IF165" s="79"/>
      <c r="IG165" s="79"/>
      <c r="IH165" s="79"/>
      <c r="II165" s="79"/>
      <c r="IJ165" s="79"/>
      <c r="IK165" s="79"/>
      <c r="IL165" s="79"/>
      <c r="IM165" s="79"/>
      <c r="IN165" s="79"/>
      <c r="IO165" s="79"/>
      <c r="IP165" s="79"/>
      <c r="IQ165" s="79"/>
      <c r="IR165" s="79"/>
      <c r="IS165" s="79"/>
      <c r="IT165" s="79"/>
      <c r="IU165" s="79"/>
      <c r="IV165" s="79"/>
    </row>
    <row r="166" spans="1:256" s="83" customFormat="1" x14ac:dyDescent="0.25">
      <c r="A166" s="79"/>
      <c r="B166" s="79"/>
      <c r="C166" s="86" t="s">
        <v>5041</v>
      </c>
      <c r="D166" s="89">
        <v>3761.8193999999999</v>
      </c>
      <c r="E166" s="89">
        <v>3776.7899000000002</v>
      </c>
      <c r="F166" s="80"/>
      <c r="G166" s="81"/>
      <c r="H166" s="81"/>
      <c r="I166" s="81"/>
      <c r="J166" s="81"/>
      <c r="K166" s="82"/>
      <c r="L166" s="82"/>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82"/>
      <c r="AJ166" s="79"/>
      <c r="AK166" s="79"/>
      <c r="AL166" s="79"/>
      <c r="AM166" s="79"/>
      <c r="AN166" s="79"/>
      <c r="AO166" s="79"/>
      <c r="AP166" s="79"/>
      <c r="AQ166" s="79"/>
      <c r="AR166" s="79"/>
      <c r="AS166" s="79"/>
      <c r="AT166" s="79"/>
      <c r="AU166" s="79"/>
      <c r="AV166" s="82"/>
      <c r="AW166" s="79"/>
      <c r="AX166" s="82"/>
      <c r="AY166" s="79"/>
      <c r="AZ166" s="79"/>
      <c r="BA166" s="79"/>
      <c r="BB166" s="82"/>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79"/>
      <c r="EY166" s="79"/>
      <c r="EZ166" s="79"/>
      <c r="FA166" s="79"/>
      <c r="FB166" s="79"/>
      <c r="FC166" s="79"/>
      <c r="FD166" s="79"/>
      <c r="FE166" s="79"/>
      <c r="FF166" s="79"/>
      <c r="FG166" s="79"/>
      <c r="FH166" s="79"/>
      <c r="FI166" s="79"/>
      <c r="FJ166" s="79"/>
      <c r="FK166" s="79"/>
      <c r="FL166" s="79"/>
      <c r="FM166" s="79"/>
      <c r="FN166" s="79"/>
      <c r="FO166" s="79"/>
      <c r="FP166" s="79"/>
      <c r="FQ166" s="79"/>
      <c r="FR166" s="79"/>
      <c r="FS166" s="79"/>
      <c r="FT166" s="79"/>
      <c r="FU166" s="79"/>
      <c r="FV166" s="79"/>
      <c r="FW166" s="79"/>
      <c r="FX166" s="79"/>
      <c r="FY166" s="79"/>
      <c r="FZ166" s="79"/>
      <c r="GA166" s="79"/>
      <c r="GB166" s="79"/>
      <c r="GC166" s="79"/>
      <c r="GD166" s="79"/>
      <c r="GE166" s="79"/>
      <c r="GF166" s="79"/>
      <c r="GG166" s="79"/>
      <c r="GH166" s="79"/>
      <c r="GI166" s="79"/>
      <c r="GJ166" s="79"/>
      <c r="GK166" s="79"/>
      <c r="GL166" s="79"/>
      <c r="GM166" s="79"/>
      <c r="GN166" s="79"/>
      <c r="GO166" s="79"/>
      <c r="GP166" s="79"/>
      <c r="GQ166" s="79"/>
      <c r="GR166" s="79"/>
      <c r="GS166" s="79"/>
      <c r="GT166" s="79"/>
      <c r="GU166" s="79"/>
      <c r="GV166" s="79"/>
      <c r="GW166" s="79"/>
      <c r="GX166" s="79"/>
      <c r="GY166" s="79"/>
      <c r="GZ166" s="79"/>
      <c r="HA166" s="79"/>
      <c r="HB166" s="79"/>
      <c r="HC166" s="79"/>
      <c r="HD166" s="79"/>
      <c r="HE166" s="79"/>
      <c r="HF166" s="79"/>
      <c r="HG166" s="79"/>
      <c r="HH166" s="79"/>
      <c r="HI166" s="79"/>
      <c r="HJ166" s="79"/>
      <c r="HK166" s="79"/>
      <c r="HL166" s="79"/>
      <c r="HM166" s="79"/>
      <c r="HN166" s="79"/>
      <c r="HO166" s="79"/>
      <c r="HP166" s="79"/>
      <c r="HQ166" s="79"/>
      <c r="HR166" s="79"/>
      <c r="HS166" s="79"/>
      <c r="HT166" s="79"/>
      <c r="HU166" s="79"/>
      <c r="HV166" s="79"/>
      <c r="HW166" s="79"/>
      <c r="HX166" s="79"/>
      <c r="HY166" s="79"/>
      <c r="HZ166" s="79"/>
      <c r="IA166" s="79"/>
      <c r="IB166" s="79"/>
      <c r="IC166" s="79"/>
      <c r="ID166" s="79"/>
      <c r="IE166" s="79"/>
      <c r="IF166" s="79"/>
      <c r="IG166" s="79"/>
      <c r="IH166" s="79"/>
      <c r="II166" s="79"/>
      <c r="IJ166" s="79"/>
      <c r="IK166" s="79"/>
      <c r="IL166" s="79"/>
      <c r="IM166" s="79"/>
      <c r="IN166" s="79"/>
      <c r="IO166" s="79"/>
      <c r="IP166" s="79"/>
      <c r="IQ166" s="79"/>
      <c r="IR166" s="79"/>
      <c r="IS166" s="79"/>
      <c r="IT166" s="79"/>
      <c r="IU166" s="79"/>
      <c r="IV166" s="79"/>
    </row>
    <row r="167" spans="1:256" s="83" customFormat="1" x14ac:dyDescent="0.25">
      <c r="A167" s="79"/>
      <c r="B167" s="79"/>
      <c r="C167" s="86" t="s">
        <v>5055</v>
      </c>
      <c r="D167" s="89">
        <v>1436.6523</v>
      </c>
      <c r="E167" s="89">
        <v>1442.3696</v>
      </c>
      <c r="F167" s="80"/>
      <c r="G167" s="81"/>
      <c r="H167" s="81"/>
      <c r="I167" s="81"/>
      <c r="J167" s="81"/>
      <c r="K167" s="82"/>
      <c r="L167" s="82"/>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82"/>
      <c r="AJ167" s="79"/>
      <c r="AK167" s="79"/>
      <c r="AL167" s="79"/>
      <c r="AM167" s="79"/>
      <c r="AN167" s="79"/>
      <c r="AO167" s="79"/>
      <c r="AP167" s="79"/>
      <c r="AQ167" s="79"/>
      <c r="AR167" s="79"/>
      <c r="AS167" s="79"/>
      <c r="AT167" s="79"/>
      <c r="AU167" s="79"/>
      <c r="AV167" s="82"/>
      <c r="AW167" s="79"/>
      <c r="AX167" s="82"/>
      <c r="AY167" s="79"/>
      <c r="AZ167" s="79"/>
      <c r="BA167" s="79"/>
      <c r="BB167" s="82"/>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79"/>
      <c r="DO167" s="79"/>
      <c r="DP167" s="79"/>
      <c r="DQ167" s="79"/>
      <c r="DR167" s="79"/>
      <c r="DS167" s="79"/>
      <c r="DT167" s="79"/>
      <c r="DU167" s="79"/>
      <c r="DV167" s="79"/>
      <c r="DW167" s="79"/>
      <c r="DX167" s="79"/>
      <c r="DY167" s="79"/>
      <c r="DZ167" s="79"/>
      <c r="EA167" s="79"/>
      <c r="EB167" s="79"/>
      <c r="EC167" s="79"/>
      <c r="ED167" s="79"/>
      <c r="EE167" s="79"/>
      <c r="EF167" s="79"/>
      <c r="EG167" s="79"/>
      <c r="EH167" s="79"/>
      <c r="EI167" s="79"/>
      <c r="EJ167" s="79"/>
      <c r="EK167" s="79"/>
      <c r="EL167" s="79"/>
      <c r="EM167" s="79"/>
      <c r="EN167" s="79"/>
      <c r="EO167" s="79"/>
      <c r="EP167" s="79"/>
      <c r="EQ167" s="79"/>
      <c r="ER167" s="79"/>
      <c r="ES167" s="79"/>
      <c r="ET167" s="79"/>
      <c r="EU167" s="79"/>
      <c r="EV167" s="79"/>
      <c r="EW167" s="79"/>
      <c r="EX167" s="79"/>
      <c r="EY167" s="79"/>
      <c r="EZ167" s="79"/>
      <c r="FA167" s="79"/>
      <c r="FB167" s="79"/>
      <c r="FC167" s="79"/>
      <c r="FD167" s="79"/>
      <c r="FE167" s="79"/>
      <c r="FF167" s="79"/>
      <c r="FG167" s="79"/>
      <c r="FH167" s="79"/>
      <c r="FI167" s="79"/>
      <c r="FJ167" s="79"/>
      <c r="FK167" s="79"/>
      <c r="FL167" s="79"/>
      <c r="FM167" s="79"/>
      <c r="FN167" s="79"/>
      <c r="FO167" s="79"/>
      <c r="FP167" s="79"/>
      <c r="FQ167" s="79"/>
      <c r="FR167" s="79"/>
      <c r="FS167" s="79"/>
      <c r="FT167" s="79"/>
      <c r="FU167" s="79"/>
      <c r="FV167" s="79"/>
      <c r="FW167" s="79"/>
      <c r="FX167" s="79"/>
      <c r="FY167" s="79"/>
      <c r="FZ167" s="79"/>
      <c r="GA167" s="79"/>
      <c r="GB167" s="79"/>
      <c r="GC167" s="79"/>
      <c r="GD167" s="79"/>
      <c r="GE167" s="79"/>
      <c r="GF167" s="79"/>
      <c r="GG167" s="79"/>
      <c r="GH167" s="79"/>
      <c r="GI167" s="79"/>
      <c r="GJ167" s="79"/>
      <c r="GK167" s="79"/>
      <c r="GL167" s="79"/>
      <c r="GM167" s="79"/>
      <c r="GN167" s="79"/>
      <c r="GO167" s="79"/>
      <c r="GP167" s="79"/>
      <c r="GQ167" s="79"/>
      <c r="GR167" s="79"/>
      <c r="GS167" s="79"/>
      <c r="GT167" s="79"/>
      <c r="GU167" s="79"/>
      <c r="GV167" s="79"/>
      <c r="GW167" s="79"/>
      <c r="GX167" s="79"/>
      <c r="GY167" s="79"/>
      <c r="GZ167" s="79"/>
      <c r="HA167" s="79"/>
      <c r="HB167" s="79"/>
      <c r="HC167" s="79"/>
      <c r="HD167" s="79"/>
      <c r="HE167" s="79"/>
      <c r="HF167" s="79"/>
      <c r="HG167" s="79"/>
      <c r="HH167" s="79"/>
      <c r="HI167" s="79"/>
      <c r="HJ167" s="79"/>
      <c r="HK167" s="79"/>
      <c r="HL167" s="79"/>
      <c r="HM167" s="79"/>
      <c r="HN167" s="79"/>
      <c r="HO167" s="79"/>
      <c r="HP167" s="79"/>
      <c r="HQ167" s="79"/>
      <c r="HR167" s="79"/>
      <c r="HS167" s="79"/>
      <c r="HT167" s="79"/>
      <c r="HU167" s="79"/>
      <c r="HV167" s="79"/>
      <c r="HW167" s="79"/>
      <c r="HX167" s="79"/>
      <c r="HY167" s="79"/>
      <c r="HZ167" s="79"/>
      <c r="IA167" s="79"/>
      <c r="IB167" s="79"/>
      <c r="IC167" s="79"/>
      <c r="ID167" s="79"/>
      <c r="IE167" s="79"/>
      <c r="IF167" s="79"/>
      <c r="IG167" s="79"/>
      <c r="IH167" s="79"/>
      <c r="II167" s="79"/>
      <c r="IJ167" s="79"/>
      <c r="IK167" s="79"/>
      <c r="IL167" s="79"/>
      <c r="IM167" s="79"/>
      <c r="IN167" s="79"/>
      <c r="IO167" s="79"/>
      <c r="IP167" s="79"/>
      <c r="IQ167" s="79"/>
      <c r="IR167" s="79"/>
      <c r="IS167" s="79"/>
      <c r="IT167" s="79"/>
      <c r="IU167" s="79"/>
      <c r="IV167" s="79"/>
    </row>
    <row r="168" spans="1:256" s="83" customFormat="1" x14ac:dyDescent="0.25">
      <c r="A168" s="79"/>
      <c r="B168" s="79"/>
      <c r="C168" s="86" t="s">
        <v>5036</v>
      </c>
      <c r="D168" s="89">
        <v>1439.8885</v>
      </c>
      <c r="E168" s="89">
        <v>1445.6187</v>
      </c>
      <c r="F168" s="80"/>
      <c r="G168" s="81"/>
      <c r="H168" s="81"/>
      <c r="I168" s="81"/>
      <c r="J168" s="81"/>
      <c r="K168" s="82"/>
      <c r="L168" s="82"/>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82"/>
      <c r="AJ168" s="79"/>
      <c r="AK168" s="79"/>
      <c r="AL168" s="79"/>
      <c r="AM168" s="79"/>
      <c r="AN168" s="79"/>
      <c r="AO168" s="79"/>
      <c r="AP168" s="79"/>
      <c r="AQ168" s="79"/>
      <c r="AR168" s="79"/>
      <c r="AS168" s="79"/>
      <c r="AT168" s="79"/>
      <c r="AU168" s="79"/>
      <c r="AV168" s="82"/>
      <c r="AW168" s="79"/>
      <c r="AX168" s="82"/>
      <c r="AY168" s="79"/>
      <c r="AZ168" s="79"/>
      <c r="BA168" s="79"/>
      <c r="BB168" s="82"/>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c r="DA168" s="79"/>
      <c r="DB168" s="79"/>
      <c r="DC168" s="79"/>
      <c r="DD168" s="79"/>
      <c r="DE168" s="79"/>
      <c r="DF168" s="79"/>
      <c r="DG168" s="79"/>
      <c r="DH168" s="79"/>
      <c r="DI168" s="79"/>
      <c r="DJ168" s="79"/>
      <c r="DK168" s="79"/>
      <c r="DL168" s="79"/>
      <c r="DM168" s="79"/>
      <c r="DN168" s="79"/>
      <c r="DO168" s="79"/>
      <c r="DP168" s="79"/>
      <c r="DQ168" s="79"/>
      <c r="DR168" s="79"/>
      <c r="DS168" s="79"/>
      <c r="DT168" s="79"/>
      <c r="DU168" s="79"/>
      <c r="DV168" s="79"/>
      <c r="DW168" s="79"/>
      <c r="DX168" s="79"/>
      <c r="DY168" s="79"/>
      <c r="DZ168" s="79"/>
      <c r="EA168" s="79"/>
      <c r="EB168" s="79"/>
      <c r="EC168" s="79"/>
      <c r="ED168" s="79"/>
      <c r="EE168" s="79"/>
      <c r="EF168" s="79"/>
      <c r="EG168" s="79"/>
      <c r="EH168" s="79"/>
      <c r="EI168" s="79"/>
      <c r="EJ168" s="79"/>
      <c r="EK168" s="79"/>
      <c r="EL168" s="79"/>
      <c r="EM168" s="79"/>
      <c r="EN168" s="79"/>
      <c r="EO168" s="79"/>
      <c r="EP168" s="79"/>
      <c r="EQ168" s="79"/>
      <c r="ER168" s="79"/>
      <c r="ES168" s="79"/>
      <c r="ET168" s="79"/>
      <c r="EU168" s="79"/>
      <c r="EV168" s="79"/>
      <c r="EW168" s="79"/>
      <c r="EX168" s="79"/>
      <c r="EY168" s="79"/>
      <c r="EZ168" s="79"/>
      <c r="FA168" s="79"/>
      <c r="FB168" s="79"/>
      <c r="FC168" s="79"/>
      <c r="FD168" s="79"/>
      <c r="FE168" s="79"/>
      <c r="FF168" s="79"/>
      <c r="FG168" s="79"/>
      <c r="FH168" s="79"/>
      <c r="FI168" s="79"/>
      <c r="FJ168" s="79"/>
      <c r="FK168" s="79"/>
      <c r="FL168" s="79"/>
      <c r="FM168" s="79"/>
      <c r="FN168" s="79"/>
      <c r="FO168" s="79"/>
      <c r="FP168" s="79"/>
      <c r="FQ168" s="79"/>
      <c r="FR168" s="79"/>
      <c r="FS168" s="79"/>
      <c r="FT168" s="79"/>
      <c r="FU168" s="79"/>
      <c r="FV168" s="79"/>
      <c r="FW168" s="79"/>
      <c r="FX168" s="79"/>
      <c r="FY168" s="79"/>
      <c r="FZ168" s="79"/>
      <c r="GA168" s="79"/>
      <c r="GB168" s="79"/>
      <c r="GC168" s="79"/>
      <c r="GD168" s="79"/>
      <c r="GE168" s="79"/>
      <c r="GF168" s="79"/>
      <c r="GG168" s="79"/>
      <c r="GH168" s="79"/>
      <c r="GI168" s="79"/>
      <c r="GJ168" s="79"/>
      <c r="GK168" s="79"/>
      <c r="GL168" s="79"/>
      <c r="GM168" s="79"/>
      <c r="GN168" s="79"/>
      <c r="GO168" s="79"/>
      <c r="GP168" s="79"/>
      <c r="GQ168" s="79"/>
      <c r="GR168" s="79"/>
      <c r="GS168" s="79"/>
      <c r="GT168" s="79"/>
      <c r="GU168" s="79"/>
      <c r="GV168" s="79"/>
      <c r="GW168" s="79"/>
      <c r="GX168" s="79"/>
      <c r="GY168" s="79"/>
      <c r="GZ168" s="79"/>
      <c r="HA168" s="79"/>
      <c r="HB168" s="79"/>
      <c r="HC168" s="79"/>
      <c r="HD168" s="79"/>
      <c r="HE168" s="79"/>
      <c r="HF168" s="79"/>
      <c r="HG168" s="79"/>
      <c r="HH168" s="79"/>
      <c r="HI168" s="79"/>
      <c r="HJ168" s="79"/>
      <c r="HK168" s="79"/>
      <c r="HL168" s="79"/>
      <c r="HM168" s="79"/>
      <c r="HN168" s="79"/>
      <c r="HO168" s="79"/>
      <c r="HP168" s="79"/>
      <c r="HQ168" s="79"/>
      <c r="HR168" s="79"/>
      <c r="HS168" s="79"/>
      <c r="HT168" s="79"/>
      <c r="HU168" s="79"/>
      <c r="HV168" s="79"/>
      <c r="HW168" s="79"/>
      <c r="HX168" s="79"/>
      <c r="HY168" s="79"/>
      <c r="HZ168" s="79"/>
      <c r="IA168" s="79"/>
      <c r="IB168" s="79"/>
      <c r="IC168" s="79"/>
      <c r="ID168" s="79"/>
      <c r="IE168" s="79"/>
      <c r="IF168" s="79"/>
      <c r="IG168" s="79"/>
      <c r="IH168" s="79"/>
      <c r="II168" s="79"/>
      <c r="IJ168" s="79"/>
      <c r="IK168" s="79"/>
      <c r="IL168" s="79"/>
      <c r="IM168" s="79"/>
      <c r="IN168" s="79"/>
      <c r="IO168" s="79"/>
      <c r="IP168" s="79"/>
      <c r="IQ168" s="79"/>
      <c r="IR168" s="79"/>
      <c r="IS168" s="79"/>
      <c r="IT168" s="79"/>
      <c r="IU168" s="79"/>
      <c r="IV168" s="79"/>
    </row>
    <row r="169" spans="1:256" s="83" customFormat="1" x14ac:dyDescent="0.25">
      <c r="A169" s="79"/>
      <c r="B169" s="79"/>
      <c r="C169" s="86" t="s">
        <v>5042</v>
      </c>
      <c r="D169" s="89">
        <v>1465.0906</v>
      </c>
      <c r="E169" s="89">
        <v>1470.9212</v>
      </c>
      <c r="F169" s="80"/>
      <c r="G169" s="81"/>
      <c r="H169" s="81"/>
      <c r="I169" s="81"/>
      <c r="J169" s="81"/>
      <c r="K169" s="82"/>
      <c r="L169" s="82"/>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82"/>
      <c r="AJ169" s="79"/>
      <c r="AK169" s="79"/>
      <c r="AL169" s="79"/>
      <c r="AM169" s="79"/>
      <c r="AN169" s="79"/>
      <c r="AO169" s="79"/>
      <c r="AP169" s="79"/>
      <c r="AQ169" s="79"/>
      <c r="AR169" s="79"/>
      <c r="AS169" s="79"/>
      <c r="AT169" s="79"/>
      <c r="AU169" s="79"/>
      <c r="AV169" s="82"/>
      <c r="AW169" s="79"/>
      <c r="AX169" s="82"/>
      <c r="AY169" s="79"/>
      <c r="AZ169" s="79"/>
      <c r="BA169" s="79"/>
      <c r="BB169" s="82"/>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c r="DM169" s="79"/>
      <c r="DN169" s="79"/>
      <c r="DO169" s="79"/>
      <c r="DP169" s="79"/>
      <c r="DQ169" s="79"/>
      <c r="DR169" s="79"/>
      <c r="DS169" s="79"/>
      <c r="DT169" s="79"/>
      <c r="DU169" s="79"/>
      <c r="DV169" s="79"/>
      <c r="DW169" s="79"/>
      <c r="DX169" s="79"/>
      <c r="DY169" s="79"/>
      <c r="DZ169" s="79"/>
      <c r="EA169" s="79"/>
      <c r="EB169" s="79"/>
      <c r="EC169" s="79"/>
      <c r="ED169" s="79"/>
      <c r="EE169" s="79"/>
      <c r="EF169" s="79"/>
      <c r="EG169" s="79"/>
      <c r="EH169" s="79"/>
      <c r="EI169" s="79"/>
      <c r="EJ169" s="79"/>
      <c r="EK169" s="79"/>
      <c r="EL169" s="79"/>
      <c r="EM169" s="79"/>
      <c r="EN169" s="79"/>
      <c r="EO169" s="79"/>
      <c r="EP169" s="79"/>
      <c r="EQ169" s="79"/>
      <c r="ER169" s="79"/>
      <c r="ES169" s="79"/>
      <c r="ET169" s="79"/>
      <c r="EU169" s="79"/>
      <c r="EV169" s="79"/>
      <c r="EW169" s="79"/>
      <c r="EX169" s="79"/>
      <c r="EY169" s="79"/>
      <c r="EZ169" s="79"/>
      <c r="FA169" s="79"/>
      <c r="FB169" s="79"/>
      <c r="FC169" s="79"/>
      <c r="FD169" s="79"/>
      <c r="FE169" s="79"/>
      <c r="FF169" s="79"/>
      <c r="FG169" s="79"/>
      <c r="FH169" s="79"/>
      <c r="FI169" s="79"/>
      <c r="FJ169" s="79"/>
      <c r="FK169" s="79"/>
      <c r="FL169" s="79"/>
      <c r="FM169" s="79"/>
      <c r="FN169" s="79"/>
      <c r="FO169" s="79"/>
      <c r="FP169" s="79"/>
      <c r="FQ169" s="79"/>
      <c r="FR169" s="79"/>
      <c r="FS169" s="79"/>
      <c r="FT169" s="79"/>
      <c r="FU169" s="79"/>
      <c r="FV169" s="79"/>
      <c r="FW169" s="79"/>
      <c r="FX169" s="79"/>
      <c r="FY169" s="79"/>
      <c r="FZ169" s="79"/>
      <c r="GA169" s="79"/>
      <c r="GB169" s="79"/>
      <c r="GC169" s="79"/>
      <c r="GD169" s="79"/>
      <c r="GE169" s="79"/>
      <c r="GF169" s="79"/>
      <c r="GG169" s="79"/>
      <c r="GH169" s="79"/>
      <c r="GI169" s="79"/>
      <c r="GJ169" s="79"/>
      <c r="GK169" s="79"/>
      <c r="GL169" s="79"/>
      <c r="GM169" s="79"/>
      <c r="GN169" s="79"/>
      <c r="GO169" s="79"/>
      <c r="GP169" s="79"/>
      <c r="GQ169" s="79"/>
      <c r="GR169" s="79"/>
      <c r="GS169" s="79"/>
      <c r="GT169" s="79"/>
      <c r="GU169" s="79"/>
      <c r="GV169" s="79"/>
      <c r="GW169" s="79"/>
      <c r="GX169" s="79"/>
      <c r="GY169" s="79"/>
      <c r="GZ169" s="79"/>
      <c r="HA169" s="79"/>
      <c r="HB169" s="79"/>
      <c r="HC169" s="79"/>
      <c r="HD169" s="79"/>
      <c r="HE169" s="79"/>
      <c r="HF169" s="79"/>
      <c r="HG169" s="79"/>
      <c r="HH169" s="79"/>
      <c r="HI169" s="79"/>
      <c r="HJ169" s="79"/>
      <c r="HK169" s="79"/>
      <c r="HL169" s="79"/>
      <c r="HM169" s="79"/>
      <c r="HN169" s="79"/>
      <c r="HO169" s="79"/>
      <c r="HP169" s="79"/>
      <c r="HQ169" s="79"/>
      <c r="HR169" s="79"/>
      <c r="HS169" s="79"/>
      <c r="HT169" s="79"/>
      <c r="HU169" s="79"/>
      <c r="HV169" s="79"/>
      <c r="HW169" s="79"/>
      <c r="HX169" s="79"/>
      <c r="HY169" s="79"/>
      <c r="HZ169" s="79"/>
      <c r="IA169" s="79"/>
      <c r="IB169" s="79"/>
      <c r="IC169" s="79"/>
      <c r="ID169" s="79"/>
      <c r="IE169" s="79"/>
      <c r="IF169" s="79"/>
      <c r="IG169" s="79"/>
      <c r="IH169" s="79"/>
      <c r="II169" s="79"/>
      <c r="IJ169" s="79"/>
      <c r="IK169" s="79"/>
      <c r="IL169" s="79"/>
      <c r="IM169" s="79"/>
      <c r="IN169" s="79"/>
      <c r="IO169" s="79"/>
      <c r="IP169" s="79"/>
      <c r="IQ169" s="79"/>
      <c r="IR169" s="79"/>
      <c r="IS169" s="79"/>
      <c r="IT169" s="79"/>
      <c r="IU169" s="79"/>
      <c r="IV169" s="79"/>
    </row>
    <row r="170" spans="1:256" s="83" customFormat="1" x14ac:dyDescent="0.25">
      <c r="A170" s="79"/>
      <c r="B170" s="79"/>
      <c r="C170" s="86" t="s">
        <v>5027</v>
      </c>
      <c r="D170" s="89">
        <v>3696.6266999999998</v>
      </c>
      <c r="E170" s="89">
        <v>3711.3371999999999</v>
      </c>
      <c r="F170" s="80"/>
      <c r="G170" s="81"/>
      <c r="H170" s="81"/>
      <c r="I170" s="81"/>
      <c r="J170" s="81"/>
      <c r="K170" s="82"/>
      <c r="L170" s="82"/>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82"/>
      <c r="AJ170" s="79"/>
      <c r="AK170" s="79"/>
      <c r="AL170" s="79"/>
      <c r="AM170" s="79"/>
      <c r="AN170" s="79"/>
      <c r="AO170" s="79"/>
      <c r="AP170" s="79"/>
      <c r="AQ170" s="79"/>
      <c r="AR170" s="79"/>
      <c r="AS170" s="79"/>
      <c r="AT170" s="79"/>
      <c r="AU170" s="79"/>
      <c r="AV170" s="82"/>
      <c r="AW170" s="79"/>
      <c r="AX170" s="82"/>
      <c r="AY170" s="79"/>
      <c r="AZ170" s="79"/>
      <c r="BA170" s="79"/>
      <c r="BB170" s="82"/>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c r="CR170" s="79"/>
      <c r="CS170" s="79"/>
      <c r="CT170" s="79"/>
      <c r="CU170" s="79"/>
      <c r="CV170" s="79"/>
      <c r="CW170" s="79"/>
      <c r="CX170" s="79"/>
      <c r="CY170" s="79"/>
      <c r="CZ170" s="79"/>
      <c r="DA170" s="79"/>
      <c r="DB170" s="79"/>
      <c r="DC170" s="79"/>
      <c r="DD170" s="79"/>
      <c r="DE170" s="79"/>
      <c r="DF170" s="79"/>
      <c r="DG170" s="79"/>
      <c r="DH170" s="79"/>
      <c r="DI170" s="79"/>
      <c r="DJ170" s="79"/>
      <c r="DK170" s="79"/>
      <c r="DL170" s="79"/>
      <c r="DM170" s="79"/>
      <c r="DN170" s="79"/>
      <c r="DO170" s="79"/>
      <c r="DP170" s="79"/>
      <c r="DQ170" s="79"/>
      <c r="DR170" s="79"/>
      <c r="DS170" s="79"/>
      <c r="DT170" s="79"/>
      <c r="DU170" s="79"/>
      <c r="DV170" s="79"/>
      <c r="DW170" s="79"/>
      <c r="DX170" s="79"/>
      <c r="DY170" s="79"/>
      <c r="DZ170" s="79"/>
      <c r="EA170" s="79"/>
      <c r="EB170" s="79"/>
      <c r="EC170" s="79"/>
      <c r="ED170" s="79"/>
      <c r="EE170" s="79"/>
      <c r="EF170" s="79"/>
      <c r="EG170" s="79"/>
      <c r="EH170" s="79"/>
      <c r="EI170" s="79"/>
      <c r="EJ170" s="79"/>
      <c r="EK170" s="79"/>
      <c r="EL170" s="79"/>
      <c r="EM170" s="79"/>
      <c r="EN170" s="79"/>
      <c r="EO170" s="79"/>
      <c r="EP170" s="79"/>
      <c r="EQ170" s="79"/>
      <c r="ER170" s="79"/>
      <c r="ES170" s="79"/>
      <c r="ET170" s="79"/>
      <c r="EU170" s="79"/>
      <c r="EV170" s="79"/>
      <c r="EW170" s="79"/>
      <c r="EX170" s="79"/>
      <c r="EY170" s="79"/>
      <c r="EZ170" s="79"/>
      <c r="FA170" s="79"/>
      <c r="FB170" s="79"/>
      <c r="FC170" s="79"/>
      <c r="FD170" s="79"/>
      <c r="FE170" s="79"/>
      <c r="FF170" s="79"/>
      <c r="FG170" s="79"/>
      <c r="FH170" s="79"/>
      <c r="FI170" s="79"/>
      <c r="FJ170" s="79"/>
      <c r="FK170" s="79"/>
      <c r="FL170" s="79"/>
      <c r="FM170" s="79"/>
      <c r="FN170" s="79"/>
      <c r="FO170" s="79"/>
      <c r="FP170" s="79"/>
      <c r="FQ170" s="79"/>
      <c r="FR170" s="79"/>
      <c r="FS170" s="79"/>
      <c r="FT170" s="79"/>
      <c r="FU170" s="79"/>
      <c r="FV170" s="79"/>
      <c r="FW170" s="79"/>
      <c r="FX170" s="79"/>
      <c r="FY170" s="79"/>
      <c r="FZ170" s="79"/>
      <c r="GA170" s="79"/>
      <c r="GB170" s="79"/>
      <c r="GC170" s="79"/>
      <c r="GD170" s="79"/>
      <c r="GE170" s="79"/>
      <c r="GF170" s="79"/>
      <c r="GG170" s="79"/>
      <c r="GH170" s="79"/>
      <c r="GI170" s="79"/>
      <c r="GJ170" s="79"/>
      <c r="GK170" s="79"/>
      <c r="GL170" s="79"/>
      <c r="GM170" s="79"/>
      <c r="GN170" s="79"/>
      <c r="GO170" s="79"/>
      <c r="GP170" s="79"/>
      <c r="GQ170" s="79"/>
      <c r="GR170" s="79"/>
      <c r="GS170" s="79"/>
      <c r="GT170" s="79"/>
      <c r="GU170" s="79"/>
      <c r="GV170" s="79"/>
      <c r="GW170" s="79"/>
      <c r="GX170" s="79"/>
      <c r="GY170" s="79"/>
      <c r="GZ170" s="79"/>
      <c r="HA170" s="79"/>
      <c r="HB170" s="79"/>
      <c r="HC170" s="79"/>
      <c r="HD170" s="79"/>
      <c r="HE170" s="79"/>
      <c r="HF170" s="79"/>
      <c r="HG170" s="79"/>
      <c r="HH170" s="79"/>
      <c r="HI170" s="79"/>
      <c r="HJ170" s="79"/>
      <c r="HK170" s="79"/>
      <c r="HL170" s="79"/>
      <c r="HM170" s="79"/>
      <c r="HN170" s="79"/>
      <c r="HO170" s="79"/>
      <c r="HP170" s="79"/>
      <c r="HQ170" s="79"/>
      <c r="HR170" s="79"/>
      <c r="HS170" s="79"/>
      <c r="HT170" s="79"/>
      <c r="HU170" s="79"/>
      <c r="HV170" s="79"/>
      <c r="HW170" s="79"/>
      <c r="HX170" s="79"/>
      <c r="HY170" s="79"/>
      <c r="HZ170" s="79"/>
      <c r="IA170" s="79"/>
      <c r="IB170" s="79"/>
      <c r="IC170" s="79"/>
      <c r="ID170" s="79"/>
      <c r="IE170" s="79"/>
      <c r="IF170" s="79"/>
      <c r="IG170" s="79"/>
      <c r="IH170" s="79"/>
      <c r="II170" s="79"/>
      <c r="IJ170" s="79"/>
      <c r="IK170" s="79"/>
      <c r="IL170" s="79"/>
      <c r="IM170" s="79"/>
      <c r="IN170" s="79"/>
      <c r="IO170" s="79"/>
      <c r="IP170" s="79"/>
      <c r="IQ170" s="79"/>
      <c r="IR170" s="79"/>
      <c r="IS170" s="79"/>
      <c r="IT170" s="79"/>
      <c r="IU170" s="79"/>
      <c r="IV170" s="79"/>
    </row>
    <row r="171" spans="1:256" s="83" customFormat="1" x14ac:dyDescent="0.25">
      <c r="A171" s="79"/>
      <c r="B171" s="79"/>
      <c r="C171" s="86" t="s">
        <v>5044</v>
      </c>
      <c r="D171" s="89">
        <v>1621.2918</v>
      </c>
      <c r="E171" s="89">
        <v>1627.7438999999999</v>
      </c>
      <c r="F171" s="80"/>
      <c r="G171" s="81"/>
      <c r="H171" s="81"/>
      <c r="I171" s="81"/>
      <c r="J171" s="81"/>
      <c r="K171" s="82"/>
      <c r="L171" s="82"/>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82"/>
      <c r="AJ171" s="79"/>
      <c r="AK171" s="79"/>
      <c r="AL171" s="79"/>
      <c r="AM171" s="79"/>
      <c r="AN171" s="79"/>
      <c r="AO171" s="79"/>
      <c r="AP171" s="79"/>
      <c r="AQ171" s="79"/>
      <c r="AR171" s="79"/>
      <c r="AS171" s="79"/>
      <c r="AT171" s="79"/>
      <c r="AU171" s="79"/>
      <c r="AV171" s="82"/>
      <c r="AW171" s="79"/>
      <c r="AX171" s="82"/>
      <c r="AY171" s="79"/>
      <c r="AZ171" s="79"/>
      <c r="BA171" s="79"/>
      <c r="BB171" s="82"/>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c r="DA171" s="79"/>
      <c r="DB171" s="79"/>
      <c r="DC171" s="79"/>
      <c r="DD171" s="79"/>
      <c r="DE171" s="79"/>
      <c r="DF171" s="79"/>
      <c r="DG171" s="79"/>
      <c r="DH171" s="79"/>
      <c r="DI171" s="79"/>
      <c r="DJ171" s="79"/>
      <c r="DK171" s="79"/>
      <c r="DL171" s="79"/>
      <c r="DM171" s="79"/>
      <c r="DN171" s="79"/>
      <c r="DO171" s="79"/>
      <c r="DP171" s="79"/>
      <c r="DQ171" s="79"/>
      <c r="DR171" s="79"/>
      <c r="DS171" s="79"/>
      <c r="DT171" s="79"/>
      <c r="DU171" s="79"/>
      <c r="DV171" s="79"/>
      <c r="DW171" s="79"/>
      <c r="DX171" s="79"/>
      <c r="DY171" s="79"/>
      <c r="DZ171" s="79"/>
      <c r="EA171" s="79"/>
      <c r="EB171" s="79"/>
      <c r="EC171" s="79"/>
      <c r="ED171" s="79"/>
      <c r="EE171" s="79"/>
      <c r="EF171" s="79"/>
      <c r="EG171" s="79"/>
      <c r="EH171" s="79"/>
      <c r="EI171" s="79"/>
      <c r="EJ171" s="79"/>
      <c r="EK171" s="79"/>
      <c r="EL171" s="79"/>
      <c r="EM171" s="79"/>
      <c r="EN171" s="79"/>
      <c r="EO171" s="79"/>
      <c r="EP171" s="79"/>
      <c r="EQ171" s="79"/>
      <c r="ER171" s="79"/>
      <c r="ES171" s="79"/>
      <c r="ET171" s="79"/>
      <c r="EU171" s="79"/>
      <c r="EV171" s="79"/>
      <c r="EW171" s="79"/>
      <c r="EX171" s="79"/>
      <c r="EY171" s="79"/>
      <c r="EZ171" s="79"/>
      <c r="FA171" s="79"/>
      <c r="FB171" s="79"/>
      <c r="FC171" s="79"/>
      <c r="FD171" s="79"/>
      <c r="FE171" s="79"/>
      <c r="FF171" s="79"/>
      <c r="FG171" s="79"/>
      <c r="FH171" s="79"/>
      <c r="FI171" s="79"/>
      <c r="FJ171" s="79"/>
      <c r="FK171" s="79"/>
      <c r="FL171" s="79"/>
      <c r="FM171" s="79"/>
      <c r="FN171" s="79"/>
      <c r="FO171" s="79"/>
      <c r="FP171" s="79"/>
      <c r="FQ171" s="79"/>
      <c r="FR171" s="79"/>
      <c r="FS171" s="79"/>
      <c r="FT171" s="79"/>
      <c r="FU171" s="79"/>
      <c r="FV171" s="79"/>
      <c r="FW171" s="79"/>
      <c r="FX171" s="79"/>
      <c r="FY171" s="79"/>
      <c r="FZ171" s="79"/>
      <c r="GA171" s="79"/>
      <c r="GB171" s="79"/>
      <c r="GC171" s="79"/>
      <c r="GD171" s="79"/>
      <c r="GE171" s="79"/>
      <c r="GF171" s="79"/>
      <c r="GG171" s="79"/>
      <c r="GH171" s="79"/>
      <c r="GI171" s="79"/>
      <c r="GJ171" s="79"/>
      <c r="GK171" s="79"/>
      <c r="GL171" s="79"/>
      <c r="GM171" s="79"/>
      <c r="GN171" s="79"/>
      <c r="GO171" s="79"/>
      <c r="GP171" s="79"/>
      <c r="GQ171" s="79"/>
      <c r="GR171" s="79"/>
      <c r="GS171" s="79"/>
      <c r="GT171" s="79"/>
      <c r="GU171" s="79"/>
      <c r="GV171" s="79"/>
      <c r="GW171" s="79"/>
      <c r="GX171" s="79"/>
      <c r="GY171" s="79"/>
      <c r="GZ171" s="79"/>
      <c r="HA171" s="79"/>
      <c r="HB171" s="79"/>
      <c r="HC171" s="79"/>
      <c r="HD171" s="79"/>
      <c r="HE171" s="79"/>
      <c r="HF171" s="79"/>
      <c r="HG171" s="79"/>
      <c r="HH171" s="79"/>
      <c r="HI171" s="79"/>
      <c r="HJ171" s="79"/>
      <c r="HK171" s="79"/>
      <c r="HL171" s="79"/>
      <c r="HM171" s="79"/>
      <c r="HN171" s="79"/>
      <c r="HO171" s="79"/>
      <c r="HP171" s="79"/>
      <c r="HQ171" s="79"/>
      <c r="HR171" s="79"/>
      <c r="HS171" s="79"/>
      <c r="HT171" s="79"/>
      <c r="HU171" s="79"/>
      <c r="HV171" s="79"/>
      <c r="HW171" s="79"/>
      <c r="HX171" s="79"/>
      <c r="HY171" s="79"/>
      <c r="HZ171" s="79"/>
      <c r="IA171" s="79"/>
      <c r="IB171" s="79"/>
      <c r="IC171" s="79"/>
      <c r="ID171" s="79"/>
      <c r="IE171" s="79"/>
      <c r="IF171" s="79"/>
      <c r="IG171" s="79"/>
      <c r="IH171" s="79"/>
      <c r="II171" s="79"/>
      <c r="IJ171" s="79"/>
      <c r="IK171" s="79"/>
      <c r="IL171" s="79"/>
      <c r="IM171" s="79"/>
      <c r="IN171" s="79"/>
      <c r="IO171" s="79"/>
      <c r="IP171" s="79"/>
      <c r="IQ171" s="79"/>
      <c r="IR171" s="79"/>
      <c r="IS171" s="79"/>
      <c r="IT171" s="79"/>
      <c r="IU171" s="79"/>
      <c r="IV171" s="79"/>
    </row>
    <row r="172" spans="1:256" s="83" customFormat="1" x14ac:dyDescent="0.25">
      <c r="A172" s="79"/>
      <c r="B172" s="79"/>
      <c r="C172" s="86" t="s">
        <v>5037</v>
      </c>
      <c r="D172" s="89">
        <v>1439.8752999999999</v>
      </c>
      <c r="E172" s="89">
        <v>1445.6051</v>
      </c>
      <c r="F172" s="80"/>
      <c r="G172" s="81"/>
      <c r="H172" s="81"/>
      <c r="I172" s="81"/>
      <c r="J172" s="81"/>
      <c r="K172" s="82"/>
      <c r="L172" s="82"/>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82"/>
      <c r="AJ172" s="79"/>
      <c r="AK172" s="79"/>
      <c r="AL172" s="79"/>
      <c r="AM172" s="79"/>
      <c r="AN172" s="79"/>
      <c r="AO172" s="79"/>
      <c r="AP172" s="79"/>
      <c r="AQ172" s="79"/>
      <c r="AR172" s="79"/>
      <c r="AS172" s="79"/>
      <c r="AT172" s="79"/>
      <c r="AU172" s="79"/>
      <c r="AV172" s="82"/>
      <c r="AW172" s="79"/>
      <c r="AX172" s="82"/>
      <c r="AY172" s="79"/>
      <c r="AZ172" s="79"/>
      <c r="BA172" s="79"/>
      <c r="BB172" s="82"/>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79"/>
      <c r="IM172" s="79"/>
      <c r="IN172" s="79"/>
      <c r="IO172" s="79"/>
      <c r="IP172" s="79"/>
      <c r="IQ172" s="79"/>
      <c r="IR172" s="79"/>
      <c r="IS172" s="79"/>
      <c r="IT172" s="79"/>
      <c r="IU172" s="79"/>
      <c r="IV172" s="79"/>
    </row>
    <row r="173" spans="1:256" s="83" customFormat="1" x14ac:dyDescent="0.25">
      <c r="A173" s="79"/>
      <c r="B173" s="79"/>
      <c r="C173" s="86" t="s">
        <v>5038</v>
      </c>
      <c r="D173" s="89">
        <v>1489.6863000000001</v>
      </c>
      <c r="E173" s="89">
        <v>1496.2348999999999</v>
      </c>
      <c r="F173" s="80"/>
      <c r="G173" s="81"/>
      <c r="H173" s="81"/>
      <c r="I173" s="81"/>
      <c r="J173" s="81"/>
      <c r="K173" s="82"/>
      <c r="L173" s="82"/>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82"/>
      <c r="AJ173" s="79"/>
      <c r="AK173" s="79"/>
      <c r="AL173" s="79"/>
      <c r="AM173" s="79"/>
      <c r="AN173" s="79"/>
      <c r="AO173" s="79"/>
      <c r="AP173" s="79"/>
      <c r="AQ173" s="79"/>
      <c r="AR173" s="79"/>
      <c r="AS173" s="79"/>
      <c r="AT173" s="79"/>
      <c r="AU173" s="79"/>
      <c r="AV173" s="82"/>
      <c r="AW173" s="79"/>
      <c r="AX173" s="82"/>
      <c r="AY173" s="79"/>
      <c r="AZ173" s="79"/>
      <c r="BA173" s="79"/>
      <c r="BB173" s="82"/>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79"/>
      <c r="DP173" s="79"/>
      <c r="DQ173" s="79"/>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79"/>
      <c r="EN173" s="79"/>
      <c r="EO173" s="79"/>
      <c r="EP173" s="79"/>
      <c r="EQ173" s="79"/>
      <c r="ER173" s="79"/>
      <c r="ES173" s="79"/>
      <c r="ET173" s="79"/>
      <c r="EU173" s="79"/>
      <c r="EV173" s="79"/>
      <c r="EW173" s="79"/>
      <c r="EX173" s="79"/>
      <c r="EY173" s="79"/>
      <c r="EZ173" s="79"/>
      <c r="FA173" s="79"/>
      <c r="FB173" s="79"/>
      <c r="FC173" s="79"/>
      <c r="FD173" s="79"/>
      <c r="FE173" s="79"/>
      <c r="FF173" s="79"/>
      <c r="FG173" s="79"/>
      <c r="FH173" s="79"/>
      <c r="FI173" s="79"/>
      <c r="FJ173" s="79"/>
      <c r="FK173" s="79"/>
      <c r="FL173" s="79"/>
      <c r="FM173" s="79"/>
      <c r="FN173" s="79"/>
      <c r="FO173" s="79"/>
      <c r="FP173" s="79"/>
      <c r="FQ173" s="79"/>
      <c r="FR173" s="79"/>
      <c r="FS173" s="79"/>
      <c r="FT173" s="79"/>
      <c r="FU173" s="79"/>
      <c r="FV173" s="79"/>
      <c r="FW173" s="79"/>
      <c r="FX173" s="79"/>
      <c r="FY173" s="79"/>
      <c r="FZ173" s="79"/>
      <c r="GA173" s="79"/>
      <c r="GB173" s="79"/>
      <c r="GC173" s="79"/>
      <c r="GD173" s="79"/>
      <c r="GE173" s="79"/>
      <c r="GF173" s="79"/>
      <c r="GG173" s="79"/>
      <c r="GH173" s="79"/>
      <c r="GI173" s="79"/>
      <c r="GJ173" s="79"/>
      <c r="GK173" s="79"/>
      <c r="GL173" s="79"/>
      <c r="GM173" s="79"/>
      <c r="GN173" s="79"/>
      <c r="GO173" s="79"/>
      <c r="GP173" s="79"/>
      <c r="GQ173" s="79"/>
      <c r="GR173" s="79"/>
      <c r="GS173" s="79"/>
      <c r="GT173" s="79"/>
      <c r="GU173" s="79"/>
      <c r="GV173" s="79"/>
      <c r="GW173" s="79"/>
      <c r="GX173" s="79"/>
      <c r="GY173" s="79"/>
      <c r="GZ173" s="79"/>
      <c r="HA173" s="79"/>
      <c r="HB173" s="79"/>
      <c r="HC173" s="79"/>
      <c r="HD173" s="79"/>
      <c r="HE173" s="79"/>
      <c r="HF173" s="79"/>
      <c r="HG173" s="79"/>
      <c r="HH173" s="79"/>
      <c r="HI173" s="79"/>
      <c r="HJ173" s="79"/>
      <c r="HK173" s="79"/>
      <c r="HL173" s="79"/>
      <c r="HM173" s="79"/>
      <c r="HN173" s="79"/>
      <c r="HO173" s="79"/>
      <c r="HP173" s="79"/>
      <c r="HQ173" s="79"/>
      <c r="HR173" s="79"/>
      <c r="HS173" s="79"/>
      <c r="HT173" s="79"/>
      <c r="HU173" s="79"/>
      <c r="HV173" s="79"/>
      <c r="HW173" s="79"/>
      <c r="HX173" s="79"/>
      <c r="HY173" s="79"/>
      <c r="HZ173" s="79"/>
      <c r="IA173" s="79"/>
      <c r="IB173" s="79"/>
      <c r="IC173" s="79"/>
      <c r="ID173" s="79"/>
      <c r="IE173" s="79"/>
      <c r="IF173" s="79"/>
      <c r="IG173" s="79"/>
      <c r="IH173" s="79"/>
      <c r="II173" s="79"/>
      <c r="IJ173" s="79"/>
      <c r="IK173" s="79"/>
      <c r="IL173" s="79"/>
      <c r="IM173" s="79"/>
      <c r="IN173" s="79"/>
      <c r="IO173" s="79"/>
      <c r="IP173" s="79"/>
      <c r="IQ173" s="79"/>
      <c r="IR173" s="79"/>
      <c r="IS173" s="79"/>
      <c r="IT173" s="79"/>
      <c r="IU173" s="79"/>
      <c r="IV173" s="79"/>
    </row>
    <row r="174" spans="1:256" s="83" customFormat="1" x14ac:dyDescent="0.25">
      <c r="A174" s="79"/>
      <c r="B174" s="79"/>
      <c r="C174" s="86" t="s">
        <v>5043</v>
      </c>
      <c r="D174" s="89">
        <v>1515.7291</v>
      </c>
      <c r="E174" s="89">
        <v>1522.3925999999999</v>
      </c>
      <c r="F174" s="80"/>
      <c r="G174" s="81"/>
      <c r="H174" s="81"/>
      <c r="I174" s="81"/>
      <c r="J174" s="81"/>
      <c r="K174" s="82"/>
      <c r="L174" s="82"/>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82"/>
      <c r="AJ174" s="79"/>
      <c r="AK174" s="79"/>
      <c r="AL174" s="79"/>
      <c r="AM174" s="79"/>
      <c r="AN174" s="79"/>
      <c r="AO174" s="79"/>
      <c r="AP174" s="79"/>
      <c r="AQ174" s="79"/>
      <c r="AR174" s="79"/>
      <c r="AS174" s="79"/>
      <c r="AT174" s="79"/>
      <c r="AU174" s="79"/>
      <c r="AV174" s="82"/>
      <c r="AW174" s="79"/>
      <c r="AX174" s="82"/>
      <c r="AY174" s="79"/>
      <c r="AZ174" s="79"/>
      <c r="BA174" s="79"/>
      <c r="BB174" s="82"/>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79"/>
      <c r="DP174" s="79"/>
      <c r="DQ174" s="79"/>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79"/>
      <c r="EN174" s="79"/>
      <c r="EO174" s="79"/>
      <c r="EP174" s="79"/>
      <c r="EQ174" s="79"/>
      <c r="ER174" s="79"/>
      <c r="ES174" s="79"/>
      <c r="ET174" s="79"/>
      <c r="EU174" s="79"/>
      <c r="EV174" s="79"/>
      <c r="EW174" s="79"/>
      <c r="EX174" s="79"/>
      <c r="EY174" s="79"/>
      <c r="EZ174" s="79"/>
      <c r="FA174" s="79"/>
      <c r="FB174" s="79"/>
      <c r="FC174" s="79"/>
      <c r="FD174" s="79"/>
      <c r="FE174" s="79"/>
      <c r="FF174" s="79"/>
      <c r="FG174" s="79"/>
      <c r="FH174" s="79"/>
      <c r="FI174" s="79"/>
      <c r="FJ174" s="79"/>
      <c r="FK174" s="79"/>
      <c r="FL174" s="79"/>
      <c r="FM174" s="79"/>
      <c r="FN174" s="79"/>
      <c r="FO174" s="79"/>
      <c r="FP174" s="79"/>
      <c r="FQ174" s="79"/>
      <c r="FR174" s="79"/>
      <c r="FS174" s="79"/>
      <c r="FT174" s="79"/>
      <c r="FU174" s="79"/>
      <c r="FV174" s="79"/>
      <c r="FW174" s="79"/>
      <c r="FX174" s="79"/>
      <c r="FY174" s="79"/>
      <c r="FZ174" s="79"/>
      <c r="GA174" s="79"/>
      <c r="GB174" s="79"/>
      <c r="GC174" s="79"/>
      <c r="GD174" s="79"/>
      <c r="GE174" s="79"/>
      <c r="GF174" s="79"/>
      <c r="GG174" s="79"/>
      <c r="GH174" s="79"/>
      <c r="GI174" s="79"/>
      <c r="GJ174" s="79"/>
      <c r="GK174" s="79"/>
      <c r="GL174" s="79"/>
      <c r="GM174" s="79"/>
      <c r="GN174" s="79"/>
      <c r="GO174" s="79"/>
      <c r="GP174" s="79"/>
      <c r="GQ174" s="79"/>
      <c r="GR174" s="79"/>
      <c r="GS174" s="79"/>
      <c r="GT174" s="79"/>
      <c r="GU174" s="79"/>
      <c r="GV174" s="79"/>
      <c r="GW174" s="79"/>
      <c r="GX174" s="79"/>
      <c r="GY174" s="79"/>
      <c r="GZ174" s="79"/>
      <c r="HA174" s="79"/>
      <c r="HB174" s="79"/>
      <c r="HC174" s="79"/>
      <c r="HD174" s="79"/>
      <c r="HE174" s="79"/>
      <c r="HF174" s="79"/>
      <c r="HG174" s="79"/>
      <c r="HH174" s="79"/>
      <c r="HI174" s="79"/>
      <c r="HJ174" s="79"/>
      <c r="HK174" s="79"/>
      <c r="HL174" s="79"/>
      <c r="HM174" s="79"/>
      <c r="HN174" s="79"/>
      <c r="HO174" s="79"/>
      <c r="HP174" s="79"/>
      <c r="HQ174" s="79"/>
      <c r="HR174" s="79"/>
      <c r="HS174" s="79"/>
      <c r="HT174" s="79"/>
      <c r="HU174" s="79"/>
      <c r="HV174" s="79"/>
      <c r="HW174" s="79"/>
      <c r="HX174" s="79"/>
      <c r="HY174" s="79"/>
      <c r="HZ174" s="79"/>
      <c r="IA174" s="79"/>
      <c r="IB174" s="79"/>
      <c r="IC174" s="79"/>
      <c r="ID174" s="79"/>
      <c r="IE174" s="79"/>
      <c r="IF174" s="79"/>
      <c r="IG174" s="79"/>
      <c r="IH174" s="79"/>
      <c r="II174" s="79"/>
      <c r="IJ174" s="79"/>
      <c r="IK174" s="79"/>
      <c r="IL174" s="79"/>
      <c r="IM174" s="79"/>
      <c r="IN174" s="79"/>
      <c r="IO174" s="79"/>
      <c r="IP174" s="79"/>
      <c r="IQ174" s="79"/>
      <c r="IR174" s="79"/>
      <c r="IS174" s="79"/>
      <c r="IT174" s="79"/>
      <c r="IU174" s="79"/>
      <c r="IV174" s="79"/>
    </row>
    <row r="175" spans="1:256" s="83" customFormat="1" x14ac:dyDescent="0.25">
      <c r="A175" s="79"/>
      <c r="B175" s="79"/>
      <c r="C175" s="86" t="s">
        <v>5029</v>
      </c>
      <c r="D175" s="89">
        <v>3864.4141</v>
      </c>
      <c r="E175" s="89">
        <v>3881.402</v>
      </c>
      <c r="F175" s="80"/>
      <c r="G175" s="81"/>
      <c r="H175" s="81"/>
      <c r="I175" s="81"/>
      <c r="J175" s="81"/>
      <c r="K175" s="82"/>
      <c r="L175" s="82"/>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82"/>
      <c r="AJ175" s="79"/>
      <c r="AK175" s="79"/>
      <c r="AL175" s="79"/>
      <c r="AM175" s="79"/>
      <c r="AN175" s="79"/>
      <c r="AO175" s="79"/>
      <c r="AP175" s="79"/>
      <c r="AQ175" s="79"/>
      <c r="AR175" s="79"/>
      <c r="AS175" s="79"/>
      <c r="AT175" s="79"/>
      <c r="AU175" s="79"/>
      <c r="AV175" s="82"/>
      <c r="AW175" s="79"/>
      <c r="AX175" s="82"/>
      <c r="AY175" s="79"/>
      <c r="AZ175" s="79"/>
      <c r="BA175" s="79"/>
      <c r="BB175" s="82"/>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79"/>
      <c r="DP175" s="79"/>
      <c r="DQ175" s="79"/>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79"/>
      <c r="EN175" s="79"/>
      <c r="EO175" s="79"/>
      <c r="EP175" s="79"/>
      <c r="EQ175" s="79"/>
      <c r="ER175" s="79"/>
      <c r="ES175" s="79"/>
      <c r="ET175" s="79"/>
      <c r="EU175" s="79"/>
      <c r="EV175" s="79"/>
      <c r="EW175" s="79"/>
      <c r="EX175" s="79"/>
      <c r="EY175" s="79"/>
      <c r="EZ175" s="79"/>
      <c r="FA175" s="79"/>
      <c r="FB175" s="79"/>
      <c r="FC175" s="79"/>
      <c r="FD175" s="79"/>
      <c r="FE175" s="79"/>
      <c r="FF175" s="79"/>
      <c r="FG175" s="79"/>
      <c r="FH175" s="79"/>
      <c r="FI175" s="79"/>
      <c r="FJ175" s="79"/>
      <c r="FK175" s="79"/>
      <c r="FL175" s="79"/>
      <c r="FM175" s="79"/>
      <c r="FN175" s="79"/>
      <c r="FO175" s="79"/>
      <c r="FP175" s="79"/>
      <c r="FQ175" s="79"/>
      <c r="FR175" s="79"/>
      <c r="FS175" s="79"/>
      <c r="FT175" s="79"/>
      <c r="FU175" s="79"/>
      <c r="FV175" s="79"/>
      <c r="FW175" s="79"/>
      <c r="FX175" s="79"/>
      <c r="FY175" s="79"/>
      <c r="FZ175" s="79"/>
      <c r="GA175" s="79"/>
      <c r="GB175" s="79"/>
      <c r="GC175" s="79"/>
      <c r="GD175" s="79"/>
      <c r="GE175" s="79"/>
      <c r="GF175" s="79"/>
      <c r="GG175" s="79"/>
      <c r="GH175" s="79"/>
      <c r="GI175" s="79"/>
      <c r="GJ175" s="79"/>
      <c r="GK175" s="79"/>
      <c r="GL175" s="79"/>
      <c r="GM175" s="79"/>
      <c r="GN175" s="79"/>
      <c r="GO175" s="79"/>
      <c r="GP175" s="79"/>
      <c r="GQ175" s="79"/>
      <c r="GR175" s="79"/>
      <c r="GS175" s="79"/>
      <c r="GT175" s="79"/>
      <c r="GU175" s="79"/>
      <c r="GV175" s="79"/>
      <c r="GW175" s="79"/>
      <c r="GX175" s="79"/>
      <c r="GY175" s="79"/>
      <c r="GZ175" s="79"/>
      <c r="HA175" s="79"/>
      <c r="HB175" s="79"/>
      <c r="HC175" s="79"/>
      <c r="HD175" s="79"/>
      <c r="HE175" s="79"/>
      <c r="HF175" s="79"/>
      <c r="HG175" s="79"/>
      <c r="HH175" s="79"/>
      <c r="HI175" s="79"/>
      <c r="HJ175" s="79"/>
      <c r="HK175" s="79"/>
      <c r="HL175" s="79"/>
      <c r="HM175" s="79"/>
      <c r="HN175" s="79"/>
      <c r="HO175" s="79"/>
      <c r="HP175" s="79"/>
      <c r="HQ175" s="79"/>
      <c r="HR175" s="79"/>
      <c r="HS175" s="79"/>
      <c r="HT175" s="79"/>
      <c r="HU175" s="79"/>
      <c r="HV175" s="79"/>
      <c r="HW175" s="79"/>
      <c r="HX175" s="79"/>
      <c r="HY175" s="79"/>
      <c r="HZ175" s="79"/>
      <c r="IA175" s="79"/>
      <c r="IB175" s="79"/>
      <c r="IC175" s="79"/>
      <c r="ID175" s="79"/>
      <c r="IE175" s="79"/>
      <c r="IF175" s="79"/>
      <c r="IG175" s="79"/>
      <c r="IH175" s="79"/>
      <c r="II175" s="79"/>
      <c r="IJ175" s="79"/>
      <c r="IK175" s="79"/>
      <c r="IL175" s="79"/>
      <c r="IM175" s="79"/>
      <c r="IN175" s="79"/>
      <c r="IO175" s="79"/>
      <c r="IP175" s="79"/>
      <c r="IQ175" s="79"/>
      <c r="IR175" s="79"/>
      <c r="IS175" s="79"/>
      <c r="IT175" s="79"/>
      <c r="IU175" s="79"/>
      <c r="IV175" s="79"/>
    </row>
    <row r="176" spans="1:256" s="83" customFormat="1" x14ac:dyDescent="0.25">
      <c r="A176" s="79"/>
      <c r="B176" s="79"/>
      <c r="C176" s="86" t="s">
        <v>5045</v>
      </c>
      <c r="D176" s="89">
        <v>1717.2609</v>
      </c>
      <c r="E176" s="89">
        <v>1724.8094000000001</v>
      </c>
      <c r="F176" s="80"/>
      <c r="G176" s="81"/>
      <c r="H176" s="81"/>
      <c r="I176" s="81"/>
      <c r="J176" s="81"/>
      <c r="K176" s="82"/>
      <c r="L176" s="82"/>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82"/>
      <c r="AJ176" s="79"/>
      <c r="AK176" s="79"/>
      <c r="AL176" s="79"/>
      <c r="AM176" s="79"/>
      <c r="AN176" s="79"/>
      <c r="AO176" s="79"/>
      <c r="AP176" s="79"/>
      <c r="AQ176" s="79"/>
      <c r="AR176" s="79"/>
      <c r="AS176" s="79"/>
      <c r="AT176" s="79"/>
      <c r="AU176" s="79"/>
      <c r="AV176" s="82"/>
      <c r="AW176" s="79"/>
      <c r="AX176" s="82"/>
      <c r="AY176" s="79"/>
      <c r="AZ176" s="79"/>
      <c r="BA176" s="79"/>
      <c r="BB176" s="82"/>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79"/>
      <c r="DP176" s="79"/>
      <c r="DQ176" s="79"/>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79"/>
      <c r="EN176" s="79"/>
      <c r="EO176" s="79"/>
      <c r="EP176" s="79"/>
      <c r="EQ176" s="79"/>
      <c r="ER176" s="79"/>
      <c r="ES176" s="79"/>
      <c r="ET176" s="79"/>
      <c r="EU176" s="79"/>
      <c r="EV176" s="79"/>
      <c r="EW176" s="79"/>
      <c r="EX176" s="79"/>
      <c r="EY176" s="79"/>
      <c r="EZ176" s="79"/>
      <c r="FA176" s="79"/>
      <c r="FB176" s="79"/>
      <c r="FC176" s="79"/>
      <c r="FD176" s="79"/>
      <c r="FE176" s="79"/>
      <c r="FF176" s="79"/>
      <c r="FG176" s="79"/>
      <c r="FH176" s="79"/>
      <c r="FI176" s="79"/>
      <c r="FJ176" s="79"/>
      <c r="FK176" s="79"/>
      <c r="FL176" s="79"/>
      <c r="FM176" s="79"/>
      <c r="FN176" s="79"/>
      <c r="FO176" s="79"/>
      <c r="FP176" s="79"/>
      <c r="FQ176" s="79"/>
      <c r="FR176" s="79"/>
      <c r="FS176" s="79"/>
      <c r="FT176" s="79"/>
      <c r="FU176" s="79"/>
      <c r="FV176" s="79"/>
      <c r="FW176" s="79"/>
      <c r="FX176" s="79"/>
      <c r="FY176" s="79"/>
      <c r="FZ176" s="79"/>
      <c r="GA176" s="79"/>
      <c r="GB176" s="79"/>
      <c r="GC176" s="79"/>
      <c r="GD176" s="79"/>
      <c r="GE176" s="79"/>
      <c r="GF176" s="79"/>
      <c r="GG176" s="79"/>
      <c r="GH176" s="79"/>
      <c r="GI176" s="79"/>
      <c r="GJ176" s="79"/>
      <c r="GK176" s="79"/>
      <c r="GL176" s="79"/>
      <c r="GM176" s="79"/>
      <c r="GN176" s="79"/>
      <c r="GO176" s="79"/>
      <c r="GP176" s="79"/>
      <c r="GQ176" s="79"/>
      <c r="GR176" s="79"/>
      <c r="GS176" s="79"/>
      <c r="GT176" s="79"/>
      <c r="GU176" s="79"/>
      <c r="GV176" s="79"/>
      <c r="GW176" s="79"/>
      <c r="GX176" s="79"/>
      <c r="GY176" s="79"/>
      <c r="GZ176" s="79"/>
      <c r="HA176" s="79"/>
      <c r="HB176" s="79"/>
      <c r="HC176" s="79"/>
      <c r="HD176" s="79"/>
      <c r="HE176" s="79"/>
      <c r="HF176" s="79"/>
      <c r="HG176" s="79"/>
      <c r="HH176" s="79"/>
      <c r="HI176" s="79"/>
      <c r="HJ176" s="79"/>
      <c r="HK176" s="79"/>
      <c r="HL176" s="79"/>
      <c r="HM176" s="79"/>
      <c r="HN176" s="79"/>
      <c r="HO176" s="79"/>
      <c r="HP176" s="79"/>
      <c r="HQ176" s="79"/>
      <c r="HR176" s="79"/>
      <c r="HS176" s="79"/>
      <c r="HT176" s="79"/>
      <c r="HU176" s="79"/>
      <c r="HV176" s="79"/>
      <c r="HW176" s="79"/>
      <c r="HX176" s="79"/>
      <c r="HY176" s="79"/>
      <c r="HZ176" s="79"/>
      <c r="IA176" s="79"/>
      <c r="IB176" s="79"/>
      <c r="IC176" s="79"/>
      <c r="ID176" s="79"/>
      <c r="IE176" s="79"/>
      <c r="IF176" s="79"/>
      <c r="IG176" s="79"/>
      <c r="IH176" s="79"/>
      <c r="II176" s="79"/>
      <c r="IJ176" s="79"/>
      <c r="IK176" s="79"/>
      <c r="IL176" s="79"/>
      <c r="IM176" s="79"/>
      <c r="IN176" s="79"/>
      <c r="IO176" s="79"/>
      <c r="IP176" s="79"/>
      <c r="IQ176" s="79"/>
      <c r="IR176" s="79"/>
      <c r="IS176" s="79"/>
      <c r="IT176" s="79"/>
      <c r="IU176" s="79"/>
      <c r="IV176" s="79"/>
    </row>
    <row r="177" spans="1:256" s="83" customFormat="1" x14ac:dyDescent="0.25">
      <c r="A177" s="79"/>
      <c r="B177" s="79"/>
      <c r="C177" s="86" t="s">
        <v>5039</v>
      </c>
      <c r="D177" s="89">
        <v>1491.8671999999999</v>
      </c>
      <c r="E177" s="89">
        <v>1498.4256</v>
      </c>
      <c r="F177" s="80"/>
      <c r="G177" s="81"/>
      <c r="H177" s="81"/>
      <c r="I177" s="81"/>
      <c r="J177" s="81"/>
      <c r="K177" s="82"/>
      <c r="L177" s="82"/>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82"/>
      <c r="AJ177" s="79"/>
      <c r="AK177" s="79"/>
      <c r="AL177" s="79"/>
      <c r="AM177" s="79"/>
      <c r="AN177" s="79"/>
      <c r="AO177" s="79"/>
      <c r="AP177" s="79"/>
      <c r="AQ177" s="79"/>
      <c r="AR177" s="79"/>
      <c r="AS177" s="79"/>
      <c r="AT177" s="79"/>
      <c r="AU177" s="79"/>
      <c r="AV177" s="82"/>
      <c r="AW177" s="79"/>
      <c r="AX177" s="82"/>
      <c r="AY177" s="79"/>
      <c r="AZ177" s="79"/>
      <c r="BA177" s="79"/>
      <c r="BB177" s="82"/>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79"/>
      <c r="DP177" s="79"/>
      <c r="DQ177" s="79"/>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79"/>
      <c r="EN177" s="79"/>
      <c r="EO177" s="79"/>
      <c r="EP177" s="79"/>
      <c r="EQ177" s="79"/>
      <c r="ER177" s="79"/>
      <c r="ES177" s="79"/>
      <c r="ET177" s="79"/>
      <c r="EU177" s="79"/>
      <c r="EV177" s="79"/>
      <c r="EW177" s="79"/>
      <c r="EX177" s="79"/>
      <c r="EY177" s="79"/>
      <c r="EZ177" s="79"/>
      <c r="FA177" s="79"/>
      <c r="FB177" s="79"/>
      <c r="FC177" s="79"/>
      <c r="FD177" s="79"/>
      <c r="FE177" s="79"/>
      <c r="FF177" s="79"/>
      <c r="FG177" s="79"/>
      <c r="FH177" s="79"/>
      <c r="FI177" s="79"/>
      <c r="FJ177" s="79"/>
      <c r="FK177" s="79"/>
      <c r="FL177" s="79"/>
      <c r="FM177" s="79"/>
      <c r="FN177" s="79"/>
      <c r="FO177" s="79"/>
      <c r="FP177" s="79"/>
      <c r="FQ177" s="79"/>
      <c r="FR177" s="79"/>
      <c r="FS177" s="79"/>
      <c r="FT177" s="79"/>
      <c r="FU177" s="79"/>
      <c r="FV177" s="79"/>
      <c r="FW177" s="79"/>
      <c r="FX177" s="79"/>
      <c r="FY177" s="79"/>
      <c r="FZ177" s="79"/>
      <c r="GA177" s="79"/>
      <c r="GB177" s="79"/>
      <c r="GC177" s="79"/>
      <c r="GD177" s="79"/>
      <c r="GE177" s="79"/>
      <c r="GF177" s="79"/>
      <c r="GG177" s="79"/>
      <c r="GH177" s="79"/>
      <c r="GI177" s="79"/>
      <c r="GJ177" s="79"/>
      <c r="GK177" s="79"/>
      <c r="GL177" s="79"/>
      <c r="GM177" s="79"/>
      <c r="GN177" s="79"/>
      <c r="GO177" s="79"/>
      <c r="GP177" s="79"/>
      <c r="GQ177" s="79"/>
      <c r="GR177" s="79"/>
      <c r="GS177" s="79"/>
      <c r="GT177" s="79"/>
      <c r="GU177" s="79"/>
      <c r="GV177" s="79"/>
      <c r="GW177" s="79"/>
      <c r="GX177" s="79"/>
      <c r="GY177" s="79"/>
      <c r="GZ177" s="79"/>
      <c r="HA177" s="79"/>
      <c r="HB177" s="79"/>
      <c r="HC177" s="79"/>
      <c r="HD177" s="79"/>
      <c r="HE177" s="79"/>
      <c r="HF177" s="79"/>
      <c r="HG177" s="79"/>
      <c r="HH177" s="79"/>
      <c r="HI177" s="79"/>
      <c r="HJ177" s="79"/>
      <c r="HK177" s="79"/>
      <c r="HL177" s="79"/>
      <c r="HM177" s="79"/>
      <c r="HN177" s="79"/>
      <c r="HO177" s="79"/>
      <c r="HP177" s="79"/>
      <c r="HQ177" s="79"/>
      <c r="HR177" s="79"/>
      <c r="HS177" s="79"/>
      <c r="HT177" s="79"/>
      <c r="HU177" s="79"/>
      <c r="HV177" s="79"/>
      <c r="HW177" s="79"/>
      <c r="HX177" s="79"/>
      <c r="HY177" s="79"/>
      <c r="HZ177" s="79"/>
      <c r="IA177" s="79"/>
      <c r="IB177" s="79"/>
      <c r="IC177" s="79"/>
      <c r="ID177" s="79"/>
      <c r="IE177" s="79"/>
      <c r="IF177" s="79"/>
      <c r="IG177" s="79"/>
      <c r="IH177" s="79"/>
      <c r="II177" s="79"/>
      <c r="IJ177" s="79"/>
      <c r="IK177" s="79"/>
      <c r="IL177" s="79"/>
      <c r="IM177" s="79"/>
      <c r="IN177" s="79"/>
      <c r="IO177" s="79"/>
      <c r="IP177" s="79"/>
      <c r="IQ177" s="79"/>
      <c r="IR177" s="79"/>
      <c r="IS177" s="79"/>
      <c r="IT177" s="79"/>
      <c r="IU177" s="79"/>
      <c r="IV177" s="79"/>
    </row>
    <row r="178" spans="1:256" s="83" customFormat="1" ht="84.95" customHeight="1" x14ac:dyDescent="0.25">
      <c r="A178" s="79"/>
      <c r="B178" s="79"/>
      <c r="C178" s="254" t="s">
        <v>5061</v>
      </c>
      <c r="D178" s="255"/>
      <c r="E178" s="256"/>
      <c r="F178" s="80"/>
      <c r="G178" s="81"/>
      <c r="H178" s="81"/>
      <c r="I178" s="81"/>
      <c r="J178" s="81"/>
      <c r="K178" s="82"/>
      <c r="L178" s="82"/>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82"/>
      <c r="AJ178" s="79"/>
      <c r="AK178" s="79"/>
      <c r="AL178" s="79"/>
      <c r="AM178" s="79"/>
      <c r="AN178" s="79"/>
      <c r="AO178" s="79"/>
      <c r="AP178" s="79"/>
      <c r="AQ178" s="79"/>
      <c r="AR178" s="79"/>
      <c r="AS178" s="79"/>
      <c r="AT178" s="79"/>
      <c r="AU178" s="79"/>
      <c r="AV178" s="82"/>
      <c r="AW178" s="79"/>
      <c r="AX178" s="82"/>
      <c r="AY178" s="79"/>
      <c r="AZ178" s="79"/>
      <c r="BA178" s="79"/>
      <c r="BB178" s="82"/>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79"/>
      <c r="EY178" s="79"/>
      <c r="EZ178" s="79"/>
      <c r="FA178" s="79"/>
      <c r="FB178" s="79"/>
      <c r="FC178" s="79"/>
      <c r="FD178" s="79"/>
      <c r="FE178" s="79"/>
      <c r="FF178" s="79"/>
      <c r="FG178" s="79"/>
      <c r="FH178" s="79"/>
      <c r="FI178" s="79"/>
      <c r="FJ178" s="79"/>
      <c r="FK178" s="79"/>
      <c r="FL178" s="79"/>
      <c r="FM178" s="79"/>
      <c r="FN178" s="79"/>
      <c r="FO178" s="79"/>
      <c r="FP178" s="79"/>
      <c r="FQ178" s="79"/>
      <c r="FR178" s="79"/>
      <c r="FS178" s="79"/>
      <c r="FT178" s="79"/>
      <c r="FU178" s="79"/>
      <c r="FV178" s="79"/>
      <c r="FW178" s="79"/>
      <c r="FX178" s="79"/>
      <c r="FY178" s="79"/>
      <c r="FZ178" s="79"/>
      <c r="GA178" s="79"/>
      <c r="GB178" s="79"/>
      <c r="GC178" s="79"/>
      <c r="GD178" s="79"/>
      <c r="GE178" s="79"/>
      <c r="GF178" s="79"/>
      <c r="GG178" s="79"/>
      <c r="GH178" s="79"/>
      <c r="GI178" s="79"/>
      <c r="GJ178" s="79"/>
      <c r="GK178" s="79"/>
      <c r="GL178" s="79"/>
      <c r="GM178" s="79"/>
      <c r="GN178" s="79"/>
      <c r="GO178" s="79"/>
      <c r="GP178" s="79"/>
      <c r="GQ178" s="79"/>
      <c r="GR178" s="79"/>
      <c r="GS178" s="79"/>
      <c r="GT178" s="79"/>
      <c r="GU178" s="79"/>
      <c r="GV178" s="79"/>
      <c r="GW178" s="79"/>
      <c r="GX178" s="79"/>
      <c r="GY178" s="79"/>
      <c r="GZ178" s="79"/>
      <c r="HA178" s="79"/>
      <c r="HB178" s="79"/>
      <c r="HC178" s="79"/>
      <c r="HD178" s="79"/>
      <c r="HE178" s="79"/>
      <c r="HF178" s="79"/>
      <c r="HG178" s="79"/>
      <c r="HH178" s="79"/>
      <c r="HI178" s="79"/>
      <c r="HJ178" s="79"/>
      <c r="HK178" s="79"/>
      <c r="HL178" s="79"/>
      <c r="HM178" s="79"/>
      <c r="HN178" s="79"/>
      <c r="HO178" s="79"/>
      <c r="HP178" s="79"/>
      <c r="HQ178" s="79"/>
      <c r="HR178" s="79"/>
      <c r="HS178" s="79"/>
      <c r="HT178" s="79"/>
      <c r="HU178" s="79"/>
      <c r="HV178" s="79"/>
      <c r="HW178" s="79"/>
      <c r="HX178" s="79"/>
      <c r="HY178" s="79"/>
      <c r="HZ178" s="79"/>
      <c r="IA178" s="79"/>
      <c r="IB178" s="79"/>
      <c r="IC178" s="79"/>
      <c r="ID178" s="79"/>
      <c r="IE178" s="79"/>
      <c r="IF178" s="79"/>
      <c r="IG178" s="79"/>
      <c r="IH178" s="79"/>
      <c r="II178" s="79"/>
      <c r="IJ178" s="79"/>
      <c r="IK178" s="79"/>
      <c r="IL178" s="79"/>
      <c r="IM178" s="79"/>
      <c r="IN178" s="79"/>
      <c r="IO178" s="79"/>
      <c r="IP178" s="79"/>
      <c r="IQ178" s="79"/>
      <c r="IR178" s="79"/>
      <c r="IS178" s="79"/>
      <c r="IT178" s="79"/>
      <c r="IU178" s="79"/>
      <c r="IV178" s="79"/>
    </row>
    <row r="180" spans="1:256" x14ac:dyDescent="0.25">
      <c r="C180" s="2" t="s">
        <v>5127</v>
      </c>
      <c r="E180" s="2" t="s">
        <v>2</v>
      </c>
    </row>
    <row r="182" spans="1:256" x14ac:dyDescent="0.25">
      <c r="C182" s="2" t="s">
        <v>5128</v>
      </c>
      <c r="E182" s="2" t="s">
        <v>2</v>
      </c>
    </row>
    <row r="184" spans="1:256" x14ac:dyDescent="0.25">
      <c r="C184" s="2" t="s">
        <v>5018</v>
      </c>
    </row>
    <row r="186" spans="1:256" s="99" customFormat="1" ht="16.5" x14ac:dyDescent="0.3">
      <c r="B186" s="21"/>
      <c r="C186" s="117" t="s">
        <v>5131</v>
      </c>
      <c r="D186" s="117"/>
      <c r="E186" s="117"/>
      <c r="F186" s="118"/>
      <c r="G186" s="118"/>
      <c r="H186" s="119"/>
    </row>
    <row r="187" spans="1:256" s="99" customFormat="1" ht="40.5" x14ac:dyDescent="0.3">
      <c r="B187" s="21"/>
      <c r="C187" s="100" t="s">
        <v>5132</v>
      </c>
      <c r="D187" s="100" t="s">
        <v>5133</v>
      </c>
      <c r="E187" s="100" t="s">
        <v>4534</v>
      </c>
      <c r="F187" s="100" t="s">
        <v>5134</v>
      </c>
      <c r="G187" s="100" t="s">
        <v>5135</v>
      </c>
      <c r="H187" s="133" t="s">
        <v>5136</v>
      </c>
    </row>
    <row r="188" spans="1:256" s="99" customFormat="1" ht="16.5" x14ac:dyDescent="0.3">
      <c r="B188" s="21"/>
      <c r="C188" s="109" t="s">
        <v>5137</v>
      </c>
      <c r="D188" s="100"/>
      <c r="E188" s="100"/>
      <c r="F188" s="100"/>
      <c r="G188" s="100"/>
      <c r="H188" s="133"/>
    </row>
    <row r="189" spans="1:256" s="99" customFormat="1" ht="16.5" x14ac:dyDescent="0.3">
      <c r="B189" s="21"/>
      <c r="C189" s="120"/>
      <c r="D189" s="120"/>
      <c r="E189" s="120"/>
      <c r="F189" s="120"/>
      <c r="G189" s="120"/>
      <c r="H189" s="119"/>
    </row>
    <row r="190" spans="1:256" s="99" customFormat="1" ht="16.5" x14ac:dyDescent="0.3">
      <c r="B190" s="21"/>
      <c r="C190" s="118" t="s">
        <v>5138</v>
      </c>
      <c r="D190" s="118"/>
      <c r="E190" s="118"/>
      <c r="F190" s="118"/>
      <c r="G190" s="118"/>
      <c r="H190" s="119"/>
    </row>
    <row r="191" spans="1:256" s="99" customFormat="1" ht="16.5" x14ac:dyDescent="0.3">
      <c r="B191" s="21"/>
      <c r="C191" s="115"/>
      <c r="D191" s="115"/>
      <c r="E191" s="115"/>
      <c r="F191" s="118"/>
      <c r="G191" s="118"/>
      <c r="H191" s="119"/>
    </row>
    <row r="192" spans="1:256" s="99" customFormat="1" ht="16.5" x14ac:dyDescent="0.3">
      <c r="B192" s="21"/>
      <c r="C192" s="115" t="s">
        <v>5139</v>
      </c>
      <c r="D192" s="115"/>
      <c r="E192" s="1"/>
      <c r="F192" s="118"/>
      <c r="G192" s="118"/>
      <c r="H192" s="119"/>
    </row>
    <row r="193" spans="2:13" s="99" customFormat="1" ht="16.5" x14ac:dyDescent="0.3">
      <c r="B193" s="21"/>
      <c r="C193" s="118" t="s">
        <v>5140</v>
      </c>
      <c r="D193" s="118"/>
      <c r="E193" s="118"/>
      <c r="F193" s="99" t="s">
        <v>5137</v>
      </c>
      <c r="G193" s="118"/>
      <c r="H193" s="119"/>
    </row>
    <row r="194" spans="2:13" s="99" customFormat="1" ht="16.5" x14ac:dyDescent="0.3">
      <c r="B194" s="21"/>
      <c r="C194" s="118" t="s">
        <v>5141</v>
      </c>
      <c r="D194" s="118"/>
      <c r="E194" s="118"/>
      <c r="F194" s="99" t="s">
        <v>5137</v>
      </c>
      <c r="G194" s="118"/>
      <c r="H194" s="119"/>
    </row>
    <row r="195" spans="2:13" s="99" customFormat="1" ht="16.5" x14ac:dyDescent="0.3">
      <c r="B195" s="21"/>
      <c r="C195" s="118" t="s">
        <v>5142</v>
      </c>
      <c r="D195" s="118"/>
      <c r="E195" s="118"/>
      <c r="F195" s="99" t="s">
        <v>5137</v>
      </c>
      <c r="G195" s="102"/>
      <c r="H195" s="122"/>
    </row>
    <row r="196" spans="2:13" s="99" customFormat="1" ht="16.5" x14ac:dyDescent="0.3">
      <c r="B196" s="21"/>
      <c r="C196" s="118" t="s">
        <v>5143</v>
      </c>
      <c r="D196" s="118"/>
      <c r="E196" s="118"/>
      <c r="F196" s="99" t="s">
        <v>5137</v>
      </c>
      <c r="G196" s="102"/>
      <c r="H196" s="122"/>
    </row>
    <row r="197" spans="2:13" s="99" customFormat="1" ht="16.5" x14ac:dyDescent="0.3">
      <c r="B197" s="21"/>
      <c r="C197" s="118" t="s">
        <v>5144</v>
      </c>
      <c r="D197" s="118"/>
      <c r="E197" s="118"/>
      <c r="F197" s="99" t="s">
        <v>5137</v>
      </c>
      <c r="G197" s="102"/>
      <c r="H197" s="122"/>
    </row>
    <row r="198" spans="2:13" s="99" customFormat="1" ht="16.5" x14ac:dyDescent="0.3">
      <c r="B198" s="21"/>
      <c r="C198" s="118" t="s">
        <v>5145</v>
      </c>
      <c r="D198" s="118"/>
      <c r="E198" s="118"/>
      <c r="F198" s="99" t="s">
        <v>5137</v>
      </c>
      <c r="G198" s="102"/>
      <c r="H198" s="122"/>
    </row>
    <row r="199" spans="2:13" s="99" customFormat="1" ht="16.5" x14ac:dyDescent="0.3">
      <c r="B199" s="21"/>
      <c r="C199" s="118" t="s">
        <v>5146</v>
      </c>
      <c r="D199" s="118"/>
      <c r="E199" s="118"/>
      <c r="F199" s="99" t="s">
        <v>5137</v>
      </c>
      <c r="G199" s="102"/>
      <c r="H199" s="122"/>
    </row>
    <row r="200" spans="2:13" s="99" customFormat="1" ht="16.5" x14ac:dyDescent="0.3">
      <c r="B200" s="21"/>
      <c r="C200" s="118" t="s">
        <v>5147</v>
      </c>
      <c r="D200" s="118"/>
      <c r="E200" s="118"/>
      <c r="F200" s="99" t="s">
        <v>5137</v>
      </c>
      <c r="G200" s="102"/>
      <c r="H200" s="122"/>
    </row>
    <row r="201" spans="2:13" s="99" customFormat="1" ht="16.5" x14ac:dyDescent="0.3">
      <c r="B201" s="21"/>
      <c r="C201" s="118" t="s">
        <v>5148</v>
      </c>
      <c r="D201" s="118"/>
      <c r="E201" s="118"/>
      <c r="F201" s="99" t="s">
        <v>5137</v>
      </c>
      <c r="G201" s="102"/>
      <c r="H201" s="122"/>
      <c r="J201" s="103"/>
      <c r="K201" s="104"/>
      <c r="L201" s="105"/>
      <c r="M201" s="105"/>
    </row>
    <row r="202" spans="2:13" s="99" customFormat="1" ht="16.5" x14ac:dyDescent="0.3">
      <c r="B202" s="21"/>
      <c r="C202" s="106"/>
      <c r="D202" s="106"/>
      <c r="E202" s="106"/>
      <c r="F202" s="107"/>
      <c r="G202" s="102"/>
      <c r="H202" s="122"/>
    </row>
    <row r="203" spans="2:13" s="99" customFormat="1" ht="16.5" x14ac:dyDescent="0.3">
      <c r="B203" s="21"/>
      <c r="C203" s="118"/>
      <c r="D203" s="118"/>
      <c r="E203" s="118"/>
      <c r="F203" s="107"/>
      <c r="G203" s="107"/>
      <c r="H203" s="122"/>
    </row>
    <row r="204" spans="2:13" s="99" customFormat="1" ht="16.5" x14ac:dyDescent="0.3">
      <c r="B204" s="21"/>
      <c r="C204" s="115" t="s">
        <v>5149</v>
      </c>
      <c r="D204" s="115"/>
      <c r="E204" s="1"/>
      <c r="F204" s="118"/>
      <c r="G204" s="118"/>
      <c r="H204" s="119"/>
    </row>
    <row r="205" spans="2:13" s="99" customFormat="1" ht="40.5" x14ac:dyDescent="0.3">
      <c r="B205" s="21"/>
      <c r="C205" s="100" t="s">
        <v>5132</v>
      </c>
      <c r="D205" s="100" t="s">
        <v>5133</v>
      </c>
      <c r="E205" s="100" t="s">
        <v>4534</v>
      </c>
      <c r="F205" s="100" t="s">
        <v>5134</v>
      </c>
      <c r="G205" s="100" t="s">
        <v>5135</v>
      </c>
      <c r="H205" s="133" t="s">
        <v>5136</v>
      </c>
    </row>
    <row r="206" spans="2:13" s="99" customFormat="1" ht="16.5" x14ac:dyDescent="0.3">
      <c r="B206" s="21"/>
      <c r="C206" s="109" t="s">
        <v>5137</v>
      </c>
      <c r="D206" s="108"/>
      <c r="E206" s="109"/>
      <c r="F206" s="110"/>
      <c r="G206" s="110"/>
      <c r="H206" s="110"/>
    </row>
    <row r="207" spans="2:13" s="99" customFormat="1" ht="16.5" x14ac:dyDescent="0.3">
      <c r="B207" s="21"/>
      <c r="C207" s="121"/>
      <c r="D207" s="121"/>
      <c r="E207" s="121"/>
      <c r="F207" s="121"/>
      <c r="G207" s="121"/>
      <c r="H207" s="121"/>
    </row>
    <row r="208" spans="2:13" s="99" customFormat="1" ht="16.5" x14ac:dyDescent="0.3">
      <c r="B208" s="21"/>
      <c r="C208" s="118" t="s">
        <v>5167</v>
      </c>
      <c r="D208" s="118"/>
      <c r="E208" s="118"/>
      <c r="F208" s="118"/>
      <c r="G208" s="118"/>
      <c r="H208" s="118"/>
    </row>
    <row r="209" spans="2:9" s="99" customFormat="1" ht="16.5" x14ac:dyDescent="0.3">
      <c r="B209" s="21"/>
      <c r="C209" s="115"/>
      <c r="D209" s="115"/>
      <c r="E209" s="115"/>
      <c r="F209" s="118"/>
      <c r="G209" s="118"/>
      <c r="H209" s="119"/>
    </row>
    <row r="210" spans="2:9" s="99" customFormat="1" ht="16.5" x14ac:dyDescent="0.3">
      <c r="B210" s="21"/>
      <c r="C210" s="115" t="s">
        <v>5151</v>
      </c>
      <c r="D210" s="115"/>
      <c r="E210" s="1"/>
      <c r="F210" s="118"/>
      <c r="G210" s="118"/>
      <c r="H210" s="119"/>
    </row>
    <row r="211" spans="2:9" s="99" customFormat="1" ht="16.5" x14ac:dyDescent="0.3">
      <c r="B211" s="21"/>
      <c r="C211" s="118" t="s">
        <v>5140</v>
      </c>
      <c r="D211" s="118"/>
      <c r="E211" s="118"/>
      <c r="F211" s="111" t="s">
        <v>5137</v>
      </c>
      <c r="G211" s="118"/>
      <c r="H211" s="119"/>
    </row>
    <row r="212" spans="2:9" s="99" customFormat="1" ht="16.5" x14ac:dyDescent="0.3">
      <c r="B212" s="21"/>
      <c r="C212" s="118" t="s">
        <v>5141</v>
      </c>
      <c r="D212" s="118"/>
      <c r="E212" s="118"/>
      <c r="F212" s="111" t="s">
        <v>5137</v>
      </c>
      <c r="G212" s="118"/>
      <c r="H212" s="119"/>
    </row>
    <row r="213" spans="2:9" s="99" customFormat="1" ht="16.5" x14ac:dyDescent="0.3">
      <c r="B213" s="21"/>
      <c r="C213" s="118" t="s">
        <v>5142</v>
      </c>
      <c r="D213" s="118"/>
      <c r="E213" s="118"/>
      <c r="F213" s="111" t="s">
        <v>5137</v>
      </c>
      <c r="G213" s="102"/>
      <c r="H213" s="122"/>
    </row>
    <row r="214" spans="2:9" s="99" customFormat="1" ht="16.5" x14ac:dyDescent="0.3">
      <c r="B214" s="21"/>
      <c r="C214" s="118" t="s">
        <v>5143</v>
      </c>
      <c r="D214" s="118"/>
      <c r="E214" s="118"/>
      <c r="F214" s="111" t="s">
        <v>5137</v>
      </c>
      <c r="G214" s="102"/>
      <c r="H214" s="122"/>
    </row>
    <row r="215" spans="2:9" s="99" customFormat="1" ht="16.5" x14ac:dyDescent="0.3">
      <c r="B215" s="21"/>
      <c r="C215" s="118" t="s">
        <v>5144</v>
      </c>
      <c r="D215" s="118"/>
      <c r="E215" s="118"/>
      <c r="F215" s="111" t="s">
        <v>5137</v>
      </c>
      <c r="G215" s="102"/>
      <c r="H215" s="122"/>
    </row>
    <row r="216" spans="2:9" s="99" customFormat="1" ht="16.5" x14ac:dyDescent="0.3">
      <c r="B216" s="21"/>
      <c r="C216" s="118" t="s">
        <v>5145</v>
      </c>
      <c r="D216" s="118"/>
      <c r="E216" s="118"/>
      <c r="F216" s="111" t="s">
        <v>5137</v>
      </c>
      <c r="G216" s="102"/>
      <c r="H216" s="122"/>
    </row>
    <row r="217" spans="2:9" s="99" customFormat="1" ht="16.5" x14ac:dyDescent="0.3">
      <c r="B217" s="21"/>
      <c r="C217" s="118" t="s">
        <v>5146</v>
      </c>
      <c r="D217" s="118"/>
      <c r="E217" s="118"/>
      <c r="F217" s="111" t="s">
        <v>5137</v>
      </c>
      <c r="G217" s="102"/>
      <c r="H217" s="122"/>
    </row>
    <row r="218" spans="2:9" s="99" customFormat="1" ht="16.5" x14ac:dyDescent="0.3">
      <c r="B218" s="21"/>
      <c r="C218" s="118" t="s">
        <v>5147</v>
      </c>
      <c r="D218" s="118"/>
      <c r="E218" s="118"/>
      <c r="F218" s="111" t="s">
        <v>5137</v>
      </c>
      <c r="G218" s="102"/>
      <c r="H218" s="122"/>
    </row>
    <row r="219" spans="2:9" s="99" customFormat="1" ht="16.5" x14ac:dyDescent="0.3">
      <c r="B219" s="21"/>
      <c r="C219" s="37" t="s">
        <v>5148</v>
      </c>
      <c r="D219" s="37"/>
      <c r="E219" s="37"/>
      <c r="F219" s="37" t="s">
        <v>5137</v>
      </c>
      <c r="G219" s="126"/>
      <c r="H219" s="127"/>
    </row>
    <row r="220" spans="2:9" s="99" customFormat="1" ht="16.5" x14ac:dyDescent="0.3">
      <c r="B220" s="21"/>
      <c r="C220" s="118"/>
      <c r="D220" s="118"/>
      <c r="E220" s="118"/>
      <c r="F220" s="128"/>
      <c r="G220" s="129"/>
      <c r="H220" s="119"/>
    </row>
    <row r="221" spans="2:9" s="99" customFormat="1" ht="16.5" x14ac:dyDescent="0.3">
      <c r="B221" s="21"/>
      <c r="C221" s="115" t="s">
        <v>5152</v>
      </c>
      <c r="D221" s="115"/>
      <c r="E221" s="117"/>
      <c r="F221" s="118"/>
      <c r="G221" s="130"/>
      <c r="H221" s="119"/>
      <c r="I221" s="112"/>
    </row>
    <row r="222" spans="2:9" s="99" customFormat="1" ht="40.5" x14ac:dyDescent="0.3">
      <c r="B222" s="21"/>
      <c r="C222" s="100" t="s">
        <v>5132</v>
      </c>
      <c r="D222" s="100" t="s">
        <v>5153</v>
      </c>
      <c r="E222" s="100" t="s">
        <v>5154</v>
      </c>
      <c r="F222" s="100" t="s">
        <v>5155</v>
      </c>
      <c r="G222" s="130"/>
      <c r="H222" s="119"/>
    </row>
    <row r="223" spans="2:9" s="99" customFormat="1" ht="16.5" x14ac:dyDescent="0.3">
      <c r="B223" s="21"/>
      <c r="C223" s="257" t="s">
        <v>5137</v>
      </c>
      <c r="D223" s="257"/>
      <c r="E223" s="257"/>
      <c r="F223" s="257"/>
      <c r="G223" s="130"/>
      <c r="H223" s="119"/>
    </row>
    <row r="224" spans="2:9" s="99" customFormat="1" ht="16.5" x14ac:dyDescent="0.3">
      <c r="B224" s="21"/>
      <c r="C224" s="118" t="s">
        <v>5156</v>
      </c>
      <c r="D224" s="118"/>
      <c r="E224" s="118"/>
      <c r="F224" s="118"/>
      <c r="G224" s="130"/>
      <c r="H224" s="119"/>
    </row>
    <row r="225" spans="2:8" s="99" customFormat="1" ht="16.5" x14ac:dyDescent="0.3">
      <c r="B225" s="21"/>
      <c r="C225" s="131"/>
      <c r="D225" s="131"/>
      <c r="E225" s="131"/>
      <c r="F225" s="118"/>
      <c r="G225" s="130"/>
      <c r="H225" s="119"/>
    </row>
    <row r="226" spans="2:8" s="99" customFormat="1" ht="16.5" x14ac:dyDescent="0.3">
      <c r="B226" s="21"/>
      <c r="C226" s="115" t="s">
        <v>5157</v>
      </c>
      <c r="D226" s="115"/>
      <c r="E226" s="1"/>
      <c r="F226" s="118"/>
      <c r="G226" s="118"/>
      <c r="H226" s="119"/>
    </row>
    <row r="227" spans="2:8" s="99" customFormat="1" ht="16.5" x14ac:dyDescent="0.3">
      <c r="B227" s="21"/>
      <c r="C227" s="118" t="s">
        <v>5158</v>
      </c>
      <c r="D227" s="118"/>
      <c r="E227" s="118"/>
      <c r="F227" s="118" t="s">
        <v>5137</v>
      </c>
      <c r="G227" s="118"/>
      <c r="H227" s="119"/>
    </row>
    <row r="228" spans="2:8" s="99" customFormat="1" ht="16.5" x14ac:dyDescent="0.3">
      <c r="B228" s="21"/>
      <c r="C228" s="118" t="s">
        <v>5159</v>
      </c>
      <c r="D228" s="118"/>
      <c r="E228" s="118"/>
      <c r="F228" s="118" t="s">
        <v>5137</v>
      </c>
      <c r="G228" s="118"/>
      <c r="H228" s="119"/>
    </row>
    <row r="229" spans="2:8" s="99" customFormat="1" ht="16.5" x14ac:dyDescent="0.3">
      <c r="B229" s="21"/>
      <c r="C229" s="118" t="s">
        <v>5160</v>
      </c>
      <c r="D229" s="118"/>
      <c r="E229" s="118"/>
      <c r="F229" s="118" t="s">
        <v>5137</v>
      </c>
      <c r="G229" s="118"/>
      <c r="H229" s="119"/>
    </row>
    <row r="230" spans="2:8" s="99" customFormat="1" ht="16.5" x14ac:dyDescent="0.3">
      <c r="B230" s="21"/>
      <c r="C230" s="106" t="s">
        <v>5161</v>
      </c>
      <c r="D230" s="106"/>
      <c r="E230" s="106"/>
      <c r="F230" s="118"/>
      <c r="G230" s="118"/>
      <c r="H230" s="119"/>
    </row>
    <row r="231" spans="2:8" s="99" customFormat="1" ht="16.5" x14ac:dyDescent="0.3">
      <c r="B231" s="21"/>
      <c r="C231" s="106"/>
      <c r="D231" s="106"/>
      <c r="E231" s="106"/>
      <c r="F231" s="118"/>
      <c r="G231" s="118"/>
      <c r="H231" s="119"/>
    </row>
    <row r="232" spans="2:8" s="99" customFormat="1" ht="16.5" x14ac:dyDescent="0.3">
      <c r="B232" s="21"/>
      <c r="C232" s="117" t="s">
        <v>5162</v>
      </c>
      <c r="D232" s="117"/>
      <c r="E232" s="117"/>
      <c r="F232" s="118"/>
      <c r="G232" s="130"/>
      <c r="H232" s="119"/>
    </row>
    <row r="233" spans="2:8" s="99" customFormat="1" ht="40.5" x14ac:dyDescent="0.3">
      <c r="B233" s="21"/>
      <c r="C233" s="100" t="s">
        <v>5132</v>
      </c>
      <c r="D233" s="100" t="s">
        <v>4897</v>
      </c>
      <c r="E233" s="100" t="s">
        <v>5153</v>
      </c>
      <c r="F233" s="100" t="s">
        <v>5154</v>
      </c>
      <c r="G233" s="100" t="s">
        <v>5163</v>
      </c>
      <c r="H233" s="119"/>
    </row>
    <row r="234" spans="2:8" s="99" customFormat="1" ht="16.5" x14ac:dyDescent="0.3">
      <c r="B234" s="21"/>
      <c r="C234" s="257" t="s">
        <v>5137</v>
      </c>
      <c r="D234" s="257"/>
      <c r="E234" s="257"/>
      <c r="F234" s="257"/>
      <c r="G234" s="257"/>
      <c r="H234" s="119"/>
    </row>
    <row r="235" spans="2:8" s="99" customFormat="1" ht="16.5" x14ac:dyDescent="0.3">
      <c r="B235" s="21"/>
      <c r="C235" s="258" t="s">
        <v>5164</v>
      </c>
      <c r="D235" s="258"/>
      <c r="E235" s="258"/>
      <c r="F235" s="258"/>
      <c r="G235" s="258"/>
      <c r="H235" s="119"/>
    </row>
    <row r="236" spans="2:8" s="99" customFormat="1" ht="16.5" x14ac:dyDescent="0.3">
      <c r="B236" s="21"/>
      <c r="C236" s="132"/>
      <c r="D236" s="113"/>
      <c r="E236" s="113"/>
      <c r="F236" s="113"/>
      <c r="G236" s="113"/>
      <c r="H236" s="119"/>
    </row>
    <row r="237" spans="2:8" s="99" customFormat="1" ht="16.5" x14ac:dyDescent="0.3">
      <c r="B237" s="21"/>
      <c r="C237" s="1" t="s">
        <v>5165</v>
      </c>
      <c r="D237" s="1"/>
      <c r="E237" s="1"/>
      <c r="F237" s="118"/>
      <c r="G237" s="118"/>
      <c r="H237" s="119"/>
    </row>
    <row r="238" spans="2:8" s="99" customFormat="1" ht="16.5" x14ac:dyDescent="0.3">
      <c r="B238" s="21"/>
      <c r="C238" s="118" t="s">
        <v>5158</v>
      </c>
      <c r="D238" s="118"/>
      <c r="E238" s="118"/>
      <c r="F238" s="118" t="s">
        <v>5137</v>
      </c>
      <c r="G238" s="118"/>
      <c r="H238" s="119"/>
    </row>
    <row r="239" spans="2:8" s="99" customFormat="1" ht="16.5" x14ac:dyDescent="0.3">
      <c r="B239" s="21"/>
      <c r="C239" s="118" t="s">
        <v>5159</v>
      </c>
      <c r="D239" s="118"/>
      <c r="E239" s="118"/>
      <c r="F239" s="118" t="s">
        <v>5137</v>
      </c>
      <c r="G239" s="118"/>
      <c r="H239" s="119"/>
    </row>
    <row r="240" spans="2:8" s="99" customFormat="1" ht="16.5" x14ac:dyDescent="0.3">
      <c r="B240" s="21"/>
      <c r="C240" s="118" t="s">
        <v>5160</v>
      </c>
      <c r="D240" s="118"/>
      <c r="E240" s="118"/>
      <c r="F240" s="118" t="s">
        <v>5137</v>
      </c>
      <c r="G240" s="118"/>
      <c r="H240" s="119"/>
    </row>
    <row r="241" spans="2:8" s="99" customFormat="1" ht="16.5" x14ac:dyDescent="0.3">
      <c r="B241" s="21"/>
      <c r="H241" s="116"/>
    </row>
    <row r="242" spans="2:8" s="99" customFormat="1" ht="16.5" x14ac:dyDescent="0.3">
      <c r="B242" s="21"/>
      <c r="C242" s="115" t="s">
        <v>5168</v>
      </c>
      <c r="H242" s="116"/>
    </row>
    <row r="243" spans="2:8" s="99" customFormat="1" ht="16.5" x14ac:dyDescent="0.3">
      <c r="B243" s="21"/>
      <c r="C243" s="261" t="s">
        <v>5169</v>
      </c>
      <c r="D243" s="261" t="s">
        <v>5170</v>
      </c>
      <c r="E243" s="261" t="s">
        <v>5171</v>
      </c>
      <c r="F243" s="262" t="s">
        <v>5172</v>
      </c>
      <c r="G243" s="135" t="s">
        <v>5173</v>
      </c>
      <c r="H243" s="116"/>
    </row>
    <row r="244" spans="2:8" s="99" customFormat="1" ht="16.5" x14ac:dyDescent="0.3">
      <c r="B244" s="21"/>
      <c r="C244" s="261"/>
      <c r="D244" s="261"/>
      <c r="E244" s="261"/>
      <c r="F244" s="262"/>
      <c r="G244" s="135" t="s">
        <v>5174</v>
      </c>
      <c r="H244" s="116"/>
    </row>
    <row r="245" spans="2:8" s="99" customFormat="1" ht="16.5" x14ac:dyDescent="0.3">
      <c r="B245" s="21"/>
      <c r="C245" s="278" t="s">
        <v>5222</v>
      </c>
      <c r="D245" s="40" t="s">
        <v>4525</v>
      </c>
      <c r="E245" s="40" t="s">
        <v>5177</v>
      </c>
      <c r="F245" s="136">
        <v>46555</v>
      </c>
      <c r="G245" s="40">
        <v>50000</v>
      </c>
      <c r="H245" s="116"/>
    </row>
    <row r="246" spans="2:8" s="99" customFormat="1" ht="16.5" x14ac:dyDescent="0.3">
      <c r="B246" s="21"/>
      <c r="C246" s="279"/>
      <c r="D246" s="40" t="s">
        <v>4528</v>
      </c>
      <c r="E246" s="40" t="s">
        <v>5176</v>
      </c>
      <c r="F246" s="136">
        <v>46555</v>
      </c>
      <c r="G246" s="40">
        <v>-50000</v>
      </c>
      <c r="H246" s="116"/>
    </row>
    <row r="247" spans="2:8" s="99" customFormat="1" ht="16.5" x14ac:dyDescent="0.3">
      <c r="B247" s="21"/>
      <c r="C247" s="278" t="s">
        <v>5223</v>
      </c>
      <c r="D247" s="40" t="s">
        <v>4525</v>
      </c>
      <c r="E247" s="40" t="s">
        <v>5177</v>
      </c>
      <c r="F247" s="136">
        <v>46373</v>
      </c>
      <c r="G247" s="40">
        <v>17500</v>
      </c>
      <c r="H247" s="116"/>
    </row>
    <row r="248" spans="2:8" s="99" customFormat="1" ht="16.5" x14ac:dyDescent="0.3">
      <c r="B248" s="21"/>
      <c r="C248" s="279"/>
      <c r="D248" s="40" t="s">
        <v>4528</v>
      </c>
      <c r="E248" s="40" t="s">
        <v>5176</v>
      </c>
      <c r="F248" s="136">
        <v>46923</v>
      </c>
      <c r="G248" s="40">
        <v>-17500</v>
      </c>
      <c r="H248" s="116"/>
    </row>
    <row r="249" spans="2:8" s="99" customFormat="1" ht="16.5" x14ac:dyDescent="0.3">
      <c r="B249" s="21"/>
      <c r="C249" s="278" t="s">
        <v>5224</v>
      </c>
      <c r="D249" s="40" t="s">
        <v>4525</v>
      </c>
      <c r="E249" s="40" t="s">
        <v>5177</v>
      </c>
      <c r="F249" s="136">
        <v>46373</v>
      </c>
      <c r="G249" s="40">
        <v>17500</v>
      </c>
      <c r="H249" s="116"/>
    </row>
    <row r="250" spans="2:8" s="99" customFormat="1" ht="16.5" x14ac:dyDescent="0.3">
      <c r="B250" s="21"/>
      <c r="C250" s="279"/>
      <c r="D250" s="40" t="s">
        <v>4528</v>
      </c>
      <c r="E250" s="40" t="s">
        <v>5176</v>
      </c>
      <c r="F250" s="136">
        <v>46923</v>
      </c>
      <c r="G250" s="40">
        <v>-17500</v>
      </c>
      <c r="H250" s="116"/>
    </row>
    <row r="251" spans="2:8" s="99" customFormat="1" ht="16.5" x14ac:dyDescent="0.3">
      <c r="B251" s="21"/>
      <c r="C251" s="278" t="s">
        <v>5225</v>
      </c>
      <c r="D251" s="40" t="s">
        <v>4525</v>
      </c>
      <c r="E251" s="40" t="s">
        <v>5177</v>
      </c>
      <c r="F251" s="136">
        <v>46373</v>
      </c>
      <c r="G251" s="40">
        <v>17500</v>
      </c>
      <c r="H251" s="116"/>
    </row>
    <row r="252" spans="2:8" s="99" customFormat="1" ht="16.5" x14ac:dyDescent="0.3">
      <c r="B252" s="21"/>
      <c r="C252" s="279"/>
      <c r="D252" s="40" t="s">
        <v>4528</v>
      </c>
      <c r="E252" s="40" t="s">
        <v>5176</v>
      </c>
      <c r="F252" s="136">
        <v>46923</v>
      </c>
      <c r="G252" s="40">
        <v>-17500</v>
      </c>
      <c r="H252" s="116"/>
    </row>
    <row r="253" spans="2:8" s="99" customFormat="1" ht="16.5" x14ac:dyDescent="0.3">
      <c r="B253" s="21"/>
      <c r="C253" s="278" t="s">
        <v>5226</v>
      </c>
      <c r="D253" s="40" t="s">
        <v>4525</v>
      </c>
      <c r="E253" s="40" t="s">
        <v>5177</v>
      </c>
      <c r="F253" s="136">
        <v>46373</v>
      </c>
      <c r="G253" s="40">
        <v>12500</v>
      </c>
      <c r="H253" s="116"/>
    </row>
    <row r="254" spans="2:8" s="99" customFormat="1" ht="16.5" x14ac:dyDescent="0.3">
      <c r="B254" s="21"/>
      <c r="C254" s="279"/>
      <c r="D254" s="40" t="s">
        <v>4528</v>
      </c>
      <c r="E254" s="40" t="s">
        <v>5176</v>
      </c>
      <c r="F254" s="136">
        <v>46923</v>
      </c>
      <c r="G254" s="40">
        <v>-12500</v>
      </c>
      <c r="H254" s="116"/>
    </row>
    <row r="255" spans="2:8" s="99" customFormat="1" ht="16.5" x14ac:dyDescent="0.3">
      <c r="B255" s="21"/>
      <c r="C255" s="278" t="s">
        <v>5223</v>
      </c>
      <c r="D255" s="40" t="s">
        <v>4525</v>
      </c>
      <c r="E255" s="40" t="s">
        <v>5177</v>
      </c>
      <c r="F255" s="136">
        <v>46373</v>
      </c>
      <c r="G255" s="40">
        <v>5000</v>
      </c>
      <c r="H255" s="116"/>
    </row>
    <row r="256" spans="2:8" s="99" customFormat="1" ht="16.5" x14ac:dyDescent="0.3">
      <c r="B256" s="21"/>
      <c r="C256" s="279"/>
      <c r="D256" s="40" t="s">
        <v>4528</v>
      </c>
      <c r="E256" s="40" t="s">
        <v>5176</v>
      </c>
      <c r="F256" s="136">
        <v>46923</v>
      </c>
      <c r="G256" s="40">
        <v>-5000</v>
      </c>
      <c r="H256" s="116"/>
    </row>
    <row r="257" spans="2:8" s="99" customFormat="1" ht="16.5" x14ac:dyDescent="0.3">
      <c r="B257" s="21"/>
      <c r="C257" s="278" t="s">
        <v>5227</v>
      </c>
      <c r="D257" s="40" t="s">
        <v>4525</v>
      </c>
      <c r="E257" s="40" t="s">
        <v>5177</v>
      </c>
      <c r="F257" s="136">
        <v>46388</v>
      </c>
      <c r="G257" s="40">
        <v>10000</v>
      </c>
      <c r="H257" s="116"/>
    </row>
    <row r="258" spans="2:8" s="99" customFormat="1" ht="16.5" x14ac:dyDescent="0.3">
      <c r="B258" s="21"/>
      <c r="C258" s="279"/>
      <c r="D258" s="40" t="s">
        <v>4528</v>
      </c>
      <c r="E258" s="40" t="s">
        <v>5176</v>
      </c>
      <c r="F258" s="136">
        <v>46937</v>
      </c>
      <c r="G258" s="40">
        <v>-10000</v>
      </c>
      <c r="H258" s="116"/>
    </row>
    <row r="259" spans="2:8" s="99" customFormat="1" ht="16.5" x14ac:dyDescent="0.3">
      <c r="B259" s="21"/>
      <c r="C259" s="278" t="s">
        <v>5228</v>
      </c>
      <c r="D259" s="40" t="s">
        <v>4525</v>
      </c>
      <c r="E259" s="40" t="s">
        <v>5177</v>
      </c>
      <c r="F259" s="136">
        <v>46388</v>
      </c>
      <c r="G259" s="40">
        <v>10000</v>
      </c>
      <c r="H259" s="116"/>
    </row>
    <row r="260" spans="2:8" s="99" customFormat="1" ht="16.5" x14ac:dyDescent="0.3">
      <c r="B260" s="21"/>
      <c r="C260" s="279"/>
      <c r="D260" s="40" t="s">
        <v>4528</v>
      </c>
      <c r="E260" s="40" t="s">
        <v>5176</v>
      </c>
      <c r="F260" s="136">
        <v>46937</v>
      </c>
      <c r="G260" s="40">
        <v>-10000</v>
      </c>
      <c r="H260" s="116"/>
    </row>
    <row r="261" spans="2:8" s="99" customFormat="1" ht="16.5" x14ac:dyDescent="0.3">
      <c r="B261" s="21"/>
      <c r="C261" s="278" t="s">
        <v>5229</v>
      </c>
      <c r="D261" s="40" t="s">
        <v>4525</v>
      </c>
      <c r="E261" s="40" t="s">
        <v>5177</v>
      </c>
      <c r="F261" s="136">
        <v>46395</v>
      </c>
      <c r="G261" s="40">
        <v>10000</v>
      </c>
      <c r="H261" s="116"/>
    </row>
    <row r="262" spans="2:8" s="99" customFormat="1" ht="16.5" x14ac:dyDescent="0.3">
      <c r="B262" s="21"/>
      <c r="C262" s="279"/>
      <c r="D262" s="40" t="s">
        <v>4528</v>
      </c>
      <c r="E262" s="40" t="s">
        <v>5176</v>
      </c>
      <c r="F262" s="136">
        <v>46944</v>
      </c>
      <c r="G262" s="40">
        <v>-10000</v>
      </c>
      <c r="H262" s="116"/>
    </row>
    <row r="263" spans="2:8" s="99" customFormat="1" ht="16.5" x14ac:dyDescent="0.3">
      <c r="B263" s="21"/>
      <c r="C263" s="278" t="s">
        <v>5230</v>
      </c>
      <c r="D263" s="40" t="s">
        <v>4525</v>
      </c>
      <c r="E263" s="40" t="s">
        <v>5177</v>
      </c>
      <c r="F263" s="136">
        <v>46395</v>
      </c>
      <c r="G263" s="40">
        <v>20000</v>
      </c>
      <c r="H263" s="116"/>
    </row>
    <row r="264" spans="2:8" s="99" customFormat="1" ht="16.5" x14ac:dyDescent="0.3">
      <c r="B264" s="21"/>
      <c r="C264" s="279"/>
      <c r="D264" s="40" t="s">
        <v>4528</v>
      </c>
      <c r="E264" s="40" t="s">
        <v>5176</v>
      </c>
      <c r="F264" s="136">
        <v>46944</v>
      </c>
      <c r="G264" s="40">
        <v>-20000</v>
      </c>
      <c r="H264" s="116"/>
    </row>
    <row r="265" spans="2:8" s="99" customFormat="1" ht="16.5" x14ac:dyDescent="0.3">
      <c r="B265" s="21"/>
      <c r="C265" s="278" t="s">
        <v>5227</v>
      </c>
      <c r="D265" s="40" t="s">
        <v>4525</v>
      </c>
      <c r="E265" s="40" t="s">
        <v>5177</v>
      </c>
      <c r="F265" s="136">
        <v>46388</v>
      </c>
      <c r="G265" s="40">
        <v>15000</v>
      </c>
      <c r="H265" s="116"/>
    </row>
    <row r="266" spans="2:8" s="99" customFormat="1" ht="16.5" x14ac:dyDescent="0.3">
      <c r="B266" s="21"/>
      <c r="C266" s="279"/>
      <c r="D266" s="40" t="s">
        <v>4528</v>
      </c>
      <c r="E266" s="40" t="s">
        <v>5176</v>
      </c>
      <c r="F266" s="136">
        <v>46937</v>
      </c>
      <c r="G266" s="40">
        <v>-15000</v>
      </c>
      <c r="H266" s="116"/>
    </row>
    <row r="267" spans="2:8" s="99" customFormat="1" ht="16.5" x14ac:dyDescent="0.3">
      <c r="B267" s="21"/>
      <c r="C267" s="278" t="s">
        <v>5231</v>
      </c>
      <c r="D267" s="40" t="s">
        <v>4525</v>
      </c>
      <c r="E267" s="40" t="s">
        <v>5177</v>
      </c>
      <c r="F267" s="136">
        <v>46555</v>
      </c>
      <c r="G267" s="40">
        <v>5000</v>
      </c>
      <c r="H267" s="116"/>
    </row>
    <row r="268" spans="2:8" s="99" customFormat="1" ht="16.5" x14ac:dyDescent="0.3">
      <c r="B268" s="21"/>
      <c r="C268" s="279"/>
      <c r="D268" s="40" t="s">
        <v>4528</v>
      </c>
      <c r="E268" s="40" t="s">
        <v>5176</v>
      </c>
      <c r="F268" s="136">
        <v>46555</v>
      </c>
      <c r="G268" s="40">
        <v>-5000</v>
      </c>
      <c r="H268" s="116"/>
    </row>
    <row r="269" spans="2:8" s="99" customFormat="1" ht="16.5" x14ac:dyDescent="0.3">
      <c r="B269" s="21"/>
      <c r="C269" s="278" t="s">
        <v>5232</v>
      </c>
      <c r="D269" s="40" t="s">
        <v>4525</v>
      </c>
      <c r="E269" s="40" t="s">
        <v>5177</v>
      </c>
      <c r="F269" s="136">
        <v>46555</v>
      </c>
      <c r="G269" s="40">
        <v>15000</v>
      </c>
      <c r="H269" s="116"/>
    </row>
    <row r="270" spans="2:8" s="99" customFormat="1" ht="16.5" x14ac:dyDescent="0.3">
      <c r="B270" s="21"/>
      <c r="C270" s="279"/>
      <c r="D270" s="40" t="s">
        <v>4528</v>
      </c>
      <c r="E270" s="40" t="s">
        <v>5176</v>
      </c>
      <c r="F270" s="136">
        <v>46555</v>
      </c>
      <c r="G270" s="40">
        <v>-15000</v>
      </c>
      <c r="H270" s="116"/>
    </row>
    <row r="271" spans="2:8" s="99" customFormat="1" ht="16.5" x14ac:dyDescent="0.3">
      <c r="B271" s="21"/>
      <c r="C271" s="278" t="s">
        <v>5229</v>
      </c>
      <c r="D271" s="40" t="s">
        <v>4525</v>
      </c>
      <c r="E271" s="40" t="s">
        <v>5177</v>
      </c>
      <c r="F271" s="136">
        <v>46395</v>
      </c>
      <c r="G271" s="40">
        <v>35000</v>
      </c>
      <c r="H271" s="116"/>
    </row>
    <row r="272" spans="2:8" s="99" customFormat="1" ht="16.5" x14ac:dyDescent="0.3">
      <c r="B272" s="21"/>
      <c r="C272" s="279"/>
      <c r="D272" s="40" t="s">
        <v>4528</v>
      </c>
      <c r="E272" s="40" t="s">
        <v>5176</v>
      </c>
      <c r="F272" s="136">
        <v>46944</v>
      </c>
      <c r="G272" s="40">
        <v>-35000</v>
      </c>
      <c r="H272" s="116"/>
    </row>
    <row r="273" spans="2:8" s="99" customFormat="1" ht="16.5" x14ac:dyDescent="0.3">
      <c r="B273" s="21"/>
      <c r="C273" s="278" t="s">
        <v>5198</v>
      </c>
      <c r="D273" s="40" t="s">
        <v>4525</v>
      </c>
      <c r="E273" s="40" t="s">
        <v>5177</v>
      </c>
      <c r="F273" s="136">
        <v>46555</v>
      </c>
      <c r="G273" s="40">
        <v>17500</v>
      </c>
      <c r="H273" s="116"/>
    </row>
    <row r="274" spans="2:8" s="99" customFormat="1" ht="16.5" x14ac:dyDescent="0.3">
      <c r="B274" s="21"/>
      <c r="C274" s="279"/>
      <c r="D274" s="40" t="s">
        <v>4528</v>
      </c>
      <c r="E274" s="40" t="s">
        <v>5176</v>
      </c>
      <c r="F274" s="136">
        <v>46555</v>
      </c>
      <c r="G274" s="40">
        <v>-17500</v>
      </c>
      <c r="H274" s="116"/>
    </row>
    <row r="275" spans="2:8" s="99" customFormat="1" ht="16.5" x14ac:dyDescent="0.3">
      <c r="B275" s="21"/>
      <c r="C275" s="278" t="s">
        <v>5233</v>
      </c>
      <c r="D275" s="40" t="s">
        <v>4525</v>
      </c>
      <c r="E275" s="40" t="s">
        <v>5177</v>
      </c>
      <c r="F275" s="136">
        <v>46555</v>
      </c>
      <c r="G275" s="40">
        <v>12500</v>
      </c>
      <c r="H275" s="116"/>
    </row>
    <row r="276" spans="2:8" s="99" customFormat="1" ht="16.5" x14ac:dyDescent="0.3">
      <c r="B276" s="21"/>
      <c r="C276" s="279"/>
      <c r="D276" s="40" t="s">
        <v>4528</v>
      </c>
      <c r="E276" s="40" t="s">
        <v>5176</v>
      </c>
      <c r="F276" s="136">
        <v>46555</v>
      </c>
      <c r="G276" s="40">
        <v>-12500</v>
      </c>
      <c r="H276" s="116"/>
    </row>
    <row r="277" spans="2:8" s="99" customFormat="1" ht="16.5" x14ac:dyDescent="0.3">
      <c r="B277" s="21"/>
      <c r="C277" s="278" t="s">
        <v>5231</v>
      </c>
      <c r="D277" s="40" t="s">
        <v>4525</v>
      </c>
      <c r="E277" s="40" t="s">
        <v>5177</v>
      </c>
      <c r="F277" s="136">
        <v>46555</v>
      </c>
      <c r="G277" s="40">
        <v>20000</v>
      </c>
      <c r="H277" s="116"/>
    </row>
    <row r="278" spans="2:8" s="99" customFormat="1" ht="16.5" x14ac:dyDescent="0.3">
      <c r="B278" s="21"/>
      <c r="C278" s="279"/>
      <c r="D278" s="40" t="s">
        <v>4528</v>
      </c>
      <c r="E278" s="40" t="s">
        <v>5176</v>
      </c>
      <c r="F278" s="136">
        <v>46555</v>
      </c>
      <c r="G278" s="40">
        <v>-20000</v>
      </c>
      <c r="H278" s="116"/>
    </row>
    <row r="279" spans="2:8" s="99" customFormat="1" ht="16.5" x14ac:dyDescent="0.3">
      <c r="B279" s="21"/>
      <c r="C279" s="278" t="s">
        <v>5234</v>
      </c>
      <c r="D279" s="40" t="s">
        <v>4525</v>
      </c>
      <c r="E279" s="40" t="s">
        <v>5177</v>
      </c>
      <c r="F279" s="136">
        <v>46396</v>
      </c>
      <c r="G279" s="40">
        <v>30000</v>
      </c>
      <c r="H279" s="116"/>
    </row>
    <row r="280" spans="2:8" s="99" customFormat="1" ht="16.5" x14ac:dyDescent="0.3">
      <c r="B280" s="21"/>
      <c r="C280" s="279"/>
      <c r="D280" s="40" t="s">
        <v>4528</v>
      </c>
      <c r="E280" s="40" t="s">
        <v>5176</v>
      </c>
      <c r="F280" s="136">
        <v>46944</v>
      </c>
      <c r="G280" s="40">
        <v>-30000</v>
      </c>
      <c r="H280" s="116"/>
    </row>
    <row r="281" spans="2:8" s="99" customFormat="1" ht="16.5" x14ac:dyDescent="0.3">
      <c r="B281" s="21"/>
      <c r="C281" s="278" t="s">
        <v>5235</v>
      </c>
      <c r="D281" s="40" t="s">
        <v>4525</v>
      </c>
      <c r="E281" s="40" t="s">
        <v>5177</v>
      </c>
      <c r="F281" s="136">
        <v>46555</v>
      </c>
      <c r="G281" s="40">
        <v>10000</v>
      </c>
      <c r="H281" s="116"/>
    </row>
    <row r="282" spans="2:8" s="99" customFormat="1" ht="16.5" x14ac:dyDescent="0.3">
      <c r="B282" s="21"/>
      <c r="C282" s="279"/>
      <c r="D282" s="40" t="s">
        <v>4528</v>
      </c>
      <c r="E282" s="40" t="s">
        <v>5176</v>
      </c>
      <c r="F282" s="136">
        <v>46555</v>
      </c>
      <c r="G282" s="40">
        <v>-10000</v>
      </c>
      <c r="H282" s="116"/>
    </row>
    <row r="283" spans="2:8" s="99" customFormat="1" ht="16.5" x14ac:dyDescent="0.3">
      <c r="B283" s="21"/>
      <c r="C283" s="278" t="s">
        <v>5236</v>
      </c>
      <c r="D283" s="40" t="s">
        <v>4525</v>
      </c>
      <c r="E283" s="40" t="s">
        <v>5177</v>
      </c>
      <c r="F283" s="136">
        <v>46555</v>
      </c>
      <c r="G283" s="40">
        <v>10000</v>
      </c>
      <c r="H283" s="116"/>
    </row>
    <row r="284" spans="2:8" s="99" customFormat="1" ht="16.5" x14ac:dyDescent="0.3">
      <c r="B284" s="21"/>
      <c r="C284" s="279"/>
      <c r="D284" s="40" t="s">
        <v>4528</v>
      </c>
      <c r="E284" s="40" t="s">
        <v>5176</v>
      </c>
      <c r="F284" s="136">
        <v>46555</v>
      </c>
      <c r="G284" s="40">
        <v>-10000</v>
      </c>
      <c r="H284" s="116"/>
    </row>
    <row r="285" spans="2:8" s="99" customFormat="1" ht="16.5" x14ac:dyDescent="0.3">
      <c r="B285" s="21"/>
      <c r="C285" s="278" t="s">
        <v>5237</v>
      </c>
      <c r="D285" s="40" t="s">
        <v>4525</v>
      </c>
      <c r="E285" s="40" t="s">
        <v>5177</v>
      </c>
      <c r="F285" s="136">
        <v>46555</v>
      </c>
      <c r="G285" s="40">
        <v>15000</v>
      </c>
      <c r="H285" s="116"/>
    </row>
    <row r="286" spans="2:8" s="99" customFormat="1" ht="16.5" x14ac:dyDescent="0.3">
      <c r="B286" s="21"/>
      <c r="C286" s="279"/>
      <c r="D286" s="40" t="s">
        <v>4528</v>
      </c>
      <c r="E286" s="40" t="s">
        <v>5176</v>
      </c>
      <c r="F286" s="136">
        <v>46555</v>
      </c>
      <c r="G286" s="40">
        <v>-15000</v>
      </c>
      <c r="H286" s="116"/>
    </row>
    <row r="287" spans="2:8" s="99" customFormat="1" ht="16.5" x14ac:dyDescent="0.3">
      <c r="B287" s="21"/>
      <c r="C287" s="278" t="s">
        <v>5238</v>
      </c>
      <c r="D287" s="40" t="s">
        <v>4525</v>
      </c>
      <c r="E287" s="40" t="s">
        <v>5177</v>
      </c>
      <c r="F287" s="136">
        <v>46555</v>
      </c>
      <c r="G287" s="40">
        <v>5000</v>
      </c>
      <c r="H287" s="116"/>
    </row>
    <row r="288" spans="2:8" s="99" customFormat="1" ht="16.5" x14ac:dyDescent="0.3">
      <c r="B288" s="21"/>
      <c r="C288" s="279"/>
      <c r="D288" s="40" t="s">
        <v>4528</v>
      </c>
      <c r="E288" s="40" t="s">
        <v>5176</v>
      </c>
      <c r="F288" s="136">
        <v>46555</v>
      </c>
      <c r="G288" s="40">
        <v>-5000</v>
      </c>
      <c r="H288" s="116"/>
    </row>
    <row r="289" spans="2:8" s="99" customFormat="1" ht="16.5" x14ac:dyDescent="0.3">
      <c r="B289" s="21"/>
      <c r="C289" s="278" t="s">
        <v>5239</v>
      </c>
      <c r="D289" s="40" t="s">
        <v>4525</v>
      </c>
      <c r="E289" s="40" t="s">
        <v>5177</v>
      </c>
      <c r="F289" s="136">
        <v>46555</v>
      </c>
      <c r="G289" s="40">
        <v>10000</v>
      </c>
      <c r="H289" s="116"/>
    </row>
    <row r="290" spans="2:8" s="99" customFormat="1" ht="16.5" x14ac:dyDescent="0.3">
      <c r="B290" s="21"/>
      <c r="C290" s="279"/>
      <c r="D290" s="40" t="s">
        <v>4528</v>
      </c>
      <c r="E290" s="40" t="s">
        <v>5176</v>
      </c>
      <c r="F290" s="136">
        <v>46555</v>
      </c>
      <c r="G290" s="40">
        <v>-10000</v>
      </c>
      <c r="H290" s="116"/>
    </row>
    <row r="291" spans="2:8" s="99" customFormat="1" ht="16.5" x14ac:dyDescent="0.3">
      <c r="B291" s="21"/>
      <c r="C291" s="138" t="s">
        <v>5179</v>
      </c>
      <c r="H291" s="116"/>
    </row>
    <row r="292" spans="2:8" s="99" customFormat="1" ht="16.5" x14ac:dyDescent="0.3">
      <c r="B292" s="21"/>
      <c r="C292" s="115"/>
      <c r="H292" s="116"/>
    </row>
    <row r="293" spans="2:8" x14ac:dyDescent="0.25">
      <c r="C293" s="2" t="s">
        <v>5019</v>
      </c>
      <c r="E293" s="2" t="s">
        <v>2</v>
      </c>
    </row>
    <row r="295" spans="2:8" x14ac:dyDescent="0.25">
      <c r="C295" s="2" t="s">
        <v>5020</v>
      </c>
      <c r="E295" s="96" t="s">
        <v>5021</v>
      </c>
    </row>
    <row r="297" spans="2:8" x14ac:dyDescent="0.25">
      <c r="C297" s="2" t="s">
        <v>5022</v>
      </c>
      <c r="E297" s="97" t="s">
        <v>5085</v>
      </c>
    </row>
    <row r="299" spans="2:8" x14ac:dyDescent="0.25">
      <c r="C299" s="2" t="s">
        <v>5129</v>
      </c>
      <c r="E299" s="2" t="s">
        <v>2</v>
      </c>
    </row>
    <row r="301" spans="2:8" x14ac:dyDescent="0.25">
      <c r="C301" s="1" t="s">
        <v>5258</v>
      </c>
      <c r="E301" s="149" t="s">
        <v>5259</v>
      </c>
    </row>
    <row r="302" spans="2:8" x14ac:dyDescent="0.25">
      <c r="E302" s="2" t="s">
        <v>5286</v>
      </c>
    </row>
  </sheetData>
  <mergeCells count="33">
    <mergeCell ref="C152:K152"/>
    <mergeCell ref="C155:K155"/>
    <mergeCell ref="C178:E178"/>
    <mergeCell ref="C223:F223"/>
    <mergeCell ref="C234:G234"/>
    <mergeCell ref="C235:G235"/>
    <mergeCell ref="C243:C244"/>
    <mergeCell ref="D243:D244"/>
    <mergeCell ref="E243:E244"/>
    <mergeCell ref="F243:F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1:C272"/>
    <mergeCell ref="C273:C274"/>
    <mergeCell ref="C285:C286"/>
    <mergeCell ref="C287:C288"/>
    <mergeCell ref="C289:C290"/>
    <mergeCell ref="C275:C276"/>
    <mergeCell ref="C277:C278"/>
    <mergeCell ref="C279:C280"/>
    <mergeCell ref="C281:C282"/>
    <mergeCell ref="C283:C284"/>
  </mergeCells>
  <hyperlinks>
    <hyperlink ref="J2" location="'Index'!A1" display="'Index'!A1" xr:uid="{D5C4B5BE-8FBE-437A-9D95-B7643812B1D9}"/>
  </hyperlinks>
  <pageMargins left="0.7" right="0.7" top="0.75" bottom="0.75" header="0.3" footer="0.3"/>
  <pageSetup orientation="portrait" horizontalDpi="4294967293"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F6029-9691-421A-A759-44468C982502}">
  <sheetPr codeName="Sheet1"/>
  <dimension ref="A1:IV280"/>
  <sheetViews>
    <sheetView showGridLines="0" zoomScale="90" zoomScaleNormal="90" workbookViewId="0">
      <pane ySplit="6" topLeftCell="A26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2606</v>
      </c>
      <c r="J2" s="38" t="s">
        <v>4521</v>
      </c>
    </row>
    <row r="3" spans="1:54" ht="16.5" x14ac:dyDescent="0.3">
      <c r="C3" s="1" t="s">
        <v>28</v>
      </c>
      <c r="D3" s="21" t="s">
        <v>2607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863</v>
      </c>
      <c r="C19" s="60" t="s">
        <v>760</v>
      </c>
      <c r="D19" s="54" t="s">
        <v>864</v>
      </c>
      <c r="E19" s="6" t="s">
        <v>690</v>
      </c>
      <c r="F19" s="19">
        <v>52500</v>
      </c>
      <c r="G19" s="24">
        <v>52599.59</v>
      </c>
      <c r="H19" s="24">
        <v>3.76</v>
      </c>
      <c r="I19" s="31">
        <v>7.3049999999999997</v>
      </c>
      <c r="J19" s="31"/>
      <c r="K19" s="35" t="s">
        <v>679</v>
      </c>
    </row>
    <row r="20" spans="2:11" x14ac:dyDescent="0.25">
      <c r="B20" s="8" t="s">
        <v>1991</v>
      </c>
      <c r="C20" s="60" t="s">
        <v>835</v>
      </c>
      <c r="D20" s="54" t="s">
        <v>1992</v>
      </c>
      <c r="E20" s="6" t="s">
        <v>690</v>
      </c>
      <c r="F20" s="19">
        <v>50000</v>
      </c>
      <c r="G20" s="24">
        <v>50072.05</v>
      </c>
      <c r="H20" s="24">
        <v>3.58</v>
      </c>
      <c r="I20" s="31">
        <v>7.38</v>
      </c>
      <c r="J20" s="31"/>
      <c r="K20" s="35"/>
    </row>
    <row r="21" spans="2:11" x14ac:dyDescent="0.25">
      <c r="B21" s="8" t="s">
        <v>2608</v>
      </c>
      <c r="C21" s="60" t="s">
        <v>52</v>
      </c>
      <c r="D21" s="54" t="s">
        <v>2609</v>
      </c>
      <c r="E21" s="6" t="s">
        <v>690</v>
      </c>
      <c r="F21" s="19">
        <v>45000</v>
      </c>
      <c r="G21" s="24">
        <v>45040.639999999999</v>
      </c>
      <c r="H21" s="24">
        <v>3.22</v>
      </c>
      <c r="I21" s="31">
        <v>7.89</v>
      </c>
      <c r="J21" s="31"/>
      <c r="K21" s="35" t="s">
        <v>679</v>
      </c>
    </row>
    <row r="22" spans="2:11" x14ac:dyDescent="0.25">
      <c r="B22" s="8" t="s">
        <v>881</v>
      </c>
      <c r="C22" s="60" t="s">
        <v>717</v>
      </c>
      <c r="D22" s="54" t="s">
        <v>882</v>
      </c>
      <c r="E22" s="6" t="s">
        <v>690</v>
      </c>
      <c r="F22" s="19">
        <v>29500</v>
      </c>
      <c r="G22" s="24">
        <v>29550.59</v>
      </c>
      <c r="H22" s="24">
        <v>2.11</v>
      </c>
      <c r="I22" s="31">
        <v>7.35</v>
      </c>
      <c r="J22" s="31"/>
      <c r="K22" s="35" t="s">
        <v>679</v>
      </c>
    </row>
    <row r="23" spans="2:11" x14ac:dyDescent="0.25">
      <c r="B23" s="8" t="s">
        <v>2610</v>
      </c>
      <c r="C23" s="60" t="s">
        <v>2611</v>
      </c>
      <c r="D23" s="54" t="s">
        <v>2612</v>
      </c>
      <c r="E23" s="6" t="s">
        <v>1213</v>
      </c>
      <c r="F23" s="19">
        <v>25000</v>
      </c>
      <c r="G23" s="24">
        <v>25074.45</v>
      </c>
      <c r="H23" s="24">
        <v>1.79</v>
      </c>
      <c r="I23" s="31">
        <v>7.9675000000000002</v>
      </c>
      <c r="J23" s="31"/>
      <c r="K23" s="35" t="s">
        <v>679</v>
      </c>
    </row>
    <row r="24" spans="2:11" x14ac:dyDescent="0.25">
      <c r="B24" s="8" t="s">
        <v>1978</v>
      </c>
      <c r="C24" s="60" t="s">
        <v>835</v>
      </c>
      <c r="D24" s="54" t="s">
        <v>1979</v>
      </c>
      <c r="E24" s="6" t="s">
        <v>1213</v>
      </c>
      <c r="F24" s="19">
        <v>25000</v>
      </c>
      <c r="G24" s="24">
        <v>25027.63</v>
      </c>
      <c r="H24" s="24">
        <v>1.79</v>
      </c>
      <c r="I24" s="31">
        <v>7.415</v>
      </c>
      <c r="J24" s="31"/>
      <c r="K24" s="35" t="s">
        <v>679</v>
      </c>
    </row>
    <row r="25" spans="2:11" x14ac:dyDescent="0.25">
      <c r="B25" s="8" t="s">
        <v>2613</v>
      </c>
      <c r="C25" s="60" t="s">
        <v>2325</v>
      </c>
      <c r="D25" s="54" t="s">
        <v>2614</v>
      </c>
      <c r="E25" s="6" t="s">
        <v>690</v>
      </c>
      <c r="F25" s="19">
        <v>25000</v>
      </c>
      <c r="G25" s="24">
        <v>25019.98</v>
      </c>
      <c r="H25" s="24">
        <v>1.79</v>
      </c>
      <c r="I25" s="31">
        <v>7.9043000000000001</v>
      </c>
      <c r="J25" s="31"/>
      <c r="K25" s="35" t="s">
        <v>679</v>
      </c>
    </row>
    <row r="26" spans="2:11" x14ac:dyDescent="0.25">
      <c r="B26" s="8" t="s">
        <v>2615</v>
      </c>
      <c r="C26" s="60" t="s">
        <v>1348</v>
      </c>
      <c r="D26" s="54" t="s">
        <v>2616</v>
      </c>
      <c r="E26" s="6" t="s">
        <v>690</v>
      </c>
      <c r="F26" s="19">
        <v>22500</v>
      </c>
      <c r="G26" s="24">
        <v>22647.53</v>
      </c>
      <c r="H26" s="24">
        <v>1.62</v>
      </c>
      <c r="I26" s="31">
        <v>7.5349000000000004</v>
      </c>
      <c r="J26" s="31"/>
      <c r="K26" s="35" t="s">
        <v>679</v>
      </c>
    </row>
    <row r="27" spans="2:11" x14ac:dyDescent="0.25">
      <c r="B27" s="8" t="s">
        <v>2617</v>
      </c>
      <c r="C27" s="60" t="s">
        <v>1345</v>
      </c>
      <c r="D27" s="54" t="s">
        <v>2618</v>
      </c>
      <c r="E27" s="6" t="s">
        <v>1213</v>
      </c>
      <c r="F27" s="19">
        <v>22500</v>
      </c>
      <c r="G27" s="24">
        <v>22424.65</v>
      </c>
      <c r="H27" s="24">
        <v>1.6</v>
      </c>
      <c r="I27" s="31">
        <v>7.875</v>
      </c>
      <c r="J27" s="31"/>
      <c r="K27" s="35" t="s">
        <v>679</v>
      </c>
    </row>
    <row r="28" spans="2:11" x14ac:dyDescent="0.25">
      <c r="B28" s="8" t="s">
        <v>1673</v>
      </c>
      <c r="C28" s="60" t="s">
        <v>835</v>
      </c>
      <c r="D28" s="54" t="s">
        <v>1674</v>
      </c>
      <c r="E28" s="6" t="s">
        <v>1213</v>
      </c>
      <c r="F28" s="19">
        <v>22500</v>
      </c>
      <c r="G28" s="24">
        <v>22334.63</v>
      </c>
      <c r="H28" s="24">
        <v>1.6</v>
      </c>
      <c r="I28" s="31">
        <v>7.43</v>
      </c>
      <c r="J28" s="31"/>
      <c r="K28" s="35" t="s">
        <v>679</v>
      </c>
    </row>
    <row r="29" spans="2:11" x14ac:dyDescent="0.25">
      <c r="B29" s="8" t="s">
        <v>2619</v>
      </c>
      <c r="C29" s="60" t="s">
        <v>1266</v>
      </c>
      <c r="D29" s="54" t="s">
        <v>2620</v>
      </c>
      <c r="E29" s="6" t="s">
        <v>1213</v>
      </c>
      <c r="F29" s="19">
        <v>22500</v>
      </c>
      <c r="G29" s="24">
        <v>22261.82</v>
      </c>
      <c r="H29" s="24">
        <v>1.59</v>
      </c>
      <c r="I29" s="31">
        <v>7.665</v>
      </c>
      <c r="J29" s="31"/>
      <c r="K29" s="35" t="s">
        <v>679</v>
      </c>
    </row>
    <row r="30" spans="2:11" x14ac:dyDescent="0.25">
      <c r="B30" s="8" t="s">
        <v>1986</v>
      </c>
      <c r="C30" s="60" t="s">
        <v>449</v>
      </c>
      <c r="D30" s="54" t="s">
        <v>1987</v>
      </c>
      <c r="E30" s="6" t="s">
        <v>682</v>
      </c>
      <c r="F30" s="19">
        <v>21500</v>
      </c>
      <c r="G30" s="24">
        <v>21412.19</v>
      </c>
      <c r="H30" s="24">
        <v>1.53</v>
      </c>
      <c r="I30" s="31">
        <v>8.8261000000000003</v>
      </c>
      <c r="J30" s="31"/>
      <c r="K30" s="35" t="s">
        <v>679</v>
      </c>
    </row>
    <row r="31" spans="2:11" x14ac:dyDescent="0.25">
      <c r="B31" s="8" t="s">
        <v>2621</v>
      </c>
      <c r="C31" s="60" t="s">
        <v>855</v>
      </c>
      <c r="D31" s="54" t="s">
        <v>2622</v>
      </c>
      <c r="E31" s="6" t="s">
        <v>1213</v>
      </c>
      <c r="F31" s="19">
        <v>21040</v>
      </c>
      <c r="G31" s="24">
        <v>20980.29</v>
      </c>
      <c r="H31" s="24">
        <v>1.5</v>
      </c>
      <c r="I31" s="31">
        <v>7.6349999999999998</v>
      </c>
      <c r="J31" s="31"/>
      <c r="K31" s="35" t="s">
        <v>679</v>
      </c>
    </row>
    <row r="32" spans="2:11" x14ac:dyDescent="0.25">
      <c r="B32" s="8" t="s">
        <v>2623</v>
      </c>
      <c r="C32" s="60" t="s">
        <v>1450</v>
      </c>
      <c r="D32" s="54" t="s">
        <v>2624</v>
      </c>
      <c r="E32" s="6" t="s">
        <v>690</v>
      </c>
      <c r="F32" s="19">
        <v>20000</v>
      </c>
      <c r="G32" s="24">
        <v>20215.900000000001</v>
      </c>
      <c r="H32" s="24">
        <v>1.44</v>
      </c>
      <c r="I32" s="31">
        <v>7.7662000000000004</v>
      </c>
      <c r="J32" s="31"/>
      <c r="K32" s="35" t="s">
        <v>679</v>
      </c>
    </row>
    <row r="33" spans="2:11" x14ac:dyDescent="0.25">
      <c r="B33" s="8" t="s">
        <v>2625</v>
      </c>
      <c r="C33" s="60" t="s">
        <v>546</v>
      </c>
      <c r="D33" s="54" t="s">
        <v>2626</v>
      </c>
      <c r="E33" s="6" t="s">
        <v>690</v>
      </c>
      <c r="F33" s="19">
        <v>20000</v>
      </c>
      <c r="G33" s="24">
        <v>20141.240000000002</v>
      </c>
      <c r="H33" s="24">
        <v>1.44</v>
      </c>
      <c r="I33" s="31">
        <v>7.85</v>
      </c>
      <c r="J33" s="31"/>
      <c r="K33" s="35" t="s">
        <v>679</v>
      </c>
    </row>
    <row r="34" spans="2:11" x14ac:dyDescent="0.25">
      <c r="B34" s="8" t="s">
        <v>2627</v>
      </c>
      <c r="C34" s="60" t="s">
        <v>1266</v>
      </c>
      <c r="D34" s="54" t="s">
        <v>2628</v>
      </c>
      <c r="E34" s="6" t="s">
        <v>1213</v>
      </c>
      <c r="F34" s="19">
        <v>20000</v>
      </c>
      <c r="G34" s="24">
        <v>20028.52</v>
      </c>
      <c r="H34" s="24">
        <v>1.43</v>
      </c>
      <c r="I34" s="31">
        <v>7.6517999999999997</v>
      </c>
      <c r="J34" s="31"/>
      <c r="K34" s="35"/>
    </row>
    <row r="35" spans="2:11" x14ac:dyDescent="0.25">
      <c r="B35" s="8" t="s">
        <v>1969</v>
      </c>
      <c r="C35" s="60" t="s">
        <v>760</v>
      </c>
      <c r="D35" s="54" t="s">
        <v>1970</v>
      </c>
      <c r="E35" s="6" t="s">
        <v>690</v>
      </c>
      <c r="F35" s="19">
        <v>20000</v>
      </c>
      <c r="G35" s="24">
        <v>19984.48</v>
      </c>
      <c r="H35" s="24">
        <v>1.43</v>
      </c>
      <c r="I35" s="31">
        <v>7.3193999999999999</v>
      </c>
      <c r="J35" s="31"/>
      <c r="K35" s="35" t="s">
        <v>679</v>
      </c>
    </row>
    <row r="36" spans="2:11" x14ac:dyDescent="0.25">
      <c r="B36" s="8" t="s">
        <v>1677</v>
      </c>
      <c r="C36" s="60" t="s">
        <v>1678</v>
      </c>
      <c r="D36" s="54" t="s">
        <v>1679</v>
      </c>
      <c r="E36" s="6" t="s">
        <v>690</v>
      </c>
      <c r="F36" s="19">
        <v>20000</v>
      </c>
      <c r="G36" s="24">
        <v>19930.939999999999</v>
      </c>
      <c r="H36" s="24">
        <v>1.42</v>
      </c>
      <c r="I36" s="31">
        <v>8.2449999999999992</v>
      </c>
      <c r="J36" s="31"/>
      <c r="K36" s="35" t="s">
        <v>679</v>
      </c>
    </row>
    <row r="37" spans="2:11" x14ac:dyDescent="0.25">
      <c r="B37" s="8" t="s">
        <v>775</v>
      </c>
      <c r="C37" s="60" t="s">
        <v>473</v>
      </c>
      <c r="D37" s="54" t="s">
        <v>776</v>
      </c>
      <c r="E37" s="6" t="s">
        <v>707</v>
      </c>
      <c r="F37" s="19">
        <v>18500</v>
      </c>
      <c r="G37" s="24">
        <v>18451.57</v>
      </c>
      <c r="H37" s="24">
        <v>1.32</v>
      </c>
      <c r="I37" s="31">
        <v>8.5299999999999994</v>
      </c>
      <c r="J37" s="31"/>
      <c r="K37" s="35" t="s">
        <v>679</v>
      </c>
    </row>
    <row r="38" spans="2:11" x14ac:dyDescent="0.25">
      <c r="B38" s="8" t="s">
        <v>2629</v>
      </c>
      <c r="C38" s="60" t="s">
        <v>763</v>
      </c>
      <c r="D38" s="54" t="s">
        <v>2630</v>
      </c>
      <c r="E38" s="6" t="s">
        <v>690</v>
      </c>
      <c r="F38" s="19">
        <v>1739</v>
      </c>
      <c r="G38" s="24">
        <v>17999.47</v>
      </c>
      <c r="H38" s="24">
        <v>1.29</v>
      </c>
      <c r="I38" s="31">
        <v>7.5548999999999999</v>
      </c>
      <c r="J38" s="31"/>
      <c r="K38" s="35" t="s">
        <v>679</v>
      </c>
    </row>
    <row r="39" spans="2:11" x14ac:dyDescent="0.25">
      <c r="B39" s="8" t="s">
        <v>2631</v>
      </c>
      <c r="C39" s="60" t="s">
        <v>1342</v>
      </c>
      <c r="D39" s="54" t="s">
        <v>2632</v>
      </c>
      <c r="E39" s="6" t="s">
        <v>690</v>
      </c>
      <c r="F39" s="19">
        <v>17500</v>
      </c>
      <c r="G39" s="24">
        <v>17754.61</v>
      </c>
      <c r="H39" s="24">
        <v>1.27</v>
      </c>
      <c r="I39" s="31">
        <v>7.77</v>
      </c>
      <c r="J39" s="31"/>
      <c r="K39" s="35" t="s">
        <v>679</v>
      </c>
    </row>
    <row r="40" spans="2:11" x14ac:dyDescent="0.25">
      <c r="B40" s="8" t="s">
        <v>1975</v>
      </c>
      <c r="C40" s="60" t="s">
        <v>1976</v>
      </c>
      <c r="D40" s="54" t="s">
        <v>1977</v>
      </c>
      <c r="E40" s="6" t="s">
        <v>707</v>
      </c>
      <c r="F40" s="19">
        <v>17500</v>
      </c>
      <c r="G40" s="24">
        <v>17263.45</v>
      </c>
      <c r="H40" s="24">
        <v>1.23</v>
      </c>
      <c r="I40" s="31">
        <v>8.0850000000000009</v>
      </c>
      <c r="J40" s="31"/>
      <c r="K40" s="35" t="s">
        <v>679</v>
      </c>
    </row>
    <row r="41" spans="2:11" x14ac:dyDescent="0.25">
      <c r="B41" s="8" t="s">
        <v>2633</v>
      </c>
      <c r="C41" s="60" t="s">
        <v>1369</v>
      </c>
      <c r="D41" s="54" t="s">
        <v>2634</v>
      </c>
      <c r="E41" s="6" t="s">
        <v>1213</v>
      </c>
      <c r="F41" s="19">
        <v>17500</v>
      </c>
      <c r="G41" s="24">
        <v>16973.55</v>
      </c>
      <c r="H41" s="24">
        <v>1.21</v>
      </c>
      <c r="I41" s="31">
        <v>7.8467000000000002</v>
      </c>
      <c r="J41" s="31"/>
      <c r="K41" s="35" t="s">
        <v>679</v>
      </c>
    </row>
    <row r="42" spans="2:11" x14ac:dyDescent="0.25">
      <c r="B42" s="8" t="s">
        <v>2556</v>
      </c>
      <c r="C42" s="60" t="s">
        <v>696</v>
      </c>
      <c r="D42" s="54" t="s">
        <v>2557</v>
      </c>
      <c r="E42" s="6" t="s">
        <v>690</v>
      </c>
      <c r="F42" s="19">
        <v>15000</v>
      </c>
      <c r="G42" s="24">
        <v>15071.72</v>
      </c>
      <c r="H42" s="24">
        <v>1.08</v>
      </c>
      <c r="I42" s="31">
        <v>7.77</v>
      </c>
      <c r="J42" s="31"/>
      <c r="K42" s="35" t="s">
        <v>679</v>
      </c>
    </row>
    <row r="43" spans="2:11" x14ac:dyDescent="0.25">
      <c r="B43" s="8" t="s">
        <v>716</v>
      </c>
      <c r="C43" s="60" t="s">
        <v>717</v>
      </c>
      <c r="D43" s="54" t="s">
        <v>718</v>
      </c>
      <c r="E43" s="6" t="s">
        <v>690</v>
      </c>
      <c r="F43" s="19">
        <v>15000</v>
      </c>
      <c r="G43" s="24">
        <v>15056.58</v>
      </c>
      <c r="H43" s="24">
        <v>1.08</v>
      </c>
      <c r="I43" s="31">
        <v>7.9322499999999998</v>
      </c>
      <c r="J43" s="31"/>
      <c r="K43" s="35" t="s">
        <v>679</v>
      </c>
    </row>
    <row r="44" spans="2:11" x14ac:dyDescent="0.25">
      <c r="B44" s="8" t="s">
        <v>2570</v>
      </c>
      <c r="C44" s="60" t="s">
        <v>1450</v>
      </c>
      <c r="D44" s="54" t="s">
        <v>2571</v>
      </c>
      <c r="E44" s="6" t="s">
        <v>690</v>
      </c>
      <c r="F44" s="19">
        <v>15000</v>
      </c>
      <c r="G44" s="24">
        <v>15038.34</v>
      </c>
      <c r="H44" s="24">
        <v>1.07</v>
      </c>
      <c r="I44" s="31">
        <v>7.6887999999999996</v>
      </c>
      <c r="J44" s="31"/>
      <c r="K44" s="35" t="s">
        <v>679</v>
      </c>
    </row>
    <row r="45" spans="2:11" x14ac:dyDescent="0.25">
      <c r="B45" s="8" t="s">
        <v>740</v>
      </c>
      <c r="C45" s="60" t="s">
        <v>473</v>
      </c>
      <c r="D45" s="54" t="s">
        <v>741</v>
      </c>
      <c r="E45" s="6" t="s">
        <v>707</v>
      </c>
      <c r="F45" s="19">
        <v>15000</v>
      </c>
      <c r="G45" s="24">
        <v>14996.7</v>
      </c>
      <c r="H45" s="24">
        <v>1.07</v>
      </c>
      <c r="I45" s="31">
        <v>9.5458999999999996</v>
      </c>
      <c r="J45" s="31"/>
      <c r="K45" s="35" t="s">
        <v>679</v>
      </c>
    </row>
    <row r="46" spans="2:11" x14ac:dyDescent="0.25">
      <c r="B46" s="8" t="s">
        <v>2554</v>
      </c>
      <c r="C46" s="60" t="s">
        <v>1806</v>
      </c>
      <c r="D46" s="54" t="s">
        <v>2555</v>
      </c>
      <c r="E46" s="6" t="s">
        <v>690</v>
      </c>
      <c r="F46" s="19">
        <v>15000</v>
      </c>
      <c r="G46" s="24">
        <v>14964.95</v>
      </c>
      <c r="H46" s="24">
        <v>1.07</v>
      </c>
      <c r="I46" s="31">
        <v>7.4568000000000003</v>
      </c>
      <c r="J46" s="31"/>
      <c r="K46" s="35" t="s">
        <v>679</v>
      </c>
    </row>
    <row r="47" spans="2:11" x14ac:dyDescent="0.25">
      <c r="B47" s="8" t="s">
        <v>2635</v>
      </c>
      <c r="C47" s="60" t="s">
        <v>2636</v>
      </c>
      <c r="D47" s="54" t="s">
        <v>2637</v>
      </c>
      <c r="E47" s="6" t="s">
        <v>690</v>
      </c>
      <c r="F47" s="19">
        <v>15000</v>
      </c>
      <c r="G47" s="24">
        <v>14637.24</v>
      </c>
      <c r="H47" s="24">
        <v>1.05</v>
      </c>
      <c r="I47" s="31">
        <v>8.1025500000000008</v>
      </c>
      <c r="J47" s="31"/>
      <c r="K47" s="35" t="s">
        <v>679</v>
      </c>
    </row>
    <row r="48" spans="2:11" x14ac:dyDescent="0.25">
      <c r="B48" s="8" t="s">
        <v>2308</v>
      </c>
      <c r="C48" s="60" t="s">
        <v>773</v>
      </c>
      <c r="D48" s="54" t="s">
        <v>2309</v>
      </c>
      <c r="E48" s="6" t="s">
        <v>690</v>
      </c>
      <c r="F48" s="19">
        <v>12500</v>
      </c>
      <c r="G48" s="24">
        <v>12615.06</v>
      </c>
      <c r="H48" s="24">
        <v>0.9</v>
      </c>
      <c r="I48" s="31">
        <v>7.8574999999999999</v>
      </c>
      <c r="J48" s="31"/>
      <c r="K48" s="35" t="s">
        <v>679</v>
      </c>
    </row>
    <row r="49" spans="2:11" x14ac:dyDescent="0.25">
      <c r="B49" s="8" t="s">
        <v>2638</v>
      </c>
      <c r="C49" s="60" t="s">
        <v>2639</v>
      </c>
      <c r="D49" s="54" t="s">
        <v>2640</v>
      </c>
      <c r="E49" s="6" t="s">
        <v>886</v>
      </c>
      <c r="F49" s="19">
        <v>12500</v>
      </c>
      <c r="G49" s="24">
        <v>12375.36</v>
      </c>
      <c r="H49" s="24">
        <v>0.88</v>
      </c>
      <c r="I49" s="31">
        <v>8.2591000000000001</v>
      </c>
      <c r="J49" s="31"/>
      <c r="K49" s="35" t="s">
        <v>679</v>
      </c>
    </row>
    <row r="50" spans="2:11" x14ac:dyDescent="0.25">
      <c r="B50" s="8" t="s">
        <v>2641</v>
      </c>
      <c r="C50" s="60" t="s">
        <v>2325</v>
      </c>
      <c r="D50" s="54" t="s">
        <v>2642</v>
      </c>
      <c r="E50" s="6" t="s">
        <v>690</v>
      </c>
      <c r="F50" s="19">
        <v>11500</v>
      </c>
      <c r="G50" s="24">
        <v>11361.29</v>
      </c>
      <c r="H50" s="24">
        <v>0.81</v>
      </c>
      <c r="I50" s="31">
        <v>7.9143999999999997</v>
      </c>
      <c r="J50" s="31"/>
      <c r="K50" s="35" t="s">
        <v>679</v>
      </c>
    </row>
    <row r="51" spans="2:11" x14ac:dyDescent="0.25">
      <c r="B51" s="8" t="s">
        <v>891</v>
      </c>
      <c r="C51" s="60" t="s">
        <v>239</v>
      </c>
      <c r="D51" s="54" t="s">
        <v>892</v>
      </c>
      <c r="E51" s="6" t="s">
        <v>707</v>
      </c>
      <c r="F51" s="19">
        <v>10000</v>
      </c>
      <c r="G51" s="24">
        <v>10093.530000000001</v>
      </c>
      <c r="H51" s="24">
        <v>0.72</v>
      </c>
      <c r="I51" s="31">
        <v>7.9050000000000002</v>
      </c>
      <c r="J51" s="31"/>
      <c r="K51" s="35" t="s">
        <v>679</v>
      </c>
    </row>
    <row r="52" spans="2:11" x14ac:dyDescent="0.25">
      <c r="B52" s="8" t="s">
        <v>2643</v>
      </c>
      <c r="C52" s="60" t="s">
        <v>760</v>
      </c>
      <c r="D52" s="54" t="s">
        <v>2644</v>
      </c>
      <c r="E52" s="6" t="s">
        <v>1213</v>
      </c>
      <c r="F52" s="19">
        <v>10000</v>
      </c>
      <c r="G52" s="24">
        <v>10020.42</v>
      </c>
      <c r="H52" s="24">
        <v>0.72</v>
      </c>
      <c r="I52" s="31">
        <v>7.3367000000000004</v>
      </c>
      <c r="J52" s="31"/>
      <c r="K52" s="35" t="s">
        <v>679</v>
      </c>
    </row>
    <row r="53" spans="2:11" x14ac:dyDescent="0.25">
      <c r="B53" s="8" t="s">
        <v>2645</v>
      </c>
      <c r="C53" s="60" t="s">
        <v>1405</v>
      </c>
      <c r="D53" s="54" t="s">
        <v>2646</v>
      </c>
      <c r="E53" s="6" t="s">
        <v>690</v>
      </c>
      <c r="F53" s="19">
        <v>10000</v>
      </c>
      <c r="G53" s="24">
        <v>10006.879999999999</v>
      </c>
      <c r="H53" s="24">
        <v>0.71</v>
      </c>
      <c r="I53" s="31">
        <v>7.57</v>
      </c>
      <c r="J53" s="31"/>
      <c r="K53" s="35"/>
    </row>
    <row r="54" spans="2:11" x14ac:dyDescent="0.25">
      <c r="B54" s="8" t="s">
        <v>2647</v>
      </c>
      <c r="C54" s="60" t="s">
        <v>473</v>
      </c>
      <c r="D54" s="54" t="s">
        <v>2648</v>
      </c>
      <c r="E54" s="6" t="s">
        <v>707</v>
      </c>
      <c r="F54" s="19">
        <v>10000</v>
      </c>
      <c r="G54" s="24">
        <v>9994.83</v>
      </c>
      <c r="H54" s="24">
        <v>0.71</v>
      </c>
      <c r="I54" s="31">
        <v>8.52</v>
      </c>
      <c r="J54" s="31"/>
      <c r="K54" s="35" t="s">
        <v>679</v>
      </c>
    </row>
    <row r="55" spans="2:11" x14ac:dyDescent="0.25">
      <c r="B55" s="8" t="s">
        <v>2649</v>
      </c>
      <c r="C55" s="60" t="s">
        <v>899</v>
      </c>
      <c r="D55" s="54" t="s">
        <v>2650</v>
      </c>
      <c r="E55" s="6" t="s">
        <v>678</v>
      </c>
      <c r="F55" s="19">
        <v>10000</v>
      </c>
      <c r="G55" s="24">
        <v>9911.36</v>
      </c>
      <c r="H55" s="24">
        <v>0.71</v>
      </c>
      <c r="I55" s="31">
        <v>8.3450000000000006</v>
      </c>
      <c r="J55" s="31"/>
      <c r="K55" s="35" t="s">
        <v>679</v>
      </c>
    </row>
    <row r="56" spans="2:11" x14ac:dyDescent="0.25">
      <c r="B56" s="8" t="s">
        <v>2651</v>
      </c>
      <c r="C56" s="60" t="s">
        <v>2611</v>
      </c>
      <c r="D56" s="54" t="s">
        <v>2652</v>
      </c>
      <c r="E56" s="6" t="s">
        <v>1213</v>
      </c>
      <c r="F56" s="19">
        <v>10000</v>
      </c>
      <c r="G56" s="24">
        <v>9863.27</v>
      </c>
      <c r="H56" s="24">
        <v>0.7</v>
      </c>
      <c r="I56" s="31">
        <v>7.8874000000000004</v>
      </c>
      <c r="J56" s="31"/>
      <c r="K56" s="35" t="s">
        <v>679</v>
      </c>
    </row>
    <row r="57" spans="2:11" x14ac:dyDescent="0.25">
      <c r="B57" s="8" t="s">
        <v>710</v>
      </c>
      <c r="C57" s="60" t="s">
        <v>711</v>
      </c>
      <c r="D57" s="54" t="s">
        <v>712</v>
      </c>
      <c r="E57" s="6" t="s">
        <v>713</v>
      </c>
      <c r="F57" s="19">
        <v>8500</v>
      </c>
      <c r="G57" s="24">
        <v>8420.4500000000007</v>
      </c>
      <c r="H57" s="24">
        <v>0.6</v>
      </c>
      <c r="I57" s="31">
        <v>7.93</v>
      </c>
      <c r="J57" s="31"/>
      <c r="K57" s="35" t="s">
        <v>679</v>
      </c>
    </row>
    <row r="58" spans="2:11" x14ac:dyDescent="0.25">
      <c r="B58" s="8" t="s">
        <v>2653</v>
      </c>
      <c r="C58" s="60" t="s">
        <v>2654</v>
      </c>
      <c r="D58" s="54" t="s">
        <v>2655</v>
      </c>
      <c r="E58" s="6" t="s">
        <v>690</v>
      </c>
      <c r="F58" s="19">
        <v>800</v>
      </c>
      <c r="G58" s="24">
        <v>8005.41</v>
      </c>
      <c r="H58" s="24">
        <v>0.56999999999999995</v>
      </c>
      <c r="I58" s="31">
        <v>7.2663000000000002</v>
      </c>
      <c r="J58" s="31"/>
      <c r="K58" s="35" t="s">
        <v>679</v>
      </c>
    </row>
    <row r="59" spans="2:11" x14ac:dyDescent="0.25">
      <c r="B59" s="8" t="s">
        <v>2656</v>
      </c>
      <c r="C59" s="60" t="s">
        <v>746</v>
      </c>
      <c r="D59" s="54" t="s">
        <v>2657</v>
      </c>
      <c r="E59" s="6" t="s">
        <v>690</v>
      </c>
      <c r="F59" s="19">
        <v>7500</v>
      </c>
      <c r="G59" s="24">
        <v>7550.7</v>
      </c>
      <c r="H59" s="24">
        <v>0.54</v>
      </c>
      <c r="I59" s="31">
        <v>8.01</v>
      </c>
      <c r="J59" s="31"/>
      <c r="K59" s="35"/>
    </row>
    <row r="60" spans="2:11" x14ac:dyDescent="0.25">
      <c r="B60" s="8" t="s">
        <v>2658</v>
      </c>
      <c r="C60" s="60" t="s">
        <v>1450</v>
      </c>
      <c r="D60" s="54" t="s">
        <v>2659</v>
      </c>
      <c r="E60" s="6" t="s">
        <v>690</v>
      </c>
      <c r="F60" s="19">
        <v>7500</v>
      </c>
      <c r="G60" s="24">
        <v>7520.92</v>
      </c>
      <c r="H60" s="24">
        <v>0.54</v>
      </c>
      <c r="I60" s="31">
        <v>7.6986999999999997</v>
      </c>
      <c r="J60" s="31"/>
      <c r="K60" s="35" t="s">
        <v>679</v>
      </c>
    </row>
    <row r="61" spans="2:11" x14ac:dyDescent="0.25">
      <c r="B61" s="8" t="s">
        <v>2330</v>
      </c>
      <c r="C61" s="60" t="s">
        <v>773</v>
      </c>
      <c r="D61" s="54" t="s">
        <v>2331</v>
      </c>
      <c r="E61" s="6" t="s">
        <v>690</v>
      </c>
      <c r="F61" s="19">
        <v>7500</v>
      </c>
      <c r="G61" s="24">
        <v>7507.65</v>
      </c>
      <c r="H61" s="24">
        <v>0.54</v>
      </c>
      <c r="I61" s="31">
        <v>7.8574999999999999</v>
      </c>
      <c r="J61" s="31"/>
      <c r="K61" s="35" t="s">
        <v>679</v>
      </c>
    </row>
    <row r="62" spans="2:11" x14ac:dyDescent="0.25">
      <c r="B62" s="8" t="s">
        <v>2011</v>
      </c>
      <c r="C62" s="60" t="s">
        <v>1342</v>
      </c>
      <c r="D62" s="54" t="s">
        <v>2012</v>
      </c>
      <c r="E62" s="6" t="s">
        <v>690</v>
      </c>
      <c r="F62" s="19">
        <v>7500</v>
      </c>
      <c r="G62" s="24">
        <v>7362.3</v>
      </c>
      <c r="H62" s="24">
        <v>0.53</v>
      </c>
      <c r="I62" s="31">
        <v>7.7324000000000002</v>
      </c>
      <c r="J62" s="31"/>
      <c r="K62" s="35"/>
    </row>
    <row r="63" spans="2:11" x14ac:dyDescent="0.25">
      <c r="B63" s="8" t="s">
        <v>2660</v>
      </c>
      <c r="C63" s="60" t="s">
        <v>2325</v>
      </c>
      <c r="D63" s="54" t="s">
        <v>2661</v>
      </c>
      <c r="E63" s="6" t="s">
        <v>690</v>
      </c>
      <c r="F63" s="19">
        <v>7500</v>
      </c>
      <c r="G63" s="24">
        <v>7357.13</v>
      </c>
      <c r="H63" s="24">
        <v>0.53</v>
      </c>
      <c r="I63" s="31">
        <v>7.9725000000000001</v>
      </c>
      <c r="J63" s="31"/>
      <c r="K63" s="35" t="s">
        <v>679</v>
      </c>
    </row>
    <row r="64" spans="2:11" x14ac:dyDescent="0.25">
      <c r="B64" s="8" t="s">
        <v>898</v>
      </c>
      <c r="C64" s="60" t="s">
        <v>899</v>
      </c>
      <c r="D64" s="54" t="s">
        <v>900</v>
      </c>
      <c r="E64" s="6" t="s">
        <v>678</v>
      </c>
      <c r="F64" s="19">
        <v>6500</v>
      </c>
      <c r="G64" s="24">
        <v>6457.2</v>
      </c>
      <c r="H64" s="24">
        <v>0.46</v>
      </c>
      <c r="I64" s="31">
        <v>8.2149999999999999</v>
      </c>
      <c r="J64" s="31"/>
      <c r="K64" s="35" t="s">
        <v>679</v>
      </c>
    </row>
    <row r="65" spans="2:11" x14ac:dyDescent="0.25">
      <c r="B65" s="8" t="s">
        <v>901</v>
      </c>
      <c r="C65" s="60" t="s">
        <v>899</v>
      </c>
      <c r="D65" s="54" t="s">
        <v>902</v>
      </c>
      <c r="E65" s="6" t="s">
        <v>678</v>
      </c>
      <c r="F65" s="19">
        <v>6500</v>
      </c>
      <c r="G65" s="24">
        <v>6448.33</v>
      </c>
      <c r="H65" s="24">
        <v>0.46</v>
      </c>
      <c r="I65" s="31">
        <v>8.2200000000000006</v>
      </c>
      <c r="J65" s="31"/>
      <c r="K65" s="35" t="s">
        <v>679</v>
      </c>
    </row>
    <row r="66" spans="2:11" x14ac:dyDescent="0.25">
      <c r="B66" s="8" t="s">
        <v>903</v>
      </c>
      <c r="C66" s="60" t="s">
        <v>899</v>
      </c>
      <c r="D66" s="54" t="s">
        <v>904</v>
      </c>
      <c r="E66" s="6" t="s">
        <v>678</v>
      </c>
      <c r="F66" s="19">
        <v>6500</v>
      </c>
      <c r="G66" s="24">
        <v>6436.76</v>
      </c>
      <c r="H66" s="24">
        <v>0.46</v>
      </c>
      <c r="I66" s="31">
        <v>8.23</v>
      </c>
      <c r="J66" s="31"/>
      <c r="K66" s="35" t="s">
        <v>679</v>
      </c>
    </row>
    <row r="67" spans="2:11" x14ac:dyDescent="0.25">
      <c r="B67" s="8" t="s">
        <v>905</v>
      </c>
      <c r="C67" s="60" t="s">
        <v>899</v>
      </c>
      <c r="D67" s="54" t="s">
        <v>906</v>
      </c>
      <c r="E67" s="6" t="s">
        <v>678</v>
      </c>
      <c r="F67" s="19">
        <v>6500</v>
      </c>
      <c r="G67" s="24">
        <v>6432.17</v>
      </c>
      <c r="H67" s="24">
        <v>0.46</v>
      </c>
      <c r="I67" s="31">
        <v>8.2322000000000006</v>
      </c>
      <c r="J67" s="31"/>
      <c r="K67" s="35" t="s">
        <v>679</v>
      </c>
    </row>
    <row r="68" spans="2:11" x14ac:dyDescent="0.25">
      <c r="B68" s="8" t="s">
        <v>2662</v>
      </c>
      <c r="C68" s="60" t="s">
        <v>2663</v>
      </c>
      <c r="D68" s="54" t="s">
        <v>2664</v>
      </c>
      <c r="E68" s="6" t="s">
        <v>690</v>
      </c>
      <c r="F68" s="19">
        <v>5000</v>
      </c>
      <c r="G68" s="24">
        <v>5035.2700000000004</v>
      </c>
      <c r="H68" s="24">
        <v>0.36</v>
      </c>
      <c r="I68" s="31">
        <v>7.665</v>
      </c>
      <c r="J68" s="31"/>
      <c r="K68" s="35" t="s">
        <v>679</v>
      </c>
    </row>
    <row r="69" spans="2:11" x14ac:dyDescent="0.25">
      <c r="B69" s="8" t="s">
        <v>2665</v>
      </c>
      <c r="C69" s="60" t="s">
        <v>835</v>
      </c>
      <c r="D69" s="54" t="s">
        <v>2666</v>
      </c>
      <c r="E69" s="6" t="s">
        <v>1213</v>
      </c>
      <c r="F69" s="19">
        <v>5000</v>
      </c>
      <c r="G69" s="24">
        <v>5010.99</v>
      </c>
      <c r="H69" s="24">
        <v>0.36</v>
      </c>
      <c r="I69" s="31">
        <v>7.2149999999999999</v>
      </c>
      <c r="J69" s="31"/>
      <c r="K69" s="35" t="s">
        <v>679</v>
      </c>
    </row>
    <row r="70" spans="2:11" x14ac:dyDescent="0.25">
      <c r="B70" s="8" t="s">
        <v>1967</v>
      </c>
      <c r="C70" s="60" t="s">
        <v>696</v>
      </c>
      <c r="D70" s="54" t="s">
        <v>1968</v>
      </c>
      <c r="E70" s="6" t="s">
        <v>690</v>
      </c>
      <c r="F70" s="19">
        <v>5000</v>
      </c>
      <c r="G70" s="24">
        <v>5004.7</v>
      </c>
      <c r="H70" s="24">
        <v>0.36</v>
      </c>
      <c r="I70" s="31">
        <v>7.6950000000000003</v>
      </c>
      <c r="J70" s="31"/>
      <c r="K70" s="35" t="s">
        <v>679</v>
      </c>
    </row>
    <row r="71" spans="2:11" x14ac:dyDescent="0.25">
      <c r="B71" s="8" t="s">
        <v>1209</v>
      </c>
      <c r="C71" s="60" t="s">
        <v>835</v>
      </c>
      <c r="D71" s="54" t="s">
        <v>1210</v>
      </c>
      <c r="E71" s="6" t="s">
        <v>690</v>
      </c>
      <c r="F71" s="19">
        <v>5000</v>
      </c>
      <c r="G71" s="24">
        <v>5003.29</v>
      </c>
      <c r="H71" s="24">
        <v>0.36</v>
      </c>
      <c r="I71" s="31">
        <v>7.43</v>
      </c>
      <c r="J71" s="31"/>
      <c r="K71" s="35"/>
    </row>
    <row r="72" spans="2:11" x14ac:dyDescent="0.25">
      <c r="B72" s="8" t="s">
        <v>2667</v>
      </c>
      <c r="C72" s="60" t="s">
        <v>2067</v>
      </c>
      <c r="D72" s="54" t="s">
        <v>2668</v>
      </c>
      <c r="E72" s="6" t="s">
        <v>678</v>
      </c>
      <c r="F72" s="19">
        <v>5000</v>
      </c>
      <c r="G72" s="24">
        <v>4979.3599999999997</v>
      </c>
      <c r="H72" s="24">
        <v>0.36</v>
      </c>
      <c r="I72" s="31">
        <v>9.1050000000000004</v>
      </c>
      <c r="J72" s="31"/>
      <c r="K72" s="35" t="s">
        <v>679</v>
      </c>
    </row>
    <row r="73" spans="2:11" x14ac:dyDescent="0.25">
      <c r="B73" s="8" t="s">
        <v>2669</v>
      </c>
      <c r="C73" s="60" t="s">
        <v>899</v>
      </c>
      <c r="D73" s="54" t="s">
        <v>2670</v>
      </c>
      <c r="E73" s="6" t="s">
        <v>678</v>
      </c>
      <c r="F73" s="19">
        <v>5000</v>
      </c>
      <c r="G73" s="24">
        <v>4973.0600000000004</v>
      </c>
      <c r="H73" s="24">
        <v>0.36</v>
      </c>
      <c r="I73" s="31">
        <v>8.2100000000000009</v>
      </c>
      <c r="J73" s="31"/>
      <c r="K73" s="35" t="s">
        <v>679</v>
      </c>
    </row>
    <row r="74" spans="2:11" x14ac:dyDescent="0.25">
      <c r="B74" s="8" t="s">
        <v>2671</v>
      </c>
      <c r="C74" s="60" t="s">
        <v>717</v>
      </c>
      <c r="D74" s="54" t="s">
        <v>2672</v>
      </c>
      <c r="E74" s="6" t="s">
        <v>690</v>
      </c>
      <c r="F74" s="19">
        <v>5000</v>
      </c>
      <c r="G74" s="24">
        <v>4956.74</v>
      </c>
      <c r="H74" s="24">
        <v>0.35</v>
      </c>
      <c r="I74" s="31">
        <v>7.4</v>
      </c>
      <c r="J74" s="31"/>
      <c r="K74" s="35"/>
    </row>
    <row r="75" spans="2:11" x14ac:dyDescent="0.25">
      <c r="B75" s="8" t="s">
        <v>2673</v>
      </c>
      <c r="C75" s="60" t="s">
        <v>717</v>
      </c>
      <c r="D75" s="54" t="s">
        <v>2674</v>
      </c>
      <c r="E75" s="6" t="s">
        <v>690</v>
      </c>
      <c r="F75" s="19">
        <v>5000</v>
      </c>
      <c r="G75" s="24">
        <v>4925.6400000000003</v>
      </c>
      <c r="H75" s="24">
        <v>0.35</v>
      </c>
      <c r="I75" s="31">
        <v>7.4</v>
      </c>
      <c r="J75" s="31"/>
      <c r="K75" s="35" t="s">
        <v>679</v>
      </c>
    </row>
    <row r="76" spans="2:11" x14ac:dyDescent="0.25">
      <c r="B76" s="8" t="s">
        <v>2017</v>
      </c>
      <c r="C76" s="60" t="s">
        <v>1976</v>
      </c>
      <c r="D76" s="54" t="s">
        <v>2018</v>
      </c>
      <c r="E76" s="6" t="s">
        <v>707</v>
      </c>
      <c r="F76" s="19">
        <v>2500</v>
      </c>
      <c r="G76" s="24">
        <v>2512.75</v>
      </c>
      <c r="H76" s="24">
        <v>0.18</v>
      </c>
      <c r="I76" s="31">
        <v>8.1150000000000002</v>
      </c>
      <c r="J76" s="31"/>
      <c r="K76" s="35" t="s">
        <v>679</v>
      </c>
    </row>
    <row r="77" spans="2:11" x14ac:dyDescent="0.25">
      <c r="B77" s="8" t="s">
        <v>2019</v>
      </c>
      <c r="C77" s="60" t="s">
        <v>1976</v>
      </c>
      <c r="D77" s="54" t="s">
        <v>2020</v>
      </c>
      <c r="E77" s="6" t="s">
        <v>707</v>
      </c>
      <c r="F77" s="19">
        <v>2500</v>
      </c>
      <c r="G77" s="24">
        <v>2511.9899999999998</v>
      </c>
      <c r="H77" s="24">
        <v>0.18</v>
      </c>
      <c r="I77" s="31">
        <v>8.1150000000000002</v>
      </c>
      <c r="J77" s="31"/>
      <c r="K77" s="35" t="s">
        <v>679</v>
      </c>
    </row>
    <row r="78" spans="2:11" x14ac:dyDescent="0.25">
      <c r="B78" s="8" t="s">
        <v>1283</v>
      </c>
      <c r="C78" s="60" t="s">
        <v>1284</v>
      </c>
      <c r="D78" s="54" t="s">
        <v>1285</v>
      </c>
      <c r="E78" s="6" t="s">
        <v>690</v>
      </c>
      <c r="F78" s="19">
        <v>2500</v>
      </c>
      <c r="G78" s="24">
        <v>2508.87</v>
      </c>
      <c r="H78" s="24">
        <v>0.18</v>
      </c>
      <c r="I78" s="31">
        <v>7.84</v>
      </c>
      <c r="J78" s="31"/>
      <c r="K78" s="35" t="s">
        <v>679</v>
      </c>
    </row>
    <row r="79" spans="2:11" x14ac:dyDescent="0.25">
      <c r="C79" s="58" t="s">
        <v>194</v>
      </c>
      <c r="D79" s="54"/>
      <c r="E79" s="6"/>
      <c r="F79" s="19"/>
      <c r="G79" s="25">
        <v>886118.98</v>
      </c>
      <c r="H79" s="25">
        <v>63.33</v>
      </c>
      <c r="I79" s="31"/>
      <c r="J79" s="31"/>
      <c r="K79" s="35"/>
    </row>
    <row r="80" spans="2:11" x14ac:dyDescent="0.25">
      <c r="C80" s="57"/>
      <c r="D80" s="54"/>
      <c r="E80" s="6"/>
      <c r="F80" s="19"/>
      <c r="G80" s="24"/>
      <c r="H80" s="24"/>
      <c r="I80" s="31"/>
      <c r="J80" s="31"/>
      <c r="K80" s="35"/>
    </row>
    <row r="81" spans="2:11" x14ac:dyDescent="0.25">
      <c r="C81" s="59" t="s">
        <v>797</v>
      </c>
      <c r="D81" s="54"/>
      <c r="E81" s="6"/>
      <c r="F81" s="19"/>
      <c r="G81" s="24"/>
      <c r="H81" s="24"/>
      <c r="I81" s="31"/>
      <c r="J81" s="31"/>
      <c r="K81" s="35"/>
    </row>
    <row r="82" spans="2:11" x14ac:dyDescent="0.25">
      <c r="B82" s="8" t="s">
        <v>798</v>
      </c>
      <c r="C82" s="60" t="s">
        <v>799</v>
      </c>
      <c r="D82" s="54" t="s">
        <v>800</v>
      </c>
      <c r="E82" s="6" t="s">
        <v>678</v>
      </c>
      <c r="F82" s="19">
        <v>26500</v>
      </c>
      <c r="G82" s="24">
        <v>27350.33</v>
      </c>
      <c r="H82" s="24">
        <v>1.95</v>
      </c>
      <c r="I82" s="31">
        <v>8.7100000000000009</v>
      </c>
      <c r="J82" s="31"/>
      <c r="K82" s="35" t="s">
        <v>679</v>
      </c>
    </row>
    <row r="83" spans="2:11" x14ac:dyDescent="0.25">
      <c r="C83" s="58" t="s">
        <v>194</v>
      </c>
      <c r="D83" s="54"/>
      <c r="E83" s="6"/>
      <c r="F83" s="19"/>
      <c r="G83" s="25">
        <v>27350.33</v>
      </c>
      <c r="H83" s="25">
        <v>1.95</v>
      </c>
      <c r="I83" s="31"/>
      <c r="J83" s="31"/>
      <c r="K83" s="35"/>
    </row>
    <row r="84" spans="2:11" x14ac:dyDescent="0.25">
      <c r="C84" s="57"/>
      <c r="D84" s="54"/>
      <c r="E84" s="6"/>
      <c r="F84" s="19"/>
      <c r="G84" s="24"/>
      <c r="H84" s="24"/>
      <c r="I84" s="31"/>
      <c r="J84" s="31"/>
      <c r="K84" s="35"/>
    </row>
    <row r="85" spans="2:11" x14ac:dyDescent="0.25">
      <c r="C85" s="58" t="s">
        <v>7</v>
      </c>
      <c r="D85" s="54"/>
      <c r="E85" s="6"/>
      <c r="F85" s="19"/>
      <c r="G85" s="24" t="s">
        <v>2</v>
      </c>
      <c r="H85" s="24" t="s">
        <v>2</v>
      </c>
      <c r="I85" s="31"/>
      <c r="J85" s="31"/>
      <c r="K85" s="35"/>
    </row>
    <row r="86" spans="2:11" x14ac:dyDescent="0.25">
      <c r="C86" s="57"/>
      <c r="D86" s="54"/>
      <c r="E86" s="6"/>
      <c r="F86" s="19"/>
      <c r="G86" s="24"/>
      <c r="H86" s="24"/>
      <c r="I86" s="31"/>
      <c r="J86" s="31"/>
      <c r="K86" s="35"/>
    </row>
    <row r="87" spans="2:11" x14ac:dyDescent="0.25">
      <c r="C87" s="59" t="s">
        <v>8</v>
      </c>
      <c r="D87" s="54"/>
      <c r="E87" s="6"/>
      <c r="F87" s="19"/>
      <c r="G87" s="24"/>
      <c r="H87" s="24"/>
      <c r="I87" s="31"/>
      <c r="J87" s="31"/>
      <c r="K87" s="35"/>
    </row>
    <row r="88" spans="2:11" x14ac:dyDescent="0.25">
      <c r="B88" s="8" t="s">
        <v>909</v>
      </c>
      <c r="C88" s="60" t="s">
        <v>4892</v>
      </c>
      <c r="D88" s="54" t="s">
        <v>910</v>
      </c>
      <c r="E88" s="6" t="s">
        <v>809</v>
      </c>
      <c r="F88" s="19">
        <v>600</v>
      </c>
      <c r="G88" s="24">
        <v>58607.1</v>
      </c>
      <c r="H88" s="24">
        <v>4.1900000000000004</v>
      </c>
      <c r="I88" s="31">
        <v>7.7350000000000003</v>
      </c>
      <c r="J88" s="31"/>
      <c r="K88" s="35" t="s">
        <v>679</v>
      </c>
    </row>
    <row r="89" spans="2:11" x14ac:dyDescent="0.25">
      <c r="B89" s="8" t="s">
        <v>907</v>
      </c>
      <c r="C89" s="60" t="s">
        <v>4891</v>
      </c>
      <c r="D89" s="54" t="s">
        <v>908</v>
      </c>
      <c r="E89" s="6" t="s">
        <v>809</v>
      </c>
      <c r="F89" s="19">
        <v>375</v>
      </c>
      <c r="G89" s="24">
        <v>36842.400000000001</v>
      </c>
      <c r="H89" s="24">
        <v>2.63</v>
      </c>
      <c r="I89" s="31">
        <v>7.6950000000000003</v>
      </c>
      <c r="J89" s="31"/>
      <c r="K89" s="35" t="s">
        <v>679</v>
      </c>
    </row>
    <row r="90" spans="2:11" x14ac:dyDescent="0.25">
      <c r="B90" s="8" t="s">
        <v>2082</v>
      </c>
      <c r="C90" s="60" t="s">
        <v>4893</v>
      </c>
      <c r="D90" s="54" t="s">
        <v>2083</v>
      </c>
      <c r="E90" s="6" t="s">
        <v>809</v>
      </c>
      <c r="F90" s="19">
        <v>275</v>
      </c>
      <c r="G90" s="24">
        <v>26769.52</v>
      </c>
      <c r="H90" s="24">
        <v>1.91</v>
      </c>
      <c r="I90" s="31">
        <v>7.7</v>
      </c>
      <c r="J90" s="31"/>
      <c r="K90" s="35" t="s">
        <v>679</v>
      </c>
    </row>
    <row r="91" spans="2:11" x14ac:dyDescent="0.25">
      <c r="B91" s="8" t="s">
        <v>2675</v>
      </c>
      <c r="C91" s="60" t="s">
        <v>4894</v>
      </c>
      <c r="D91" s="54" t="s">
        <v>2676</v>
      </c>
      <c r="E91" s="6" t="s">
        <v>2593</v>
      </c>
      <c r="F91" s="19">
        <v>208</v>
      </c>
      <c r="G91" s="24">
        <v>18016.439999999999</v>
      </c>
      <c r="H91" s="24">
        <v>1.29</v>
      </c>
      <c r="I91" s="31">
        <v>8.2050000000000001</v>
      </c>
      <c r="J91" s="31"/>
      <c r="K91" s="35" t="s">
        <v>679</v>
      </c>
    </row>
    <row r="92" spans="2:11" x14ac:dyDescent="0.25">
      <c r="B92" s="8" t="s">
        <v>807</v>
      </c>
      <c r="C92" s="60" t="s">
        <v>4890</v>
      </c>
      <c r="D92" s="54" t="s">
        <v>808</v>
      </c>
      <c r="E92" s="6" t="s">
        <v>809</v>
      </c>
      <c r="F92" s="19">
        <v>200</v>
      </c>
      <c r="G92" s="24">
        <v>12167.92</v>
      </c>
      <c r="H92" s="24">
        <v>0.87</v>
      </c>
      <c r="I92" s="31">
        <v>8.2100000000000009</v>
      </c>
      <c r="J92" s="31"/>
      <c r="K92" s="35" t="s">
        <v>679</v>
      </c>
    </row>
    <row r="93" spans="2:11" x14ac:dyDescent="0.25">
      <c r="C93" s="58" t="s">
        <v>194</v>
      </c>
      <c r="D93" s="54"/>
      <c r="E93" s="6"/>
      <c r="F93" s="19"/>
      <c r="G93" s="25">
        <v>152403.38</v>
      </c>
      <c r="H93" s="25">
        <v>10.89</v>
      </c>
      <c r="I93" s="31"/>
      <c r="J93" s="31"/>
      <c r="K93" s="35"/>
    </row>
    <row r="94" spans="2:11" x14ac:dyDescent="0.25">
      <c r="C94" s="57"/>
      <c r="D94" s="54"/>
      <c r="E94" s="6"/>
      <c r="F94" s="19"/>
      <c r="G94" s="24"/>
      <c r="H94" s="24"/>
      <c r="I94" s="31"/>
      <c r="J94" s="31"/>
      <c r="K94" s="35"/>
    </row>
    <row r="95" spans="2:11" x14ac:dyDescent="0.25">
      <c r="C95" s="59" t="s">
        <v>9</v>
      </c>
      <c r="D95" s="54"/>
      <c r="E95" s="6"/>
      <c r="F95" s="19"/>
      <c r="G95" s="24"/>
      <c r="H95" s="24"/>
      <c r="I95" s="31"/>
      <c r="J95" s="31"/>
      <c r="K95" s="35"/>
    </row>
    <row r="96" spans="2:11" x14ac:dyDescent="0.25">
      <c r="B96" s="8" t="s">
        <v>810</v>
      </c>
      <c r="C96" s="60" t="s">
        <v>811</v>
      </c>
      <c r="D96" s="54" t="s">
        <v>812</v>
      </c>
      <c r="E96" s="6" t="s">
        <v>205</v>
      </c>
      <c r="F96" s="19">
        <v>60000000</v>
      </c>
      <c r="G96" s="24">
        <v>60461.7</v>
      </c>
      <c r="H96" s="24">
        <v>4.32</v>
      </c>
      <c r="I96" s="31">
        <v>6.945390637</v>
      </c>
      <c r="J96" s="31"/>
      <c r="K96" s="35"/>
    </row>
    <row r="97" spans="2:11" x14ac:dyDescent="0.25">
      <c r="B97" s="8" t="s">
        <v>2677</v>
      </c>
      <c r="C97" s="60" t="s">
        <v>2678</v>
      </c>
      <c r="D97" s="54" t="s">
        <v>2679</v>
      </c>
      <c r="E97" s="6" t="s">
        <v>205</v>
      </c>
      <c r="F97" s="19">
        <v>15000000</v>
      </c>
      <c r="G97" s="24">
        <v>15380.13</v>
      </c>
      <c r="H97" s="24">
        <v>1.1000000000000001</v>
      </c>
      <c r="I97" s="31">
        <v>6.4900081800000002</v>
      </c>
      <c r="J97" s="31"/>
      <c r="K97" s="35"/>
    </row>
    <row r="98" spans="2:11" x14ac:dyDescent="0.25">
      <c r="B98" s="8" t="s">
        <v>1681</v>
      </c>
      <c r="C98" s="60" t="s">
        <v>1682</v>
      </c>
      <c r="D98" s="54" t="s">
        <v>1683</v>
      </c>
      <c r="E98" s="6" t="s">
        <v>205</v>
      </c>
      <c r="F98" s="19">
        <v>10000000</v>
      </c>
      <c r="G98" s="24">
        <v>10188.120000000001</v>
      </c>
      <c r="H98" s="24">
        <v>0.73</v>
      </c>
      <c r="I98" s="31">
        <v>7.7015223600000002</v>
      </c>
      <c r="J98" s="31"/>
      <c r="K98" s="35"/>
    </row>
    <row r="99" spans="2:11" x14ac:dyDescent="0.25">
      <c r="B99" s="8" t="s">
        <v>911</v>
      </c>
      <c r="C99" s="60" t="s">
        <v>912</v>
      </c>
      <c r="D99" s="54" t="s">
        <v>913</v>
      </c>
      <c r="E99" s="6" t="s">
        <v>205</v>
      </c>
      <c r="F99" s="19">
        <v>10000000</v>
      </c>
      <c r="G99" s="24">
        <v>9730.7800000000007</v>
      </c>
      <c r="H99" s="24">
        <v>0.7</v>
      </c>
      <c r="I99" s="31">
        <v>7.6071081789999999</v>
      </c>
      <c r="J99" s="31"/>
      <c r="K99" s="35"/>
    </row>
    <row r="100" spans="2:11" x14ac:dyDescent="0.25">
      <c r="C100" s="58" t="s">
        <v>194</v>
      </c>
      <c r="D100" s="54"/>
      <c r="E100" s="6"/>
      <c r="F100" s="19"/>
      <c r="G100" s="25">
        <v>95760.73</v>
      </c>
      <c r="H100" s="25">
        <v>6.85</v>
      </c>
      <c r="I100" s="31"/>
      <c r="J100" s="31"/>
      <c r="K100" s="35"/>
    </row>
    <row r="101" spans="2:11" x14ac:dyDescent="0.25">
      <c r="C101" s="57"/>
      <c r="D101" s="54"/>
      <c r="E101" s="6"/>
      <c r="F101" s="19"/>
      <c r="G101" s="24"/>
      <c r="H101" s="24"/>
      <c r="I101" s="31"/>
      <c r="J101" s="31"/>
      <c r="K101" s="35"/>
    </row>
    <row r="102" spans="2:11" x14ac:dyDescent="0.25">
      <c r="C102" s="59" t="s">
        <v>10</v>
      </c>
      <c r="D102" s="54"/>
      <c r="E102" s="6"/>
      <c r="F102" s="19"/>
      <c r="G102" s="24"/>
      <c r="H102" s="24"/>
      <c r="I102" s="31"/>
      <c r="J102" s="31"/>
      <c r="K102" s="35"/>
    </row>
    <row r="103" spans="2:11" x14ac:dyDescent="0.25">
      <c r="B103" s="8" t="s">
        <v>2680</v>
      </c>
      <c r="C103" s="60" t="s">
        <v>2681</v>
      </c>
      <c r="D103" s="54" t="s">
        <v>2682</v>
      </c>
      <c r="E103" s="6" t="s">
        <v>205</v>
      </c>
      <c r="F103" s="19">
        <v>45000000</v>
      </c>
      <c r="G103" s="24">
        <v>45190.89</v>
      </c>
      <c r="H103" s="24">
        <v>3.23</v>
      </c>
      <c r="I103" s="31">
        <v>7.4980227800000003</v>
      </c>
      <c r="J103" s="31"/>
      <c r="K103" s="35"/>
    </row>
    <row r="104" spans="2:11" x14ac:dyDescent="0.25">
      <c r="B104" s="8" t="s">
        <v>2683</v>
      </c>
      <c r="C104" s="60" t="s">
        <v>2684</v>
      </c>
      <c r="D104" s="54" t="s">
        <v>2685</v>
      </c>
      <c r="E104" s="6" t="s">
        <v>205</v>
      </c>
      <c r="F104" s="19">
        <v>35000000</v>
      </c>
      <c r="G104" s="24">
        <v>35120.93</v>
      </c>
      <c r="H104" s="24">
        <v>2.5099999999999998</v>
      </c>
      <c r="I104" s="31">
        <v>7.3762549399999999</v>
      </c>
      <c r="J104" s="31"/>
      <c r="K104" s="35"/>
    </row>
    <row r="105" spans="2:11" x14ac:dyDescent="0.25">
      <c r="B105" s="8" t="s">
        <v>2686</v>
      </c>
      <c r="C105" s="60" t="s">
        <v>2687</v>
      </c>
      <c r="D105" s="54" t="s">
        <v>2688</v>
      </c>
      <c r="E105" s="6" t="s">
        <v>205</v>
      </c>
      <c r="F105" s="19">
        <v>22500000</v>
      </c>
      <c r="G105" s="24">
        <v>23159.16</v>
      </c>
      <c r="H105" s="24">
        <v>1.65</v>
      </c>
      <c r="I105" s="31">
        <v>7.2700215300000002</v>
      </c>
      <c r="J105" s="31"/>
      <c r="K105" s="35"/>
    </row>
    <row r="106" spans="2:11" x14ac:dyDescent="0.25">
      <c r="B106" s="8" t="s">
        <v>2689</v>
      </c>
      <c r="C106" s="60" t="s">
        <v>2690</v>
      </c>
      <c r="D106" s="54" t="s">
        <v>2691</v>
      </c>
      <c r="E106" s="6" t="s">
        <v>205</v>
      </c>
      <c r="F106" s="19">
        <v>10000000</v>
      </c>
      <c r="G106" s="24">
        <v>10039.1</v>
      </c>
      <c r="H106" s="24">
        <v>0.72</v>
      </c>
      <c r="I106" s="31">
        <v>6.993146125</v>
      </c>
      <c r="J106" s="31"/>
      <c r="K106" s="35"/>
    </row>
    <row r="107" spans="2:11" x14ac:dyDescent="0.25">
      <c r="B107" s="8" t="s">
        <v>2692</v>
      </c>
      <c r="C107" s="60" t="s">
        <v>2693</v>
      </c>
      <c r="D107" s="54" t="s">
        <v>2694</v>
      </c>
      <c r="E107" s="6" t="s">
        <v>205</v>
      </c>
      <c r="F107" s="19">
        <v>7497000</v>
      </c>
      <c r="G107" s="24">
        <v>7491.33</v>
      </c>
      <c r="H107" s="24">
        <v>0.54</v>
      </c>
      <c r="I107" s="31">
        <v>6.9827961250000001</v>
      </c>
      <c r="J107" s="31"/>
      <c r="K107" s="35"/>
    </row>
    <row r="108" spans="2:11" x14ac:dyDescent="0.25">
      <c r="B108" s="8" t="s">
        <v>2695</v>
      </c>
      <c r="C108" s="60" t="s">
        <v>2696</v>
      </c>
      <c r="D108" s="54" t="s">
        <v>2697</v>
      </c>
      <c r="E108" s="6" t="s">
        <v>205</v>
      </c>
      <c r="F108" s="19">
        <v>5274700</v>
      </c>
      <c r="G108" s="24">
        <v>5413.92</v>
      </c>
      <c r="H108" s="24">
        <v>0.39</v>
      </c>
      <c r="I108" s="31">
        <v>7.0683185149999996</v>
      </c>
      <c r="J108" s="31"/>
      <c r="K108" s="35"/>
    </row>
    <row r="109" spans="2:11" x14ac:dyDescent="0.25">
      <c r="B109" s="8" t="s">
        <v>2698</v>
      </c>
      <c r="C109" s="60" t="s">
        <v>2699</v>
      </c>
      <c r="D109" s="54" t="s">
        <v>2700</v>
      </c>
      <c r="E109" s="6" t="s">
        <v>205</v>
      </c>
      <c r="F109" s="19">
        <v>5000000</v>
      </c>
      <c r="G109" s="24">
        <v>4985.4399999999996</v>
      </c>
      <c r="H109" s="24">
        <v>0.36</v>
      </c>
      <c r="I109" s="31">
        <v>7.0579685149999998</v>
      </c>
      <c r="J109" s="31"/>
      <c r="K109" s="35"/>
    </row>
    <row r="110" spans="2:11" x14ac:dyDescent="0.25">
      <c r="B110" s="8" t="s">
        <v>2701</v>
      </c>
      <c r="C110" s="60" t="s">
        <v>2702</v>
      </c>
      <c r="D110" s="54" t="s">
        <v>2703</v>
      </c>
      <c r="E110" s="6" t="s">
        <v>205</v>
      </c>
      <c r="F110" s="19">
        <v>3356700</v>
      </c>
      <c r="G110" s="24">
        <v>3386.54</v>
      </c>
      <c r="H110" s="24">
        <v>0.24</v>
      </c>
      <c r="I110" s="31">
        <v>7.1417243150000003</v>
      </c>
      <c r="J110" s="31"/>
      <c r="K110" s="35"/>
    </row>
    <row r="111" spans="2:11" x14ac:dyDescent="0.25">
      <c r="B111" s="8" t="s">
        <v>2704</v>
      </c>
      <c r="C111" s="60" t="s">
        <v>2705</v>
      </c>
      <c r="D111" s="54" t="s">
        <v>2706</v>
      </c>
      <c r="E111" s="6" t="s">
        <v>205</v>
      </c>
      <c r="F111" s="19">
        <v>900000</v>
      </c>
      <c r="G111" s="24">
        <v>910.12</v>
      </c>
      <c r="H111" s="24">
        <v>7.0000000000000007E-2</v>
      </c>
      <c r="I111" s="31">
        <v>6.9935340049999999</v>
      </c>
      <c r="J111" s="31"/>
      <c r="K111" s="35"/>
    </row>
    <row r="112" spans="2:11" x14ac:dyDescent="0.25">
      <c r="B112" s="8" t="s">
        <v>2707</v>
      </c>
      <c r="C112" s="60" t="s">
        <v>2708</v>
      </c>
      <c r="D112" s="54" t="s">
        <v>2709</v>
      </c>
      <c r="E112" s="6" t="s">
        <v>205</v>
      </c>
      <c r="F112" s="19">
        <v>195100</v>
      </c>
      <c r="G112" s="24">
        <v>199.66</v>
      </c>
      <c r="H112" s="24">
        <v>0.01</v>
      </c>
      <c r="I112" s="31">
        <v>7.3762549399999999</v>
      </c>
      <c r="J112" s="31"/>
      <c r="K112" s="35"/>
    </row>
    <row r="113" spans="1:11" x14ac:dyDescent="0.25">
      <c r="B113" s="8" t="s">
        <v>2710</v>
      </c>
      <c r="C113" s="60" t="s">
        <v>2711</v>
      </c>
      <c r="D113" s="54" t="s">
        <v>2712</v>
      </c>
      <c r="E113" s="6" t="s">
        <v>205</v>
      </c>
      <c r="F113" s="19">
        <v>19700</v>
      </c>
      <c r="G113" s="24">
        <v>19.63</v>
      </c>
      <c r="H113" s="24" t="s">
        <v>4846</v>
      </c>
      <c r="I113" s="31">
        <v>7.3725244999999999</v>
      </c>
      <c r="J113" s="31"/>
      <c r="K113" s="35"/>
    </row>
    <row r="114" spans="1:11" x14ac:dyDescent="0.25">
      <c r="C114" s="58" t="s">
        <v>194</v>
      </c>
      <c r="D114" s="54"/>
      <c r="E114" s="6"/>
      <c r="F114" s="19"/>
      <c r="G114" s="25">
        <v>135916.72</v>
      </c>
      <c r="H114" s="25">
        <v>9.7200000000000006</v>
      </c>
      <c r="I114" s="31"/>
      <c r="J114" s="31"/>
      <c r="K114" s="35"/>
    </row>
    <row r="115" spans="1:11" x14ac:dyDescent="0.25">
      <c r="C115" s="57"/>
      <c r="D115" s="54"/>
      <c r="E115" s="6"/>
      <c r="F115" s="19"/>
      <c r="G115" s="24"/>
      <c r="H115" s="24"/>
      <c r="I115" s="31"/>
      <c r="J115" s="31"/>
      <c r="K115" s="35"/>
    </row>
    <row r="116" spans="1:11" x14ac:dyDescent="0.25">
      <c r="C116" s="58" t="s">
        <v>11</v>
      </c>
      <c r="D116" s="54"/>
      <c r="E116" s="6"/>
      <c r="F116" s="19"/>
      <c r="G116" s="24" t="s">
        <v>2</v>
      </c>
      <c r="H116" s="24" t="s">
        <v>2</v>
      </c>
      <c r="I116" s="31"/>
      <c r="J116" s="31"/>
      <c r="K116" s="35"/>
    </row>
    <row r="117" spans="1:11" x14ac:dyDescent="0.25">
      <c r="C117" s="57"/>
      <c r="D117" s="54"/>
      <c r="E117" s="6"/>
      <c r="F117" s="19"/>
      <c r="G117" s="24"/>
      <c r="H117" s="24"/>
      <c r="I117" s="31"/>
      <c r="J117" s="31"/>
      <c r="K117" s="35"/>
    </row>
    <row r="118" spans="1:11" x14ac:dyDescent="0.25">
      <c r="A118" s="10"/>
      <c r="B118" s="28"/>
      <c r="C118" s="58" t="s">
        <v>13</v>
      </c>
      <c r="D118" s="54"/>
      <c r="E118" s="6"/>
      <c r="F118" s="19"/>
      <c r="G118" s="24"/>
      <c r="H118" s="24"/>
      <c r="I118" s="31"/>
      <c r="J118" s="31"/>
      <c r="K118" s="35"/>
    </row>
    <row r="119" spans="1:11" x14ac:dyDescent="0.25">
      <c r="A119" s="28"/>
      <c r="B119" s="28"/>
      <c r="C119" s="58" t="s">
        <v>14</v>
      </c>
      <c r="D119" s="54"/>
      <c r="E119" s="6"/>
      <c r="F119" s="19"/>
      <c r="G119" s="24" t="s">
        <v>2</v>
      </c>
      <c r="H119" s="24" t="s">
        <v>2</v>
      </c>
      <c r="I119" s="31"/>
      <c r="J119" s="31"/>
      <c r="K119" s="35"/>
    </row>
    <row r="120" spans="1:11" x14ac:dyDescent="0.25">
      <c r="A120" s="28"/>
      <c r="B120" s="28"/>
      <c r="C120" s="58"/>
      <c r="D120" s="54"/>
      <c r="E120" s="6"/>
      <c r="F120" s="19"/>
      <c r="G120" s="24"/>
      <c r="H120" s="24"/>
      <c r="I120" s="31"/>
      <c r="J120" s="31"/>
      <c r="K120" s="35"/>
    </row>
    <row r="121" spans="1:11" x14ac:dyDescent="0.25">
      <c r="C121" s="59" t="s">
        <v>15</v>
      </c>
      <c r="D121" s="54"/>
      <c r="E121" s="6"/>
      <c r="F121" s="19"/>
      <c r="G121" s="24"/>
      <c r="H121" s="24"/>
      <c r="I121" s="31"/>
      <c r="J121" s="31"/>
      <c r="K121" s="35"/>
    </row>
    <row r="122" spans="1:11" x14ac:dyDescent="0.25">
      <c r="B122" s="8" t="s">
        <v>2713</v>
      </c>
      <c r="C122" s="60" t="s">
        <v>1574</v>
      </c>
      <c r="D122" s="54" t="s">
        <v>2714</v>
      </c>
      <c r="E122" s="6" t="s">
        <v>1371</v>
      </c>
      <c r="F122" s="19">
        <v>3000</v>
      </c>
      <c r="G122" s="24">
        <v>14760.93</v>
      </c>
      <c r="H122" s="24">
        <v>1.05</v>
      </c>
      <c r="I122" s="31">
        <v>6.7950999999999997</v>
      </c>
      <c r="J122" s="31"/>
      <c r="K122" s="35" t="s">
        <v>679</v>
      </c>
    </row>
    <row r="123" spans="1:11" x14ac:dyDescent="0.25">
      <c r="B123" s="8" t="s">
        <v>1330</v>
      </c>
      <c r="C123" s="60" t="s">
        <v>717</v>
      </c>
      <c r="D123" s="54" t="s">
        <v>1331</v>
      </c>
      <c r="E123" s="6" t="s">
        <v>837</v>
      </c>
      <c r="F123" s="19">
        <v>3000</v>
      </c>
      <c r="G123" s="24">
        <v>14126.82</v>
      </c>
      <c r="H123" s="24">
        <v>1.01</v>
      </c>
      <c r="I123" s="31">
        <v>7.1849999999999996</v>
      </c>
      <c r="J123" s="31"/>
      <c r="K123" s="35" t="s">
        <v>679</v>
      </c>
    </row>
    <row r="124" spans="1:11" x14ac:dyDescent="0.25">
      <c r="B124" s="8" t="s">
        <v>2715</v>
      </c>
      <c r="C124" s="60" t="s">
        <v>1574</v>
      </c>
      <c r="D124" s="54" t="s">
        <v>2716</v>
      </c>
      <c r="E124" s="6" t="s">
        <v>1371</v>
      </c>
      <c r="F124" s="19">
        <v>2000</v>
      </c>
      <c r="G124" s="24">
        <v>9588.68</v>
      </c>
      <c r="H124" s="24">
        <v>0.68</v>
      </c>
      <c r="I124" s="31">
        <v>6.8974000000000002</v>
      </c>
      <c r="J124" s="31"/>
      <c r="K124" s="35" t="s">
        <v>679</v>
      </c>
    </row>
    <row r="125" spans="1:11" x14ac:dyDescent="0.25">
      <c r="B125" s="8" t="s">
        <v>2717</v>
      </c>
      <c r="C125" s="60" t="s">
        <v>1831</v>
      </c>
      <c r="D125" s="54" t="s">
        <v>2718</v>
      </c>
      <c r="E125" s="6" t="s">
        <v>837</v>
      </c>
      <c r="F125" s="19">
        <v>1000</v>
      </c>
      <c r="G125" s="24">
        <v>4875.74</v>
      </c>
      <c r="H125" s="24">
        <v>0.35</v>
      </c>
      <c r="I125" s="31">
        <v>6.8400999999999996</v>
      </c>
      <c r="J125" s="31"/>
      <c r="K125" s="35"/>
    </row>
    <row r="126" spans="1:11" x14ac:dyDescent="0.25">
      <c r="C126" s="58" t="s">
        <v>194</v>
      </c>
      <c r="D126" s="54"/>
      <c r="E126" s="6"/>
      <c r="F126" s="19"/>
      <c r="G126" s="25">
        <v>43352.17</v>
      </c>
      <c r="H126" s="25">
        <v>3.09</v>
      </c>
      <c r="I126" s="31"/>
      <c r="J126" s="31"/>
      <c r="K126" s="35"/>
    </row>
    <row r="127" spans="1:11" x14ac:dyDescent="0.25">
      <c r="C127" s="57"/>
      <c r="D127" s="54"/>
      <c r="E127" s="6"/>
      <c r="F127" s="19"/>
      <c r="G127" s="24"/>
      <c r="H127" s="24"/>
      <c r="I127" s="31"/>
      <c r="J127" s="31"/>
      <c r="K127" s="35"/>
    </row>
    <row r="128" spans="1:11" x14ac:dyDescent="0.25">
      <c r="C128" s="58" t="s">
        <v>16</v>
      </c>
      <c r="D128" s="54"/>
      <c r="E128" s="6"/>
      <c r="F128" s="19"/>
      <c r="G128" s="24" t="s">
        <v>2</v>
      </c>
      <c r="H128" s="24" t="s">
        <v>2</v>
      </c>
      <c r="I128" s="31"/>
      <c r="J128" s="31"/>
      <c r="K128" s="35"/>
    </row>
    <row r="129" spans="1:11" x14ac:dyDescent="0.25">
      <c r="C129" s="57"/>
      <c r="D129" s="54"/>
      <c r="E129" s="6"/>
      <c r="F129" s="19"/>
      <c r="G129" s="24"/>
      <c r="H129" s="24"/>
      <c r="I129" s="31"/>
      <c r="J129" s="31"/>
      <c r="K129" s="35"/>
    </row>
    <row r="130" spans="1:11" x14ac:dyDescent="0.25">
      <c r="C130" s="59" t="s">
        <v>17</v>
      </c>
      <c r="D130" s="54"/>
      <c r="E130" s="6"/>
      <c r="F130" s="19"/>
      <c r="G130" s="24"/>
      <c r="H130" s="24"/>
      <c r="I130" s="31"/>
      <c r="J130" s="31"/>
      <c r="K130" s="35"/>
    </row>
    <row r="131" spans="1:11" x14ac:dyDescent="0.25">
      <c r="B131" s="8" t="s">
        <v>2719</v>
      </c>
      <c r="C131" s="60" t="s">
        <v>2720</v>
      </c>
      <c r="D131" s="54" t="s">
        <v>2721</v>
      </c>
      <c r="E131" s="6" t="s">
        <v>205</v>
      </c>
      <c r="F131" s="19">
        <v>140000</v>
      </c>
      <c r="G131" s="24">
        <v>133.13</v>
      </c>
      <c r="H131" s="24">
        <v>0.01</v>
      </c>
      <c r="I131" s="31">
        <v>5.9353879200000002</v>
      </c>
      <c r="J131" s="31"/>
      <c r="K131" s="35"/>
    </row>
    <row r="132" spans="1:11" x14ac:dyDescent="0.25">
      <c r="C132" s="58" t="s">
        <v>194</v>
      </c>
      <c r="D132" s="54"/>
      <c r="E132" s="6"/>
      <c r="F132" s="19"/>
      <c r="G132" s="25">
        <v>133.13</v>
      </c>
      <c r="H132" s="25">
        <v>0.01</v>
      </c>
      <c r="I132" s="31"/>
      <c r="J132" s="31"/>
      <c r="K132" s="35"/>
    </row>
    <row r="133" spans="1:11" x14ac:dyDescent="0.25">
      <c r="C133" s="57"/>
      <c r="D133" s="54"/>
      <c r="E133" s="6"/>
      <c r="F133" s="19"/>
      <c r="G133" s="24"/>
      <c r="H133" s="24"/>
      <c r="I133" s="31"/>
      <c r="J133" s="31"/>
      <c r="K133" s="35"/>
    </row>
    <row r="134" spans="1:11" x14ac:dyDescent="0.25">
      <c r="C134" s="58" t="s">
        <v>18</v>
      </c>
      <c r="D134" s="54"/>
      <c r="E134" s="6"/>
      <c r="F134" s="19"/>
      <c r="G134" s="24" t="s">
        <v>2</v>
      </c>
      <c r="H134" s="24" t="s">
        <v>2</v>
      </c>
      <c r="I134" s="31"/>
      <c r="J134" s="31"/>
      <c r="K134" s="35"/>
    </row>
    <row r="135" spans="1:11" x14ac:dyDescent="0.25">
      <c r="C135" s="57"/>
      <c r="D135" s="54"/>
      <c r="E135" s="6"/>
      <c r="F135" s="19"/>
      <c r="G135" s="24"/>
      <c r="H135" s="24"/>
      <c r="I135" s="31"/>
      <c r="J135" s="31"/>
      <c r="K135" s="35"/>
    </row>
    <row r="136" spans="1:11" x14ac:dyDescent="0.25">
      <c r="A136" s="10"/>
      <c r="B136" s="28"/>
      <c r="C136" s="58" t="s">
        <v>19</v>
      </c>
      <c r="D136" s="54"/>
      <c r="E136" s="6"/>
      <c r="F136" s="19"/>
      <c r="G136" s="24"/>
      <c r="H136" s="24"/>
      <c r="I136" s="31"/>
      <c r="J136" s="31"/>
      <c r="K136" s="35"/>
    </row>
    <row r="137" spans="1:11" x14ac:dyDescent="0.25">
      <c r="A137" s="28"/>
      <c r="B137" s="28"/>
      <c r="C137" s="58" t="s">
        <v>20</v>
      </c>
      <c r="D137" s="54"/>
      <c r="E137" s="6"/>
      <c r="F137" s="19"/>
      <c r="G137" s="24" t="s">
        <v>2</v>
      </c>
      <c r="H137" s="24" t="s">
        <v>2</v>
      </c>
      <c r="I137" s="31"/>
      <c r="J137" s="31"/>
      <c r="K137" s="35"/>
    </row>
    <row r="138" spans="1:11" x14ac:dyDescent="0.25">
      <c r="A138" s="28"/>
      <c r="B138" s="28"/>
      <c r="C138" s="58"/>
      <c r="D138" s="54"/>
      <c r="E138" s="6"/>
      <c r="F138" s="19"/>
      <c r="G138" s="24"/>
      <c r="H138" s="24"/>
      <c r="I138" s="31"/>
      <c r="J138" s="31"/>
      <c r="K138" s="35"/>
    </row>
    <row r="139" spans="1:11" x14ac:dyDescent="0.25">
      <c r="C139" s="59" t="s">
        <v>21</v>
      </c>
      <c r="D139" s="54"/>
      <c r="E139" s="6"/>
      <c r="F139" s="19"/>
      <c r="G139" s="24"/>
      <c r="H139" s="24"/>
      <c r="I139" s="31"/>
      <c r="J139" s="31"/>
      <c r="K139" s="35"/>
    </row>
    <row r="140" spans="1:11" x14ac:dyDescent="0.25">
      <c r="B140" s="8" t="s">
        <v>920</v>
      </c>
      <c r="C140" s="60" t="s">
        <v>4895</v>
      </c>
      <c r="D140" s="54" t="s">
        <v>921</v>
      </c>
      <c r="E140" s="6" t="s">
        <v>922</v>
      </c>
      <c r="F140" s="19">
        <v>42506.372000000003</v>
      </c>
      <c r="G140" s="24">
        <v>5067.04</v>
      </c>
      <c r="H140" s="24">
        <v>0.36</v>
      </c>
      <c r="I140" s="31">
        <v>5.59</v>
      </c>
      <c r="J140" s="31"/>
      <c r="K140" s="35"/>
    </row>
    <row r="141" spans="1:11" x14ac:dyDescent="0.25">
      <c r="C141" s="58" t="s">
        <v>194</v>
      </c>
      <c r="D141" s="54"/>
      <c r="E141" s="6"/>
      <c r="F141" s="19"/>
      <c r="G141" s="25">
        <v>5067.04</v>
      </c>
      <c r="H141" s="25">
        <v>0.36</v>
      </c>
      <c r="I141" s="31"/>
      <c r="J141" s="31"/>
      <c r="K141" s="35"/>
    </row>
    <row r="142" spans="1:11" x14ac:dyDescent="0.25">
      <c r="C142" s="57"/>
      <c r="D142" s="54"/>
      <c r="E142" s="6"/>
      <c r="F142" s="19"/>
      <c r="G142" s="24"/>
      <c r="H142" s="24"/>
      <c r="I142" s="31"/>
      <c r="J142" s="31"/>
      <c r="K142" s="35"/>
    </row>
    <row r="143" spans="1:11" x14ac:dyDescent="0.25">
      <c r="C143" s="58" t="s">
        <v>22</v>
      </c>
      <c r="D143" s="54"/>
      <c r="E143" s="6"/>
      <c r="F143" s="19"/>
      <c r="G143" s="24" t="s">
        <v>2</v>
      </c>
      <c r="H143" s="24" t="s">
        <v>2</v>
      </c>
      <c r="I143" s="31"/>
      <c r="J143" s="31"/>
      <c r="K143" s="35"/>
    </row>
    <row r="144" spans="1:11" x14ac:dyDescent="0.25">
      <c r="C144" s="57"/>
      <c r="D144" s="54"/>
      <c r="E144" s="6"/>
      <c r="F144" s="19"/>
      <c r="G144" s="24"/>
      <c r="H144" s="24"/>
      <c r="I144" s="31"/>
      <c r="J144" s="31"/>
      <c r="K144" s="35"/>
    </row>
    <row r="145" spans="1:54" x14ac:dyDescent="0.25">
      <c r="C145" s="58" t="s">
        <v>23</v>
      </c>
      <c r="D145" s="54"/>
      <c r="E145" s="6"/>
      <c r="F145" s="19"/>
      <c r="G145" s="24" t="s">
        <v>2</v>
      </c>
      <c r="H145" s="24" t="s">
        <v>2</v>
      </c>
      <c r="I145" s="31"/>
      <c r="J145" s="31"/>
      <c r="K145" s="35"/>
    </row>
    <row r="146" spans="1:54" x14ac:dyDescent="0.25">
      <c r="C146" s="57"/>
      <c r="D146" s="54"/>
      <c r="E146" s="6"/>
      <c r="F146" s="19"/>
      <c r="G146" s="24"/>
      <c r="H146" s="24"/>
      <c r="I146" s="31"/>
      <c r="J146" s="31"/>
      <c r="K146" s="35"/>
    </row>
    <row r="147" spans="1:54" x14ac:dyDescent="0.25">
      <c r="C147" s="59" t="s">
        <v>24</v>
      </c>
      <c r="D147" s="54"/>
      <c r="E147" s="6"/>
      <c r="F147" s="19"/>
      <c r="G147" s="24"/>
      <c r="H147" s="24"/>
      <c r="I147" s="31"/>
      <c r="J147" s="31"/>
      <c r="K147" s="35"/>
    </row>
    <row r="148" spans="1:54" x14ac:dyDescent="0.25">
      <c r="B148" s="8" t="s">
        <v>206</v>
      </c>
      <c r="C148" s="60" t="s">
        <v>207</v>
      </c>
      <c r="D148" s="54"/>
      <c r="E148" s="6"/>
      <c r="F148" s="19"/>
      <c r="G148" s="24">
        <v>41520.54</v>
      </c>
      <c r="H148" s="24">
        <v>2.97</v>
      </c>
      <c r="I148" s="31"/>
      <c r="J148" s="31"/>
      <c r="K148" s="35"/>
    </row>
    <row r="149" spans="1:54" x14ac:dyDescent="0.25">
      <c r="C149" s="58" t="s">
        <v>194</v>
      </c>
      <c r="D149" s="54"/>
      <c r="E149" s="6"/>
      <c r="F149" s="19"/>
      <c r="G149" s="25">
        <v>41520.54</v>
      </c>
      <c r="H149" s="25">
        <v>2.97</v>
      </c>
      <c r="I149" s="31"/>
      <c r="J149" s="31"/>
      <c r="K149" s="35"/>
    </row>
    <row r="150" spans="1:54" x14ac:dyDescent="0.25">
      <c r="C150" s="57"/>
      <c r="D150" s="54"/>
      <c r="E150" s="6"/>
      <c r="F150" s="19"/>
      <c r="G150" s="24"/>
      <c r="H150" s="24"/>
      <c r="I150" s="31"/>
      <c r="J150" s="31"/>
      <c r="K150" s="35"/>
    </row>
    <row r="151" spans="1:54" x14ac:dyDescent="0.25">
      <c r="A151" s="10"/>
      <c r="B151" s="28"/>
      <c r="C151" s="58" t="s">
        <v>25</v>
      </c>
      <c r="D151" s="54"/>
      <c r="E151" s="6"/>
      <c r="F151" s="19"/>
      <c r="G151" s="24"/>
      <c r="H151" s="24"/>
      <c r="I151" s="31"/>
      <c r="J151" s="31"/>
      <c r="K151" s="35"/>
    </row>
    <row r="152" spans="1:54" s="2" customFormat="1" ht="13.5" x14ac:dyDescent="0.25">
      <c r="A152" s="28"/>
      <c r="B152" s="28"/>
      <c r="C152" s="57" t="s">
        <v>4845</v>
      </c>
      <c r="D152" s="54"/>
      <c r="E152" s="6"/>
      <c r="F152" s="19"/>
      <c r="G152" s="24" t="s">
        <v>2</v>
      </c>
      <c r="H152" s="24" t="s">
        <v>2</v>
      </c>
      <c r="I152" s="31"/>
      <c r="J152" s="31"/>
      <c r="K152" s="35"/>
      <c r="L152" s="3"/>
      <c r="AI152" s="3"/>
      <c r="AV152" s="3"/>
      <c r="AX152" s="3"/>
      <c r="BB152" s="3"/>
    </row>
    <row r="153" spans="1:54" x14ac:dyDescent="0.25">
      <c r="B153" s="8"/>
      <c r="C153" s="60" t="s">
        <v>208</v>
      </c>
      <c r="D153" s="54"/>
      <c r="E153" s="6"/>
      <c r="F153" s="19"/>
      <c r="G153" s="24">
        <v>12463.79</v>
      </c>
      <c r="H153" s="24">
        <v>0.83000000000000007</v>
      </c>
      <c r="I153" s="31"/>
      <c r="J153" s="31"/>
      <c r="K153" s="35"/>
    </row>
    <row r="154" spans="1:54" x14ac:dyDescent="0.25">
      <c r="C154" s="58" t="s">
        <v>194</v>
      </c>
      <c r="D154" s="54"/>
      <c r="E154" s="6"/>
      <c r="F154" s="19"/>
      <c r="G154" s="25">
        <v>12463.79</v>
      </c>
      <c r="H154" s="25">
        <v>0.83000000000000007</v>
      </c>
      <c r="I154" s="31"/>
      <c r="J154" s="31"/>
      <c r="K154" s="35"/>
    </row>
    <row r="155" spans="1:54" x14ac:dyDescent="0.25">
      <c r="C155" s="57"/>
      <c r="D155" s="54"/>
      <c r="E155" s="6"/>
      <c r="F155" s="19"/>
      <c r="G155" s="24"/>
      <c r="H155" s="24"/>
      <c r="I155" s="31"/>
      <c r="J155" s="31"/>
      <c r="K155" s="35"/>
    </row>
    <row r="156" spans="1:54" x14ac:dyDescent="0.25">
      <c r="C156" s="61" t="s">
        <v>209</v>
      </c>
      <c r="D156" s="55"/>
      <c r="E156" s="5"/>
      <c r="F156" s="20"/>
      <c r="G156" s="26">
        <v>1400086.81</v>
      </c>
      <c r="H156" s="26">
        <v>100</v>
      </c>
      <c r="I156" s="32"/>
      <c r="J156" s="32"/>
      <c r="K156" s="36"/>
    </row>
    <row r="158" spans="1:54" ht="15.75" x14ac:dyDescent="0.3">
      <c r="C158" s="50" t="s">
        <v>4538</v>
      </c>
      <c r="D158" s="50"/>
      <c r="E158" s="50"/>
      <c r="F158" s="50"/>
      <c r="G158" s="64"/>
      <c r="H158" s="64"/>
      <c r="I158" s="64"/>
      <c r="J158" s="50"/>
    </row>
    <row r="159" spans="1:54" ht="27" x14ac:dyDescent="0.25">
      <c r="C159" s="43" t="s">
        <v>4533</v>
      </c>
      <c r="D159" s="43" t="s">
        <v>4534</v>
      </c>
      <c r="E159" s="43" t="s">
        <v>4897</v>
      </c>
      <c r="F159" s="43" t="s">
        <v>4535</v>
      </c>
      <c r="G159" s="65" t="s">
        <v>34</v>
      </c>
      <c r="H159" s="66" t="s">
        <v>4898</v>
      </c>
      <c r="I159" s="65" t="s">
        <v>36</v>
      </c>
      <c r="J159" s="43" t="s">
        <v>39</v>
      </c>
    </row>
    <row r="160" spans="1:54" x14ac:dyDescent="0.25">
      <c r="C160" s="43" t="s">
        <v>4899</v>
      </c>
      <c r="D160" s="43"/>
      <c r="E160" s="43"/>
      <c r="F160" s="43"/>
      <c r="G160" s="65"/>
      <c r="H160" s="66"/>
      <c r="I160" s="65"/>
      <c r="J160" s="43"/>
    </row>
    <row r="161" spans="3:11" x14ac:dyDescent="0.25">
      <c r="C161" s="46" t="s">
        <v>4934</v>
      </c>
      <c r="D161" s="67"/>
      <c r="E161" s="67"/>
      <c r="F161" s="67"/>
      <c r="G161" s="68"/>
      <c r="H161" s="69">
        <v>-50000</v>
      </c>
      <c r="I161" s="70">
        <f>H161/$G$156*100</f>
        <v>-3.5712071310778222</v>
      </c>
      <c r="J161" s="43"/>
    </row>
    <row r="162" spans="3:11" x14ac:dyDescent="0.25">
      <c r="C162" s="46" t="s">
        <v>4935</v>
      </c>
      <c r="D162" s="67"/>
      <c r="E162" s="67"/>
      <c r="F162" s="67"/>
      <c r="G162" s="68"/>
      <c r="H162" s="69">
        <v>-25000</v>
      </c>
      <c r="I162" s="70">
        <f>H162/$G$156*100</f>
        <v>-1.7856035655389111</v>
      </c>
      <c r="J162" s="43"/>
    </row>
    <row r="163" spans="3:11" x14ac:dyDescent="0.25">
      <c r="C163" s="48" t="s">
        <v>4537</v>
      </c>
      <c r="D163" s="48"/>
      <c r="E163" s="48"/>
      <c r="F163" s="48"/>
      <c r="G163" s="71"/>
      <c r="H163" s="71">
        <f>SUM(H161:H162)</f>
        <v>-75000</v>
      </c>
      <c r="I163" s="71">
        <f>SUM(I161:I162)</f>
        <v>-5.3568106966167335</v>
      </c>
      <c r="J163" s="48"/>
    </row>
    <row r="165" spans="3:11" x14ac:dyDescent="0.25">
      <c r="C165" s="1" t="s">
        <v>210</v>
      </c>
    </row>
    <row r="166" spans="3:11" x14ac:dyDescent="0.25">
      <c r="C166" s="37" t="s">
        <v>211</v>
      </c>
      <c r="D166" s="37"/>
      <c r="E166" s="37"/>
      <c r="F166" s="37"/>
      <c r="G166" s="37"/>
      <c r="H166" s="37"/>
      <c r="I166" s="37"/>
      <c r="J166" s="37"/>
      <c r="K166" s="37"/>
    </row>
    <row r="167" spans="3:11" x14ac:dyDescent="0.25">
      <c r="C167" s="2" t="s">
        <v>212</v>
      </c>
    </row>
    <row r="168" spans="3:11" x14ac:dyDescent="0.25">
      <c r="C168" s="2" t="s">
        <v>213</v>
      </c>
    </row>
    <row r="169" spans="3:11" ht="30" customHeight="1" x14ac:dyDescent="0.25">
      <c r="C169" s="252" t="s">
        <v>214</v>
      </c>
      <c r="D169" s="253"/>
      <c r="E169" s="253"/>
      <c r="F169" s="253"/>
      <c r="G169" s="253"/>
      <c r="H169" s="253"/>
      <c r="I169" s="253"/>
      <c r="J169" s="253"/>
      <c r="K169" s="253"/>
    </row>
    <row r="170" spans="3:11" x14ac:dyDescent="0.25">
      <c r="C170" s="2" t="s">
        <v>215</v>
      </c>
    </row>
    <row r="171" spans="3:11" x14ac:dyDescent="0.25">
      <c r="C171" s="2" t="s">
        <v>4880</v>
      </c>
    </row>
    <row r="172" spans="3:11" ht="52.15" customHeight="1" x14ac:dyDescent="0.25">
      <c r="C172" s="263" t="s">
        <v>4956</v>
      </c>
      <c r="D172" s="263"/>
      <c r="E172" s="263"/>
      <c r="F172" s="263"/>
      <c r="G172" s="263"/>
      <c r="H172" s="263"/>
      <c r="I172" s="263"/>
      <c r="J172" s="263"/>
      <c r="K172" s="263"/>
    </row>
    <row r="174" spans="3:11" x14ac:dyDescent="0.25">
      <c r="C174" s="2" t="s">
        <v>5016</v>
      </c>
      <c r="E174" s="2" t="s">
        <v>2</v>
      </c>
    </row>
    <row r="176" spans="3:11" x14ac:dyDescent="0.25">
      <c r="C176" s="2" t="s">
        <v>5017</v>
      </c>
      <c r="E176" s="2" t="s">
        <v>2</v>
      </c>
    </row>
    <row r="178" spans="1:256" x14ac:dyDescent="0.25">
      <c r="C178" s="2" t="s">
        <v>5125</v>
      </c>
    </row>
    <row r="180" spans="1:256" x14ac:dyDescent="0.25">
      <c r="C180" s="2" t="s">
        <v>5126</v>
      </c>
    </row>
    <row r="181" spans="1:256" s="83" customFormat="1" ht="35.25" customHeight="1" x14ac:dyDescent="0.25">
      <c r="A181" s="79"/>
      <c r="B181" s="79"/>
      <c r="C181" s="84" t="s">
        <v>5023</v>
      </c>
      <c r="D181" s="88" t="s">
        <v>5024</v>
      </c>
      <c r="E181" s="88" t="s">
        <v>5025</v>
      </c>
      <c r="F181" s="80"/>
      <c r="G181" s="81"/>
      <c r="H181" s="81"/>
      <c r="I181" s="81"/>
      <c r="J181" s="81"/>
      <c r="K181" s="82"/>
      <c r="L181" s="82"/>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82"/>
      <c r="AJ181" s="79"/>
      <c r="AK181" s="79"/>
      <c r="AL181" s="79"/>
      <c r="AM181" s="79"/>
      <c r="AN181" s="79"/>
      <c r="AO181" s="79"/>
      <c r="AP181" s="79"/>
      <c r="AQ181" s="79"/>
      <c r="AR181" s="79"/>
      <c r="AS181" s="79"/>
      <c r="AT181" s="79"/>
      <c r="AU181" s="79"/>
      <c r="AV181" s="82"/>
      <c r="AW181" s="79"/>
      <c r="AX181" s="82"/>
      <c r="AY181" s="79"/>
      <c r="AZ181" s="79"/>
      <c r="BA181" s="79"/>
      <c r="BB181" s="82"/>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c r="ED181" s="79"/>
      <c r="EE181" s="79"/>
      <c r="EF181" s="79"/>
      <c r="EG181" s="79"/>
      <c r="EH181" s="79"/>
      <c r="EI181" s="79"/>
      <c r="EJ181" s="79"/>
      <c r="EK181" s="79"/>
      <c r="EL181" s="79"/>
      <c r="EM181" s="79"/>
      <c r="EN181" s="79"/>
      <c r="EO181" s="79"/>
      <c r="EP181" s="79"/>
      <c r="EQ181" s="79"/>
      <c r="ER181" s="79"/>
      <c r="ES181" s="79"/>
      <c r="ET181" s="79"/>
      <c r="EU181" s="79"/>
      <c r="EV181" s="79"/>
      <c r="EW181" s="79"/>
      <c r="EX181" s="79"/>
      <c r="EY181" s="79"/>
      <c r="EZ181" s="79"/>
      <c r="FA181" s="79"/>
      <c r="FB181" s="79"/>
      <c r="FC181" s="79"/>
      <c r="FD181" s="79"/>
      <c r="FE181" s="79"/>
      <c r="FF181" s="79"/>
      <c r="FG181" s="79"/>
      <c r="FH181" s="79"/>
      <c r="FI181" s="79"/>
      <c r="FJ181" s="79"/>
      <c r="FK181" s="79"/>
      <c r="FL181" s="79"/>
      <c r="FM181" s="79"/>
      <c r="FN181" s="79"/>
      <c r="FO181" s="79"/>
      <c r="FP181" s="79"/>
      <c r="FQ181" s="79"/>
      <c r="FR181" s="79"/>
      <c r="FS181" s="79"/>
      <c r="FT181" s="79"/>
      <c r="FU181" s="79"/>
      <c r="FV181" s="79"/>
      <c r="FW181" s="79"/>
      <c r="FX181" s="79"/>
      <c r="FY181" s="79"/>
      <c r="FZ181" s="79"/>
      <c r="GA181" s="79"/>
      <c r="GB181" s="79"/>
      <c r="GC181" s="79"/>
      <c r="GD181" s="79"/>
      <c r="GE181" s="79"/>
      <c r="GF181" s="79"/>
      <c r="GG181" s="79"/>
      <c r="GH181" s="79"/>
      <c r="GI181" s="79"/>
      <c r="GJ181" s="79"/>
      <c r="GK181" s="79"/>
      <c r="GL181" s="79"/>
      <c r="GM181" s="79"/>
      <c r="GN181" s="79"/>
      <c r="GO181" s="79"/>
      <c r="GP181" s="79"/>
      <c r="GQ181" s="79"/>
      <c r="GR181" s="79"/>
      <c r="GS181" s="79"/>
      <c r="GT181" s="79"/>
      <c r="GU181" s="79"/>
      <c r="GV181" s="79"/>
      <c r="GW181" s="79"/>
      <c r="GX181" s="79"/>
      <c r="GY181" s="79"/>
      <c r="GZ181" s="79"/>
      <c r="HA181" s="79"/>
      <c r="HB181" s="79"/>
      <c r="HC181" s="79"/>
      <c r="HD181" s="79"/>
      <c r="HE181" s="79"/>
      <c r="HF181" s="79"/>
      <c r="HG181" s="79"/>
      <c r="HH181" s="79"/>
      <c r="HI181" s="79"/>
      <c r="HJ181" s="79"/>
      <c r="HK181" s="79"/>
      <c r="HL181" s="79"/>
      <c r="HM181" s="79"/>
      <c r="HN181" s="79"/>
      <c r="HO181" s="79"/>
      <c r="HP181" s="79"/>
      <c r="HQ181" s="79"/>
      <c r="HR181" s="79"/>
      <c r="HS181" s="79"/>
      <c r="HT181" s="79"/>
      <c r="HU181" s="79"/>
      <c r="HV181" s="79"/>
      <c r="HW181" s="79"/>
      <c r="HX181" s="79"/>
      <c r="HY181" s="79"/>
      <c r="HZ181" s="79"/>
      <c r="IA181" s="79"/>
      <c r="IB181" s="79"/>
      <c r="IC181" s="79"/>
      <c r="ID181" s="79"/>
      <c r="IE181" s="79"/>
      <c r="IF181" s="79"/>
      <c r="IG181" s="79"/>
      <c r="IH181" s="79"/>
      <c r="II181" s="79"/>
      <c r="IJ181" s="79"/>
      <c r="IK181" s="79"/>
      <c r="IL181" s="79"/>
      <c r="IM181" s="79"/>
      <c r="IN181" s="79"/>
      <c r="IO181" s="79"/>
      <c r="IP181" s="79"/>
      <c r="IQ181" s="79"/>
      <c r="IR181" s="79"/>
      <c r="IS181" s="79"/>
      <c r="IT181" s="79"/>
      <c r="IU181" s="79"/>
      <c r="IV181" s="79"/>
    </row>
    <row r="182" spans="1:256" s="83" customFormat="1" x14ac:dyDescent="0.25">
      <c r="A182" s="79"/>
      <c r="B182" s="79"/>
      <c r="C182" s="86" t="s">
        <v>5056</v>
      </c>
      <c r="D182" s="89">
        <v>15.9689</v>
      </c>
      <c r="E182" s="89">
        <v>16.015000000000001</v>
      </c>
      <c r="F182" s="80"/>
      <c r="G182" s="81"/>
      <c r="H182" s="81"/>
      <c r="I182" s="81"/>
      <c r="J182" s="81"/>
      <c r="K182" s="82"/>
      <c r="L182" s="82"/>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82"/>
      <c r="AJ182" s="79"/>
      <c r="AK182" s="79"/>
      <c r="AL182" s="79"/>
      <c r="AM182" s="79"/>
      <c r="AN182" s="79"/>
      <c r="AO182" s="79"/>
      <c r="AP182" s="79"/>
      <c r="AQ182" s="79"/>
      <c r="AR182" s="79"/>
      <c r="AS182" s="79"/>
      <c r="AT182" s="79"/>
      <c r="AU182" s="79"/>
      <c r="AV182" s="82"/>
      <c r="AW182" s="79"/>
      <c r="AX182" s="82"/>
      <c r="AY182" s="79"/>
      <c r="AZ182" s="79"/>
      <c r="BA182" s="79"/>
      <c r="BB182" s="82"/>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c r="CS182" s="79"/>
      <c r="CT182" s="79"/>
      <c r="CU182" s="79"/>
      <c r="CV182" s="79"/>
      <c r="CW182" s="79"/>
      <c r="CX182" s="79"/>
      <c r="CY182" s="79"/>
      <c r="CZ182" s="79"/>
      <c r="DA182" s="79"/>
      <c r="DB182" s="79"/>
      <c r="DC182" s="79"/>
      <c r="DD182" s="79"/>
      <c r="DE182" s="79"/>
      <c r="DF182" s="79"/>
      <c r="DG182" s="79"/>
      <c r="DH182" s="79"/>
      <c r="DI182" s="79"/>
      <c r="DJ182" s="79"/>
      <c r="DK182" s="79"/>
      <c r="DL182" s="79"/>
      <c r="DM182" s="79"/>
      <c r="DN182" s="79"/>
      <c r="DO182" s="79"/>
      <c r="DP182" s="79"/>
      <c r="DQ182" s="79"/>
      <c r="DR182" s="79"/>
      <c r="DS182" s="79"/>
      <c r="DT182" s="79"/>
      <c r="DU182" s="79"/>
      <c r="DV182" s="79"/>
      <c r="DW182" s="79"/>
      <c r="DX182" s="79"/>
      <c r="DY182" s="79"/>
      <c r="DZ182" s="79"/>
      <c r="EA182" s="79"/>
      <c r="EB182" s="79"/>
      <c r="EC182" s="79"/>
      <c r="ED182" s="79"/>
      <c r="EE182" s="79"/>
      <c r="EF182" s="79"/>
      <c r="EG182" s="79"/>
      <c r="EH182" s="79"/>
      <c r="EI182" s="79"/>
      <c r="EJ182" s="79"/>
      <c r="EK182" s="79"/>
      <c r="EL182" s="79"/>
      <c r="EM182" s="79"/>
      <c r="EN182" s="79"/>
      <c r="EO182" s="79"/>
      <c r="EP182" s="79"/>
      <c r="EQ182" s="79"/>
      <c r="ER182" s="79"/>
      <c r="ES182" s="79"/>
      <c r="ET182" s="79"/>
      <c r="EU182" s="79"/>
      <c r="EV182" s="79"/>
      <c r="EW182" s="79"/>
      <c r="EX182" s="79"/>
      <c r="EY182" s="79"/>
      <c r="EZ182" s="79"/>
      <c r="FA182" s="79"/>
      <c r="FB182" s="79"/>
      <c r="FC182" s="79"/>
      <c r="FD182" s="79"/>
      <c r="FE182" s="79"/>
      <c r="FF182" s="79"/>
      <c r="FG182" s="79"/>
      <c r="FH182" s="79"/>
      <c r="FI182" s="79"/>
      <c r="FJ182" s="79"/>
      <c r="FK182" s="79"/>
      <c r="FL182" s="79"/>
      <c r="FM182" s="79"/>
      <c r="FN182" s="79"/>
      <c r="FO182" s="79"/>
      <c r="FP182" s="79"/>
      <c r="FQ182" s="79"/>
      <c r="FR182" s="79"/>
      <c r="FS182" s="79"/>
      <c r="FT182" s="79"/>
      <c r="FU182" s="79"/>
      <c r="FV182" s="79"/>
      <c r="FW182" s="79"/>
      <c r="FX182" s="79"/>
      <c r="FY182" s="79"/>
      <c r="FZ182" s="79"/>
      <c r="GA182" s="79"/>
      <c r="GB182" s="79"/>
      <c r="GC182" s="79"/>
      <c r="GD182" s="79"/>
      <c r="GE182" s="79"/>
      <c r="GF182" s="79"/>
      <c r="GG182" s="79"/>
      <c r="GH182" s="79"/>
      <c r="GI182" s="79"/>
      <c r="GJ182" s="79"/>
      <c r="GK182" s="79"/>
      <c r="GL182" s="79"/>
      <c r="GM182" s="79"/>
      <c r="GN182" s="79"/>
      <c r="GO182" s="79"/>
      <c r="GP182" s="79"/>
      <c r="GQ182" s="79"/>
      <c r="GR182" s="79"/>
      <c r="GS182" s="79"/>
      <c r="GT182" s="79"/>
      <c r="GU182" s="79"/>
      <c r="GV182" s="79"/>
      <c r="GW182" s="79"/>
      <c r="GX182" s="79"/>
      <c r="GY182" s="79"/>
      <c r="GZ182" s="79"/>
      <c r="HA182" s="79"/>
      <c r="HB182" s="79"/>
      <c r="HC182" s="79"/>
      <c r="HD182" s="79"/>
      <c r="HE182" s="79"/>
      <c r="HF182" s="79"/>
      <c r="HG182" s="79"/>
      <c r="HH182" s="79"/>
      <c r="HI182" s="79"/>
      <c r="HJ182" s="79"/>
      <c r="HK182" s="79"/>
      <c r="HL182" s="79"/>
      <c r="HM182" s="79"/>
      <c r="HN182" s="79"/>
      <c r="HO182" s="79"/>
      <c r="HP182" s="79"/>
      <c r="HQ182" s="79"/>
      <c r="HR182" s="79"/>
      <c r="HS182" s="79"/>
      <c r="HT182" s="79"/>
      <c r="HU182" s="79"/>
      <c r="HV182" s="79"/>
      <c r="HW182" s="79"/>
      <c r="HX182" s="79"/>
      <c r="HY182" s="79"/>
      <c r="HZ182" s="79"/>
      <c r="IA182" s="79"/>
      <c r="IB182" s="79"/>
      <c r="IC182" s="79"/>
      <c r="ID182" s="79"/>
      <c r="IE182" s="79"/>
      <c r="IF182" s="79"/>
      <c r="IG182" s="79"/>
      <c r="IH182" s="79"/>
      <c r="II182" s="79"/>
      <c r="IJ182" s="79"/>
      <c r="IK182" s="79"/>
      <c r="IL182" s="79"/>
      <c r="IM182" s="79"/>
      <c r="IN182" s="79"/>
      <c r="IO182" s="79"/>
      <c r="IP182" s="79"/>
      <c r="IQ182" s="79"/>
      <c r="IR182" s="79"/>
      <c r="IS182" s="79"/>
      <c r="IT182" s="79"/>
      <c r="IU182" s="79"/>
      <c r="IV182" s="79"/>
    </row>
    <row r="183" spans="1:256" s="83" customFormat="1" x14ac:dyDescent="0.25">
      <c r="A183" s="79"/>
      <c r="B183" s="79"/>
      <c r="C183" s="86" t="s">
        <v>5057</v>
      </c>
      <c r="D183" s="89">
        <v>38.438299999999998</v>
      </c>
      <c r="E183" s="89">
        <v>38.549199999999999</v>
      </c>
      <c r="F183" s="80"/>
      <c r="G183" s="81"/>
      <c r="H183" s="81"/>
      <c r="I183" s="81"/>
      <c r="J183" s="81"/>
      <c r="K183" s="82"/>
      <c r="L183" s="82"/>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82"/>
      <c r="AJ183" s="79"/>
      <c r="AK183" s="79"/>
      <c r="AL183" s="79"/>
      <c r="AM183" s="79"/>
      <c r="AN183" s="79"/>
      <c r="AO183" s="79"/>
      <c r="AP183" s="79"/>
      <c r="AQ183" s="79"/>
      <c r="AR183" s="79"/>
      <c r="AS183" s="79"/>
      <c r="AT183" s="79"/>
      <c r="AU183" s="79"/>
      <c r="AV183" s="82"/>
      <c r="AW183" s="79"/>
      <c r="AX183" s="82"/>
      <c r="AY183" s="79"/>
      <c r="AZ183" s="79"/>
      <c r="BA183" s="79"/>
      <c r="BB183" s="82"/>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c r="DA183" s="79"/>
      <c r="DB183" s="79"/>
      <c r="DC183" s="79"/>
      <c r="DD183" s="79"/>
      <c r="DE183" s="79"/>
      <c r="DF183" s="79"/>
      <c r="DG183" s="79"/>
      <c r="DH183" s="79"/>
      <c r="DI183" s="79"/>
      <c r="DJ183" s="79"/>
      <c r="DK183" s="79"/>
      <c r="DL183" s="79"/>
      <c r="DM183" s="79"/>
      <c r="DN183" s="79"/>
      <c r="DO183" s="79"/>
      <c r="DP183" s="79"/>
      <c r="DQ183" s="79"/>
      <c r="DR183" s="79"/>
      <c r="DS183" s="79"/>
      <c r="DT183" s="79"/>
      <c r="DU183" s="79"/>
      <c r="DV183" s="79"/>
      <c r="DW183" s="79"/>
      <c r="DX183" s="79"/>
      <c r="DY183" s="79"/>
      <c r="DZ183" s="79"/>
      <c r="EA183" s="79"/>
      <c r="EB183" s="79"/>
      <c r="EC183" s="79"/>
      <c r="ED183" s="79"/>
      <c r="EE183" s="79"/>
      <c r="EF183" s="79"/>
      <c r="EG183" s="79"/>
      <c r="EH183" s="79"/>
      <c r="EI183" s="79"/>
      <c r="EJ183" s="79"/>
      <c r="EK183" s="79"/>
      <c r="EL183" s="79"/>
      <c r="EM183" s="79"/>
      <c r="EN183" s="79"/>
      <c r="EO183" s="79"/>
      <c r="EP183" s="79"/>
      <c r="EQ183" s="79"/>
      <c r="ER183" s="79"/>
      <c r="ES183" s="79"/>
      <c r="ET183" s="79"/>
      <c r="EU183" s="79"/>
      <c r="EV183" s="79"/>
      <c r="EW183" s="79"/>
      <c r="EX183" s="79"/>
      <c r="EY183" s="79"/>
      <c r="EZ183" s="79"/>
      <c r="FA183" s="79"/>
      <c r="FB183" s="79"/>
      <c r="FC183" s="79"/>
      <c r="FD183" s="79"/>
      <c r="FE183" s="79"/>
      <c r="FF183" s="79"/>
      <c r="FG183" s="79"/>
      <c r="FH183" s="79"/>
      <c r="FI183" s="79"/>
      <c r="FJ183" s="79"/>
      <c r="FK183" s="79"/>
      <c r="FL183" s="79"/>
      <c r="FM183" s="79"/>
      <c r="FN183" s="79"/>
      <c r="FO183" s="79"/>
      <c r="FP183" s="79"/>
      <c r="FQ183" s="79"/>
      <c r="FR183" s="79"/>
      <c r="FS183" s="79"/>
      <c r="FT183" s="79"/>
      <c r="FU183" s="79"/>
      <c r="FV183" s="79"/>
      <c r="FW183" s="79"/>
      <c r="FX183" s="79"/>
      <c r="FY183" s="79"/>
      <c r="FZ183" s="79"/>
      <c r="GA183" s="79"/>
      <c r="GB183" s="79"/>
      <c r="GC183" s="79"/>
      <c r="GD183" s="79"/>
      <c r="GE183" s="79"/>
      <c r="GF183" s="79"/>
      <c r="GG183" s="79"/>
      <c r="GH183" s="79"/>
      <c r="GI183" s="79"/>
      <c r="GJ183" s="79"/>
      <c r="GK183" s="79"/>
      <c r="GL183" s="79"/>
      <c r="GM183" s="79"/>
      <c r="GN183" s="79"/>
      <c r="GO183" s="79"/>
      <c r="GP183" s="79"/>
      <c r="GQ183" s="79"/>
      <c r="GR183" s="79"/>
      <c r="GS183" s="79"/>
      <c r="GT183" s="79"/>
      <c r="GU183" s="79"/>
      <c r="GV183" s="79"/>
      <c r="GW183" s="79"/>
      <c r="GX183" s="79"/>
      <c r="GY183" s="79"/>
      <c r="GZ183" s="79"/>
      <c r="HA183" s="79"/>
      <c r="HB183" s="79"/>
      <c r="HC183" s="79"/>
      <c r="HD183" s="79"/>
      <c r="HE183" s="79"/>
      <c r="HF183" s="79"/>
      <c r="HG183" s="79"/>
      <c r="HH183" s="79"/>
      <c r="HI183" s="79"/>
      <c r="HJ183" s="79"/>
      <c r="HK183" s="79"/>
      <c r="HL183" s="79"/>
      <c r="HM183" s="79"/>
      <c r="HN183" s="79"/>
      <c r="HO183" s="79"/>
      <c r="HP183" s="79"/>
      <c r="HQ183" s="79"/>
      <c r="HR183" s="79"/>
      <c r="HS183" s="79"/>
      <c r="HT183" s="79"/>
      <c r="HU183" s="79"/>
      <c r="HV183" s="79"/>
      <c r="HW183" s="79"/>
      <c r="HX183" s="79"/>
      <c r="HY183" s="79"/>
      <c r="HZ183" s="79"/>
      <c r="IA183" s="79"/>
      <c r="IB183" s="79"/>
      <c r="IC183" s="79"/>
      <c r="ID183" s="79"/>
      <c r="IE183" s="79"/>
      <c r="IF183" s="79"/>
      <c r="IG183" s="79"/>
      <c r="IH183" s="79"/>
      <c r="II183" s="79"/>
      <c r="IJ183" s="79"/>
      <c r="IK183" s="79"/>
      <c r="IL183" s="79"/>
      <c r="IM183" s="79"/>
      <c r="IN183" s="79"/>
      <c r="IO183" s="79"/>
      <c r="IP183" s="79"/>
      <c r="IQ183" s="79"/>
      <c r="IR183" s="79"/>
      <c r="IS183" s="79"/>
      <c r="IT183" s="79"/>
      <c r="IU183" s="79"/>
      <c r="IV183" s="79"/>
    </row>
    <row r="184" spans="1:256" s="83" customFormat="1" x14ac:dyDescent="0.25">
      <c r="A184" s="79"/>
      <c r="B184" s="79"/>
      <c r="C184" s="86" t="s">
        <v>5058</v>
      </c>
      <c r="D184" s="89">
        <v>17.605799999999999</v>
      </c>
      <c r="E184" s="89">
        <v>17.656600000000001</v>
      </c>
      <c r="F184" s="80"/>
      <c r="G184" s="81"/>
      <c r="H184" s="81"/>
      <c r="I184" s="81"/>
      <c r="J184" s="81"/>
      <c r="K184" s="82"/>
      <c r="L184" s="82"/>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82"/>
      <c r="AJ184" s="79"/>
      <c r="AK184" s="79"/>
      <c r="AL184" s="79"/>
      <c r="AM184" s="79"/>
      <c r="AN184" s="79"/>
      <c r="AO184" s="79"/>
      <c r="AP184" s="79"/>
      <c r="AQ184" s="79"/>
      <c r="AR184" s="79"/>
      <c r="AS184" s="79"/>
      <c r="AT184" s="79"/>
      <c r="AU184" s="79"/>
      <c r="AV184" s="82"/>
      <c r="AW184" s="79"/>
      <c r="AX184" s="82"/>
      <c r="AY184" s="79"/>
      <c r="AZ184" s="79"/>
      <c r="BA184" s="79"/>
      <c r="BB184" s="82"/>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c r="DA184" s="79"/>
      <c r="DB184" s="79"/>
      <c r="DC184" s="79"/>
      <c r="DD184" s="79"/>
      <c r="DE184" s="79"/>
      <c r="DF184" s="79"/>
      <c r="DG184" s="79"/>
      <c r="DH184" s="79"/>
      <c r="DI184" s="79"/>
      <c r="DJ184" s="79"/>
      <c r="DK184" s="79"/>
      <c r="DL184" s="79"/>
      <c r="DM184" s="79"/>
      <c r="DN184" s="79"/>
      <c r="DO184" s="79"/>
      <c r="DP184" s="79"/>
      <c r="DQ184" s="79"/>
      <c r="DR184" s="79"/>
      <c r="DS184" s="79"/>
      <c r="DT184" s="79"/>
      <c r="DU184" s="79"/>
      <c r="DV184" s="79"/>
      <c r="DW184" s="79"/>
      <c r="DX184" s="79"/>
      <c r="DY184" s="79"/>
      <c r="DZ184" s="79"/>
      <c r="EA184" s="79"/>
      <c r="EB184" s="79"/>
      <c r="EC184" s="79"/>
      <c r="ED184" s="79"/>
      <c r="EE184" s="79"/>
      <c r="EF184" s="79"/>
      <c r="EG184" s="79"/>
      <c r="EH184" s="79"/>
      <c r="EI184" s="79"/>
      <c r="EJ184" s="79"/>
      <c r="EK184" s="79"/>
      <c r="EL184" s="79"/>
      <c r="EM184" s="79"/>
      <c r="EN184" s="79"/>
      <c r="EO184" s="79"/>
      <c r="EP184" s="79"/>
      <c r="EQ184" s="79"/>
      <c r="ER184" s="79"/>
      <c r="ES184" s="79"/>
      <c r="ET184" s="79"/>
      <c r="EU184" s="79"/>
      <c r="EV184" s="79"/>
      <c r="EW184" s="79"/>
      <c r="EX184" s="79"/>
      <c r="EY184" s="79"/>
      <c r="EZ184" s="79"/>
      <c r="FA184" s="79"/>
      <c r="FB184" s="79"/>
      <c r="FC184" s="79"/>
      <c r="FD184" s="79"/>
      <c r="FE184" s="79"/>
      <c r="FF184" s="79"/>
      <c r="FG184" s="79"/>
      <c r="FH184" s="79"/>
      <c r="FI184" s="79"/>
      <c r="FJ184" s="79"/>
      <c r="FK184" s="79"/>
      <c r="FL184" s="79"/>
      <c r="FM184" s="79"/>
      <c r="FN184" s="79"/>
      <c r="FO184" s="79"/>
      <c r="FP184" s="79"/>
      <c r="FQ184" s="79"/>
      <c r="FR184" s="79"/>
      <c r="FS184" s="79"/>
      <c r="FT184" s="79"/>
      <c r="FU184" s="79"/>
      <c r="FV184" s="79"/>
      <c r="FW184" s="79"/>
      <c r="FX184" s="79"/>
      <c r="FY184" s="79"/>
      <c r="FZ184" s="79"/>
      <c r="GA184" s="79"/>
      <c r="GB184" s="79"/>
      <c r="GC184" s="79"/>
      <c r="GD184" s="79"/>
      <c r="GE184" s="79"/>
      <c r="GF184" s="79"/>
      <c r="GG184" s="79"/>
      <c r="GH184" s="79"/>
      <c r="GI184" s="79"/>
      <c r="GJ184" s="79"/>
      <c r="GK184" s="79"/>
      <c r="GL184" s="79"/>
      <c r="GM184" s="79"/>
      <c r="GN184" s="79"/>
      <c r="GO184" s="79"/>
      <c r="GP184" s="79"/>
      <c r="GQ184" s="79"/>
      <c r="GR184" s="79"/>
      <c r="GS184" s="79"/>
      <c r="GT184" s="79"/>
      <c r="GU184" s="79"/>
      <c r="GV184" s="79"/>
      <c r="GW184" s="79"/>
      <c r="GX184" s="79"/>
      <c r="GY184" s="79"/>
      <c r="GZ184" s="79"/>
      <c r="HA184" s="79"/>
      <c r="HB184" s="79"/>
      <c r="HC184" s="79"/>
      <c r="HD184" s="79"/>
      <c r="HE184" s="79"/>
      <c r="HF184" s="79"/>
      <c r="HG184" s="79"/>
      <c r="HH184" s="79"/>
      <c r="HI184" s="79"/>
      <c r="HJ184" s="79"/>
      <c r="HK184" s="79"/>
      <c r="HL184" s="79"/>
      <c r="HM184" s="79"/>
      <c r="HN184" s="79"/>
      <c r="HO184" s="79"/>
      <c r="HP184" s="79"/>
      <c r="HQ184" s="79"/>
      <c r="HR184" s="79"/>
      <c r="HS184" s="79"/>
      <c r="HT184" s="79"/>
      <c r="HU184" s="79"/>
      <c r="HV184" s="79"/>
      <c r="HW184" s="79"/>
      <c r="HX184" s="79"/>
      <c r="HY184" s="79"/>
      <c r="HZ184" s="79"/>
      <c r="IA184" s="79"/>
      <c r="IB184" s="79"/>
      <c r="IC184" s="79"/>
      <c r="ID184" s="79"/>
      <c r="IE184" s="79"/>
      <c r="IF184" s="79"/>
      <c r="IG184" s="79"/>
      <c r="IH184" s="79"/>
      <c r="II184" s="79"/>
      <c r="IJ184" s="79"/>
      <c r="IK184" s="79"/>
      <c r="IL184" s="79"/>
      <c r="IM184" s="79"/>
      <c r="IN184" s="79"/>
      <c r="IO184" s="79"/>
      <c r="IP184" s="79"/>
      <c r="IQ184" s="79"/>
      <c r="IR184" s="79"/>
      <c r="IS184" s="79"/>
      <c r="IT184" s="79"/>
      <c r="IU184" s="79"/>
      <c r="IV184" s="79"/>
    </row>
    <row r="185" spans="1:256" s="83" customFormat="1" x14ac:dyDescent="0.25">
      <c r="A185" s="79"/>
      <c r="B185" s="79"/>
      <c r="C185" s="86" t="s">
        <v>5059</v>
      </c>
      <c r="D185" s="89">
        <v>15.944900000000001</v>
      </c>
      <c r="E185" s="89">
        <v>15.9909</v>
      </c>
      <c r="F185" s="80"/>
      <c r="G185" s="81"/>
      <c r="H185" s="81"/>
      <c r="I185" s="81"/>
      <c r="J185" s="81"/>
      <c r="K185" s="82"/>
      <c r="L185" s="82"/>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82"/>
      <c r="AJ185" s="79"/>
      <c r="AK185" s="79"/>
      <c r="AL185" s="79"/>
      <c r="AM185" s="79"/>
      <c r="AN185" s="79"/>
      <c r="AO185" s="79"/>
      <c r="AP185" s="79"/>
      <c r="AQ185" s="79"/>
      <c r="AR185" s="79"/>
      <c r="AS185" s="79"/>
      <c r="AT185" s="79"/>
      <c r="AU185" s="79"/>
      <c r="AV185" s="82"/>
      <c r="AW185" s="79"/>
      <c r="AX185" s="82"/>
      <c r="AY185" s="79"/>
      <c r="AZ185" s="79"/>
      <c r="BA185" s="79"/>
      <c r="BB185" s="82"/>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c r="CS185" s="79"/>
      <c r="CT185" s="79"/>
      <c r="CU185" s="79"/>
      <c r="CV185" s="79"/>
      <c r="CW185" s="79"/>
      <c r="CX185" s="79"/>
      <c r="CY185" s="79"/>
      <c r="CZ185" s="79"/>
      <c r="DA185" s="79"/>
      <c r="DB185" s="79"/>
      <c r="DC185" s="79"/>
      <c r="DD185" s="79"/>
      <c r="DE185" s="79"/>
      <c r="DF185" s="79"/>
      <c r="DG185" s="79"/>
      <c r="DH185" s="79"/>
      <c r="DI185" s="79"/>
      <c r="DJ185" s="79"/>
      <c r="DK185" s="79"/>
      <c r="DL185" s="79"/>
      <c r="DM185" s="79"/>
      <c r="DN185" s="79"/>
      <c r="DO185" s="79"/>
      <c r="DP185" s="79"/>
      <c r="DQ185" s="79"/>
      <c r="DR185" s="79"/>
      <c r="DS185" s="79"/>
      <c r="DT185" s="79"/>
      <c r="DU185" s="79"/>
      <c r="DV185" s="79"/>
      <c r="DW185" s="79"/>
      <c r="DX185" s="79"/>
      <c r="DY185" s="79"/>
      <c r="DZ185" s="79"/>
      <c r="EA185" s="79"/>
      <c r="EB185" s="79"/>
      <c r="EC185" s="79"/>
      <c r="ED185" s="79"/>
      <c r="EE185" s="79"/>
      <c r="EF185" s="79"/>
      <c r="EG185" s="79"/>
      <c r="EH185" s="79"/>
      <c r="EI185" s="79"/>
      <c r="EJ185" s="79"/>
      <c r="EK185" s="79"/>
      <c r="EL185" s="79"/>
      <c r="EM185" s="79"/>
      <c r="EN185" s="79"/>
      <c r="EO185" s="79"/>
      <c r="EP185" s="79"/>
      <c r="EQ185" s="79"/>
      <c r="ER185" s="79"/>
      <c r="ES185" s="79"/>
      <c r="ET185" s="79"/>
      <c r="EU185" s="79"/>
      <c r="EV185" s="79"/>
      <c r="EW185" s="79"/>
      <c r="EX185" s="79"/>
      <c r="EY185" s="79"/>
      <c r="EZ185" s="79"/>
      <c r="FA185" s="79"/>
      <c r="FB185" s="79"/>
      <c r="FC185" s="79"/>
      <c r="FD185" s="79"/>
      <c r="FE185" s="79"/>
      <c r="FF185" s="79"/>
      <c r="FG185" s="79"/>
      <c r="FH185" s="79"/>
      <c r="FI185" s="79"/>
      <c r="FJ185" s="79"/>
      <c r="FK185" s="79"/>
      <c r="FL185" s="79"/>
      <c r="FM185" s="79"/>
      <c r="FN185" s="79"/>
      <c r="FO185" s="79"/>
      <c r="FP185" s="79"/>
      <c r="FQ185" s="79"/>
      <c r="FR185" s="79"/>
      <c r="FS185" s="79"/>
      <c r="FT185" s="79"/>
      <c r="FU185" s="79"/>
      <c r="FV185" s="79"/>
      <c r="FW185" s="79"/>
      <c r="FX185" s="79"/>
      <c r="FY185" s="79"/>
      <c r="FZ185" s="79"/>
      <c r="GA185" s="79"/>
      <c r="GB185" s="79"/>
      <c r="GC185" s="79"/>
      <c r="GD185" s="79"/>
      <c r="GE185" s="79"/>
      <c r="GF185" s="79"/>
      <c r="GG185" s="79"/>
      <c r="GH185" s="79"/>
      <c r="GI185" s="79"/>
      <c r="GJ185" s="79"/>
      <c r="GK185" s="79"/>
      <c r="GL185" s="79"/>
      <c r="GM185" s="79"/>
      <c r="GN185" s="79"/>
      <c r="GO185" s="79"/>
      <c r="GP185" s="79"/>
      <c r="GQ185" s="79"/>
      <c r="GR185" s="79"/>
      <c r="GS185" s="79"/>
      <c r="GT185" s="79"/>
      <c r="GU185" s="79"/>
      <c r="GV185" s="79"/>
      <c r="GW185" s="79"/>
      <c r="GX185" s="79"/>
      <c r="GY185" s="79"/>
      <c r="GZ185" s="79"/>
      <c r="HA185" s="79"/>
      <c r="HB185" s="79"/>
      <c r="HC185" s="79"/>
      <c r="HD185" s="79"/>
      <c r="HE185" s="79"/>
      <c r="HF185" s="79"/>
      <c r="HG185" s="79"/>
      <c r="HH185" s="79"/>
      <c r="HI185" s="79"/>
      <c r="HJ185" s="79"/>
      <c r="HK185" s="79"/>
      <c r="HL185" s="79"/>
      <c r="HM185" s="79"/>
      <c r="HN185" s="79"/>
      <c r="HO185" s="79"/>
      <c r="HP185" s="79"/>
      <c r="HQ185" s="79"/>
      <c r="HR185" s="79"/>
      <c r="HS185" s="79"/>
      <c r="HT185" s="79"/>
      <c r="HU185" s="79"/>
      <c r="HV185" s="79"/>
      <c r="HW185" s="79"/>
      <c r="HX185" s="79"/>
      <c r="HY185" s="79"/>
      <c r="HZ185" s="79"/>
      <c r="IA185" s="79"/>
      <c r="IB185" s="79"/>
      <c r="IC185" s="79"/>
      <c r="ID185" s="79"/>
      <c r="IE185" s="79"/>
      <c r="IF185" s="79"/>
      <c r="IG185" s="79"/>
      <c r="IH185" s="79"/>
      <c r="II185" s="79"/>
      <c r="IJ185" s="79"/>
      <c r="IK185" s="79"/>
      <c r="IL185" s="79"/>
      <c r="IM185" s="79"/>
      <c r="IN185" s="79"/>
      <c r="IO185" s="79"/>
      <c r="IP185" s="79"/>
      <c r="IQ185" s="79"/>
      <c r="IR185" s="79"/>
      <c r="IS185" s="79"/>
      <c r="IT185" s="79"/>
      <c r="IU185" s="79"/>
      <c r="IV185" s="79"/>
    </row>
    <row r="186" spans="1:256" s="83" customFormat="1" x14ac:dyDescent="0.25">
      <c r="A186" s="79"/>
      <c r="B186" s="79"/>
      <c r="C186" s="86" t="s">
        <v>5042</v>
      </c>
      <c r="D186" s="89">
        <v>15.3887</v>
      </c>
      <c r="E186" s="89">
        <v>15.4331</v>
      </c>
      <c r="F186" s="80"/>
      <c r="G186" s="81"/>
      <c r="H186" s="81"/>
      <c r="I186" s="81"/>
      <c r="J186" s="81"/>
      <c r="K186" s="82"/>
      <c r="L186" s="82"/>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82"/>
      <c r="AJ186" s="79"/>
      <c r="AK186" s="79"/>
      <c r="AL186" s="79"/>
      <c r="AM186" s="79"/>
      <c r="AN186" s="79"/>
      <c r="AO186" s="79"/>
      <c r="AP186" s="79"/>
      <c r="AQ186" s="79"/>
      <c r="AR186" s="79"/>
      <c r="AS186" s="79"/>
      <c r="AT186" s="79"/>
      <c r="AU186" s="79"/>
      <c r="AV186" s="82"/>
      <c r="AW186" s="79"/>
      <c r="AX186" s="82"/>
      <c r="AY186" s="79"/>
      <c r="AZ186" s="79"/>
      <c r="BA186" s="79"/>
      <c r="BB186" s="82"/>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79"/>
      <c r="IB186" s="79"/>
      <c r="IC186" s="79"/>
      <c r="ID186" s="79"/>
      <c r="IE186" s="79"/>
      <c r="IF186" s="79"/>
      <c r="IG186" s="79"/>
      <c r="IH186" s="79"/>
      <c r="II186" s="79"/>
      <c r="IJ186" s="79"/>
      <c r="IK186" s="79"/>
      <c r="IL186" s="79"/>
      <c r="IM186" s="79"/>
      <c r="IN186" s="79"/>
      <c r="IO186" s="79"/>
      <c r="IP186" s="79"/>
      <c r="IQ186" s="79"/>
      <c r="IR186" s="79"/>
      <c r="IS186" s="79"/>
      <c r="IT186" s="79"/>
      <c r="IU186" s="79"/>
      <c r="IV186" s="79"/>
    </row>
    <row r="187" spans="1:256" s="83" customFormat="1" x14ac:dyDescent="0.25">
      <c r="A187" s="79"/>
      <c r="B187" s="79"/>
      <c r="C187" s="86" t="s">
        <v>5027</v>
      </c>
      <c r="D187" s="89">
        <v>33.973599999999998</v>
      </c>
      <c r="E187" s="89">
        <v>34.071599999999997</v>
      </c>
      <c r="F187" s="80"/>
      <c r="G187" s="81"/>
      <c r="H187" s="81"/>
      <c r="I187" s="81"/>
      <c r="J187" s="81"/>
      <c r="K187" s="82"/>
      <c r="L187" s="82"/>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82"/>
      <c r="AJ187" s="79"/>
      <c r="AK187" s="79"/>
      <c r="AL187" s="79"/>
      <c r="AM187" s="79"/>
      <c r="AN187" s="79"/>
      <c r="AO187" s="79"/>
      <c r="AP187" s="79"/>
      <c r="AQ187" s="79"/>
      <c r="AR187" s="79"/>
      <c r="AS187" s="79"/>
      <c r="AT187" s="79"/>
      <c r="AU187" s="79"/>
      <c r="AV187" s="82"/>
      <c r="AW187" s="79"/>
      <c r="AX187" s="82"/>
      <c r="AY187" s="79"/>
      <c r="AZ187" s="79"/>
      <c r="BA187" s="79"/>
      <c r="BB187" s="82"/>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79"/>
      <c r="DP187" s="79"/>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79"/>
      <c r="EN187" s="79"/>
      <c r="EO187" s="79"/>
      <c r="EP187" s="79"/>
      <c r="EQ187" s="79"/>
      <c r="ER187" s="79"/>
      <c r="ES187" s="79"/>
      <c r="ET187" s="79"/>
      <c r="EU187" s="79"/>
      <c r="EV187" s="79"/>
      <c r="EW187" s="79"/>
      <c r="EX187" s="79"/>
      <c r="EY187" s="79"/>
      <c r="EZ187" s="79"/>
      <c r="FA187" s="79"/>
      <c r="FB187" s="79"/>
      <c r="FC187" s="79"/>
      <c r="FD187" s="79"/>
      <c r="FE187" s="79"/>
      <c r="FF187" s="79"/>
      <c r="FG187" s="79"/>
      <c r="FH187" s="79"/>
      <c r="FI187" s="79"/>
      <c r="FJ187" s="79"/>
      <c r="FK187" s="79"/>
      <c r="FL187" s="79"/>
      <c r="FM187" s="79"/>
      <c r="FN187" s="79"/>
      <c r="FO187" s="79"/>
      <c r="FP187" s="79"/>
      <c r="FQ187" s="79"/>
      <c r="FR187" s="79"/>
      <c r="FS187" s="79"/>
      <c r="FT187" s="79"/>
      <c r="FU187" s="79"/>
      <c r="FV187" s="79"/>
      <c r="FW187" s="79"/>
      <c r="FX187" s="79"/>
      <c r="FY187" s="79"/>
      <c r="FZ187" s="79"/>
      <c r="GA187" s="79"/>
      <c r="GB187" s="79"/>
      <c r="GC187" s="79"/>
      <c r="GD187" s="79"/>
      <c r="GE187" s="79"/>
      <c r="GF187" s="79"/>
      <c r="GG187" s="79"/>
      <c r="GH187" s="79"/>
      <c r="GI187" s="79"/>
      <c r="GJ187" s="79"/>
      <c r="GK187" s="79"/>
      <c r="GL187" s="79"/>
      <c r="GM187" s="79"/>
      <c r="GN187" s="79"/>
      <c r="GO187" s="79"/>
      <c r="GP187" s="79"/>
      <c r="GQ187" s="79"/>
      <c r="GR187" s="79"/>
      <c r="GS187" s="79"/>
      <c r="GT187" s="79"/>
      <c r="GU187" s="79"/>
      <c r="GV187" s="79"/>
      <c r="GW187" s="79"/>
      <c r="GX187" s="79"/>
      <c r="GY187" s="79"/>
      <c r="GZ187" s="79"/>
      <c r="HA187" s="79"/>
      <c r="HB187" s="79"/>
      <c r="HC187" s="79"/>
      <c r="HD187" s="79"/>
      <c r="HE187" s="79"/>
      <c r="HF187" s="79"/>
      <c r="HG187" s="79"/>
      <c r="HH187" s="79"/>
      <c r="HI187" s="79"/>
      <c r="HJ187" s="79"/>
      <c r="HK187" s="79"/>
      <c r="HL187" s="79"/>
      <c r="HM187" s="79"/>
      <c r="HN187" s="79"/>
      <c r="HO187" s="79"/>
      <c r="HP187" s="79"/>
      <c r="HQ187" s="79"/>
      <c r="HR187" s="79"/>
      <c r="HS187" s="79"/>
      <c r="HT187" s="79"/>
      <c r="HU187" s="79"/>
      <c r="HV187" s="79"/>
      <c r="HW187" s="79"/>
      <c r="HX187" s="79"/>
      <c r="HY187" s="79"/>
      <c r="HZ187" s="79"/>
      <c r="IA187" s="79"/>
      <c r="IB187" s="79"/>
      <c r="IC187" s="79"/>
      <c r="ID187" s="79"/>
      <c r="IE187" s="79"/>
      <c r="IF187" s="79"/>
      <c r="IG187" s="79"/>
      <c r="IH187" s="79"/>
      <c r="II187" s="79"/>
      <c r="IJ187" s="79"/>
      <c r="IK187" s="79"/>
      <c r="IL187" s="79"/>
      <c r="IM187" s="79"/>
      <c r="IN187" s="79"/>
      <c r="IO187" s="79"/>
      <c r="IP187" s="79"/>
      <c r="IQ187" s="79"/>
      <c r="IR187" s="79"/>
      <c r="IS187" s="79"/>
      <c r="IT187" s="79"/>
      <c r="IU187" s="79"/>
      <c r="IV187" s="79"/>
    </row>
    <row r="188" spans="1:256" s="83" customFormat="1" x14ac:dyDescent="0.25">
      <c r="A188" s="79"/>
      <c r="B188" s="79"/>
      <c r="C188" s="86" t="s">
        <v>5044</v>
      </c>
      <c r="D188" s="89">
        <v>18.782599999999999</v>
      </c>
      <c r="E188" s="89">
        <v>18.8367</v>
      </c>
      <c r="F188" s="80"/>
      <c r="G188" s="81"/>
      <c r="H188" s="81"/>
      <c r="I188" s="81"/>
      <c r="J188" s="81"/>
      <c r="K188" s="82"/>
      <c r="L188" s="82"/>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82"/>
      <c r="AJ188" s="79"/>
      <c r="AK188" s="79"/>
      <c r="AL188" s="79"/>
      <c r="AM188" s="79"/>
      <c r="AN188" s="79"/>
      <c r="AO188" s="79"/>
      <c r="AP188" s="79"/>
      <c r="AQ188" s="79"/>
      <c r="AR188" s="79"/>
      <c r="AS188" s="79"/>
      <c r="AT188" s="79"/>
      <c r="AU188" s="79"/>
      <c r="AV188" s="82"/>
      <c r="AW188" s="79"/>
      <c r="AX188" s="82"/>
      <c r="AY188" s="79"/>
      <c r="AZ188" s="79"/>
      <c r="BA188" s="79"/>
      <c r="BB188" s="82"/>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c r="CI188" s="79"/>
      <c r="CJ188" s="79"/>
      <c r="CK188" s="79"/>
      <c r="CL188" s="79"/>
      <c r="CM188" s="79"/>
      <c r="CN188" s="79"/>
      <c r="CO188" s="79"/>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79"/>
      <c r="DP188" s="79"/>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79"/>
      <c r="EN188" s="79"/>
      <c r="EO188" s="79"/>
      <c r="EP188" s="79"/>
      <c r="EQ188" s="79"/>
      <c r="ER188" s="79"/>
      <c r="ES188" s="79"/>
      <c r="ET188" s="79"/>
      <c r="EU188" s="79"/>
      <c r="EV188" s="79"/>
      <c r="EW188" s="79"/>
      <c r="EX188" s="79"/>
      <c r="EY188" s="79"/>
      <c r="EZ188" s="79"/>
      <c r="FA188" s="79"/>
      <c r="FB188" s="79"/>
      <c r="FC188" s="79"/>
      <c r="FD188" s="79"/>
      <c r="FE188" s="79"/>
      <c r="FF188" s="79"/>
      <c r="FG188" s="79"/>
      <c r="FH188" s="79"/>
      <c r="FI188" s="79"/>
      <c r="FJ188" s="79"/>
      <c r="FK188" s="79"/>
      <c r="FL188" s="79"/>
      <c r="FM188" s="79"/>
      <c r="FN188" s="79"/>
      <c r="FO188" s="79"/>
      <c r="FP188" s="79"/>
      <c r="FQ188" s="79"/>
      <c r="FR188" s="79"/>
      <c r="FS188" s="79"/>
      <c r="FT188" s="79"/>
      <c r="FU188" s="79"/>
      <c r="FV188" s="79"/>
      <c r="FW188" s="79"/>
      <c r="FX188" s="79"/>
      <c r="FY188" s="79"/>
      <c r="FZ188" s="79"/>
      <c r="GA188" s="79"/>
      <c r="GB188" s="79"/>
      <c r="GC188" s="79"/>
      <c r="GD188" s="79"/>
      <c r="GE188" s="79"/>
      <c r="GF188" s="79"/>
      <c r="GG188" s="79"/>
      <c r="GH188" s="79"/>
      <c r="GI188" s="79"/>
      <c r="GJ188" s="79"/>
      <c r="GK188" s="79"/>
      <c r="GL188" s="79"/>
      <c r="GM188" s="79"/>
      <c r="GN188" s="79"/>
      <c r="GO188" s="79"/>
      <c r="GP188" s="79"/>
      <c r="GQ188" s="79"/>
      <c r="GR188" s="79"/>
      <c r="GS188" s="79"/>
      <c r="GT188" s="79"/>
      <c r="GU188" s="79"/>
      <c r="GV188" s="79"/>
      <c r="GW188" s="79"/>
      <c r="GX188" s="79"/>
      <c r="GY188" s="79"/>
      <c r="GZ188" s="79"/>
      <c r="HA188" s="79"/>
      <c r="HB188" s="79"/>
      <c r="HC188" s="79"/>
      <c r="HD188" s="79"/>
      <c r="HE188" s="79"/>
      <c r="HF188" s="79"/>
      <c r="HG188" s="79"/>
      <c r="HH188" s="79"/>
      <c r="HI188" s="79"/>
      <c r="HJ188" s="79"/>
      <c r="HK188" s="79"/>
      <c r="HL188" s="79"/>
      <c r="HM188" s="79"/>
      <c r="HN188" s="79"/>
      <c r="HO188" s="79"/>
      <c r="HP188" s="79"/>
      <c r="HQ188" s="79"/>
      <c r="HR188" s="79"/>
      <c r="HS188" s="79"/>
      <c r="HT188" s="79"/>
      <c r="HU188" s="79"/>
      <c r="HV188" s="79"/>
      <c r="HW188" s="79"/>
      <c r="HX188" s="79"/>
      <c r="HY188" s="79"/>
      <c r="HZ188" s="79"/>
      <c r="IA188" s="79"/>
      <c r="IB188" s="79"/>
      <c r="IC188" s="79"/>
      <c r="ID188" s="79"/>
      <c r="IE188" s="79"/>
      <c r="IF188" s="79"/>
      <c r="IG188" s="79"/>
      <c r="IH188" s="79"/>
      <c r="II188" s="79"/>
      <c r="IJ188" s="79"/>
      <c r="IK188" s="79"/>
      <c r="IL188" s="79"/>
      <c r="IM188" s="79"/>
      <c r="IN188" s="79"/>
      <c r="IO188" s="79"/>
      <c r="IP188" s="79"/>
      <c r="IQ188" s="79"/>
      <c r="IR188" s="79"/>
      <c r="IS188" s="79"/>
      <c r="IT188" s="79"/>
      <c r="IU188" s="79"/>
      <c r="IV188" s="79"/>
    </row>
    <row r="189" spans="1:256" s="83" customFormat="1" x14ac:dyDescent="0.25">
      <c r="A189" s="79"/>
      <c r="B189" s="79"/>
      <c r="C189" s="86" t="s">
        <v>5037</v>
      </c>
      <c r="D189" s="89">
        <v>15.4039</v>
      </c>
      <c r="E189" s="89">
        <v>15.4483</v>
      </c>
      <c r="F189" s="80"/>
      <c r="G189" s="81"/>
      <c r="H189" s="81"/>
      <c r="I189" s="81"/>
      <c r="J189" s="81"/>
      <c r="K189" s="82"/>
      <c r="L189" s="82"/>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82"/>
      <c r="AJ189" s="79"/>
      <c r="AK189" s="79"/>
      <c r="AL189" s="79"/>
      <c r="AM189" s="79"/>
      <c r="AN189" s="79"/>
      <c r="AO189" s="79"/>
      <c r="AP189" s="79"/>
      <c r="AQ189" s="79"/>
      <c r="AR189" s="79"/>
      <c r="AS189" s="79"/>
      <c r="AT189" s="79"/>
      <c r="AU189" s="79"/>
      <c r="AV189" s="82"/>
      <c r="AW189" s="79"/>
      <c r="AX189" s="82"/>
      <c r="AY189" s="79"/>
      <c r="AZ189" s="79"/>
      <c r="BA189" s="79"/>
      <c r="BB189" s="82"/>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c r="CI189" s="79"/>
      <c r="CJ189" s="79"/>
      <c r="CK189" s="79"/>
      <c r="CL189" s="79"/>
      <c r="CM189" s="79"/>
      <c r="CN189" s="79"/>
      <c r="CO189" s="79"/>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79"/>
      <c r="DP189" s="79"/>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79"/>
      <c r="EN189" s="79"/>
      <c r="EO189" s="79"/>
      <c r="EP189" s="79"/>
      <c r="EQ189" s="79"/>
      <c r="ER189" s="79"/>
      <c r="ES189" s="79"/>
      <c r="ET189" s="79"/>
      <c r="EU189" s="79"/>
      <c r="EV189" s="79"/>
      <c r="EW189" s="79"/>
      <c r="EX189" s="79"/>
      <c r="EY189" s="79"/>
      <c r="EZ189" s="79"/>
      <c r="FA189" s="79"/>
      <c r="FB189" s="79"/>
      <c r="FC189" s="79"/>
      <c r="FD189" s="79"/>
      <c r="FE189" s="79"/>
      <c r="FF189" s="79"/>
      <c r="FG189" s="79"/>
      <c r="FH189" s="79"/>
      <c r="FI189" s="79"/>
      <c r="FJ189" s="79"/>
      <c r="FK189" s="79"/>
      <c r="FL189" s="79"/>
      <c r="FM189" s="79"/>
      <c r="FN189" s="79"/>
      <c r="FO189" s="79"/>
      <c r="FP189" s="79"/>
      <c r="FQ189" s="79"/>
      <c r="FR189" s="79"/>
      <c r="FS189" s="79"/>
      <c r="FT189" s="79"/>
      <c r="FU189" s="79"/>
      <c r="FV189" s="79"/>
      <c r="FW189" s="79"/>
      <c r="FX189" s="79"/>
      <c r="FY189" s="79"/>
      <c r="FZ189" s="79"/>
      <c r="GA189" s="79"/>
      <c r="GB189" s="79"/>
      <c r="GC189" s="79"/>
      <c r="GD189" s="79"/>
      <c r="GE189" s="79"/>
      <c r="GF189" s="79"/>
      <c r="GG189" s="79"/>
      <c r="GH189" s="79"/>
      <c r="GI189" s="79"/>
      <c r="GJ189" s="79"/>
      <c r="GK189" s="79"/>
      <c r="GL189" s="79"/>
      <c r="GM189" s="79"/>
      <c r="GN189" s="79"/>
      <c r="GO189" s="79"/>
      <c r="GP189" s="79"/>
      <c r="GQ189" s="79"/>
      <c r="GR189" s="79"/>
      <c r="GS189" s="79"/>
      <c r="GT189" s="79"/>
      <c r="GU189" s="79"/>
      <c r="GV189" s="79"/>
      <c r="GW189" s="79"/>
      <c r="GX189" s="79"/>
      <c r="GY189" s="79"/>
      <c r="GZ189" s="79"/>
      <c r="HA189" s="79"/>
      <c r="HB189" s="79"/>
      <c r="HC189" s="79"/>
      <c r="HD189" s="79"/>
      <c r="HE189" s="79"/>
      <c r="HF189" s="79"/>
      <c r="HG189" s="79"/>
      <c r="HH189" s="79"/>
      <c r="HI189" s="79"/>
      <c r="HJ189" s="79"/>
      <c r="HK189" s="79"/>
      <c r="HL189" s="79"/>
      <c r="HM189" s="79"/>
      <c r="HN189" s="79"/>
      <c r="HO189" s="79"/>
      <c r="HP189" s="79"/>
      <c r="HQ189" s="79"/>
      <c r="HR189" s="79"/>
      <c r="HS189" s="79"/>
      <c r="HT189" s="79"/>
      <c r="HU189" s="79"/>
      <c r="HV189" s="79"/>
      <c r="HW189" s="79"/>
      <c r="HX189" s="79"/>
      <c r="HY189" s="79"/>
      <c r="HZ189" s="79"/>
      <c r="IA189" s="79"/>
      <c r="IB189" s="79"/>
      <c r="IC189" s="79"/>
      <c r="ID189" s="79"/>
      <c r="IE189" s="79"/>
      <c r="IF189" s="79"/>
      <c r="IG189" s="79"/>
      <c r="IH189" s="79"/>
      <c r="II189" s="79"/>
      <c r="IJ189" s="79"/>
      <c r="IK189" s="79"/>
      <c r="IL189" s="79"/>
      <c r="IM189" s="79"/>
      <c r="IN189" s="79"/>
      <c r="IO189" s="79"/>
      <c r="IP189" s="79"/>
      <c r="IQ189" s="79"/>
      <c r="IR189" s="79"/>
      <c r="IS189" s="79"/>
      <c r="IT189" s="79"/>
      <c r="IU189" s="79"/>
      <c r="IV189" s="79"/>
    </row>
    <row r="190" spans="1:256" s="83" customFormat="1" x14ac:dyDescent="0.25">
      <c r="A190" s="79"/>
      <c r="B190" s="79"/>
      <c r="C190" s="86" t="s">
        <v>5043</v>
      </c>
      <c r="D190" s="89">
        <v>24.414899999999999</v>
      </c>
      <c r="E190" s="89">
        <v>24.494700000000002</v>
      </c>
      <c r="F190" s="80"/>
      <c r="G190" s="81"/>
      <c r="H190" s="81"/>
      <c r="I190" s="81"/>
      <c r="J190" s="81"/>
      <c r="K190" s="82"/>
      <c r="L190" s="82"/>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82"/>
      <c r="AJ190" s="79"/>
      <c r="AK190" s="79"/>
      <c r="AL190" s="79"/>
      <c r="AM190" s="79"/>
      <c r="AN190" s="79"/>
      <c r="AO190" s="79"/>
      <c r="AP190" s="79"/>
      <c r="AQ190" s="79"/>
      <c r="AR190" s="79"/>
      <c r="AS190" s="79"/>
      <c r="AT190" s="79"/>
      <c r="AU190" s="79"/>
      <c r="AV190" s="82"/>
      <c r="AW190" s="79"/>
      <c r="AX190" s="82"/>
      <c r="AY190" s="79"/>
      <c r="AZ190" s="79"/>
      <c r="BA190" s="79"/>
      <c r="BB190" s="82"/>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79"/>
      <c r="DP190" s="79"/>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79"/>
      <c r="EN190" s="79"/>
      <c r="EO190" s="79"/>
      <c r="EP190" s="79"/>
      <c r="EQ190" s="79"/>
      <c r="ER190" s="79"/>
      <c r="ES190" s="79"/>
      <c r="ET190" s="79"/>
      <c r="EU190" s="79"/>
      <c r="EV190" s="79"/>
      <c r="EW190" s="79"/>
      <c r="EX190" s="79"/>
      <c r="EY190" s="79"/>
      <c r="EZ190" s="79"/>
      <c r="FA190" s="79"/>
      <c r="FB190" s="79"/>
      <c r="FC190" s="79"/>
      <c r="FD190" s="79"/>
      <c r="FE190" s="79"/>
      <c r="FF190" s="79"/>
      <c r="FG190" s="79"/>
      <c r="FH190" s="79"/>
      <c r="FI190" s="79"/>
      <c r="FJ190" s="79"/>
      <c r="FK190" s="79"/>
      <c r="FL190" s="79"/>
      <c r="FM190" s="79"/>
      <c r="FN190" s="79"/>
      <c r="FO190" s="79"/>
      <c r="FP190" s="79"/>
      <c r="FQ190" s="79"/>
      <c r="FR190" s="79"/>
      <c r="FS190" s="79"/>
      <c r="FT190" s="79"/>
      <c r="FU190" s="79"/>
      <c r="FV190" s="79"/>
      <c r="FW190" s="79"/>
      <c r="FX190" s="79"/>
      <c r="FY190" s="79"/>
      <c r="FZ190" s="79"/>
      <c r="GA190" s="79"/>
      <c r="GB190" s="79"/>
      <c r="GC190" s="79"/>
      <c r="GD190" s="79"/>
      <c r="GE190" s="79"/>
      <c r="GF190" s="79"/>
      <c r="GG190" s="79"/>
      <c r="GH190" s="79"/>
      <c r="GI190" s="79"/>
      <c r="GJ190" s="79"/>
      <c r="GK190" s="79"/>
      <c r="GL190" s="79"/>
      <c r="GM190" s="79"/>
      <c r="GN190" s="79"/>
      <c r="GO190" s="79"/>
      <c r="GP190" s="79"/>
      <c r="GQ190" s="79"/>
      <c r="GR190" s="79"/>
      <c r="GS190" s="79"/>
      <c r="GT190" s="79"/>
      <c r="GU190" s="79"/>
      <c r="GV190" s="79"/>
      <c r="GW190" s="79"/>
      <c r="GX190" s="79"/>
      <c r="GY190" s="79"/>
      <c r="GZ190" s="79"/>
      <c r="HA190" s="79"/>
      <c r="HB190" s="79"/>
      <c r="HC190" s="79"/>
      <c r="HD190" s="79"/>
      <c r="HE190" s="79"/>
      <c r="HF190" s="79"/>
      <c r="HG190" s="79"/>
      <c r="HH190" s="79"/>
      <c r="HI190" s="79"/>
      <c r="HJ190" s="79"/>
      <c r="HK190" s="79"/>
      <c r="HL190" s="79"/>
      <c r="HM190" s="79"/>
      <c r="HN190" s="79"/>
      <c r="HO190" s="79"/>
      <c r="HP190" s="79"/>
      <c r="HQ190" s="79"/>
      <c r="HR190" s="79"/>
      <c r="HS190" s="79"/>
      <c r="HT190" s="79"/>
      <c r="HU190" s="79"/>
      <c r="HV190" s="79"/>
      <c r="HW190" s="79"/>
      <c r="HX190" s="79"/>
      <c r="HY190" s="79"/>
      <c r="HZ190" s="79"/>
      <c r="IA190" s="79"/>
      <c r="IB190" s="79"/>
      <c r="IC190" s="79"/>
      <c r="ID190" s="79"/>
      <c r="IE190" s="79"/>
      <c r="IF190" s="79"/>
      <c r="IG190" s="79"/>
      <c r="IH190" s="79"/>
      <c r="II190" s="79"/>
      <c r="IJ190" s="79"/>
      <c r="IK190" s="79"/>
      <c r="IL190" s="79"/>
      <c r="IM190" s="79"/>
      <c r="IN190" s="79"/>
      <c r="IO190" s="79"/>
      <c r="IP190" s="79"/>
      <c r="IQ190" s="79"/>
      <c r="IR190" s="79"/>
      <c r="IS190" s="79"/>
      <c r="IT190" s="79"/>
      <c r="IU190" s="79"/>
      <c r="IV190" s="79"/>
    </row>
    <row r="191" spans="1:256" s="83" customFormat="1" x14ac:dyDescent="0.25">
      <c r="A191" s="79"/>
      <c r="B191" s="79"/>
      <c r="C191" s="86" t="s">
        <v>5029</v>
      </c>
      <c r="D191" s="89">
        <v>36.248600000000003</v>
      </c>
      <c r="E191" s="89">
        <v>36.366999999999997</v>
      </c>
      <c r="F191" s="80"/>
      <c r="G191" s="81"/>
      <c r="H191" s="81"/>
      <c r="I191" s="81"/>
      <c r="J191" s="81"/>
      <c r="K191" s="82"/>
      <c r="L191" s="82"/>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82"/>
      <c r="AJ191" s="79"/>
      <c r="AK191" s="79"/>
      <c r="AL191" s="79"/>
      <c r="AM191" s="79"/>
      <c r="AN191" s="79"/>
      <c r="AO191" s="79"/>
      <c r="AP191" s="79"/>
      <c r="AQ191" s="79"/>
      <c r="AR191" s="79"/>
      <c r="AS191" s="79"/>
      <c r="AT191" s="79"/>
      <c r="AU191" s="79"/>
      <c r="AV191" s="82"/>
      <c r="AW191" s="79"/>
      <c r="AX191" s="82"/>
      <c r="AY191" s="79"/>
      <c r="AZ191" s="79"/>
      <c r="BA191" s="79"/>
      <c r="BB191" s="82"/>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79"/>
      <c r="DP191" s="79"/>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79"/>
      <c r="EN191" s="79"/>
      <c r="EO191" s="79"/>
      <c r="EP191" s="79"/>
      <c r="EQ191" s="79"/>
      <c r="ER191" s="79"/>
      <c r="ES191" s="79"/>
      <c r="ET191" s="79"/>
      <c r="EU191" s="79"/>
      <c r="EV191" s="79"/>
      <c r="EW191" s="79"/>
      <c r="EX191" s="79"/>
      <c r="EY191" s="79"/>
      <c r="EZ191" s="79"/>
      <c r="FA191" s="79"/>
      <c r="FB191" s="79"/>
      <c r="FC191" s="79"/>
      <c r="FD191" s="79"/>
      <c r="FE191" s="79"/>
      <c r="FF191" s="79"/>
      <c r="FG191" s="79"/>
      <c r="FH191" s="79"/>
      <c r="FI191" s="79"/>
      <c r="FJ191" s="79"/>
      <c r="FK191" s="79"/>
      <c r="FL191" s="79"/>
      <c r="FM191" s="79"/>
      <c r="FN191" s="79"/>
      <c r="FO191" s="79"/>
      <c r="FP191" s="79"/>
      <c r="FQ191" s="79"/>
      <c r="FR191" s="79"/>
      <c r="FS191" s="79"/>
      <c r="FT191" s="79"/>
      <c r="FU191" s="79"/>
      <c r="FV191" s="79"/>
      <c r="FW191" s="79"/>
      <c r="FX191" s="79"/>
      <c r="FY191" s="79"/>
      <c r="FZ191" s="79"/>
      <c r="GA191" s="79"/>
      <c r="GB191" s="79"/>
      <c r="GC191" s="79"/>
      <c r="GD191" s="79"/>
      <c r="GE191" s="79"/>
      <c r="GF191" s="79"/>
      <c r="GG191" s="79"/>
      <c r="GH191" s="79"/>
      <c r="GI191" s="79"/>
      <c r="GJ191" s="79"/>
      <c r="GK191" s="79"/>
      <c r="GL191" s="79"/>
      <c r="GM191" s="79"/>
      <c r="GN191" s="79"/>
      <c r="GO191" s="79"/>
      <c r="GP191" s="79"/>
      <c r="GQ191" s="79"/>
      <c r="GR191" s="79"/>
      <c r="GS191" s="79"/>
      <c r="GT191" s="79"/>
      <c r="GU191" s="79"/>
      <c r="GV191" s="79"/>
      <c r="GW191" s="79"/>
      <c r="GX191" s="79"/>
      <c r="GY191" s="79"/>
      <c r="GZ191" s="79"/>
      <c r="HA191" s="79"/>
      <c r="HB191" s="79"/>
      <c r="HC191" s="79"/>
      <c r="HD191" s="79"/>
      <c r="HE191" s="79"/>
      <c r="HF191" s="79"/>
      <c r="HG191" s="79"/>
      <c r="HH191" s="79"/>
      <c r="HI191" s="79"/>
      <c r="HJ191" s="79"/>
      <c r="HK191" s="79"/>
      <c r="HL191" s="79"/>
      <c r="HM191" s="79"/>
      <c r="HN191" s="79"/>
      <c r="HO191" s="79"/>
      <c r="HP191" s="79"/>
      <c r="HQ191" s="79"/>
      <c r="HR191" s="79"/>
      <c r="HS191" s="79"/>
      <c r="HT191" s="79"/>
      <c r="HU191" s="79"/>
      <c r="HV191" s="79"/>
      <c r="HW191" s="79"/>
      <c r="HX191" s="79"/>
      <c r="HY191" s="79"/>
      <c r="HZ191" s="79"/>
      <c r="IA191" s="79"/>
      <c r="IB191" s="79"/>
      <c r="IC191" s="79"/>
      <c r="ID191" s="79"/>
      <c r="IE191" s="79"/>
      <c r="IF191" s="79"/>
      <c r="IG191" s="79"/>
      <c r="IH191" s="79"/>
      <c r="II191" s="79"/>
      <c r="IJ191" s="79"/>
      <c r="IK191" s="79"/>
      <c r="IL191" s="79"/>
      <c r="IM191" s="79"/>
      <c r="IN191" s="79"/>
      <c r="IO191" s="79"/>
      <c r="IP191" s="79"/>
      <c r="IQ191" s="79"/>
      <c r="IR191" s="79"/>
      <c r="IS191" s="79"/>
      <c r="IT191" s="79"/>
      <c r="IU191" s="79"/>
      <c r="IV191" s="79"/>
    </row>
    <row r="192" spans="1:256" s="83" customFormat="1" x14ac:dyDescent="0.25">
      <c r="A192" s="79"/>
      <c r="B192" s="79"/>
      <c r="C192" s="86" t="s">
        <v>5045</v>
      </c>
      <c r="D192" s="89">
        <v>20.212900000000001</v>
      </c>
      <c r="E192" s="89">
        <v>20.2789</v>
      </c>
      <c r="F192" s="80"/>
      <c r="G192" s="81"/>
      <c r="H192" s="81"/>
      <c r="I192" s="81"/>
      <c r="J192" s="81"/>
      <c r="K192" s="82"/>
      <c r="L192" s="82"/>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82"/>
      <c r="AJ192" s="79"/>
      <c r="AK192" s="79"/>
      <c r="AL192" s="79"/>
      <c r="AM192" s="79"/>
      <c r="AN192" s="79"/>
      <c r="AO192" s="79"/>
      <c r="AP192" s="79"/>
      <c r="AQ192" s="79"/>
      <c r="AR192" s="79"/>
      <c r="AS192" s="79"/>
      <c r="AT192" s="79"/>
      <c r="AU192" s="79"/>
      <c r="AV192" s="82"/>
      <c r="AW192" s="79"/>
      <c r="AX192" s="82"/>
      <c r="AY192" s="79"/>
      <c r="AZ192" s="79"/>
      <c r="BA192" s="79"/>
      <c r="BB192" s="82"/>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c r="CI192" s="79"/>
      <c r="CJ192" s="79"/>
      <c r="CK192" s="79"/>
      <c r="CL192" s="79"/>
      <c r="CM192" s="79"/>
      <c r="CN192" s="79"/>
      <c r="CO192" s="79"/>
      <c r="CP192" s="79"/>
      <c r="CQ192" s="79"/>
      <c r="CR192" s="79"/>
      <c r="CS192" s="79"/>
      <c r="CT192" s="79"/>
      <c r="CU192" s="79"/>
      <c r="CV192" s="79"/>
      <c r="CW192" s="79"/>
      <c r="CX192" s="79"/>
      <c r="CY192" s="79"/>
      <c r="CZ192" s="79"/>
      <c r="DA192" s="79"/>
      <c r="DB192" s="79"/>
      <c r="DC192" s="79"/>
      <c r="DD192" s="79"/>
      <c r="DE192" s="79"/>
      <c r="DF192" s="79"/>
      <c r="DG192" s="79"/>
      <c r="DH192" s="79"/>
      <c r="DI192" s="79"/>
      <c r="DJ192" s="79"/>
      <c r="DK192" s="79"/>
      <c r="DL192" s="79"/>
      <c r="DM192" s="79"/>
      <c r="DN192" s="79"/>
      <c r="DO192" s="79"/>
      <c r="DP192" s="79"/>
      <c r="DQ192" s="79"/>
      <c r="DR192" s="79"/>
      <c r="DS192" s="79"/>
      <c r="DT192" s="79"/>
      <c r="DU192" s="79"/>
      <c r="DV192" s="79"/>
      <c r="DW192" s="79"/>
      <c r="DX192" s="79"/>
      <c r="DY192" s="79"/>
      <c r="DZ192" s="79"/>
      <c r="EA192" s="79"/>
      <c r="EB192" s="79"/>
      <c r="EC192" s="79"/>
      <c r="ED192" s="79"/>
      <c r="EE192" s="79"/>
      <c r="EF192" s="79"/>
      <c r="EG192" s="79"/>
      <c r="EH192" s="79"/>
      <c r="EI192" s="79"/>
      <c r="EJ192" s="79"/>
      <c r="EK192" s="79"/>
      <c r="EL192" s="79"/>
      <c r="EM192" s="79"/>
      <c r="EN192" s="79"/>
      <c r="EO192" s="79"/>
      <c r="EP192" s="79"/>
      <c r="EQ192" s="79"/>
      <c r="ER192" s="79"/>
      <c r="ES192" s="79"/>
      <c r="ET192" s="79"/>
      <c r="EU192" s="79"/>
      <c r="EV192" s="79"/>
      <c r="EW192" s="79"/>
      <c r="EX192" s="79"/>
      <c r="EY192" s="79"/>
      <c r="EZ192" s="79"/>
      <c r="FA192" s="79"/>
      <c r="FB192" s="79"/>
      <c r="FC192" s="79"/>
      <c r="FD192" s="79"/>
      <c r="FE192" s="79"/>
      <c r="FF192" s="79"/>
      <c r="FG192" s="79"/>
      <c r="FH192" s="79"/>
      <c r="FI192" s="79"/>
      <c r="FJ192" s="79"/>
      <c r="FK192" s="79"/>
      <c r="FL192" s="79"/>
      <c r="FM192" s="79"/>
      <c r="FN192" s="79"/>
      <c r="FO192" s="79"/>
      <c r="FP192" s="79"/>
      <c r="FQ192" s="79"/>
      <c r="FR192" s="79"/>
      <c r="FS192" s="79"/>
      <c r="FT192" s="79"/>
      <c r="FU192" s="79"/>
      <c r="FV192" s="79"/>
      <c r="FW192" s="79"/>
      <c r="FX192" s="79"/>
      <c r="FY192" s="79"/>
      <c r="FZ192" s="79"/>
      <c r="GA192" s="79"/>
      <c r="GB192" s="79"/>
      <c r="GC192" s="79"/>
      <c r="GD192" s="79"/>
      <c r="GE192" s="79"/>
      <c r="GF192" s="79"/>
      <c r="GG192" s="79"/>
      <c r="GH192" s="79"/>
      <c r="GI192" s="79"/>
      <c r="GJ192" s="79"/>
      <c r="GK192" s="79"/>
      <c r="GL192" s="79"/>
      <c r="GM192" s="79"/>
      <c r="GN192" s="79"/>
      <c r="GO192" s="79"/>
      <c r="GP192" s="79"/>
      <c r="GQ192" s="79"/>
      <c r="GR192" s="79"/>
      <c r="GS192" s="79"/>
      <c r="GT192" s="79"/>
      <c r="GU192" s="79"/>
      <c r="GV192" s="79"/>
      <c r="GW192" s="79"/>
      <c r="GX192" s="79"/>
      <c r="GY192" s="79"/>
      <c r="GZ192" s="79"/>
      <c r="HA192" s="79"/>
      <c r="HB192" s="79"/>
      <c r="HC192" s="79"/>
      <c r="HD192" s="79"/>
      <c r="HE192" s="79"/>
      <c r="HF192" s="79"/>
      <c r="HG192" s="79"/>
      <c r="HH192" s="79"/>
      <c r="HI192" s="79"/>
      <c r="HJ192" s="79"/>
      <c r="HK192" s="79"/>
      <c r="HL192" s="79"/>
      <c r="HM192" s="79"/>
      <c r="HN192" s="79"/>
      <c r="HO192" s="79"/>
      <c r="HP192" s="79"/>
      <c r="HQ192" s="79"/>
      <c r="HR192" s="79"/>
      <c r="HS192" s="79"/>
      <c r="HT192" s="79"/>
      <c r="HU192" s="79"/>
      <c r="HV192" s="79"/>
      <c r="HW192" s="79"/>
      <c r="HX192" s="79"/>
      <c r="HY192" s="79"/>
      <c r="HZ192" s="79"/>
      <c r="IA192" s="79"/>
      <c r="IB192" s="79"/>
      <c r="IC192" s="79"/>
      <c r="ID192" s="79"/>
      <c r="IE192" s="79"/>
      <c r="IF192" s="79"/>
      <c r="IG192" s="79"/>
      <c r="IH192" s="79"/>
      <c r="II192" s="79"/>
      <c r="IJ192" s="79"/>
      <c r="IK192" s="79"/>
      <c r="IL192" s="79"/>
      <c r="IM192" s="79"/>
      <c r="IN192" s="79"/>
      <c r="IO192" s="79"/>
      <c r="IP192" s="79"/>
      <c r="IQ192" s="79"/>
      <c r="IR192" s="79"/>
      <c r="IS192" s="79"/>
      <c r="IT192" s="79"/>
      <c r="IU192" s="79"/>
      <c r="IV192" s="79"/>
    </row>
    <row r="193" spans="1:256" s="83" customFormat="1" x14ac:dyDescent="0.25">
      <c r="A193" s="79"/>
      <c r="B193" s="79"/>
      <c r="C193" s="86" t="s">
        <v>5039</v>
      </c>
      <c r="D193" s="89">
        <v>15.8779</v>
      </c>
      <c r="E193" s="89">
        <v>15.9298</v>
      </c>
      <c r="F193" s="80"/>
      <c r="G193" s="81"/>
      <c r="H193" s="81"/>
      <c r="I193" s="81"/>
      <c r="J193" s="81"/>
      <c r="K193" s="82"/>
      <c r="L193" s="82"/>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82"/>
      <c r="AJ193" s="79"/>
      <c r="AK193" s="79"/>
      <c r="AL193" s="79"/>
      <c r="AM193" s="79"/>
      <c r="AN193" s="79"/>
      <c r="AO193" s="79"/>
      <c r="AP193" s="79"/>
      <c r="AQ193" s="79"/>
      <c r="AR193" s="79"/>
      <c r="AS193" s="79"/>
      <c r="AT193" s="79"/>
      <c r="AU193" s="79"/>
      <c r="AV193" s="82"/>
      <c r="AW193" s="79"/>
      <c r="AX193" s="82"/>
      <c r="AY193" s="79"/>
      <c r="AZ193" s="79"/>
      <c r="BA193" s="79"/>
      <c r="BB193" s="82"/>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c r="CA193" s="79"/>
      <c r="CB193" s="79"/>
      <c r="CC193" s="79"/>
      <c r="CD193" s="79"/>
      <c r="CE193" s="79"/>
      <c r="CF193" s="79"/>
      <c r="CG193" s="79"/>
      <c r="CH193" s="79"/>
      <c r="CI193" s="79"/>
      <c r="CJ193" s="79"/>
      <c r="CK193" s="79"/>
      <c r="CL193" s="79"/>
      <c r="CM193" s="79"/>
      <c r="CN193" s="79"/>
      <c r="CO193" s="79"/>
      <c r="CP193" s="79"/>
      <c r="CQ193" s="79"/>
      <c r="CR193" s="79"/>
      <c r="CS193" s="79"/>
      <c r="CT193" s="79"/>
      <c r="CU193" s="79"/>
      <c r="CV193" s="79"/>
      <c r="CW193" s="79"/>
      <c r="CX193" s="79"/>
      <c r="CY193" s="79"/>
      <c r="CZ193" s="79"/>
      <c r="DA193" s="79"/>
      <c r="DB193" s="79"/>
      <c r="DC193" s="79"/>
      <c r="DD193" s="79"/>
      <c r="DE193" s="79"/>
      <c r="DF193" s="79"/>
      <c r="DG193" s="79"/>
      <c r="DH193" s="79"/>
      <c r="DI193" s="79"/>
      <c r="DJ193" s="79"/>
      <c r="DK193" s="79"/>
      <c r="DL193" s="79"/>
      <c r="DM193" s="79"/>
      <c r="DN193" s="79"/>
      <c r="DO193" s="79"/>
      <c r="DP193" s="79"/>
      <c r="DQ193" s="79"/>
      <c r="DR193" s="79"/>
      <c r="DS193" s="79"/>
      <c r="DT193" s="79"/>
      <c r="DU193" s="79"/>
      <c r="DV193" s="79"/>
      <c r="DW193" s="79"/>
      <c r="DX193" s="79"/>
      <c r="DY193" s="79"/>
      <c r="DZ193" s="79"/>
      <c r="EA193" s="79"/>
      <c r="EB193" s="79"/>
      <c r="EC193" s="79"/>
      <c r="ED193" s="79"/>
      <c r="EE193" s="79"/>
      <c r="EF193" s="79"/>
      <c r="EG193" s="79"/>
      <c r="EH193" s="79"/>
      <c r="EI193" s="79"/>
      <c r="EJ193" s="79"/>
      <c r="EK193" s="79"/>
      <c r="EL193" s="79"/>
      <c r="EM193" s="79"/>
      <c r="EN193" s="79"/>
      <c r="EO193" s="79"/>
      <c r="EP193" s="79"/>
      <c r="EQ193" s="79"/>
      <c r="ER193" s="79"/>
      <c r="ES193" s="79"/>
      <c r="ET193" s="79"/>
      <c r="EU193" s="79"/>
      <c r="EV193" s="79"/>
      <c r="EW193" s="79"/>
      <c r="EX193" s="79"/>
      <c r="EY193" s="79"/>
      <c r="EZ193" s="79"/>
      <c r="FA193" s="79"/>
      <c r="FB193" s="79"/>
      <c r="FC193" s="79"/>
      <c r="FD193" s="79"/>
      <c r="FE193" s="79"/>
      <c r="FF193" s="79"/>
      <c r="FG193" s="79"/>
      <c r="FH193" s="79"/>
      <c r="FI193" s="79"/>
      <c r="FJ193" s="79"/>
      <c r="FK193" s="79"/>
      <c r="FL193" s="79"/>
      <c r="FM193" s="79"/>
      <c r="FN193" s="79"/>
      <c r="FO193" s="79"/>
      <c r="FP193" s="79"/>
      <c r="FQ193" s="79"/>
      <c r="FR193" s="79"/>
      <c r="FS193" s="79"/>
      <c r="FT193" s="79"/>
      <c r="FU193" s="79"/>
      <c r="FV193" s="79"/>
      <c r="FW193" s="79"/>
      <c r="FX193" s="79"/>
      <c r="FY193" s="79"/>
      <c r="FZ193" s="79"/>
      <c r="GA193" s="79"/>
      <c r="GB193" s="79"/>
      <c r="GC193" s="79"/>
      <c r="GD193" s="79"/>
      <c r="GE193" s="79"/>
      <c r="GF193" s="79"/>
      <c r="GG193" s="79"/>
      <c r="GH193" s="79"/>
      <c r="GI193" s="79"/>
      <c r="GJ193" s="79"/>
      <c r="GK193" s="79"/>
      <c r="GL193" s="79"/>
      <c r="GM193" s="79"/>
      <c r="GN193" s="79"/>
      <c r="GO193" s="79"/>
      <c r="GP193" s="79"/>
      <c r="GQ193" s="79"/>
      <c r="GR193" s="79"/>
      <c r="GS193" s="79"/>
      <c r="GT193" s="79"/>
      <c r="GU193" s="79"/>
      <c r="GV193" s="79"/>
      <c r="GW193" s="79"/>
      <c r="GX193" s="79"/>
      <c r="GY193" s="79"/>
      <c r="GZ193" s="79"/>
      <c r="HA193" s="79"/>
      <c r="HB193" s="79"/>
      <c r="HC193" s="79"/>
      <c r="HD193" s="79"/>
      <c r="HE193" s="79"/>
      <c r="HF193" s="79"/>
      <c r="HG193" s="79"/>
      <c r="HH193" s="79"/>
      <c r="HI193" s="79"/>
      <c r="HJ193" s="79"/>
      <c r="HK193" s="79"/>
      <c r="HL193" s="79"/>
      <c r="HM193" s="79"/>
      <c r="HN193" s="79"/>
      <c r="HO193" s="79"/>
      <c r="HP193" s="79"/>
      <c r="HQ193" s="79"/>
      <c r="HR193" s="79"/>
      <c r="HS193" s="79"/>
      <c r="HT193" s="79"/>
      <c r="HU193" s="79"/>
      <c r="HV193" s="79"/>
      <c r="HW193" s="79"/>
      <c r="HX193" s="79"/>
      <c r="HY193" s="79"/>
      <c r="HZ193" s="79"/>
      <c r="IA193" s="79"/>
      <c r="IB193" s="79"/>
      <c r="IC193" s="79"/>
      <c r="ID193" s="79"/>
      <c r="IE193" s="79"/>
      <c r="IF193" s="79"/>
      <c r="IG193" s="79"/>
      <c r="IH193" s="79"/>
      <c r="II193" s="79"/>
      <c r="IJ193" s="79"/>
      <c r="IK193" s="79"/>
      <c r="IL193" s="79"/>
      <c r="IM193" s="79"/>
      <c r="IN193" s="79"/>
      <c r="IO193" s="79"/>
      <c r="IP193" s="79"/>
      <c r="IQ193" s="79"/>
      <c r="IR193" s="79"/>
      <c r="IS193" s="79"/>
      <c r="IT193" s="79"/>
      <c r="IU193" s="79"/>
      <c r="IV193" s="79"/>
    </row>
    <row r="194" spans="1:256" s="83" customFormat="1" ht="84.95" customHeight="1" x14ac:dyDescent="0.25">
      <c r="A194" s="79"/>
      <c r="B194" s="79"/>
      <c r="C194" s="254" t="s">
        <v>5061</v>
      </c>
      <c r="D194" s="255"/>
      <c r="E194" s="256"/>
      <c r="F194" s="80"/>
      <c r="G194" s="81"/>
      <c r="H194" s="81"/>
      <c r="I194" s="81"/>
      <c r="J194" s="81"/>
      <c r="K194" s="82"/>
      <c r="L194" s="82"/>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82"/>
      <c r="AJ194" s="79"/>
      <c r="AK194" s="79"/>
      <c r="AL194" s="79"/>
      <c r="AM194" s="79"/>
      <c r="AN194" s="79"/>
      <c r="AO194" s="79"/>
      <c r="AP194" s="79"/>
      <c r="AQ194" s="79"/>
      <c r="AR194" s="79"/>
      <c r="AS194" s="79"/>
      <c r="AT194" s="79"/>
      <c r="AU194" s="79"/>
      <c r="AV194" s="82"/>
      <c r="AW194" s="79"/>
      <c r="AX194" s="82"/>
      <c r="AY194" s="79"/>
      <c r="AZ194" s="79"/>
      <c r="BA194" s="79"/>
      <c r="BB194" s="82"/>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c r="CA194" s="79"/>
      <c r="CB194" s="79"/>
      <c r="CC194" s="79"/>
      <c r="CD194" s="79"/>
      <c r="CE194" s="79"/>
      <c r="CF194" s="79"/>
      <c r="CG194" s="79"/>
      <c r="CH194" s="79"/>
      <c r="CI194" s="79"/>
      <c r="CJ194" s="79"/>
      <c r="CK194" s="79"/>
      <c r="CL194" s="79"/>
      <c r="CM194" s="79"/>
      <c r="CN194" s="79"/>
      <c r="CO194" s="79"/>
      <c r="CP194" s="79"/>
      <c r="CQ194" s="79"/>
      <c r="CR194" s="79"/>
      <c r="CS194" s="79"/>
      <c r="CT194" s="79"/>
      <c r="CU194" s="79"/>
      <c r="CV194" s="79"/>
      <c r="CW194" s="79"/>
      <c r="CX194" s="79"/>
      <c r="CY194" s="79"/>
      <c r="CZ194" s="79"/>
      <c r="DA194" s="79"/>
      <c r="DB194" s="79"/>
      <c r="DC194" s="79"/>
      <c r="DD194" s="79"/>
      <c r="DE194" s="79"/>
      <c r="DF194" s="79"/>
      <c r="DG194" s="79"/>
      <c r="DH194" s="79"/>
      <c r="DI194" s="79"/>
      <c r="DJ194" s="79"/>
      <c r="DK194" s="79"/>
      <c r="DL194" s="79"/>
      <c r="DM194" s="79"/>
      <c r="DN194" s="79"/>
      <c r="DO194" s="79"/>
      <c r="DP194" s="79"/>
      <c r="DQ194" s="79"/>
      <c r="DR194" s="79"/>
      <c r="DS194" s="79"/>
      <c r="DT194" s="79"/>
      <c r="DU194" s="79"/>
      <c r="DV194" s="79"/>
      <c r="DW194" s="79"/>
      <c r="DX194" s="79"/>
      <c r="DY194" s="79"/>
      <c r="DZ194" s="79"/>
      <c r="EA194" s="79"/>
      <c r="EB194" s="79"/>
      <c r="EC194" s="79"/>
      <c r="ED194" s="79"/>
      <c r="EE194" s="79"/>
      <c r="EF194" s="79"/>
      <c r="EG194" s="79"/>
      <c r="EH194" s="79"/>
      <c r="EI194" s="79"/>
      <c r="EJ194" s="79"/>
      <c r="EK194" s="79"/>
      <c r="EL194" s="79"/>
      <c r="EM194" s="79"/>
      <c r="EN194" s="79"/>
      <c r="EO194" s="79"/>
      <c r="EP194" s="79"/>
      <c r="EQ194" s="79"/>
      <c r="ER194" s="79"/>
      <c r="ES194" s="79"/>
      <c r="ET194" s="79"/>
      <c r="EU194" s="79"/>
      <c r="EV194" s="79"/>
      <c r="EW194" s="79"/>
      <c r="EX194" s="79"/>
      <c r="EY194" s="79"/>
      <c r="EZ194" s="79"/>
      <c r="FA194" s="79"/>
      <c r="FB194" s="79"/>
      <c r="FC194" s="79"/>
      <c r="FD194" s="79"/>
      <c r="FE194" s="79"/>
      <c r="FF194" s="79"/>
      <c r="FG194" s="79"/>
      <c r="FH194" s="79"/>
      <c r="FI194" s="79"/>
      <c r="FJ194" s="79"/>
      <c r="FK194" s="79"/>
      <c r="FL194" s="79"/>
      <c r="FM194" s="79"/>
      <c r="FN194" s="79"/>
      <c r="FO194" s="79"/>
      <c r="FP194" s="79"/>
      <c r="FQ194" s="79"/>
      <c r="FR194" s="79"/>
      <c r="FS194" s="79"/>
      <c r="FT194" s="79"/>
      <c r="FU194" s="79"/>
      <c r="FV194" s="79"/>
      <c r="FW194" s="79"/>
      <c r="FX194" s="79"/>
      <c r="FY194" s="79"/>
      <c r="FZ194" s="79"/>
      <c r="GA194" s="79"/>
      <c r="GB194" s="79"/>
      <c r="GC194" s="79"/>
      <c r="GD194" s="79"/>
      <c r="GE194" s="79"/>
      <c r="GF194" s="79"/>
      <c r="GG194" s="79"/>
      <c r="GH194" s="79"/>
      <c r="GI194" s="79"/>
      <c r="GJ194" s="79"/>
      <c r="GK194" s="79"/>
      <c r="GL194" s="79"/>
      <c r="GM194" s="79"/>
      <c r="GN194" s="79"/>
      <c r="GO194" s="79"/>
      <c r="GP194" s="79"/>
      <c r="GQ194" s="79"/>
      <c r="GR194" s="79"/>
      <c r="GS194" s="79"/>
      <c r="GT194" s="79"/>
      <c r="GU194" s="79"/>
      <c r="GV194" s="79"/>
      <c r="GW194" s="79"/>
      <c r="GX194" s="79"/>
      <c r="GY194" s="79"/>
      <c r="GZ194" s="79"/>
      <c r="HA194" s="79"/>
      <c r="HB194" s="79"/>
      <c r="HC194" s="79"/>
      <c r="HD194" s="79"/>
      <c r="HE194" s="79"/>
      <c r="HF194" s="79"/>
      <c r="HG194" s="79"/>
      <c r="HH194" s="79"/>
      <c r="HI194" s="79"/>
      <c r="HJ194" s="79"/>
      <c r="HK194" s="79"/>
      <c r="HL194" s="79"/>
      <c r="HM194" s="79"/>
      <c r="HN194" s="79"/>
      <c r="HO194" s="79"/>
      <c r="HP194" s="79"/>
      <c r="HQ194" s="79"/>
      <c r="HR194" s="79"/>
      <c r="HS194" s="79"/>
      <c r="HT194" s="79"/>
      <c r="HU194" s="79"/>
      <c r="HV194" s="79"/>
      <c r="HW194" s="79"/>
      <c r="HX194" s="79"/>
      <c r="HY194" s="79"/>
      <c r="HZ194" s="79"/>
      <c r="IA194" s="79"/>
      <c r="IB194" s="79"/>
      <c r="IC194" s="79"/>
      <c r="ID194" s="79"/>
      <c r="IE194" s="79"/>
      <c r="IF194" s="79"/>
      <c r="IG194" s="79"/>
      <c r="IH194" s="79"/>
      <c r="II194" s="79"/>
      <c r="IJ194" s="79"/>
      <c r="IK194" s="79"/>
      <c r="IL194" s="79"/>
      <c r="IM194" s="79"/>
      <c r="IN194" s="79"/>
      <c r="IO194" s="79"/>
      <c r="IP194" s="79"/>
      <c r="IQ194" s="79"/>
      <c r="IR194" s="79"/>
      <c r="IS194" s="79"/>
      <c r="IT194" s="79"/>
      <c r="IU194" s="79"/>
      <c r="IV194" s="79"/>
    </row>
    <row r="196" spans="1:256" x14ac:dyDescent="0.25">
      <c r="C196" s="2" t="s">
        <v>5127</v>
      </c>
      <c r="E196" s="2" t="s">
        <v>2</v>
      </c>
    </row>
    <row r="198" spans="1:256" x14ac:dyDescent="0.25">
      <c r="C198" s="2" t="s">
        <v>5128</v>
      </c>
      <c r="E198" s="2" t="s">
        <v>2</v>
      </c>
    </row>
    <row r="200" spans="1:256" x14ac:dyDescent="0.25">
      <c r="C200" s="2" t="s">
        <v>5018</v>
      </c>
    </row>
    <row r="202" spans="1:256" s="99" customFormat="1" ht="13.5" x14ac:dyDescent="0.25">
      <c r="C202" s="117" t="s">
        <v>5131</v>
      </c>
      <c r="D202" s="117"/>
      <c r="E202" s="117"/>
      <c r="F202" s="118"/>
      <c r="G202" s="118"/>
      <c r="H202" s="119"/>
    </row>
    <row r="203" spans="1:256" s="99" customFormat="1" ht="40.5" x14ac:dyDescent="0.2">
      <c r="C203" s="100" t="s">
        <v>5132</v>
      </c>
      <c r="D203" s="100" t="s">
        <v>5133</v>
      </c>
      <c r="E203" s="100" t="s">
        <v>4534</v>
      </c>
      <c r="F203" s="100" t="s">
        <v>5134</v>
      </c>
      <c r="G203" s="100" t="s">
        <v>5135</v>
      </c>
      <c r="H203" s="133" t="s">
        <v>5136</v>
      </c>
    </row>
    <row r="204" spans="1:256" s="99" customFormat="1" ht="13.5" x14ac:dyDescent="0.2">
      <c r="C204" s="109" t="s">
        <v>5137</v>
      </c>
      <c r="D204" s="100"/>
      <c r="E204" s="100"/>
      <c r="F204" s="100"/>
      <c r="G204" s="100"/>
      <c r="H204" s="133"/>
    </row>
    <row r="205" spans="1:256" s="99" customFormat="1" ht="13.5" x14ac:dyDescent="0.25">
      <c r="C205" s="120"/>
      <c r="D205" s="120"/>
      <c r="E205" s="120"/>
      <c r="F205" s="120"/>
      <c r="G205" s="120"/>
      <c r="H205" s="119"/>
    </row>
    <row r="206" spans="1:256" s="99" customFormat="1" ht="13.5" x14ac:dyDescent="0.25">
      <c r="C206" s="118" t="s">
        <v>5138</v>
      </c>
      <c r="D206" s="118"/>
      <c r="E206" s="118"/>
      <c r="F206" s="118"/>
      <c r="G206" s="118"/>
      <c r="H206" s="119"/>
    </row>
    <row r="207" spans="1:256" s="99" customFormat="1" ht="13.5" x14ac:dyDescent="0.25">
      <c r="C207" s="115"/>
      <c r="D207" s="115"/>
      <c r="E207" s="115"/>
      <c r="F207" s="118"/>
      <c r="G207" s="118"/>
      <c r="H207" s="119"/>
    </row>
    <row r="208" spans="1:256" s="99" customFormat="1" ht="13.5" x14ac:dyDescent="0.25">
      <c r="C208" s="115" t="s">
        <v>5139</v>
      </c>
      <c r="D208" s="115"/>
      <c r="E208" s="1"/>
      <c r="F208" s="118"/>
      <c r="G208" s="118"/>
      <c r="H208" s="119"/>
    </row>
    <row r="209" spans="3:13" s="99" customFormat="1" ht="13.5" x14ac:dyDescent="0.25">
      <c r="C209" s="118" t="s">
        <v>5140</v>
      </c>
      <c r="D209" s="118"/>
      <c r="E209" s="118"/>
      <c r="F209" s="99" t="s">
        <v>5137</v>
      </c>
      <c r="G209" s="118"/>
      <c r="H209" s="119"/>
    </row>
    <row r="210" spans="3:13" s="99" customFormat="1" ht="13.5" x14ac:dyDescent="0.25">
      <c r="C210" s="118" t="s">
        <v>5141</v>
      </c>
      <c r="D210" s="118"/>
      <c r="E210" s="118"/>
      <c r="F210" s="99" t="s">
        <v>5137</v>
      </c>
      <c r="G210" s="118"/>
      <c r="H210" s="119"/>
    </row>
    <row r="211" spans="3:13" s="99" customFormat="1" ht="13.5" x14ac:dyDescent="0.25">
      <c r="C211" s="118" t="s">
        <v>5142</v>
      </c>
      <c r="D211" s="118"/>
      <c r="E211" s="118"/>
      <c r="F211" s="99" t="s">
        <v>5137</v>
      </c>
      <c r="G211" s="102"/>
      <c r="H211" s="122"/>
    </row>
    <row r="212" spans="3:13" s="99" customFormat="1" ht="13.5" x14ac:dyDescent="0.25">
      <c r="C212" s="118" t="s">
        <v>5143</v>
      </c>
      <c r="D212" s="118"/>
      <c r="E212" s="118"/>
      <c r="F212" s="99" t="s">
        <v>5137</v>
      </c>
      <c r="G212" s="102"/>
      <c r="H212" s="122"/>
    </row>
    <row r="213" spans="3:13" s="99" customFormat="1" ht="13.5" x14ac:dyDescent="0.25">
      <c r="C213" s="118" t="s">
        <v>5144</v>
      </c>
      <c r="D213" s="118"/>
      <c r="E213" s="118"/>
      <c r="F213" s="99" t="s">
        <v>5137</v>
      </c>
      <c r="G213" s="102"/>
      <c r="H213" s="122"/>
    </row>
    <row r="214" spans="3:13" s="99" customFormat="1" ht="13.5" x14ac:dyDescent="0.25">
      <c r="C214" s="118" t="s">
        <v>5145</v>
      </c>
      <c r="D214" s="118"/>
      <c r="E214" s="118"/>
      <c r="F214" s="99" t="s">
        <v>5137</v>
      </c>
      <c r="G214" s="102"/>
      <c r="H214" s="122"/>
    </row>
    <row r="215" spans="3:13" s="99" customFormat="1" ht="13.5" x14ac:dyDescent="0.25">
      <c r="C215" s="118" t="s">
        <v>5146</v>
      </c>
      <c r="D215" s="118"/>
      <c r="E215" s="118"/>
      <c r="F215" s="99" t="s">
        <v>5137</v>
      </c>
      <c r="G215" s="102"/>
      <c r="H215" s="122"/>
    </row>
    <row r="216" spans="3:13" s="99" customFormat="1" ht="13.5" x14ac:dyDescent="0.25">
      <c r="C216" s="118" t="s">
        <v>5147</v>
      </c>
      <c r="D216" s="118"/>
      <c r="E216" s="118"/>
      <c r="F216" s="99" t="s">
        <v>5137</v>
      </c>
      <c r="G216" s="102"/>
      <c r="H216" s="122"/>
    </row>
    <row r="217" spans="3:13" s="99" customFormat="1" ht="13.5" x14ac:dyDescent="0.25">
      <c r="C217" s="118" t="s">
        <v>5148</v>
      </c>
      <c r="D217" s="118"/>
      <c r="E217" s="118"/>
      <c r="F217" s="99" t="s">
        <v>5137</v>
      </c>
      <c r="G217" s="102"/>
      <c r="H217" s="122"/>
      <c r="J217" s="103"/>
      <c r="K217" s="104"/>
      <c r="L217" s="105"/>
      <c r="M217" s="105"/>
    </row>
    <row r="218" spans="3:13" s="99" customFormat="1" ht="13.5" x14ac:dyDescent="0.25">
      <c r="C218" s="106"/>
      <c r="D218" s="106"/>
      <c r="E218" s="106"/>
      <c r="F218" s="107"/>
      <c r="G218" s="102"/>
      <c r="H218" s="122"/>
    </row>
    <row r="219" spans="3:13" s="99" customFormat="1" ht="13.5" x14ac:dyDescent="0.25">
      <c r="C219" s="118"/>
      <c r="D219" s="118"/>
      <c r="E219" s="118"/>
      <c r="F219" s="107"/>
      <c r="G219" s="107"/>
      <c r="H219" s="122"/>
    </row>
    <row r="220" spans="3:13" s="99" customFormat="1" ht="13.5" x14ac:dyDescent="0.25">
      <c r="C220" s="115" t="s">
        <v>5149</v>
      </c>
      <c r="D220" s="115"/>
      <c r="E220" s="1"/>
      <c r="F220" s="118"/>
      <c r="G220" s="118"/>
      <c r="H220" s="119"/>
    </row>
    <row r="221" spans="3:13" s="99" customFormat="1" ht="40.5" x14ac:dyDescent="0.2">
      <c r="C221" s="100" t="s">
        <v>5132</v>
      </c>
      <c r="D221" s="100" t="s">
        <v>5133</v>
      </c>
      <c r="E221" s="100" t="s">
        <v>4534</v>
      </c>
      <c r="F221" s="100" t="s">
        <v>5134</v>
      </c>
      <c r="G221" s="100" t="s">
        <v>5135</v>
      </c>
      <c r="H221" s="133" t="s">
        <v>5136</v>
      </c>
    </row>
    <row r="222" spans="3:13" s="99" customFormat="1" ht="13.5" x14ac:dyDescent="0.25">
      <c r="C222" s="109" t="s">
        <v>5137</v>
      </c>
      <c r="D222" s="108"/>
      <c r="E222" s="109"/>
      <c r="F222" s="110"/>
      <c r="G222" s="110"/>
      <c r="H222" s="110"/>
    </row>
    <row r="223" spans="3:13" s="99" customFormat="1" ht="13.5" x14ac:dyDescent="0.2">
      <c r="C223" s="121"/>
      <c r="D223" s="121"/>
      <c r="E223" s="121"/>
      <c r="F223" s="121"/>
      <c r="G223" s="121"/>
      <c r="H223" s="121"/>
    </row>
    <row r="224" spans="3:13" s="99" customFormat="1" ht="13.5" x14ac:dyDescent="0.25">
      <c r="C224" s="118" t="s">
        <v>5167</v>
      </c>
      <c r="D224" s="118"/>
      <c r="E224" s="118"/>
      <c r="F224" s="118"/>
      <c r="G224" s="118"/>
      <c r="H224" s="118"/>
    </row>
    <row r="225" spans="3:9" s="99" customFormat="1" ht="13.5" x14ac:dyDescent="0.25">
      <c r="C225" s="115"/>
      <c r="D225" s="115"/>
      <c r="E225" s="115"/>
      <c r="F225" s="118"/>
      <c r="G225" s="118"/>
      <c r="H225" s="119"/>
    </row>
    <row r="226" spans="3:9" s="99" customFormat="1" ht="13.5" x14ac:dyDescent="0.25">
      <c r="C226" s="115" t="s">
        <v>5151</v>
      </c>
      <c r="D226" s="115"/>
      <c r="E226" s="1"/>
      <c r="F226" s="118"/>
      <c r="G226" s="118"/>
      <c r="H226" s="119"/>
    </row>
    <row r="227" spans="3:9" s="99" customFormat="1" ht="13.5" x14ac:dyDescent="0.25">
      <c r="C227" s="118" t="s">
        <v>5140</v>
      </c>
      <c r="D227" s="118"/>
      <c r="E227" s="118"/>
      <c r="F227" s="111" t="s">
        <v>5137</v>
      </c>
      <c r="G227" s="118"/>
      <c r="H227" s="119"/>
    </row>
    <row r="228" spans="3:9" s="99" customFormat="1" ht="13.5" x14ac:dyDescent="0.25">
      <c r="C228" s="118" t="s">
        <v>5141</v>
      </c>
      <c r="D228" s="118"/>
      <c r="E228" s="118"/>
      <c r="F228" s="111" t="s">
        <v>5137</v>
      </c>
      <c r="G228" s="118"/>
      <c r="H228" s="119"/>
    </row>
    <row r="229" spans="3:9" s="99" customFormat="1" ht="13.5" x14ac:dyDescent="0.25">
      <c r="C229" s="118" t="s">
        <v>5142</v>
      </c>
      <c r="D229" s="118"/>
      <c r="E229" s="118"/>
      <c r="F229" s="111" t="s">
        <v>5137</v>
      </c>
      <c r="G229" s="102"/>
      <c r="H229" s="122"/>
    </row>
    <row r="230" spans="3:9" s="99" customFormat="1" ht="13.5" x14ac:dyDescent="0.25">
      <c r="C230" s="118" t="s">
        <v>5143</v>
      </c>
      <c r="D230" s="118"/>
      <c r="E230" s="118"/>
      <c r="F230" s="111" t="s">
        <v>5137</v>
      </c>
      <c r="G230" s="102"/>
      <c r="H230" s="122"/>
    </row>
    <row r="231" spans="3:9" s="99" customFormat="1" ht="13.5" x14ac:dyDescent="0.25">
      <c r="C231" s="118" t="s">
        <v>5144</v>
      </c>
      <c r="D231" s="118"/>
      <c r="E231" s="118"/>
      <c r="F231" s="111" t="s">
        <v>5137</v>
      </c>
      <c r="G231" s="102"/>
      <c r="H231" s="122"/>
    </row>
    <row r="232" spans="3:9" s="99" customFormat="1" ht="13.5" x14ac:dyDescent="0.25">
      <c r="C232" s="118" t="s">
        <v>5145</v>
      </c>
      <c r="D232" s="118"/>
      <c r="E232" s="118"/>
      <c r="F232" s="111" t="s">
        <v>5137</v>
      </c>
      <c r="G232" s="102"/>
      <c r="H232" s="122"/>
    </row>
    <row r="233" spans="3:9" s="99" customFormat="1" ht="13.5" x14ac:dyDescent="0.25">
      <c r="C233" s="118" t="s">
        <v>5146</v>
      </c>
      <c r="D233" s="118"/>
      <c r="E233" s="118"/>
      <c r="F233" s="111" t="s">
        <v>5137</v>
      </c>
      <c r="G233" s="102"/>
      <c r="H233" s="122"/>
    </row>
    <row r="234" spans="3:9" s="99" customFormat="1" ht="13.5" x14ac:dyDescent="0.25">
      <c r="C234" s="118" t="s">
        <v>5147</v>
      </c>
      <c r="D234" s="118"/>
      <c r="E234" s="118"/>
      <c r="F234" s="111" t="s">
        <v>5137</v>
      </c>
      <c r="G234" s="102"/>
      <c r="H234" s="122"/>
    </row>
    <row r="235" spans="3:9" s="99" customFormat="1" ht="13.5" x14ac:dyDescent="0.2">
      <c r="C235" s="37" t="s">
        <v>5148</v>
      </c>
      <c r="D235" s="37"/>
      <c r="E235" s="37"/>
      <c r="F235" s="37" t="s">
        <v>5137</v>
      </c>
      <c r="G235" s="126"/>
      <c r="H235" s="127"/>
    </row>
    <row r="236" spans="3:9" s="99" customFormat="1" ht="13.5" x14ac:dyDescent="0.25">
      <c r="C236" s="118"/>
      <c r="D236" s="118"/>
      <c r="E236" s="118"/>
      <c r="F236" s="128"/>
      <c r="G236" s="129"/>
      <c r="H236" s="119"/>
    </row>
    <row r="237" spans="3:9" s="99" customFormat="1" ht="13.5" x14ac:dyDescent="0.25">
      <c r="C237" s="115" t="s">
        <v>5152</v>
      </c>
      <c r="D237" s="115"/>
      <c r="E237" s="117"/>
      <c r="F237" s="118"/>
      <c r="G237" s="130"/>
      <c r="H237" s="119"/>
      <c r="I237" s="112"/>
    </row>
    <row r="238" spans="3:9" s="99" customFormat="1" ht="40.5" x14ac:dyDescent="0.25">
      <c r="C238" s="100" t="s">
        <v>5132</v>
      </c>
      <c r="D238" s="100" t="s">
        <v>5153</v>
      </c>
      <c r="E238" s="100" t="s">
        <v>5154</v>
      </c>
      <c r="F238" s="100" t="s">
        <v>5155</v>
      </c>
      <c r="G238" s="130"/>
      <c r="H238" s="119"/>
    </row>
    <row r="239" spans="3:9" s="99" customFormat="1" ht="13.5" x14ac:dyDescent="0.25">
      <c r="C239" s="257" t="s">
        <v>5137</v>
      </c>
      <c r="D239" s="257"/>
      <c r="E239" s="257"/>
      <c r="F239" s="257"/>
      <c r="G239" s="130"/>
      <c r="H239" s="119"/>
    </row>
    <row r="240" spans="3:9" s="99" customFormat="1" ht="13.5" x14ac:dyDescent="0.25">
      <c r="C240" s="118" t="s">
        <v>5156</v>
      </c>
      <c r="D240" s="118"/>
      <c r="E240" s="118"/>
      <c r="F240" s="118"/>
      <c r="G240" s="130"/>
      <c r="H240" s="119"/>
    </row>
    <row r="241" spans="3:8" s="99" customFormat="1" ht="13.5" x14ac:dyDescent="0.25">
      <c r="C241" s="131"/>
      <c r="D241" s="131"/>
      <c r="E241" s="131"/>
      <c r="F241" s="118"/>
      <c r="G241" s="130"/>
      <c r="H241" s="119"/>
    </row>
    <row r="242" spans="3:8" s="99" customFormat="1" ht="13.5" x14ac:dyDescent="0.25">
      <c r="C242" s="115" t="s">
        <v>5157</v>
      </c>
      <c r="D242" s="115"/>
      <c r="E242" s="1"/>
      <c r="F242" s="118"/>
      <c r="G242" s="118"/>
      <c r="H242" s="119"/>
    </row>
    <row r="243" spans="3:8" s="99" customFormat="1" ht="13.5" x14ac:dyDescent="0.25">
      <c r="C243" s="118" t="s">
        <v>5158</v>
      </c>
      <c r="D243" s="118"/>
      <c r="E243" s="118"/>
      <c r="F243" s="118" t="s">
        <v>5137</v>
      </c>
      <c r="G243" s="118"/>
      <c r="H243" s="119"/>
    </row>
    <row r="244" spans="3:8" s="99" customFormat="1" ht="13.5" x14ac:dyDescent="0.25">
      <c r="C244" s="118" t="s">
        <v>5159</v>
      </c>
      <c r="D244" s="118"/>
      <c r="E244" s="118"/>
      <c r="F244" s="118" t="s">
        <v>5137</v>
      </c>
      <c r="G244" s="118"/>
      <c r="H244" s="119"/>
    </row>
    <row r="245" spans="3:8" s="99" customFormat="1" ht="13.5" x14ac:dyDescent="0.25">
      <c r="C245" s="118" t="s">
        <v>5160</v>
      </c>
      <c r="D245" s="118"/>
      <c r="E245" s="118"/>
      <c r="F245" s="118" t="s">
        <v>5137</v>
      </c>
      <c r="G245" s="118"/>
      <c r="H245" s="119"/>
    </row>
    <row r="246" spans="3:8" s="99" customFormat="1" ht="13.5" x14ac:dyDescent="0.25">
      <c r="C246" s="106" t="s">
        <v>5161</v>
      </c>
      <c r="D246" s="106"/>
      <c r="E246" s="106"/>
      <c r="F246" s="118"/>
      <c r="G246" s="118"/>
      <c r="H246" s="119"/>
    </row>
    <row r="247" spans="3:8" s="99" customFormat="1" ht="13.5" x14ac:dyDescent="0.25">
      <c r="C247" s="106"/>
      <c r="D247" s="106"/>
      <c r="E247" s="106"/>
      <c r="F247" s="118"/>
      <c r="G247" s="118"/>
      <c r="H247" s="119"/>
    </row>
    <row r="248" spans="3:8" s="99" customFormat="1" ht="13.5" x14ac:dyDescent="0.25">
      <c r="C248" s="117" t="s">
        <v>5162</v>
      </c>
      <c r="D248" s="117"/>
      <c r="E248" s="117"/>
      <c r="F248" s="118"/>
      <c r="G248" s="130"/>
      <c r="H248" s="119"/>
    </row>
    <row r="249" spans="3:8" s="99" customFormat="1" ht="40.5" x14ac:dyDescent="0.25">
      <c r="C249" s="100" t="s">
        <v>5132</v>
      </c>
      <c r="D249" s="100" t="s">
        <v>4897</v>
      </c>
      <c r="E249" s="100" t="s">
        <v>5153</v>
      </c>
      <c r="F249" s="100" t="s">
        <v>5154</v>
      </c>
      <c r="G249" s="100" t="s">
        <v>5163</v>
      </c>
      <c r="H249" s="119"/>
    </row>
    <row r="250" spans="3:8" s="99" customFormat="1" ht="13.5" x14ac:dyDescent="0.25">
      <c r="C250" s="257" t="s">
        <v>5137</v>
      </c>
      <c r="D250" s="257"/>
      <c r="E250" s="257"/>
      <c r="F250" s="257"/>
      <c r="G250" s="257"/>
      <c r="H250" s="119"/>
    </row>
    <row r="251" spans="3:8" s="99" customFormat="1" ht="13.5" x14ac:dyDescent="0.25">
      <c r="C251" s="258" t="s">
        <v>5164</v>
      </c>
      <c r="D251" s="258"/>
      <c r="E251" s="258"/>
      <c r="F251" s="258"/>
      <c r="G251" s="258"/>
      <c r="H251" s="119"/>
    </row>
    <row r="252" spans="3:8" s="99" customFormat="1" ht="13.5" x14ac:dyDescent="0.25">
      <c r="C252" s="132"/>
      <c r="D252" s="113"/>
      <c r="E252" s="113"/>
      <c r="F252" s="113"/>
      <c r="G252" s="113"/>
      <c r="H252" s="119"/>
    </row>
    <row r="253" spans="3:8" s="99" customFormat="1" ht="13.5" x14ac:dyDescent="0.25">
      <c r="C253" s="1" t="s">
        <v>5165</v>
      </c>
      <c r="D253" s="1"/>
      <c r="E253" s="1"/>
      <c r="F253" s="118"/>
      <c r="G253" s="118"/>
      <c r="H253" s="119"/>
    </row>
    <row r="254" spans="3:8" s="99" customFormat="1" ht="13.5" x14ac:dyDescent="0.25">
      <c r="C254" s="118" t="s">
        <v>5158</v>
      </c>
      <c r="D254" s="118"/>
      <c r="E254" s="118"/>
      <c r="F254" s="118" t="s">
        <v>5137</v>
      </c>
      <c r="G254" s="118"/>
      <c r="H254" s="119"/>
    </row>
    <row r="255" spans="3:8" s="99" customFormat="1" ht="13.5" x14ac:dyDescent="0.25">
      <c r="C255" s="118" t="s">
        <v>5159</v>
      </c>
      <c r="D255" s="118"/>
      <c r="E255" s="118"/>
      <c r="F255" s="118" t="s">
        <v>5137</v>
      </c>
      <c r="G255" s="118"/>
      <c r="H255" s="119"/>
    </row>
    <row r="256" spans="3:8" s="99" customFormat="1" ht="13.5" x14ac:dyDescent="0.25">
      <c r="C256" s="118" t="s">
        <v>5160</v>
      </c>
      <c r="D256" s="118"/>
      <c r="E256" s="118"/>
      <c r="F256" s="118" t="s">
        <v>5137</v>
      </c>
      <c r="G256" s="118"/>
      <c r="H256" s="119"/>
    </row>
    <row r="257" spans="3:9" s="99" customFormat="1" ht="12.75" x14ac:dyDescent="0.2">
      <c r="H257" s="116"/>
    </row>
    <row r="258" spans="3:9" s="99" customFormat="1" ht="13.5" x14ac:dyDescent="0.25">
      <c r="C258" s="115" t="s">
        <v>5168</v>
      </c>
      <c r="H258" s="116"/>
    </row>
    <row r="259" spans="3:9" s="99" customFormat="1" x14ac:dyDescent="0.2">
      <c r="C259" s="261" t="s">
        <v>5169</v>
      </c>
      <c r="D259" s="261" t="s">
        <v>5170</v>
      </c>
      <c r="E259" s="261" t="s">
        <v>5171</v>
      </c>
      <c r="F259" s="262" t="s">
        <v>5172</v>
      </c>
      <c r="G259" s="135" t="s">
        <v>5173</v>
      </c>
      <c r="H259" s="116"/>
    </row>
    <row r="260" spans="3:9" s="99" customFormat="1" x14ac:dyDescent="0.2">
      <c r="C260" s="261"/>
      <c r="D260" s="261"/>
      <c r="E260" s="261"/>
      <c r="F260" s="262"/>
      <c r="G260" s="135" t="s">
        <v>5174</v>
      </c>
      <c r="H260" s="116"/>
    </row>
    <row r="261" spans="3:9" s="99" customFormat="1" x14ac:dyDescent="0.25">
      <c r="C261" s="278" t="s">
        <v>5240</v>
      </c>
      <c r="D261" s="40" t="s">
        <v>4525</v>
      </c>
      <c r="E261" s="40" t="s">
        <v>5177</v>
      </c>
      <c r="F261" s="136">
        <v>46393</v>
      </c>
      <c r="G261" s="40">
        <v>25000</v>
      </c>
      <c r="H261" s="116"/>
      <c r="I261"/>
    </row>
    <row r="262" spans="3:9" s="99" customFormat="1" x14ac:dyDescent="0.25">
      <c r="C262" s="279"/>
      <c r="D262" s="40" t="s">
        <v>4528</v>
      </c>
      <c r="E262" s="40" t="s">
        <v>5176</v>
      </c>
      <c r="F262" s="136">
        <v>46940</v>
      </c>
      <c r="G262" s="40">
        <v>-25000</v>
      </c>
      <c r="H262" s="116"/>
      <c r="I262"/>
    </row>
    <row r="263" spans="3:9" s="99" customFormat="1" x14ac:dyDescent="0.25">
      <c r="C263" s="278" t="s">
        <v>5241</v>
      </c>
      <c r="D263" s="40" t="s">
        <v>4525</v>
      </c>
      <c r="E263" s="40" t="s">
        <v>5177</v>
      </c>
      <c r="F263" s="136">
        <v>46360</v>
      </c>
      <c r="G263" s="40">
        <v>22500</v>
      </c>
      <c r="H263" s="116"/>
      <c r="I263"/>
    </row>
    <row r="264" spans="3:9" s="99" customFormat="1" x14ac:dyDescent="0.25">
      <c r="C264" s="279"/>
      <c r="D264" s="40" t="s">
        <v>4528</v>
      </c>
      <c r="E264" s="40" t="s">
        <v>5176</v>
      </c>
      <c r="F264" s="136">
        <v>46909</v>
      </c>
      <c r="G264" s="40">
        <v>-22500</v>
      </c>
      <c r="H264" s="116"/>
      <c r="I264"/>
    </row>
    <row r="265" spans="3:9" s="99" customFormat="1" x14ac:dyDescent="0.25">
      <c r="C265" s="278" t="s">
        <v>5242</v>
      </c>
      <c r="D265" s="40" t="s">
        <v>4525</v>
      </c>
      <c r="E265" s="40" t="s">
        <v>5177</v>
      </c>
      <c r="F265" s="136">
        <v>46360</v>
      </c>
      <c r="G265" s="40">
        <v>22500</v>
      </c>
      <c r="H265" s="116"/>
      <c r="I265"/>
    </row>
    <row r="266" spans="3:9" s="99" customFormat="1" x14ac:dyDescent="0.25">
      <c r="C266" s="279"/>
      <c r="D266" s="40" t="s">
        <v>4528</v>
      </c>
      <c r="E266" s="40" t="s">
        <v>5176</v>
      </c>
      <c r="F266" s="136">
        <v>46909</v>
      </c>
      <c r="G266" s="40">
        <v>-22500</v>
      </c>
      <c r="H266" s="116"/>
      <c r="I266"/>
    </row>
    <row r="267" spans="3:9" s="99" customFormat="1" x14ac:dyDescent="0.25">
      <c r="C267" s="278" t="s">
        <v>5227</v>
      </c>
      <c r="D267" s="40" t="s">
        <v>4525</v>
      </c>
      <c r="E267" s="40" t="s">
        <v>5177</v>
      </c>
      <c r="F267" s="136">
        <v>46360</v>
      </c>
      <c r="G267" s="40">
        <v>5000</v>
      </c>
      <c r="H267" s="116"/>
      <c r="I267"/>
    </row>
    <row r="268" spans="3:9" s="99" customFormat="1" x14ac:dyDescent="0.25">
      <c r="C268" s="279"/>
      <c r="D268" s="40" t="s">
        <v>4528</v>
      </c>
      <c r="E268" s="40" t="s">
        <v>5176</v>
      </c>
      <c r="F268" s="136">
        <v>46909</v>
      </c>
      <c r="G268" s="40">
        <v>-5000</v>
      </c>
      <c r="H268" s="116"/>
      <c r="I268"/>
    </row>
    <row r="269" spans="3:9" s="99" customFormat="1" x14ac:dyDescent="0.2">
      <c r="C269" s="138" t="s">
        <v>5179</v>
      </c>
      <c r="H269" s="116"/>
    </row>
    <row r="270" spans="3:9" s="99" customFormat="1" ht="13.5" x14ac:dyDescent="0.25">
      <c r="C270" s="115"/>
      <c r="H270" s="116"/>
    </row>
    <row r="271" spans="3:9" x14ac:dyDescent="0.25">
      <c r="C271" s="2" t="s">
        <v>5019</v>
      </c>
      <c r="E271" s="2" t="s">
        <v>2</v>
      </c>
    </row>
    <row r="273" spans="3:5" x14ac:dyDescent="0.25">
      <c r="C273" s="2" t="s">
        <v>5020</v>
      </c>
      <c r="E273" s="96" t="s">
        <v>5021</v>
      </c>
    </row>
    <row r="275" spans="3:5" x14ac:dyDescent="0.25">
      <c r="C275" s="2" t="s">
        <v>5022</v>
      </c>
      <c r="E275" s="97" t="s">
        <v>5086</v>
      </c>
    </row>
    <row r="277" spans="3:5" x14ac:dyDescent="0.25">
      <c r="C277" s="2" t="s">
        <v>5129</v>
      </c>
      <c r="E277" s="2" t="s">
        <v>2</v>
      </c>
    </row>
    <row r="279" spans="3:5" x14ac:dyDescent="0.25">
      <c r="C279" s="1" t="s">
        <v>5258</v>
      </c>
      <c r="E279" s="149" t="s">
        <v>5259</v>
      </c>
    </row>
    <row r="280" spans="3:5" x14ac:dyDescent="0.25">
      <c r="E280" s="2" t="s">
        <v>5287</v>
      </c>
    </row>
  </sheetData>
  <mergeCells count="14">
    <mergeCell ref="C169:K169"/>
    <mergeCell ref="C172:K172"/>
    <mergeCell ref="C194:E194"/>
    <mergeCell ref="C239:F239"/>
    <mergeCell ref="C250:G250"/>
    <mergeCell ref="C261:C262"/>
    <mergeCell ref="C263:C264"/>
    <mergeCell ref="C265:C266"/>
    <mergeCell ref="C267:C268"/>
    <mergeCell ref="C251:G251"/>
    <mergeCell ref="C259:C260"/>
    <mergeCell ref="D259:D260"/>
    <mergeCell ref="E259:E260"/>
    <mergeCell ref="F259:F260"/>
  </mergeCells>
  <hyperlinks>
    <hyperlink ref="J2" location="'Index'!A1" display="'Index'!A1" xr:uid="{A61581F7-7C28-4711-9A91-5A230420A764}"/>
  </hyperlinks>
  <pageMargins left="0.7" right="0.7" top="0.75" bottom="0.75" header="0.3" footer="0.3"/>
  <pageSetup orientation="portrait" horizontalDpi="4294967293"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DCB65-607E-457D-94F8-729F13CD82A5}">
  <sheetPr codeName="Sheet1"/>
  <dimension ref="A1:IV102"/>
  <sheetViews>
    <sheetView showGridLines="0" zoomScale="90" zoomScaleNormal="90" workbookViewId="0">
      <pane ySplit="6" topLeftCell="A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2722</v>
      </c>
      <c r="J2" s="38" t="s">
        <v>4521</v>
      </c>
    </row>
    <row r="3" spans="1:54" ht="16.5" x14ac:dyDescent="0.3">
      <c r="C3" s="1" t="s">
        <v>28</v>
      </c>
      <c r="D3" s="21" t="s">
        <v>2350</v>
      </c>
      <c r="F3" s="72" t="s">
        <v>4943</v>
      </c>
      <c r="G3" s="13" t="s">
        <v>4434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2723</v>
      </c>
      <c r="D43" s="54"/>
      <c r="E43" s="6"/>
      <c r="F43" s="19"/>
      <c r="G43" s="24"/>
      <c r="H43" s="24"/>
      <c r="I43" s="31"/>
      <c r="J43" s="31"/>
      <c r="K43" s="35"/>
    </row>
    <row r="44" spans="1:11" x14ac:dyDescent="0.25">
      <c r="B44" s="8" t="s">
        <v>2724</v>
      </c>
      <c r="C44" s="60" t="s">
        <v>2723</v>
      </c>
      <c r="D44" s="54" t="s">
        <v>2725</v>
      </c>
      <c r="E44" s="6" t="s">
        <v>2723</v>
      </c>
      <c r="F44" s="19">
        <v>16857</v>
      </c>
      <c r="G44" s="24">
        <v>2398666.8199999998</v>
      </c>
      <c r="H44" s="24">
        <v>98.21</v>
      </c>
      <c r="I44" s="31"/>
      <c r="J44" s="31"/>
      <c r="K44" s="35"/>
    </row>
    <row r="45" spans="1:11" x14ac:dyDescent="0.25">
      <c r="C45" s="58" t="s">
        <v>194</v>
      </c>
      <c r="D45" s="54"/>
      <c r="E45" s="6"/>
      <c r="F45" s="19"/>
      <c r="G45" s="25">
        <v>2398666.8199999998</v>
      </c>
      <c r="H45" s="25">
        <v>98.21</v>
      </c>
      <c r="I45" s="31"/>
      <c r="J45" s="31"/>
      <c r="K45" s="35"/>
    </row>
    <row r="46" spans="1:11" x14ac:dyDescent="0.25">
      <c r="C46" s="57"/>
      <c r="D46" s="54"/>
      <c r="E46" s="6"/>
      <c r="F46" s="19"/>
      <c r="G46" s="24"/>
      <c r="H46" s="24"/>
      <c r="I46" s="31"/>
      <c r="J46" s="31"/>
      <c r="K46" s="35"/>
    </row>
    <row r="47" spans="1:11" x14ac:dyDescent="0.25">
      <c r="C47" s="58" t="s">
        <v>20</v>
      </c>
      <c r="D47" s="54"/>
      <c r="E47" s="6"/>
      <c r="F47" s="19"/>
      <c r="G47" s="24" t="s">
        <v>2</v>
      </c>
      <c r="H47" s="24" t="s">
        <v>2</v>
      </c>
      <c r="I47" s="31"/>
      <c r="J47" s="31"/>
      <c r="K47" s="35"/>
    </row>
    <row r="48" spans="1:11" x14ac:dyDescent="0.25">
      <c r="C48" s="57"/>
      <c r="D48" s="54"/>
      <c r="E48" s="6"/>
      <c r="F48" s="19"/>
      <c r="G48" s="24"/>
      <c r="H48" s="24"/>
      <c r="I48" s="31"/>
      <c r="J48" s="31"/>
      <c r="K48" s="35"/>
    </row>
    <row r="49" spans="1:54" x14ac:dyDescent="0.25">
      <c r="C49" s="58" t="s">
        <v>21</v>
      </c>
      <c r="D49" s="54"/>
      <c r="E49" s="6"/>
      <c r="F49" s="19"/>
      <c r="G49" s="24" t="s">
        <v>2</v>
      </c>
      <c r="H49" s="24" t="s">
        <v>2</v>
      </c>
      <c r="I49" s="31"/>
      <c r="J49" s="31"/>
      <c r="K49" s="35"/>
    </row>
    <row r="50" spans="1:54" x14ac:dyDescent="0.25">
      <c r="C50" s="57"/>
      <c r="D50" s="54"/>
      <c r="E50" s="6"/>
      <c r="F50" s="19"/>
      <c r="G50" s="24"/>
      <c r="H50" s="24"/>
      <c r="I50" s="31"/>
      <c r="J50" s="31"/>
      <c r="K50" s="35"/>
    </row>
    <row r="51" spans="1:54" x14ac:dyDescent="0.25">
      <c r="C51" s="58" t="s">
        <v>22</v>
      </c>
      <c r="D51" s="54"/>
      <c r="E51" s="6"/>
      <c r="F51" s="19"/>
      <c r="G51" s="24" t="s">
        <v>2</v>
      </c>
      <c r="H51" s="24" t="s">
        <v>2</v>
      </c>
      <c r="I51" s="31"/>
      <c r="J51" s="31"/>
      <c r="K51" s="35"/>
    </row>
    <row r="52" spans="1:54" x14ac:dyDescent="0.25">
      <c r="C52" s="57"/>
      <c r="D52" s="54"/>
      <c r="E52" s="6"/>
      <c r="F52" s="19"/>
      <c r="G52" s="24"/>
      <c r="H52" s="24"/>
      <c r="I52" s="31"/>
      <c r="J52" s="31"/>
      <c r="K52" s="35"/>
    </row>
    <row r="53" spans="1:54" x14ac:dyDescent="0.25">
      <c r="C53" s="58" t="s">
        <v>23</v>
      </c>
      <c r="D53" s="54"/>
      <c r="E53" s="6"/>
      <c r="F53" s="19"/>
      <c r="G53" s="24" t="s">
        <v>2</v>
      </c>
      <c r="H53" s="24" t="s">
        <v>2</v>
      </c>
      <c r="I53" s="31"/>
      <c r="J53" s="31"/>
      <c r="K53" s="35"/>
    </row>
    <row r="54" spans="1:54" x14ac:dyDescent="0.25">
      <c r="C54" s="57"/>
      <c r="D54" s="54"/>
      <c r="E54" s="6"/>
      <c r="F54" s="19"/>
      <c r="G54" s="24"/>
      <c r="H54" s="24"/>
      <c r="I54" s="31"/>
      <c r="J54" s="31"/>
      <c r="K54" s="35"/>
    </row>
    <row r="55" spans="1:54" x14ac:dyDescent="0.25">
      <c r="C55" s="59" t="s">
        <v>24</v>
      </c>
      <c r="D55" s="54"/>
      <c r="E55" s="6"/>
      <c r="F55" s="19"/>
      <c r="G55" s="24"/>
      <c r="H55" s="24"/>
      <c r="I55" s="31"/>
      <c r="J55" s="31"/>
      <c r="K55" s="35"/>
    </row>
    <row r="56" spans="1:54" x14ac:dyDescent="0.25">
      <c r="B56" s="8" t="s">
        <v>206</v>
      </c>
      <c r="C56" s="60" t="s">
        <v>207</v>
      </c>
      <c r="D56" s="54"/>
      <c r="E56" s="6"/>
      <c r="F56" s="19"/>
      <c r="G56" s="24">
        <v>88.85</v>
      </c>
      <c r="H56" s="24" t="s">
        <v>4846</v>
      </c>
      <c r="I56" s="31"/>
      <c r="J56" s="31"/>
      <c r="K56" s="35"/>
    </row>
    <row r="57" spans="1:54" x14ac:dyDescent="0.25">
      <c r="C57" s="58" t="s">
        <v>194</v>
      </c>
      <c r="D57" s="54"/>
      <c r="E57" s="6"/>
      <c r="F57" s="19"/>
      <c r="G57" s="25">
        <v>88.85</v>
      </c>
      <c r="H57" s="25" t="s">
        <v>4846</v>
      </c>
      <c r="I57" s="31"/>
      <c r="J57" s="31"/>
      <c r="K57" s="35"/>
    </row>
    <row r="58" spans="1:54" x14ac:dyDescent="0.25">
      <c r="C58" s="57"/>
      <c r="D58" s="54"/>
      <c r="E58" s="6"/>
      <c r="F58" s="19"/>
      <c r="G58" s="24"/>
      <c r="H58" s="24"/>
      <c r="I58" s="31"/>
      <c r="J58" s="31"/>
      <c r="K58" s="35"/>
    </row>
    <row r="59" spans="1:54" x14ac:dyDescent="0.25">
      <c r="A59" s="10"/>
      <c r="B59" s="28"/>
      <c r="C59" s="58" t="s">
        <v>25</v>
      </c>
      <c r="D59" s="54"/>
      <c r="E59" s="6"/>
      <c r="F59" s="19"/>
      <c r="G59" s="24"/>
      <c r="H59" s="24"/>
      <c r="I59" s="31"/>
      <c r="J59" s="31"/>
      <c r="K59" s="35"/>
    </row>
    <row r="60" spans="1:54" s="2" customFormat="1" ht="13.5" x14ac:dyDescent="0.25">
      <c r="A60" s="28"/>
      <c r="B60" s="28"/>
      <c r="C60" s="57" t="s">
        <v>4845</v>
      </c>
      <c r="D60" s="54"/>
      <c r="E60" s="6"/>
      <c r="F60" s="19"/>
      <c r="G60" s="24" t="s">
        <v>2</v>
      </c>
      <c r="H60" s="24" t="s">
        <v>2</v>
      </c>
      <c r="I60" s="31"/>
      <c r="J60" s="31"/>
      <c r="K60" s="35"/>
      <c r="L60" s="3"/>
      <c r="AI60" s="3"/>
      <c r="AV60" s="3"/>
      <c r="AX60" s="3"/>
      <c r="BB60" s="3"/>
    </row>
    <row r="61" spans="1:54" x14ac:dyDescent="0.25">
      <c r="B61" s="8"/>
      <c r="C61" s="60" t="s">
        <v>208</v>
      </c>
      <c r="D61" s="54"/>
      <c r="E61" s="6"/>
      <c r="F61" s="19"/>
      <c r="G61" s="24">
        <v>43711.44</v>
      </c>
      <c r="H61" s="24">
        <v>1.79</v>
      </c>
      <c r="I61" s="31"/>
      <c r="J61" s="31"/>
      <c r="K61" s="35"/>
    </row>
    <row r="62" spans="1:54" x14ac:dyDescent="0.25">
      <c r="C62" s="58" t="s">
        <v>194</v>
      </c>
      <c r="D62" s="54"/>
      <c r="E62" s="6"/>
      <c r="F62" s="19"/>
      <c r="G62" s="25">
        <v>43711.44</v>
      </c>
      <c r="H62" s="25">
        <v>1.79</v>
      </c>
      <c r="I62" s="31"/>
      <c r="J62" s="31"/>
      <c r="K62" s="35"/>
    </row>
    <row r="63" spans="1:54" x14ac:dyDescent="0.25">
      <c r="C63" s="57"/>
      <c r="D63" s="54"/>
      <c r="E63" s="6"/>
      <c r="F63" s="19"/>
      <c r="G63" s="24"/>
      <c r="H63" s="24"/>
      <c r="I63" s="31"/>
      <c r="J63" s="31"/>
      <c r="K63" s="35"/>
    </row>
    <row r="64" spans="1:54" x14ac:dyDescent="0.25">
      <c r="C64" s="61" t="s">
        <v>209</v>
      </c>
      <c r="D64" s="55"/>
      <c r="E64" s="5"/>
      <c r="F64" s="20"/>
      <c r="G64" s="26">
        <v>2442467.11</v>
      </c>
      <c r="H64" s="26">
        <v>100</v>
      </c>
      <c r="I64" s="32"/>
      <c r="J64" s="32"/>
      <c r="K64" s="36"/>
    </row>
    <row r="67" spans="3:11" x14ac:dyDescent="0.25">
      <c r="C67" s="1" t="s">
        <v>210</v>
      </c>
    </row>
    <row r="68" spans="3:11" x14ac:dyDescent="0.25">
      <c r="C68" s="37" t="s">
        <v>211</v>
      </c>
      <c r="D68" s="37"/>
      <c r="E68" s="37"/>
      <c r="F68" s="37"/>
      <c r="G68" s="37"/>
      <c r="H68" s="37"/>
      <c r="I68" s="37"/>
      <c r="J68" s="37"/>
      <c r="K68" s="37"/>
    </row>
    <row r="69" spans="3:11" x14ac:dyDescent="0.25">
      <c r="C69" s="2" t="s">
        <v>212</v>
      </c>
    </row>
    <row r="70" spans="3:11" x14ac:dyDescent="0.25">
      <c r="C70" s="2" t="s">
        <v>213</v>
      </c>
    </row>
    <row r="71" spans="3:11" ht="30" customHeight="1" x14ac:dyDescent="0.25">
      <c r="C71" s="252" t="s">
        <v>214</v>
      </c>
      <c r="D71" s="253"/>
      <c r="E71" s="253"/>
      <c r="F71" s="253"/>
      <c r="G71" s="253"/>
      <c r="H71" s="253"/>
      <c r="I71" s="253"/>
      <c r="J71" s="253"/>
      <c r="K71" s="253"/>
    </row>
    <row r="72" spans="3:11" x14ac:dyDescent="0.25">
      <c r="C72" s="2" t="s">
        <v>215</v>
      </c>
    </row>
    <row r="73" spans="3:11" x14ac:dyDescent="0.25">
      <c r="C73" s="2" t="s">
        <v>4881</v>
      </c>
    </row>
    <row r="75" spans="3:11" x14ac:dyDescent="0.25">
      <c r="C75" s="2" t="s">
        <v>5016</v>
      </c>
      <c r="E75" s="2" t="s">
        <v>2</v>
      </c>
    </row>
    <row r="77" spans="3:11" x14ac:dyDescent="0.25">
      <c r="C77" s="2" t="s">
        <v>5017</v>
      </c>
      <c r="E77" s="2" t="s">
        <v>2</v>
      </c>
    </row>
    <row r="79" spans="3:11" x14ac:dyDescent="0.25">
      <c r="C79" s="2" t="s">
        <v>5125</v>
      </c>
    </row>
    <row r="81" spans="1:256" x14ac:dyDescent="0.25">
      <c r="C81" s="2" t="s">
        <v>5126</v>
      </c>
    </row>
    <row r="82" spans="1:256" s="83" customFormat="1" ht="35.25" customHeight="1" x14ac:dyDescent="0.25">
      <c r="A82" s="79"/>
      <c r="B82" s="79"/>
      <c r="C82" s="84" t="s">
        <v>5023</v>
      </c>
      <c r="D82" s="88" t="s">
        <v>5024</v>
      </c>
      <c r="E82" s="88" t="s">
        <v>5025</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5" t="s">
        <v>5060</v>
      </c>
      <c r="D83" s="90">
        <v>119.78489999999999</v>
      </c>
      <c r="E83" s="90">
        <v>120.9128</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5" spans="1:256" x14ac:dyDescent="0.25">
      <c r="C85" s="2" t="s">
        <v>5127</v>
      </c>
      <c r="E85" s="2" t="s">
        <v>2</v>
      </c>
    </row>
    <row r="87" spans="1:256" x14ac:dyDescent="0.25">
      <c r="C87" s="2" t="s">
        <v>5128</v>
      </c>
      <c r="E87" s="2" t="s">
        <v>2</v>
      </c>
    </row>
    <row r="89" spans="1:256" x14ac:dyDescent="0.25">
      <c r="C89" s="2" t="s">
        <v>5018</v>
      </c>
      <c r="E89" s="2" t="s">
        <v>2</v>
      </c>
    </row>
    <row r="91" spans="1:256" x14ac:dyDescent="0.25">
      <c r="C91" s="2" t="s">
        <v>5019</v>
      </c>
      <c r="E91" s="2" t="s">
        <v>2</v>
      </c>
    </row>
    <row r="93" spans="1:256" x14ac:dyDescent="0.25">
      <c r="C93" s="2" t="s">
        <v>5020</v>
      </c>
      <c r="E93" s="96">
        <v>0.10005087834301947</v>
      </c>
    </row>
    <row r="95" spans="1:256" x14ac:dyDescent="0.25">
      <c r="C95" s="2" t="s">
        <v>5022</v>
      </c>
      <c r="E95" s="97" t="s">
        <v>5021</v>
      </c>
    </row>
    <row r="97" spans="3:5" x14ac:dyDescent="0.25">
      <c r="C97" s="2" t="s">
        <v>5129</v>
      </c>
      <c r="E97" s="2" t="s">
        <v>2</v>
      </c>
    </row>
    <row r="99" spans="3:5" x14ac:dyDescent="0.25">
      <c r="C99" s="2" t="s">
        <v>5065</v>
      </c>
    </row>
    <row r="101" spans="3:5" x14ac:dyDescent="0.25">
      <c r="C101" s="1" t="s">
        <v>5258</v>
      </c>
      <c r="E101" s="149" t="s">
        <v>5259</v>
      </c>
    </row>
    <row r="102" spans="3:5" x14ac:dyDescent="0.25">
      <c r="E102" s="2" t="s">
        <v>5288</v>
      </c>
    </row>
  </sheetData>
  <mergeCells count="1">
    <mergeCell ref="C71:K71"/>
  </mergeCells>
  <hyperlinks>
    <hyperlink ref="J2" location="'Index'!A1" display="'Index'!A1" xr:uid="{5E4F6619-E439-4EE2-847B-1CD58A1BC4FF}"/>
  </hyperlinks>
  <pageMargins left="0.7" right="0.7" top="0.75" bottom="0.75" header="0.3" footer="0.3"/>
  <pageSetup orientation="portrait" horizontalDpi="4294967293"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6DB4-A9FD-4D35-9D57-7EBA5082F2A5}">
  <sheetPr codeName="Sheet1"/>
  <dimension ref="A1:IV127"/>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2726</v>
      </c>
      <c r="J2" s="38" t="s">
        <v>4521</v>
      </c>
    </row>
    <row r="3" spans="1:54" ht="16.5" x14ac:dyDescent="0.3">
      <c r="C3" s="1" t="s">
        <v>28</v>
      </c>
      <c r="D3" s="21" t="s">
        <v>2727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67</v>
      </c>
      <c r="C11" s="60" t="s">
        <v>68</v>
      </c>
      <c r="D11" s="54" t="s">
        <v>69</v>
      </c>
      <c r="E11" s="6" t="s">
        <v>44</v>
      </c>
      <c r="F11" s="19">
        <v>10827500</v>
      </c>
      <c r="G11" s="24">
        <v>111241.74</v>
      </c>
      <c r="H11" s="24">
        <v>16.66</v>
      </c>
      <c r="I11" s="31"/>
      <c r="J11" s="31"/>
      <c r="K11" s="35"/>
    </row>
    <row r="12" spans="1:54" x14ac:dyDescent="0.25">
      <c r="B12" s="8" t="s">
        <v>451</v>
      </c>
      <c r="C12" s="60" t="s">
        <v>452</v>
      </c>
      <c r="D12" s="54" t="s">
        <v>453</v>
      </c>
      <c r="E12" s="6" t="s">
        <v>410</v>
      </c>
      <c r="F12" s="19">
        <v>34150000</v>
      </c>
      <c r="G12" s="24">
        <v>61961.760000000002</v>
      </c>
      <c r="H12" s="24">
        <v>9.2799999999999994</v>
      </c>
      <c r="I12" s="31"/>
      <c r="J12" s="31"/>
      <c r="K12" s="35"/>
    </row>
    <row r="13" spans="1:54" x14ac:dyDescent="0.25">
      <c r="B13" s="8" t="s">
        <v>1169</v>
      </c>
      <c r="C13" s="60" t="s">
        <v>1170</v>
      </c>
      <c r="D13" s="54" t="s">
        <v>1171</v>
      </c>
      <c r="E13" s="6" t="s">
        <v>241</v>
      </c>
      <c r="F13" s="19">
        <v>17443244</v>
      </c>
      <c r="G13" s="24">
        <v>60571.66</v>
      </c>
      <c r="H13" s="24">
        <v>9.07</v>
      </c>
      <c r="I13" s="31"/>
      <c r="J13" s="31"/>
      <c r="K13" s="35"/>
    </row>
    <row r="14" spans="1:54" x14ac:dyDescent="0.25">
      <c r="B14" s="8" t="s">
        <v>1178</v>
      </c>
      <c r="C14" s="60" t="s">
        <v>1179</v>
      </c>
      <c r="D14" s="54" t="s">
        <v>1180</v>
      </c>
      <c r="E14" s="6" t="s">
        <v>241</v>
      </c>
      <c r="F14" s="19">
        <v>19935554</v>
      </c>
      <c r="G14" s="24">
        <v>56666.81</v>
      </c>
      <c r="H14" s="24">
        <v>8.49</v>
      </c>
      <c r="I14" s="31"/>
      <c r="J14" s="31"/>
      <c r="K14" s="35"/>
    </row>
    <row r="15" spans="1:54" x14ac:dyDescent="0.25">
      <c r="B15" s="8" t="s">
        <v>1175</v>
      </c>
      <c r="C15" s="60" t="s">
        <v>1176</v>
      </c>
      <c r="D15" s="54" t="s">
        <v>1177</v>
      </c>
      <c r="E15" s="6" t="s">
        <v>607</v>
      </c>
      <c r="F15" s="19">
        <v>14185000</v>
      </c>
      <c r="G15" s="24">
        <v>55016.52</v>
      </c>
      <c r="H15" s="24">
        <v>8.24</v>
      </c>
      <c r="I15" s="31"/>
      <c r="J15" s="31"/>
      <c r="K15" s="35"/>
    </row>
    <row r="16" spans="1:54" x14ac:dyDescent="0.25">
      <c r="B16" s="8" t="s">
        <v>444</v>
      </c>
      <c r="C16" s="60" t="s">
        <v>445</v>
      </c>
      <c r="D16" s="54" t="s">
        <v>446</v>
      </c>
      <c r="E16" s="6" t="s">
        <v>447</v>
      </c>
      <c r="F16" s="19">
        <v>14655000</v>
      </c>
      <c r="G16" s="24">
        <v>35542.769999999997</v>
      </c>
      <c r="H16" s="24">
        <v>5.32</v>
      </c>
      <c r="I16" s="31"/>
      <c r="J16" s="31"/>
      <c r="K16" s="35"/>
    </row>
    <row r="17" spans="2:11" x14ac:dyDescent="0.25">
      <c r="B17" s="8" t="s">
        <v>493</v>
      </c>
      <c r="C17" s="60" t="s">
        <v>494</v>
      </c>
      <c r="D17" s="54" t="s">
        <v>495</v>
      </c>
      <c r="E17" s="6" t="s">
        <v>44</v>
      </c>
      <c r="F17" s="19">
        <v>14350000</v>
      </c>
      <c r="G17" s="24">
        <v>34813.1</v>
      </c>
      <c r="H17" s="24">
        <v>5.21</v>
      </c>
      <c r="I17" s="31"/>
      <c r="J17" s="31"/>
      <c r="K17" s="35"/>
    </row>
    <row r="18" spans="2:11" x14ac:dyDescent="0.25">
      <c r="B18" s="8" t="s">
        <v>2253</v>
      </c>
      <c r="C18" s="60" t="s">
        <v>1400</v>
      </c>
      <c r="D18" s="54" t="s">
        <v>2254</v>
      </c>
      <c r="E18" s="6" t="s">
        <v>139</v>
      </c>
      <c r="F18" s="19">
        <v>9700000</v>
      </c>
      <c r="G18" s="24">
        <v>31015.75</v>
      </c>
      <c r="H18" s="24">
        <v>4.6399999999999997</v>
      </c>
      <c r="I18" s="31"/>
      <c r="J18" s="31"/>
      <c r="K18" s="35"/>
    </row>
    <row r="19" spans="2:11" x14ac:dyDescent="0.25">
      <c r="B19" s="8" t="s">
        <v>2141</v>
      </c>
      <c r="C19" s="60" t="s">
        <v>1434</v>
      </c>
      <c r="D19" s="54" t="s">
        <v>2142</v>
      </c>
      <c r="E19" s="6" t="s">
        <v>98</v>
      </c>
      <c r="F19" s="19">
        <v>6500000</v>
      </c>
      <c r="G19" s="24">
        <v>26455</v>
      </c>
      <c r="H19" s="24">
        <v>3.96</v>
      </c>
      <c r="I19" s="31"/>
      <c r="J19" s="31"/>
      <c r="K19" s="35"/>
    </row>
    <row r="20" spans="2:11" x14ac:dyDescent="0.25">
      <c r="B20" s="8" t="s">
        <v>1120</v>
      </c>
      <c r="C20" s="60" t="s">
        <v>1121</v>
      </c>
      <c r="D20" s="54" t="s">
        <v>1122</v>
      </c>
      <c r="E20" s="6" t="s">
        <v>1123</v>
      </c>
      <c r="F20" s="19">
        <v>27900000</v>
      </c>
      <c r="G20" s="24">
        <v>23726.16</v>
      </c>
      <c r="H20" s="24">
        <v>3.55</v>
      </c>
      <c r="I20" s="31"/>
      <c r="J20" s="31"/>
      <c r="K20" s="35"/>
    </row>
    <row r="21" spans="2:11" x14ac:dyDescent="0.25">
      <c r="B21" s="8" t="s">
        <v>2412</v>
      </c>
      <c r="C21" s="60" t="s">
        <v>1831</v>
      </c>
      <c r="D21" s="54" t="s">
        <v>2413</v>
      </c>
      <c r="E21" s="6" t="s">
        <v>44</v>
      </c>
      <c r="F21" s="19">
        <v>2827235</v>
      </c>
      <c r="G21" s="24">
        <v>23649.82</v>
      </c>
      <c r="H21" s="24">
        <v>3.54</v>
      </c>
      <c r="I21" s="31"/>
      <c r="J21" s="31"/>
      <c r="K21" s="35"/>
    </row>
    <row r="22" spans="2:11" x14ac:dyDescent="0.25">
      <c r="B22" s="8" t="s">
        <v>2414</v>
      </c>
      <c r="C22" s="60" t="s">
        <v>2415</v>
      </c>
      <c r="D22" s="54" t="s">
        <v>2416</v>
      </c>
      <c r="E22" s="6" t="s">
        <v>218</v>
      </c>
      <c r="F22" s="19">
        <v>5000000</v>
      </c>
      <c r="G22" s="24">
        <v>17502.5</v>
      </c>
      <c r="H22" s="24">
        <v>2.62</v>
      </c>
      <c r="I22" s="31"/>
      <c r="J22" s="31"/>
      <c r="K22" s="35"/>
    </row>
    <row r="23" spans="2:11" x14ac:dyDescent="0.25">
      <c r="B23" s="8" t="s">
        <v>2728</v>
      </c>
      <c r="C23" s="60" t="s">
        <v>2729</v>
      </c>
      <c r="D23" s="54" t="s">
        <v>2730</v>
      </c>
      <c r="E23" s="6" t="s">
        <v>153</v>
      </c>
      <c r="F23" s="19">
        <v>4150000</v>
      </c>
      <c r="G23" s="24">
        <v>14798.9</v>
      </c>
      <c r="H23" s="24">
        <v>2.2200000000000002</v>
      </c>
      <c r="I23" s="31"/>
      <c r="J23" s="31"/>
      <c r="K23" s="35"/>
    </row>
    <row r="24" spans="2:11" x14ac:dyDescent="0.25">
      <c r="B24" s="8" t="s">
        <v>1096</v>
      </c>
      <c r="C24" s="60" t="s">
        <v>1097</v>
      </c>
      <c r="D24" s="54" t="s">
        <v>1098</v>
      </c>
      <c r="E24" s="6" t="s">
        <v>241</v>
      </c>
      <c r="F24" s="19">
        <v>17000000</v>
      </c>
      <c r="G24" s="24">
        <v>13384.1</v>
      </c>
      <c r="H24" s="24">
        <v>2</v>
      </c>
      <c r="I24" s="31"/>
      <c r="J24" s="31"/>
      <c r="K24" s="35"/>
    </row>
    <row r="25" spans="2:11" x14ac:dyDescent="0.25">
      <c r="B25" s="8" t="s">
        <v>1181</v>
      </c>
      <c r="C25" s="60" t="s">
        <v>1182</v>
      </c>
      <c r="D25" s="54" t="s">
        <v>1183</v>
      </c>
      <c r="E25" s="6" t="s">
        <v>153</v>
      </c>
      <c r="F25" s="19">
        <v>690000</v>
      </c>
      <c r="G25" s="24">
        <v>12985.8</v>
      </c>
      <c r="H25" s="24">
        <v>1.94</v>
      </c>
      <c r="I25" s="31"/>
      <c r="J25" s="31"/>
      <c r="K25" s="35"/>
    </row>
    <row r="26" spans="2:11" x14ac:dyDescent="0.25">
      <c r="B26" s="8" t="s">
        <v>1102</v>
      </c>
      <c r="C26" s="60" t="s">
        <v>1103</v>
      </c>
      <c r="D26" s="54" t="s">
        <v>1104</v>
      </c>
      <c r="E26" s="6" t="s">
        <v>410</v>
      </c>
      <c r="F26" s="19">
        <v>4100000</v>
      </c>
      <c r="G26" s="24">
        <v>11510.75</v>
      </c>
      <c r="H26" s="24">
        <v>1.72</v>
      </c>
      <c r="I26" s="31"/>
      <c r="J26" s="31"/>
      <c r="K26" s="35"/>
    </row>
    <row r="27" spans="2:11" x14ac:dyDescent="0.25">
      <c r="B27" s="8" t="s">
        <v>1117</v>
      </c>
      <c r="C27" s="60" t="s">
        <v>1118</v>
      </c>
      <c r="D27" s="54" t="s">
        <v>1119</v>
      </c>
      <c r="E27" s="6" t="s">
        <v>153</v>
      </c>
      <c r="F27" s="19">
        <v>2620000</v>
      </c>
      <c r="G27" s="24">
        <v>11127.14</v>
      </c>
      <c r="H27" s="24">
        <v>1.67</v>
      </c>
      <c r="I27" s="31"/>
      <c r="J27" s="31"/>
      <c r="K27" s="35"/>
    </row>
    <row r="28" spans="2:11" x14ac:dyDescent="0.25">
      <c r="B28" s="8" t="s">
        <v>2731</v>
      </c>
      <c r="C28" s="60" t="s">
        <v>2732</v>
      </c>
      <c r="D28" s="54" t="s">
        <v>2733</v>
      </c>
      <c r="E28" s="6" t="s">
        <v>410</v>
      </c>
      <c r="F28" s="19">
        <v>7100000</v>
      </c>
      <c r="G28" s="24">
        <v>10790.58</v>
      </c>
      <c r="H28" s="24">
        <v>1.62</v>
      </c>
      <c r="I28" s="31"/>
      <c r="J28" s="31"/>
      <c r="K28" s="35"/>
    </row>
    <row r="29" spans="2:11" x14ac:dyDescent="0.25">
      <c r="B29" s="8" t="s">
        <v>407</v>
      </c>
      <c r="C29" s="60" t="s">
        <v>408</v>
      </c>
      <c r="D29" s="54" t="s">
        <v>409</v>
      </c>
      <c r="E29" s="6" t="s">
        <v>410</v>
      </c>
      <c r="F29" s="19">
        <v>3503294</v>
      </c>
      <c r="G29" s="24">
        <v>9616.5400000000009</v>
      </c>
      <c r="H29" s="24">
        <v>1.44</v>
      </c>
      <c r="I29" s="31"/>
      <c r="J29" s="31"/>
      <c r="K29" s="35"/>
    </row>
    <row r="30" spans="2:11" x14ac:dyDescent="0.25">
      <c r="B30" s="8" t="s">
        <v>2734</v>
      </c>
      <c r="C30" s="60" t="s">
        <v>2735</v>
      </c>
      <c r="D30" s="54" t="s">
        <v>2736</v>
      </c>
      <c r="E30" s="6" t="s">
        <v>112</v>
      </c>
      <c r="F30" s="19">
        <v>3565849</v>
      </c>
      <c r="G30" s="24">
        <v>9316.49</v>
      </c>
      <c r="H30" s="24">
        <v>1.4</v>
      </c>
      <c r="I30" s="31"/>
      <c r="J30" s="31"/>
      <c r="K30" s="35"/>
    </row>
    <row r="31" spans="2:11" x14ac:dyDescent="0.25">
      <c r="B31" s="8" t="s">
        <v>2417</v>
      </c>
      <c r="C31" s="60" t="s">
        <v>2418</v>
      </c>
      <c r="D31" s="54" t="s">
        <v>2419</v>
      </c>
      <c r="E31" s="6" t="s">
        <v>217</v>
      </c>
      <c r="F31" s="19">
        <v>1413443</v>
      </c>
      <c r="G31" s="24">
        <v>7427.64</v>
      </c>
      <c r="H31" s="24">
        <v>1.1100000000000001</v>
      </c>
      <c r="I31" s="31"/>
      <c r="J31" s="31"/>
      <c r="K31" s="35"/>
    </row>
    <row r="32" spans="2:11" x14ac:dyDescent="0.25">
      <c r="B32" s="8" t="s">
        <v>2737</v>
      </c>
      <c r="C32" s="60" t="s">
        <v>2738</v>
      </c>
      <c r="D32" s="54" t="s">
        <v>2739</v>
      </c>
      <c r="E32" s="6" t="s">
        <v>66</v>
      </c>
      <c r="F32" s="19">
        <v>3200000</v>
      </c>
      <c r="G32" s="24">
        <v>7116.16</v>
      </c>
      <c r="H32" s="24">
        <v>1.07</v>
      </c>
      <c r="I32" s="31"/>
      <c r="J32" s="31"/>
      <c r="K32" s="35"/>
    </row>
    <row r="33" spans="2:11" x14ac:dyDescent="0.25">
      <c r="B33" s="8" t="s">
        <v>2454</v>
      </c>
      <c r="C33" s="60" t="s">
        <v>1391</v>
      </c>
      <c r="D33" s="54" t="s">
        <v>2455</v>
      </c>
      <c r="E33" s="6" t="s">
        <v>54</v>
      </c>
      <c r="F33" s="19">
        <v>650000</v>
      </c>
      <c r="G33" s="24">
        <v>6845.15</v>
      </c>
      <c r="H33" s="24">
        <v>1.02</v>
      </c>
      <c r="I33" s="31"/>
      <c r="J33" s="31"/>
      <c r="K33" s="35"/>
    </row>
    <row r="34" spans="2:11" x14ac:dyDescent="0.25">
      <c r="B34" s="8" t="s">
        <v>411</v>
      </c>
      <c r="C34" s="60" t="s">
        <v>412</v>
      </c>
      <c r="D34" s="54" t="s">
        <v>413</v>
      </c>
      <c r="E34" s="6" t="s">
        <v>410</v>
      </c>
      <c r="F34" s="19">
        <v>1167764</v>
      </c>
      <c r="G34" s="24">
        <v>1751.65</v>
      </c>
      <c r="H34" s="24">
        <v>0.26</v>
      </c>
      <c r="I34" s="31"/>
      <c r="J34" s="31"/>
      <c r="K34" s="35" t="s">
        <v>4958</v>
      </c>
    </row>
    <row r="35" spans="2:11" x14ac:dyDescent="0.25">
      <c r="C35" s="58" t="s">
        <v>194</v>
      </c>
      <c r="D35" s="54"/>
      <c r="E35" s="6"/>
      <c r="F35" s="19"/>
      <c r="G35" s="25">
        <v>654834.49</v>
      </c>
      <c r="H35" s="25">
        <v>98.05</v>
      </c>
      <c r="I35" s="31"/>
      <c r="J35" s="31"/>
      <c r="K35" s="35"/>
    </row>
    <row r="36" spans="2:11" x14ac:dyDescent="0.25">
      <c r="C36" s="57"/>
      <c r="D36" s="54"/>
      <c r="E36" s="6"/>
      <c r="F36" s="19"/>
      <c r="G36" s="24"/>
      <c r="H36" s="24"/>
      <c r="I36" s="31"/>
      <c r="J36" s="31"/>
      <c r="K36" s="35"/>
    </row>
    <row r="37" spans="2:11" x14ac:dyDescent="0.25">
      <c r="C37" s="58" t="s">
        <v>3</v>
      </c>
      <c r="D37" s="54"/>
      <c r="E37" s="6"/>
      <c r="F37" s="19"/>
      <c r="G37" s="24" t="s">
        <v>2</v>
      </c>
      <c r="H37" s="24" t="s">
        <v>2</v>
      </c>
      <c r="I37" s="31"/>
      <c r="J37" s="31"/>
      <c r="K37" s="35"/>
    </row>
    <row r="38" spans="2:11" x14ac:dyDescent="0.25">
      <c r="C38" s="57"/>
      <c r="D38" s="54"/>
      <c r="E38" s="6"/>
      <c r="F38" s="19"/>
      <c r="G38" s="24"/>
      <c r="H38" s="24"/>
      <c r="I38" s="31"/>
      <c r="J38" s="31"/>
      <c r="K38" s="35"/>
    </row>
    <row r="39" spans="2:11" x14ac:dyDescent="0.25">
      <c r="C39" s="58" t="s">
        <v>4</v>
      </c>
      <c r="D39" s="54"/>
      <c r="E39" s="6"/>
      <c r="F39" s="19"/>
      <c r="G39" s="24" t="s">
        <v>2</v>
      </c>
      <c r="H39" s="24" t="s">
        <v>2</v>
      </c>
      <c r="I39" s="31"/>
      <c r="J39" s="31"/>
      <c r="K39" s="35"/>
    </row>
    <row r="40" spans="2:11" x14ac:dyDescent="0.25">
      <c r="C40" s="57"/>
      <c r="D40" s="54"/>
      <c r="E40" s="6"/>
      <c r="F40" s="19"/>
      <c r="G40" s="24"/>
      <c r="H40" s="24"/>
      <c r="I40" s="31"/>
      <c r="J40" s="31"/>
      <c r="K40" s="35"/>
    </row>
    <row r="41" spans="2:11" x14ac:dyDescent="0.25">
      <c r="C41" s="58" t="s">
        <v>5</v>
      </c>
      <c r="D41" s="54"/>
      <c r="E41" s="6"/>
      <c r="F41" s="19"/>
      <c r="G41" s="24"/>
      <c r="H41" s="24"/>
      <c r="I41" s="31"/>
      <c r="J41" s="31"/>
      <c r="K41" s="35"/>
    </row>
    <row r="42" spans="2:11" x14ac:dyDescent="0.25">
      <c r="C42" s="57"/>
      <c r="D42" s="54"/>
      <c r="E42" s="6"/>
      <c r="F42" s="19"/>
      <c r="G42" s="24"/>
      <c r="H42" s="24"/>
      <c r="I42" s="31"/>
      <c r="J42" s="31"/>
      <c r="K42" s="35"/>
    </row>
    <row r="43" spans="2:11" x14ac:dyDescent="0.25">
      <c r="C43" s="58" t="s">
        <v>6</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7</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8</v>
      </c>
      <c r="D47" s="54"/>
      <c r="E47" s="6"/>
      <c r="F47" s="19"/>
      <c r="G47" s="24" t="s">
        <v>2</v>
      </c>
      <c r="H47" s="24" t="s">
        <v>2</v>
      </c>
      <c r="I47" s="31"/>
      <c r="J47" s="31"/>
      <c r="K47" s="35"/>
    </row>
    <row r="48" spans="2:11" x14ac:dyDescent="0.25">
      <c r="C48" s="57"/>
      <c r="D48" s="54"/>
      <c r="E48" s="6"/>
      <c r="F48" s="19"/>
      <c r="G48" s="24"/>
      <c r="H48" s="24"/>
      <c r="I48" s="31"/>
      <c r="J48" s="31"/>
      <c r="K48" s="35"/>
    </row>
    <row r="49" spans="1:11" x14ac:dyDescent="0.25">
      <c r="C49" s="58" t="s">
        <v>9</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10</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11</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A55" s="10"/>
      <c r="B55" s="28"/>
      <c r="C55" s="58" t="s">
        <v>13</v>
      </c>
      <c r="D55" s="54"/>
      <c r="E55" s="6"/>
      <c r="F55" s="19"/>
      <c r="G55" s="24"/>
      <c r="H55" s="24"/>
      <c r="I55" s="31"/>
      <c r="J55" s="31"/>
      <c r="K55" s="35"/>
    </row>
    <row r="56" spans="1:11" x14ac:dyDescent="0.25">
      <c r="A56" s="28"/>
      <c r="B56" s="28"/>
      <c r="C56" s="58" t="s">
        <v>14</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15</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C60" s="59" t="s">
        <v>16</v>
      </c>
      <c r="D60" s="54"/>
      <c r="E60" s="6"/>
      <c r="F60" s="19"/>
      <c r="G60" s="24"/>
      <c r="H60" s="24"/>
      <c r="I60" s="31"/>
      <c r="J60" s="31"/>
      <c r="K60" s="35"/>
    </row>
    <row r="61" spans="1:11" x14ac:dyDescent="0.25">
      <c r="B61" s="8" t="s">
        <v>202</v>
      </c>
      <c r="C61" s="60" t="s">
        <v>203</v>
      </c>
      <c r="D61" s="54" t="s">
        <v>204</v>
      </c>
      <c r="E61" s="6" t="s">
        <v>205</v>
      </c>
      <c r="F61" s="19">
        <v>500000</v>
      </c>
      <c r="G61" s="24">
        <v>492.01</v>
      </c>
      <c r="H61" s="24">
        <v>7.0000000000000007E-2</v>
      </c>
      <c r="I61" s="31">
        <v>5.3898999999999999</v>
      </c>
      <c r="J61" s="31"/>
      <c r="K61" s="35"/>
    </row>
    <row r="62" spans="1:11" x14ac:dyDescent="0.25">
      <c r="C62" s="58" t="s">
        <v>194</v>
      </c>
      <c r="D62" s="54"/>
      <c r="E62" s="6"/>
      <c r="F62" s="19"/>
      <c r="G62" s="25">
        <v>492.01</v>
      </c>
      <c r="H62" s="25">
        <v>7.0000000000000007E-2</v>
      </c>
      <c r="I62" s="31"/>
      <c r="J62" s="31"/>
      <c r="K62" s="35"/>
    </row>
    <row r="63" spans="1:11" x14ac:dyDescent="0.25">
      <c r="C63" s="57"/>
      <c r="D63" s="54"/>
      <c r="E63" s="6"/>
      <c r="F63" s="19"/>
      <c r="G63" s="24"/>
      <c r="H63" s="24"/>
      <c r="I63" s="31"/>
      <c r="J63" s="31"/>
      <c r="K63" s="35"/>
    </row>
    <row r="64" spans="1:11" x14ac:dyDescent="0.25">
      <c r="C64" s="58" t="s">
        <v>17</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18</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A68" s="10"/>
      <c r="B68" s="28"/>
      <c r="C68" s="58" t="s">
        <v>19</v>
      </c>
      <c r="D68" s="54"/>
      <c r="E68" s="6"/>
      <c r="F68" s="19"/>
      <c r="G68" s="24"/>
      <c r="H68" s="24"/>
      <c r="I68" s="31"/>
      <c r="J68" s="31"/>
      <c r="K68" s="35"/>
    </row>
    <row r="69" spans="1:11" x14ac:dyDescent="0.25">
      <c r="A69" s="28"/>
      <c r="B69" s="28"/>
      <c r="C69" s="58" t="s">
        <v>20</v>
      </c>
      <c r="D69" s="54"/>
      <c r="E69" s="6"/>
      <c r="F69" s="19"/>
      <c r="G69" s="24" t="s">
        <v>2</v>
      </c>
      <c r="H69" s="24" t="s">
        <v>2</v>
      </c>
      <c r="I69" s="31"/>
      <c r="J69" s="31"/>
      <c r="K69" s="35"/>
    </row>
    <row r="70" spans="1:11" x14ac:dyDescent="0.25">
      <c r="A70" s="28"/>
      <c r="B70" s="28"/>
      <c r="C70" s="58"/>
      <c r="D70" s="54"/>
      <c r="E70" s="6"/>
      <c r="F70" s="19"/>
      <c r="G70" s="24"/>
      <c r="H70" s="24"/>
      <c r="I70" s="31"/>
      <c r="J70" s="31"/>
      <c r="K70" s="35"/>
    </row>
    <row r="71" spans="1:11" x14ac:dyDescent="0.25">
      <c r="A71" s="28"/>
      <c r="B71" s="28"/>
      <c r="C71" s="58" t="s">
        <v>21</v>
      </c>
      <c r="D71" s="54"/>
      <c r="E71" s="6"/>
      <c r="F71" s="19"/>
      <c r="G71" s="24" t="s">
        <v>2</v>
      </c>
      <c r="H71" s="24" t="s">
        <v>2</v>
      </c>
      <c r="I71" s="31"/>
      <c r="J71" s="31"/>
      <c r="K71" s="35"/>
    </row>
    <row r="72" spans="1:11" x14ac:dyDescent="0.25">
      <c r="A72" s="28"/>
      <c r="B72" s="28"/>
      <c r="C72" s="58"/>
      <c r="D72" s="54"/>
      <c r="E72" s="6"/>
      <c r="F72" s="19"/>
      <c r="G72" s="24"/>
      <c r="H72" s="24"/>
      <c r="I72" s="31"/>
      <c r="J72" s="31"/>
      <c r="K72" s="35"/>
    </row>
    <row r="73" spans="1:11" x14ac:dyDescent="0.25">
      <c r="A73" s="28"/>
      <c r="B73" s="28"/>
      <c r="C73" s="58" t="s">
        <v>22</v>
      </c>
      <c r="D73" s="54"/>
      <c r="E73" s="6"/>
      <c r="F73" s="19"/>
      <c r="G73" s="24" t="s">
        <v>2</v>
      </c>
      <c r="H73" s="24" t="s">
        <v>2</v>
      </c>
      <c r="I73" s="31"/>
      <c r="J73" s="31"/>
      <c r="K73" s="35"/>
    </row>
    <row r="74" spans="1:11" x14ac:dyDescent="0.25">
      <c r="A74" s="28"/>
      <c r="B74" s="28"/>
      <c r="C74" s="58"/>
      <c r="D74" s="54"/>
      <c r="E74" s="6"/>
      <c r="F74" s="19"/>
      <c r="G74" s="24"/>
      <c r="H74" s="24"/>
      <c r="I74" s="31"/>
      <c r="J74" s="31"/>
      <c r="K74" s="35"/>
    </row>
    <row r="75" spans="1:11" x14ac:dyDescent="0.25">
      <c r="A75" s="28"/>
      <c r="B75" s="28"/>
      <c r="C75" s="58" t="s">
        <v>23</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C77" s="59" t="s">
        <v>24</v>
      </c>
      <c r="D77" s="54"/>
      <c r="E77" s="6"/>
      <c r="F77" s="19"/>
      <c r="G77" s="24"/>
      <c r="H77" s="24"/>
      <c r="I77" s="31"/>
      <c r="J77" s="31"/>
      <c r="K77" s="35"/>
    </row>
    <row r="78" spans="1:11" x14ac:dyDescent="0.25">
      <c r="B78" s="8" t="s">
        <v>206</v>
      </c>
      <c r="C78" s="60" t="s">
        <v>207</v>
      </c>
      <c r="D78" s="54"/>
      <c r="E78" s="6"/>
      <c r="F78" s="19"/>
      <c r="G78" s="24">
        <v>14686.08</v>
      </c>
      <c r="H78" s="24">
        <v>2.2000000000000002</v>
      </c>
      <c r="I78" s="31"/>
      <c r="J78" s="31"/>
      <c r="K78" s="35"/>
    </row>
    <row r="79" spans="1:11" x14ac:dyDescent="0.25">
      <c r="C79" s="58" t="s">
        <v>194</v>
      </c>
      <c r="D79" s="54"/>
      <c r="E79" s="6"/>
      <c r="F79" s="19"/>
      <c r="G79" s="25">
        <v>14686.08</v>
      </c>
      <c r="H79" s="25">
        <v>2.2000000000000002</v>
      </c>
      <c r="I79" s="31"/>
      <c r="J79" s="31"/>
      <c r="K79" s="35"/>
    </row>
    <row r="80" spans="1:11" x14ac:dyDescent="0.25">
      <c r="C80" s="57"/>
      <c r="D80" s="54"/>
      <c r="E80" s="6"/>
      <c r="F80" s="19"/>
      <c r="G80" s="24"/>
      <c r="H80" s="24"/>
      <c r="I80" s="31"/>
      <c r="J80" s="31"/>
      <c r="K80" s="35"/>
    </row>
    <row r="81" spans="1:54" x14ac:dyDescent="0.25">
      <c r="A81" s="10"/>
      <c r="B81" s="28"/>
      <c r="C81" s="58" t="s">
        <v>25</v>
      </c>
      <c r="D81" s="54"/>
      <c r="E81" s="6"/>
      <c r="F81" s="19"/>
      <c r="G81" s="24"/>
      <c r="H81" s="24"/>
      <c r="I81" s="31"/>
      <c r="J81" s="31"/>
      <c r="K81" s="35"/>
    </row>
    <row r="82" spans="1:54" s="2" customFormat="1" ht="13.5" x14ac:dyDescent="0.25">
      <c r="A82" s="28"/>
      <c r="B82" s="28"/>
      <c r="C82" s="57" t="s">
        <v>4845</v>
      </c>
      <c r="D82" s="54"/>
      <c r="E82" s="6"/>
      <c r="F82" s="19"/>
      <c r="G82" s="24" t="s">
        <v>2</v>
      </c>
      <c r="H82" s="24" t="s">
        <v>2</v>
      </c>
      <c r="I82" s="31"/>
      <c r="J82" s="31"/>
      <c r="K82" s="35"/>
      <c r="L82" s="3"/>
      <c r="AI82" s="3"/>
      <c r="AV82" s="3"/>
      <c r="AX82" s="3"/>
      <c r="BB82" s="3"/>
    </row>
    <row r="83" spans="1:54" x14ac:dyDescent="0.25">
      <c r="B83" s="8"/>
      <c r="C83" s="60" t="s">
        <v>208</v>
      </c>
      <c r="D83" s="54"/>
      <c r="E83" s="6"/>
      <c r="F83" s="19"/>
      <c r="G83" s="24">
        <v>-2180.2600000000002</v>
      </c>
      <c r="H83" s="24">
        <v>-0.32</v>
      </c>
      <c r="I83" s="31"/>
      <c r="J83" s="31"/>
      <c r="K83" s="35"/>
    </row>
    <row r="84" spans="1:54" x14ac:dyDescent="0.25">
      <c r="C84" s="58" t="s">
        <v>194</v>
      </c>
      <c r="D84" s="54"/>
      <c r="E84" s="6"/>
      <c r="F84" s="19"/>
      <c r="G84" s="25">
        <v>-2180.2600000000002</v>
      </c>
      <c r="H84" s="25">
        <v>-0.32</v>
      </c>
      <c r="I84" s="31"/>
      <c r="J84" s="31"/>
      <c r="K84" s="35"/>
    </row>
    <row r="85" spans="1:54" x14ac:dyDescent="0.25">
      <c r="C85" s="57"/>
      <c r="D85" s="54"/>
      <c r="E85" s="6"/>
      <c r="F85" s="19"/>
      <c r="G85" s="24"/>
      <c r="H85" s="24"/>
      <c r="I85" s="31"/>
      <c r="J85" s="31"/>
      <c r="K85" s="35"/>
    </row>
    <row r="86" spans="1:54" x14ac:dyDescent="0.25">
      <c r="C86" s="61" t="s">
        <v>209</v>
      </c>
      <c r="D86" s="55"/>
      <c r="E86" s="5"/>
      <c r="F86" s="20"/>
      <c r="G86" s="26">
        <v>667832.31999999995</v>
      </c>
      <c r="H86" s="26">
        <v>100</v>
      </c>
      <c r="I86" s="32"/>
      <c r="J86" s="32"/>
      <c r="K86" s="36"/>
    </row>
    <row r="89" spans="1:54" x14ac:dyDescent="0.25">
      <c r="C89" s="1" t="s">
        <v>210</v>
      </c>
    </row>
    <row r="90" spans="1:54" x14ac:dyDescent="0.25">
      <c r="C90" s="37" t="s">
        <v>211</v>
      </c>
      <c r="D90" s="37"/>
      <c r="E90" s="37"/>
      <c r="F90" s="37"/>
      <c r="G90" s="37"/>
      <c r="H90" s="37"/>
      <c r="I90" s="37"/>
      <c r="J90" s="37"/>
      <c r="K90" s="37"/>
    </row>
    <row r="91" spans="1:54" x14ac:dyDescent="0.25">
      <c r="C91" s="2" t="s">
        <v>212</v>
      </c>
    </row>
    <row r="92" spans="1:54" x14ac:dyDescent="0.25">
      <c r="C92" s="2" t="s">
        <v>213</v>
      </c>
    </row>
    <row r="93" spans="1:54" ht="30" customHeight="1" x14ac:dyDescent="0.25">
      <c r="C93" s="252" t="s">
        <v>214</v>
      </c>
      <c r="D93" s="253"/>
      <c r="E93" s="253"/>
      <c r="F93" s="253"/>
      <c r="G93" s="253"/>
      <c r="H93" s="253"/>
      <c r="I93" s="253"/>
      <c r="J93" s="253"/>
      <c r="K93" s="253"/>
    </row>
    <row r="94" spans="1:54" x14ac:dyDescent="0.25">
      <c r="C94" s="2" t="s">
        <v>215</v>
      </c>
    </row>
    <row r="96" spans="1:54" x14ac:dyDescent="0.25">
      <c r="C96" s="2" t="s">
        <v>5016</v>
      </c>
      <c r="E96" s="2" t="s">
        <v>2</v>
      </c>
    </row>
    <row r="98" spans="1:256" x14ac:dyDescent="0.25">
      <c r="C98" s="2" t="s">
        <v>5017</v>
      </c>
      <c r="E98" s="2" t="s">
        <v>2</v>
      </c>
    </row>
    <row r="100" spans="1:256" x14ac:dyDescent="0.25">
      <c r="C100" s="2" t="s">
        <v>5125</v>
      </c>
    </row>
    <row r="102" spans="1:256" x14ac:dyDescent="0.25">
      <c r="C102" s="2" t="s">
        <v>5126</v>
      </c>
    </row>
    <row r="103" spans="1:256" s="83" customFormat="1" ht="35.25" customHeight="1" x14ac:dyDescent="0.25">
      <c r="A103" s="79"/>
      <c r="B103" s="79"/>
      <c r="C103" s="84" t="s">
        <v>5023</v>
      </c>
      <c r="D103" s="88" t="s">
        <v>5024</v>
      </c>
      <c r="E103" s="88" t="s">
        <v>5025</v>
      </c>
      <c r="F103" s="80"/>
      <c r="G103" s="81"/>
      <c r="H103" s="81"/>
      <c r="I103" s="81"/>
      <c r="J103" s="81"/>
      <c r="K103" s="82"/>
      <c r="L103" s="82"/>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82"/>
      <c r="AJ103" s="79"/>
      <c r="AK103" s="79"/>
      <c r="AL103" s="79"/>
      <c r="AM103" s="79"/>
      <c r="AN103" s="79"/>
      <c r="AO103" s="79"/>
      <c r="AP103" s="79"/>
      <c r="AQ103" s="79"/>
      <c r="AR103" s="79"/>
      <c r="AS103" s="79"/>
      <c r="AT103" s="79"/>
      <c r="AU103" s="79"/>
      <c r="AV103" s="82"/>
      <c r="AW103" s="79"/>
      <c r="AX103" s="82"/>
      <c r="AY103" s="79"/>
      <c r="AZ103" s="79"/>
      <c r="BA103" s="79"/>
      <c r="BB103" s="82"/>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79"/>
      <c r="GM103" s="79"/>
      <c r="GN103" s="79"/>
      <c r="GO103" s="79"/>
      <c r="GP103" s="79"/>
      <c r="GQ103" s="79"/>
      <c r="GR103" s="79"/>
      <c r="GS103" s="79"/>
      <c r="GT103" s="79"/>
      <c r="GU103" s="79"/>
      <c r="GV103" s="79"/>
      <c r="GW103" s="79"/>
      <c r="GX103" s="79"/>
      <c r="GY103" s="79"/>
      <c r="GZ103" s="79"/>
      <c r="HA103" s="79"/>
      <c r="HB103" s="79"/>
      <c r="HC103" s="79"/>
      <c r="HD103" s="79"/>
      <c r="HE103" s="79"/>
      <c r="HF103" s="79"/>
      <c r="HG103" s="79"/>
      <c r="HH103" s="79"/>
      <c r="HI103" s="79"/>
      <c r="HJ103" s="79"/>
      <c r="HK103" s="79"/>
      <c r="HL103" s="79"/>
      <c r="HM103" s="79"/>
      <c r="HN103" s="79"/>
      <c r="HO103" s="79"/>
      <c r="HP103" s="79"/>
      <c r="HQ103" s="79"/>
      <c r="HR103" s="79"/>
      <c r="HS103" s="79"/>
      <c r="HT103" s="79"/>
      <c r="HU103" s="79"/>
      <c r="HV103" s="79"/>
      <c r="HW103" s="79"/>
      <c r="HX103" s="79"/>
      <c r="HY103" s="79"/>
      <c r="HZ103" s="79"/>
      <c r="IA103" s="79"/>
      <c r="IB103" s="79"/>
      <c r="IC103" s="79"/>
      <c r="ID103" s="79"/>
      <c r="IE103" s="79"/>
      <c r="IF103" s="79"/>
      <c r="IG103" s="79"/>
      <c r="IH103" s="79"/>
      <c r="II103" s="79"/>
      <c r="IJ103" s="79"/>
      <c r="IK103" s="79"/>
      <c r="IL103" s="79"/>
      <c r="IM103" s="79"/>
      <c r="IN103" s="79"/>
      <c r="IO103" s="79"/>
      <c r="IP103" s="79"/>
      <c r="IQ103" s="79"/>
      <c r="IR103" s="79"/>
      <c r="IS103" s="79"/>
      <c r="IT103" s="79"/>
      <c r="IU103" s="79"/>
      <c r="IV103" s="79"/>
    </row>
    <row r="104" spans="1:256" s="83" customFormat="1" x14ac:dyDescent="0.25">
      <c r="A104" s="79"/>
      <c r="B104" s="79"/>
      <c r="C104" s="86" t="s">
        <v>5026</v>
      </c>
      <c r="D104" s="89">
        <v>34.596400000000003</v>
      </c>
      <c r="E104" s="89">
        <v>34.318800000000003</v>
      </c>
      <c r="F104" s="80"/>
      <c r="G104" s="81"/>
      <c r="H104" s="81"/>
      <c r="I104" s="81"/>
      <c r="J104" s="81"/>
      <c r="K104" s="82"/>
      <c r="L104" s="82"/>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82"/>
      <c r="AJ104" s="79"/>
      <c r="AK104" s="79"/>
      <c r="AL104" s="79"/>
      <c r="AM104" s="79"/>
      <c r="AN104" s="79"/>
      <c r="AO104" s="79"/>
      <c r="AP104" s="79"/>
      <c r="AQ104" s="79"/>
      <c r="AR104" s="79"/>
      <c r="AS104" s="79"/>
      <c r="AT104" s="79"/>
      <c r="AU104" s="79"/>
      <c r="AV104" s="82"/>
      <c r="AW104" s="79"/>
      <c r="AX104" s="82"/>
      <c r="AY104" s="79"/>
      <c r="AZ104" s="79"/>
      <c r="BA104" s="79"/>
      <c r="BB104" s="82"/>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79"/>
      <c r="GM104" s="79"/>
      <c r="GN104" s="79"/>
      <c r="GO104" s="79"/>
      <c r="GP104" s="79"/>
      <c r="GQ104" s="79"/>
      <c r="GR104" s="79"/>
      <c r="GS104" s="79"/>
      <c r="GT104" s="79"/>
      <c r="GU104" s="79"/>
      <c r="GV104" s="79"/>
      <c r="GW104" s="79"/>
      <c r="GX104" s="79"/>
      <c r="GY104" s="79"/>
      <c r="GZ104" s="79"/>
      <c r="HA104" s="79"/>
      <c r="HB104" s="79"/>
      <c r="HC104" s="79"/>
      <c r="HD104" s="79"/>
      <c r="HE104" s="79"/>
      <c r="HF104" s="79"/>
      <c r="HG104" s="79"/>
      <c r="HH104" s="79"/>
      <c r="HI104" s="79"/>
      <c r="HJ104" s="79"/>
      <c r="HK104" s="79"/>
      <c r="HL104" s="79"/>
      <c r="HM104" s="79"/>
      <c r="HN104" s="79"/>
      <c r="HO104" s="79"/>
      <c r="HP104" s="79"/>
      <c r="HQ104" s="79"/>
      <c r="HR104" s="79"/>
      <c r="HS104" s="79"/>
      <c r="HT104" s="79"/>
      <c r="HU104" s="79"/>
      <c r="HV104" s="79"/>
      <c r="HW104" s="79"/>
      <c r="HX104" s="79"/>
      <c r="HY104" s="79"/>
      <c r="HZ104" s="79"/>
      <c r="IA104" s="79"/>
      <c r="IB104" s="79"/>
      <c r="IC104" s="79"/>
      <c r="ID104" s="79"/>
      <c r="IE104" s="79"/>
      <c r="IF104" s="79"/>
      <c r="IG104" s="79"/>
      <c r="IH104" s="79"/>
      <c r="II104" s="79"/>
      <c r="IJ104" s="79"/>
      <c r="IK104" s="79"/>
      <c r="IL104" s="79"/>
      <c r="IM104" s="79"/>
      <c r="IN104" s="79"/>
      <c r="IO104" s="79"/>
      <c r="IP104" s="79"/>
      <c r="IQ104" s="79"/>
      <c r="IR104" s="79"/>
      <c r="IS104" s="79"/>
      <c r="IT104" s="79"/>
      <c r="IU104" s="79"/>
      <c r="IV104" s="79"/>
    </row>
    <row r="105" spans="1:256" s="83" customFormat="1" x14ac:dyDescent="0.25">
      <c r="A105" s="79"/>
      <c r="B105" s="79"/>
      <c r="C105" s="86" t="s">
        <v>5027</v>
      </c>
      <c r="D105" s="89">
        <v>34.600499999999997</v>
      </c>
      <c r="E105" s="89">
        <v>34.322800000000001</v>
      </c>
      <c r="F105" s="80"/>
      <c r="G105" s="81"/>
      <c r="H105" s="81"/>
      <c r="I105" s="81"/>
      <c r="J105" s="81"/>
      <c r="K105" s="82"/>
      <c r="L105" s="82"/>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82"/>
      <c r="AJ105" s="79"/>
      <c r="AK105" s="79"/>
      <c r="AL105" s="79"/>
      <c r="AM105" s="79"/>
      <c r="AN105" s="79"/>
      <c r="AO105" s="79"/>
      <c r="AP105" s="79"/>
      <c r="AQ105" s="79"/>
      <c r="AR105" s="79"/>
      <c r="AS105" s="79"/>
      <c r="AT105" s="79"/>
      <c r="AU105" s="79"/>
      <c r="AV105" s="82"/>
      <c r="AW105" s="79"/>
      <c r="AX105" s="82"/>
      <c r="AY105" s="79"/>
      <c r="AZ105" s="79"/>
      <c r="BA105" s="79"/>
      <c r="BB105" s="82"/>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9"/>
      <c r="EW105" s="79"/>
      <c r="EX105" s="79"/>
      <c r="EY105" s="79"/>
      <c r="EZ105" s="79"/>
      <c r="FA105" s="79"/>
      <c r="FB105" s="79"/>
      <c r="FC105" s="79"/>
      <c r="FD105" s="79"/>
      <c r="FE105" s="79"/>
      <c r="FF105" s="79"/>
      <c r="FG105" s="79"/>
      <c r="FH105" s="79"/>
      <c r="FI105" s="79"/>
      <c r="FJ105" s="79"/>
      <c r="FK105" s="79"/>
      <c r="FL105" s="79"/>
      <c r="FM105" s="79"/>
      <c r="FN105" s="79"/>
      <c r="FO105" s="79"/>
      <c r="FP105" s="79"/>
      <c r="FQ105" s="79"/>
      <c r="FR105" s="79"/>
      <c r="FS105" s="79"/>
      <c r="FT105" s="79"/>
      <c r="FU105" s="79"/>
      <c r="FV105" s="79"/>
      <c r="FW105" s="79"/>
      <c r="FX105" s="79"/>
      <c r="FY105" s="79"/>
      <c r="FZ105" s="79"/>
      <c r="GA105" s="79"/>
      <c r="GB105" s="79"/>
      <c r="GC105" s="79"/>
      <c r="GD105" s="79"/>
      <c r="GE105" s="79"/>
      <c r="GF105" s="79"/>
      <c r="GG105" s="79"/>
      <c r="GH105" s="79"/>
      <c r="GI105" s="79"/>
      <c r="GJ105" s="79"/>
      <c r="GK105" s="79"/>
      <c r="GL105" s="79"/>
      <c r="GM105" s="79"/>
      <c r="GN105" s="79"/>
      <c r="GO105" s="79"/>
      <c r="GP105" s="79"/>
      <c r="GQ105" s="79"/>
      <c r="GR105" s="79"/>
      <c r="GS105" s="79"/>
      <c r="GT105" s="79"/>
      <c r="GU105" s="79"/>
      <c r="GV105" s="79"/>
      <c r="GW105" s="79"/>
      <c r="GX105" s="79"/>
      <c r="GY105" s="79"/>
      <c r="GZ105" s="79"/>
      <c r="HA105" s="79"/>
      <c r="HB105" s="79"/>
      <c r="HC105" s="79"/>
      <c r="HD105" s="79"/>
      <c r="HE105" s="79"/>
      <c r="HF105" s="79"/>
      <c r="HG105" s="79"/>
      <c r="HH105" s="79"/>
      <c r="HI105" s="79"/>
      <c r="HJ105" s="79"/>
      <c r="HK105" s="79"/>
      <c r="HL105" s="79"/>
      <c r="HM105" s="79"/>
      <c r="HN105" s="79"/>
      <c r="HO105" s="79"/>
      <c r="HP105" s="79"/>
      <c r="HQ105" s="79"/>
      <c r="HR105" s="79"/>
      <c r="HS105" s="79"/>
      <c r="HT105" s="79"/>
      <c r="HU105" s="79"/>
      <c r="HV105" s="79"/>
      <c r="HW105" s="79"/>
      <c r="HX105" s="79"/>
      <c r="HY105" s="79"/>
      <c r="HZ105" s="79"/>
      <c r="IA105" s="79"/>
      <c r="IB105" s="79"/>
      <c r="IC105" s="79"/>
      <c r="ID105" s="79"/>
      <c r="IE105" s="79"/>
      <c r="IF105" s="79"/>
      <c r="IG105" s="79"/>
      <c r="IH105" s="79"/>
      <c r="II105" s="79"/>
      <c r="IJ105" s="79"/>
      <c r="IK105" s="79"/>
      <c r="IL105" s="79"/>
      <c r="IM105" s="79"/>
      <c r="IN105" s="79"/>
      <c r="IO105" s="79"/>
      <c r="IP105" s="79"/>
      <c r="IQ105" s="79"/>
      <c r="IR105" s="79"/>
      <c r="IS105" s="79"/>
      <c r="IT105" s="79"/>
      <c r="IU105" s="79"/>
      <c r="IV105" s="79"/>
    </row>
    <row r="106" spans="1:256" s="83" customFormat="1" x14ac:dyDescent="0.25">
      <c r="A106" s="79"/>
      <c r="B106" s="79"/>
      <c r="C106" s="86" t="s">
        <v>5028</v>
      </c>
      <c r="D106" s="89">
        <v>38.405700000000003</v>
      </c>
      <c r="E106" s="89">
        <v>38.129800000000003</v>
      </c>
      <c r="F106" s="80"/>
      <c r="G106" s="81"/>
      <c r="H106" s="81"/>
      <c r="I106" s="81"/>
      <c r="J106" s="81"/>
      <c r="K106" s="82"/>
      <c r="L106" s="82"/>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82"/>
      <c r="AJ106" s="79"/>
      <c r="AK106" s="79"/>
      <c r="AL106" s="79"/>
      <c r="AM106" s="79"/>
      <c r="AN106" s="79"/>
      <c r="AO106" s="79"/>
      <c r="AP106" s="79"/>
      <c r="AQ106" s="79"/>
      <c r="AR106" s="79"/>
      <c r="AS106" s="79"/>
      <c r="AT106" s="79"/>
      <c r="AU106" s="79"/>
      <c r="AV106" s="82"/>
      <c r="AW106" s="79"/>
      <c r="AX106" s="82"/>
      <c r="AY106" s="79"/>
      <c r="AZ106" s="79"/>
      <c r="BA106" s="79"/>
      <c r="BB106" s="82"/>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79"/>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c r="EO106" s="79"/>
      <c r="EP106" s="79"/>
      <c r="EQ106" s="79"/>
      <c r="ER106" s="79"/>
      <c r="ES106" s="79"/>
      <c r="ET106" s="79"/>
      <c r="EU106" s="79"/>
      <c r="EV106" s="79"/>
      <c r="EW106" s="79"/>
      <c r="EX106" s="79"/>
      <c r="EY106" s="79"/>
      <c r="EZ106" s="79"/>
      <c r="FA106" s="79"/>
      <c r="FB106" s="79"/>
      <c r="FC106" s="79"/>
      <c r="FD106" s="79"/>
      <c r="FE106" s="79"/>
      <c r="FF106" s="79"/>
      <c r="FG106" s="79"/>
      <c r="FH106" s="79"/>
      <c r="FI106" s="79"/>
      <c r="FJ106" s="79"/>
      <c r="FK106" s="79"/>
      <c r="FL106" s="79"/>
      <c r="FM106" s="79"/>
      <c r="FN106" s="79"/>
      <c r="FO106" s="79"/>
      <c r="FP106" s="79"/>
      <c r="FQ106" s="79"/>
      <c r="FR106" s="79"/>
      <c r="FS106" s="79"/>
      <c r="FT106" s="79"/>
      <c r="FU106" s="79"/>
      <c r="FV106" s="79"/>
      <c r="FW106" s="79"/>
      <c r="FX106" s="79"/>
      <c r="FY106" s="79"/>
      <c r="FZ106" s="79"/>
      <c r="GA106" s="79"/>
      <c r="GB106" s="79"/>
      <c r="GC106" s="79"/>
      <c r="GD106" s="79"/>
      <c r="GE106" s="79"/>
      <c r="GF106" s="79"/>
      <c r="GG106" s="79"/>
      <c r="GH106" s="79"/>
      <c r="GI106" s="79"/>
      <c r="GJ106" s="79"/>
      <c r="GK106" s="79"/>
      <c r="GL106" s="79"/>
      <c r="GM106" s="79"/>
      <c r="GN106" s="79"/>
      <c r="GO106" s="79"/>
      <c r="GP106" s="79"/>
      <c r="GQ106" s="79"/>
      <c r="GR106" s="79"/>
      <c r="GS106" s="79"/>
      <c r="GT106" s="79"/>
      <c r="GU106" s="79"/>
      <c r="GV106" s="79"/>
      <c r="GW106" s="79"/>
      <c r="GX106" s="79"/>
      <c r="GY106" s="79"/>
      <c r="GZ106" s="79"/>
      <c r="HA106" s="79"/>
      <c r="HB106" s="79"/>
      <c r="HC106" s="79"/>
      <c r="HD106" s="79"/>
      <c r="HE106" s="79"/>
      <c r="HF106" s="79"/>
      <c r="HG106" s="79"/>
      <c r="HH106" s="79"/>
      <c r="HI106" s="79"/>
      <c r="HJ106" s="79"/>
      <c r="HK106" s="79"/>
      <c r="HL106" s="79"/>
      <c r="HM106" s="79"/>
      <c r="HN106" s="79"/>
      <c r="HO106" s="79"/>
      <c r="HP106" s="79"/>
      <c r="HQ106" s="79"/>
      <c r="HR106" s="79"/>
      <c r="HS106" s="79"/>
      <c r="HT106" s="79"/>
      <c r="HU106" s="79"/>
      <c r="HV106" s="79"/>
      <c r="HW106" s="79"/>
      <c r="HX106" s="79"/>
      <c r="HY106" s="79"/>
      <c r="HZ106" s="79"/>
      <c r="IA106" s="79"/>
      <c r="IB106" s="79"/>
      <c r="IC106" s="79"/>
      <c r="ID106" s="79"/>
      <c r="IE106" s="79"/>
      <c r="IF106" s="79"/>
      <c r="IG106" s="79"/>
      <c r="IH106" s="79"/>
      <c r="II106" s="79"/>
      <c r="IJ106" s="79"/>
      <c r="IK106" s="79"/>
      <c r="IL106" s="79"/>
      <c r="IM106" s="79"/>
      <c r="IN106" s="79"/>
      <c r="IO106" s="79"/>
      <c r="IP106" s="79"/>
      <c r="IQ106" s="79"/>
      <c r="IR106" s="79"/>
      <c r="IS106" s="79"/>
      <c r="IT106" s="79"/>
      <c r="IU106" s="79"/>
      <c r="IV106" s="79"/>
    </row>
    <row r="107" spans="1:256" s="83" customFormat="1" x14ac:dyDescent="0.25">
      <c r="A107" s="79"/>
      <c r="B107" s="79"/>
      <c r="C107" s="86" t="s">
        <v>5029</v>
      </c>
      <c r="D107" s="89">
        <v>38.4619</v>
      </c>
      <c r="E107" s="89">
        <v>38.185600000000001</v>
      </c>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8" spans="1:256" s="83" customFormat="1" ht="84.95" customHeight="1" x14ac:dyDescent="0.25">
      <c r="A108" s="79"/>
      <c r="B108" s="79"/>
      <c r="C108" s="254" t="s">
        <v>5061</v>
      </c>
      <c r="D108" s="255"/>
      <c r="E108" s="256"/>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10" spans="1:256" x14ac:dyDescent="0.25">
      <c r="C110" s="2" t="s">
        <v>5127</v>
      </c>
      <c r="E110" s="2" t="s">
        <v>2</v>
      </c>
    </row>
    <row r="112" spans="1:256" x14ac:dyDescent="0.25">
      <c r="C112" s="2" t="s">
        <v>5128</v>
      </c>
      <c r="E112" s="2" t="s">
        <v>2</v>
      </c>
    </row>
    <row r="114" spans="3:5" x14ac:dyDescent="0.25">
      <c r="C114" s="2" t="s">
        <v>5018</v>
      </c>
      <c r="E114" s="2" t="s">
        <v>2</v>
      </c>
    </row>
    <row r="116" spans="3:5" x14ac:dyDescent="0.25">
      <c r="C116" s="2" t="s">
        <v>5019</v>
      </c>
      <c r="E116" s="2" t="s">
        <v>2</v>
      </c>
    </row>
    <row r="118" spans="3:5" x14ac:dyDescent="0.25">
      <c r="C118" s="2" t="s">
        <v>5020</v>
      </c>
      <c r="E118" s="96">
        <v>0.1573652908502825</v>
      </c>
    </row>
    <row r="120" spans="3:5" x14ac:dyDescent="0.25">
      <c r="C120" s="2" t="s">
        <v>5022</v>
      </c>
      <c r="E120" s="97" t="s">
        <v>5021</v>
      </c>
    </row>
    <row r="122" spans="3:5" x14ac:dyDescent="0.25">
      <c r="C122" s="2" t="s">
        <v>5129</v>
      </c>
      <c r="E122" s="2" t="s">
        <v>2</v>
      </c>
    </row>
    <row r="124" spans="3:5" x14ac:dyDescent="0.25">
      <c r="C124" s="2" t="s">
        <v>5065</v>
      </c>
    </row>
    <row r="126" spans="3:5" x14ac:dyDescent="0.25">
      <c r="C126" s="1" t="s">
        <v>5258</v>
      </c>
      <c r="E126" s="149" t="s">
        <v>5259</v>
      </c>
    </row>
    <row r="127" spans="3:5" x14ac:dyDescent="0.25">
      <c r="E127" s="2" t="s">
        <v>5289</v>
      </c>
    </row>
  </sheetData>
  <mergeCells count="2">
    <mergeCell ref="C93:K93"/>
    <mergeCell ref="C108:E108"/>
  </mergeCells>
  <hyperlinks>
    <hyperlink ref="J2" location="'Index'!A1" display="'Index'!A1" xr:uid="{E0EB1953-B2A3-4373-BD6B-4F46019D6F11}"/>
  </hyperlinks>
  <pageMargins left="0.7" right="0.7" top="0.75" bottom="0.75" header="0.3" footer="0.3"/>
  <pageSetup orientation="portrait" horizontalDpi="4294967293"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6773-C868-4E6D-9EDA-8006FE36684E}">
  <sheetPr codeName="Sheet1"/>
  <dimension ref="A1:IV103"/>
  <sheetViews>
    <sheetView showGridLines="0" zoomScale="90" zoomScaleNormal="90" workbookViewId="0">
      <pane ySplit="6" topLeftCell="A8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2740</v>
      </c>
      <c r="J2" s="38" t="s">
        <v>4521</v>
      </c>
    </row>
    <row r="3" spans="1:54" ht="16.5" x14ac:dyDescent="0.3">
      <c r="C3" s="1" t="s">
        <v>28</v>
      </c>
      <c r="D3" s="21" t="s">
        <v>2741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20</v>
      </c>
      <c r="D43" s="54"/>
      <c r="E43" s="6"/>
      <c r="F43" s="19"/>
      <c r="G43" s="24"/>
      <c r="H43" s="24"/>
      <c r="I43" s="31"/>
      <c r="J43" s="31"/>
      <c r="K43" s="35"/>
    </row>
    <row r="44" spans="1:11" x14ac:dyDescent="0.25">
      <c r="B44" s="8" t="s">
        <v>2349</v>
      </c>
      <c r="C44" s="60" t="s">
        <v>2350</v>
      </c>
      <c r="D44" s="54" t="s">
        <v>2351</v>
      </c>
      <c r="E44" s="6" t="s">
        <v>4847</v>
      </c>
      <c r="F44" s="19">
        <v>1309409339</v>
      </c>
      <c r="G44" s="24">
        <v>1582290.25</v>
      </c>
      <c r="H44" s="24">
        <v>100.07</v>
      </c>
      <c r="I44" s="31"/>
      <c r="J44" s="31"/>
      <c r="K44" s="35"/>
    </row>
    <row r="45" spans="1:11" x14ac:dyDescent="0.25">
      <c r="C45" s="58" t="s">
        <v>194</v>
      </c>
      <c r="D45" s="54"/>
      <c r="E45" s="6"/>
      <c r="F45" s="19"/>
      <c r="G45" s="25">
        <v>1582290.25</v>
      </c>
      <c r="H45" s="25">
        <v>100.07</v>
      </c>
      <c r="I45" s="31"/>
      <c r="J45" s="31"/>
      <c r="K45" s="35"/>
    </row>
    <row r="46" spans="1:11" x14ac:dyDescent="0.25">
      <c r="C46" s="57"/>
      <c r="D46" s="54"/>
      <c r="E46" s="6"/>
      <c r="F46" s="19"/>
      <c r="G46" s="24"/>
      <c r="H46" s="24"/>
      <c r="I46" s="31"/>
      <c r="J46" s="31"/>
      <c r="K46" s="35"/>
    </row>
    <row r="47" spans="1:11" x14ac:dyDescent="0.25">
      <c r="C47" s="58" t="s">
        <v>21</v>
      </c>
      <c r="D47" s="54"/>
      <c r="E47" s="6"/>
      <c r="F47" s="19"/>
      <c r="G47" s="24" t="s">
        <v>2</v>
      </c>
      <c r="H47" s="24" t="s">
        <v>2</v>
      </c>
      <c r="I47" s="31"/>
      <c r="J47" s="31"/>
      <c r="K47" s="35"/>
    </row>
    <row r="48" spans="1:11" x14ac:dyDescent="0.25">
      <c r="C48" s="57"/>
      <c r="D48" s="54"/>
      <c r="E48" s="6"/>
      <c r="F48" s="19"/>
      <c r="G48" s="24"/>
      <c r="H48" s="24"/>
      <c r="I48" s="31"/>
      <c r="J48" s="31"/>
      <c r="K48" s="35"/>
    </row>
    <row r="49" spans="1:54" x14ac:dyDescent="0.25">
      <c r="C49" s="58" t="s">
        <v>22</v>
      </c>
      <c r="D49" s="54"/>
      <c r="E49" s="6"/>
      <c r="F49" s="19"/>
      <c r="G49" s="24" t="s">
        <v>2</v>
      </c>
      <c r="H49" s="24" t="s">
        <v>2</v>
      </c>
      <c r="I49" s="31"/>
      <c r="J49" s="31"/>
      <c r="K49" s="35"/>
    </row>
    <row r="50" spans="1:54" x14ac:dyDescent="0.25">
      <c r="C50" s="57"/>
      <c r="D50" s="54"/>
      <c r="E50" s="6"/>
      <c r="F50" s="19"/>
      <c r="G50" s="24"/>
      <c r="H50" s="24"/>
      <c r="I50" s="31"/>
      <c r="J50" s="31"/>
      <c r="K50" s="35"/>
    </row>
    <row r="51" spans="1:54" x14ac:dyDescent="0.25">
      <c r="C51" s="58" t="s">
        <v>23</v>
      </c>
      <c r="D51" s="54"/>
      <c r="E51" s="6"/>
      <c r="F51" s="19"/>
      <c r="G51" s="24" t="s">
        <v>2</v>
      </c>
      <c r="H51" s="24" t="s">
        <v>2</v>
      </c>
      <c r="I51" s="31"/>
      <c r="J51" s="31"/>
      <c r="K51" s="35"/>
    </row>
    <row r="52" spans="1:54" x14ac:dyDescent="0.25">
      <c r="C52" s="57"/>
      <c r="D52" s="54"/>
      <c r="E52" s="6"/>
      <c r="F52" s="19"/>
      <c r="G52" s="24"/>
      <c r="H52" s="24"/>
      <c r="I52" s="31"/>
      <c r="J52" s="31"/>
      <c r="K52" s="35"/>
    </row>
    <row r="53" spans="1:54" x14ac:dyDescent="0.25">
      <c r="C53" s="59" t="s">
        <v>24</v>
      </c>
      <c r="D53" s="54"/>
      <c r="E53" s="6"/>
      <c r="F53" s="19"/>
      <c r="G53" s="24"/>
      <c r="H53" s="24"/>
      <c r="I53" s="31"/>
      <c r="J53" s="31"/>
      <c r="K53" s="35"/>
    </row>
    <row r="54" spans="1:54" x14ac:dyDescent="0.25">
      <c r="B54" s="8" t="s">
        <v>206</v>
      </c>
      <c r="C54" s="60" t="s">
        <v>207</v>
      </c>
      <c r="D54" s="54"/>
      <c r="E54" s="6"/>
      <c r="F54" s="19"/>
      <c r="G54" s="24">
        <v>1972.61</v>
      </c>
      <c r="H54" s="24">
        <v>0.12</v>
      </c>
      <c r="I54" s="31"/>
      <c r="J54" s="31"/>
      <c r="K54" s="35"/>
    </row>
    <row r="55" spans="1:54" x14ac:dyDescent="0.25">
      <c r="C55" s="58" t="s">
        <v>194</v>
      </c>
      <c r="D55" s="54"/>
      <c r="E55" s="6"/>
      <c r="F55" s="19"/>
      <c r="G55" s="25">
        <v>1972.61</v>
      </c>
      <c r="H55" s="25">
        <v>0.12</v>
      </c>
      <c r="I55" s="31"/>
      <c r="J55" s="31"/>
      <c r="K55" s="35"/>
    </row>
    <row r="56" spans="1:54" x14ac:dyDescent="0.25">
      <c r="C56" s="57"/>
      <c r="D56" s="54"/>
      <c r="E56" s="6"/>
      <c r="F56" s="19"/>
      <c r="G56" s="24"/>
      <c r="H56" s="24"/>
      <c r="I56" s="31"/>
      <c r="J56" s="31"/>
      <c r="K56" s="35"/>
    </row>
    <row r="57" spans="1:54" x14ac:dyDescent="0.25">
      <c r="A57" s="10"/>
      <c r="B57" s="28"/>
      <c r="C57" s="58" t="s">
        <v>25</v>
      </c>
      <c r="D57" s="54"/>
      <c r="E57" s="6"/>
      <c r="F57" s="19"/>
      <c r="G57" s="24"/>
      <c r="H57" s="24"/>
      <c r="I57" s="31"/>
      <c r="J57" s="31"/>
      <c r="K57" s="35"/>
    </row>
    <row r="58" spans="1:54" s="2" customFormat="1" ht="13.5" x14ac:dyDescent="0.25">
      <c r="A58" s="28"/>
      <c r="B58" s="28"/>
      <c r="C58" s="57" t="s">
        <v>4845</v>
      </c>
      <c r="D58" s="54"/>
      <c r="E58" s="6"/>
      <c r="F58" s="19"/>
      <c r="G58" s="24" t="s">
        <v>2</v>
      </c>
      <c r="H58" s="24" t="s">
        <v>2</v>
      </c>
      <c r="I58" s="31"/>
      <c r="J58" s="31"/>
      <c r="K58" s="35"/>
      <c r="L58" s="3"/>
      <c r="AI58" s="3"/>
      <c r="AV58" s="3"/>
      <c r="AX58" s="3"/>
      <c r="BB58" s="3"/>
    </row>
    <row r="59" spans="1:54" x14ac:dyDescent="0.25">
      <c r="B59" s="8"/>
      <c r="C59" s="60" t="s">
        <v>208</v>
      </c>
      <c r="D59" s="54"/>
      <c r="E59" s="6"/>
      <c r="F59" s="19"/>
      <c r="G59" s="24">
        <v>-3076.32</v>
      </c>
      <c r="H59" s="24">
        <v>-0.19</v>
      </c>
      <c r="I59" s="31"/>
      <c r="J59" s="31"/>
      <c r="K59" s="35"/>
    </row>
    <row r="60" spans="1:54" x14ac:dyDescent="0.25">
      <c r="C60" s="58" t="s">
        <v>194</v>
      </c>
      <c r="D60" s="54"/>
      <c r="E60" s="6"/>
      <c r="F60" s="19"/>
      <c r="G60" s="25">
        <v>-3076.32</v>
      </c>
      <c r="H60" s="25">
        <v>-0.19</v>
      </c>
      <c r="I60" s="31"/>
      <c r="J60" s="31"/>
      <c r="K60" s="35"/>
    </row>
    <row r="61" spans="1:54" x14ac:dyDescent="0.25">
      <c r="C61" s="57"/>
      <c r="D61" s="54"/>
      <c r="E61" s="6"/>
      <c r="F61" s="19"/>
      <c r="G61" s="24"/>
      <c r="H61" s="24"/>
      <c r="I61" s="31"/>
      <c r="J61" s="31"/>
      <c r="K61" s="35"/>
    </row>
    <row r="62" spans="1:54" x14ac:dyDescent="0.25">
      <c r="C62" s="61" t="s">
        <v>209</v>
      </c>
      <c r="D62" s="55"/>
      <c r="E62" s="5"/>
      <c r="F62" s="20"/>
      <c r="G62" s="26">
        <v>1581186.54</v>
      </c>
      <c r="H62" s="26">
        <v>100</v>
      </c>
      <c r="I62" s="32"/>
      <c r="J62" s="32"/>
      <c r="K62" s="36"/>
    </row>
    <row r="65" spans="1:256" x14ac:dyDescent="0.25">
      <c r="C65" s="1" t="s">
        <v>210</v>
      </c>
    </row>
    <row r="66" spans="1:256" x14ac:dyDescent="0.25">
      <c r="C66" s="37" t="s">
        <v>211</v>
      </c>
      <c r="D66" s="37"/>
      <c r="E66" s="37"/>
      <c r="F66" s="37"/>
      <c r="G66" s="37"/>
      <c r="H66" s="37"/>
      <c r="I66" s="37"/>
      <c r="J66" s="37"/>
      <c r="K66" s="37"/>
    </row>
    <row r="67" spans="1:256" x14ac:dyDescent="0.25">
      <c r="C67" s="2" t="s">
        <v>212</v>
      </c>
    </row>
    <row r="68" spans="1:256" x14ac:dyDescent="0.25">
      <c r="C68" s="2" t="s">
        <v>213</v>
      </c>
    </row>
    <row r="69" spans="1:256" ht="30" customHeight="1" x14ac:dyDescent="0.25">
      <c r="C69" s="252" t="s">
        <v>214</v>
      </c>
      <c r="D69" s="253"/>
      <c r="E69" s="253"/>
      <c r="F69" s="253"/>
      <c r="G69" s="253"/>
      <c r="H69" s="253"/>
      <c r="I69" s="253"/>
      <c r="J69" s="253"/>
      <c r="K69" s="253"/>
    </row>
    <row r="70" spans="1:256" x14ac:dyDescent="0.25">
      <c r="C70" s="2" t="s">
        <v>215</v>
      </c>
    </row>
    <row r="72" spans="1:256" x14ac:dyDescent="0.25">
      <c r="C72" s="2" t="s">
        <v>5016</v>
      </c>
      <c r="E72" s="2" t="s">
        <v>2</v>
      </c>
    </row>
    <row r="74" spans="1:256" x14ac:dyDescent="0.25">
      <c r="C74" s="2" t="s">
        <v>5017</v>
      </c>
      <c r="E74" s="2" t="s">
        <v>2</v>
      </c>
    </row>
    <row r="76" spans="1:256" x14ac:dyDescent="0.25">
      <c r="C76" s="2" t="s">
        <v>5125</v>
      </c>
    </row>
    <row r="78" spans="1:256" x14ac:dyDescent="0.25">
      <c r="C78" s="2" t="s">
        <v>5126</v>
      </c>
    </row>
    <row r="79" spans="1:256" s="83" customFormat="1" ht="35.25" customHeight="1" x14ac:dyDescent="0.25">
      <c r="A79" s="79"/>
      <c r="B79" s="79"/>
      <c r="C79" s="84" t="s">
        <v>5023</v>
      </c>
      <c r="D79" s="88" t="s">
        <v>5024</v>
      </c>
      <c r="E79" s="88" t="s">
        <v>5025</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6" t="s">
        <v>5026</v>
      </c>
      <c r="D80" s="89">
        <v>40.858800000000002</v>
      </c>
      <c r="E80" s="89">
        <v>41.275100000000002</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5027</v>
      </c>
      <c r="D81" s="89">
        <v>40.852600000000002</v>
      </c>
      <c r="E81" s="89">
        <v>41.268799999999999</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5028</v>
      </c>
      <c r="D82" s="89">
        <v>42.764699999999998</v>
      </c>
      <c r="E82" s="89">
        <v>43.206699999999998</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5029</v>
      </c>
      <c r="D83" s="89">
        <v>42.826300000000003</v>
      </c>
      <c r="E83" s="89">
        <v>43.268999999999998</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ht="84.95" customHeight="1" x14ac:dyDescent="0.25">
      <c r="A84" s="79"/>
      <c r="B84" s="79"/>
      <c r="C84" s="254" t="s">
        <v>5061</v>
      </c>
      <c r="D84" s="255"/>
      <c r="E84" s="256"/>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6" spans="1:256" x14ac:dyDescent="0.25">
      <c r="C86" s="2" t="s">
        <v>5127</v>
      </c>
      <c r="E86" s="2" t="s">
        <v>2</v>
      </c>
    </row>
    <row r="88" spans="1:256" x14ac:dyDescent="0.25">
      <c r="C88" s="2" t="s">
        <v>5128</v>
      </c>
      <c r="E88" s="2" t="s">
        <v>2</v>
      </c>
    </row>
    <row r="90" spans="1:256" x14ac:dyDescent="0.25">
      <c r="C90" s="2" t="s">
        <v>5018</v>
      </c>
      <c r="E90" s="2" t="s">
        <v>2</v>
      </c>
    </row>
    <row r="92" spans="1:256" x14ac:dyDescent="0.25">
      <c r="C92" s="2" t="s">
        <v>5019</v>
      </c>
      <c r="E92" s="2" t="s">
        <v>2</v>
      </c>
    </row>
    <row r="94" spans="1:256" x14ac:dyDescent="0.25">
      <c r="C94" s="2" t="s">
        <v>5020</v>
      </c>
      <c r="E94" s="96">
        <v>0</v>
      </c>
    </row>
    <row r="96" spans="1:256" x14ac:dyDescent="0.25">
      <c r="C96" s="2" t="s">
        <v>5022</v>
      </c>
      <c r="E96" s="97" t="s">
        <v>5021</v>
      </c>
    </row>
    <row r="98" spans="3:5" x14ac:dyDescent="0.25">
      <c r="C98" s="2" t="s">
        <v>5129</v>
      </c>
      <c r="E98" s="2" t="s">
        <v>2</v>
      </c>
    </row>
    <row r="100" spans="3:5" x14ac:dyDescent="0.25">
      <c r="C100" s="2" t="s">
        <v>5065</v>
      </c>
    </row>
    <row r="102" spans="3:5" x14ac:dyDescent="0.25">
      <c r="C102" s="1" t="s">
        <v>5258</v>
      </c>
      <c r="E102" s="149" t="s">
        <v>5259</v>
      </c>
    </row>
    <row r="103" spans="3:5" x14ac:dyDescent="0.25">
      <c r="E103" s="2" t="s">
        <v>5288</v>
      </c>
    </row>
  </sheetData>
  <mergeCells count="2">
    <mergeCell ref="C69:K69"/>
    <mergeCell ref="C84:E84"/>
  </mergeCells>
  <hyperlinks>
    <hyperlink ref="J2" location="'Index'!A1" display="'Index'!A1" xr:uid="{3644058E-A541-4073-B5A6-A2087335866D}"/>
  </hyperlinks>
  <pageMargins left="0.7" right="0.7" top="0.75" bottom="0.75" header="0.3" footer="0.3"/>
  <pageSetup orientation="portrait" horizontalDpi="4294967293"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552B0-2C95-4ABD-ACD0-50E354FDDAEB}">
  <sheetPr codeName="Sheet1"/>
  <dimension ref="A1:IV128"/>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2742</v>
      </c>
      <c r="J2" s="38" t="s">
        <v>4521</v>
      </c>
    </row>
    <row r="3" spans="1:54" ht="16.5" x14ac:dyDescent="0.3">
      <c r="C3" s="1" t="s">
        <v>28</v>
      </c>
      <c r="D3" s="21" t="s">
        <v>2743</v>
      </c>
      <c r="F3" s="72" t="s">
        <v>4943</v>
      </c>
      <c r="G3" s="13" t="s">
        <v>4437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201760932</v>
      </c>
      <c r="G11" s="24">
        <v>1508970.01</v>
      </c>
      <c r="H11" s="24">
        <v>12.27</v>
      </c>
      <c r="I11" s="31"/>
      <c r="J11" s="31"/>
      <c r="K11" s="35"/>
    </row>
    <row r="12" spans="1:54" x14ac:dyDescent="0.25">
      <c r="B12" s="8" t="s">
        <v>41</v>
      </c>
      <c r="C12" s="60" t="s">
        <v>42</v>
      </c>
      <c r="D12" s="54" t="s">
        <v>43</v>
      </c>
      <c r="E12" s="6" t="s">
        <v>44</v>
      </c>
      <c r="F12" s="19">
        <v>94906119</v>
      </c>
      <c r="G12" s="24">
        <v>1362140.07</v>
      </c>
      <c r="H12" s="24">
        <v>11.08</v>
      </c>
      <c r="I12" s="31"/>
      <c r="J12" s="31"/>
      <c r="K12" s="35"/>
    </row>
    <row r="13" spans="1:54" x14ac:dyDescent="0.25">
      <c r="B13" s="8" t="s">
        <v>136</v>
      </c>
      <c r="C13" s="60" t="s">
        <v>137</v>
      </c>
      <c r="D13" s="54" t="s">
        <v>138</v>
      </c>
      <c r="E13" s="6" t="s">
        <v>139</v>
      </c>
      <c r="F13" s="19">
        <v>89568528</v>
      </c>
      <c r="G13" s="24">
        <v>1170929.3700000001</v>
      </c>
      <c r="H13" s="24">
        <v>9.52</v>
      </c>
      <c r="I13" s="31"/>
      <c r="J13" s="31"/>
      <c r="K13" s="35"/>
    </row>
    <row r="14" spans="1:54" x14ac:dyDescent="0.25">
      <c r="B14" s="8" t="s">
        <v>438</v>
      </c>
      <c r="C14" s="60" t="s">
        <v>439</v>
      </c>
      <c r="D14" s="54" t="s">
        <v>440</v>
      </c>
      <c r="E14" s="6" t="s">
        <v>283</v>
      </c>
      <c r="F14" s="19">
        <v>40329937</v>
      </c>
      <c r="G14" s="24">
        <v>794963.55</v>
      </c>
      <c r="H14" s="24">
        <v>6.47</v>
      </c>
      <c r="I14" s="31"/>
      <c r="J14" s="31"/>
      <c r="K14" s="35"/>
    </row>
    <row r="15" spans="1:54" x14ac:dyDescent="0.25">
      <c r="B15" s="8" t="s">
        <v>63</v>
      </c>
      <c r="C15" s="60" t="s">
        <v>64</v>
      </c>
      <c r="D15" s="54" t="s">
        <v>65</v>
      </c>
      <c r="E15" s="6" t="s">
        <v>66</v>
      </c>
      <c r="F15" s="19">
        <v>15478856</v>
      </c>
      <c r="G15" s="24">
        <v>609650.22</v>
      </c>
      <c r="H15" s="24">
        <v>4.96</v>
      </c>
      <c r="I15" s="31"/>
      <c r="J15" s="31"/>
      <c r="K15" s="35"/>
    </row>
    <row r="16" spans="1:54" x14ac:dyDescent="0.25">
      <c r="B16" s="8" t="s">
        <v>67</v>
      </c>
      <c r="C16" s="60" t="s">
        <v>68</v>
      </c>
      <c r="D16" s="54" t="s">
        <v>69</v>
      </c>
      <c r="E16" s="6" t="s">
        <v>44</v>
      </c>
      <c r="F16" s="19">
        <v>54985655</v>
      </c>
      <c r="G16" s="24">
        <v>564592.71</v>
      </c>
      <c r="H16" s="24">
        <v>4.59</v>
      </c>
      <c r="I16" s="31"/>
      <c r="J16" s="31"/>
      <c r="K16" s="35"/>
    </row>
    <row r="17" spans="2:11" x14ac:dyDescent="0.25">
      <c r="B17" s="8" t="s">
        <v>55</v>
      </c>
      <c r="C17" s="60" t="s">
        <v>56</v>
      </c>
      <c r="D17" s="54" t="s">
        <v>57</v>
      </c>
      <c r="E17" s="6" t="s">
        <v>58</v>
      </c>
      <c r="F17" s="19">
        <v>46170243</v>
      </c>
      <c r="G17" s="24">
        <v>521723.75</v>
      </c>
      <c r="H17" s="24">
        <v>4.24</v>
      </c>
      <c r="I17" s="31"/>
      <c r="J17" s="31"/>
      <c r="K17" s="35"/>
    </row>
    <row r="18" spans="2:11" x14ac:dyDescent="0.25">
      <c r="B18" s="8" t="s">
        <v>48</v>
      </c>
      <c r="C18" s="60" t="s">
        <v>49</v>
      </c>
      <c r="D18" s="54" t="s">
        <v>50</v>
      </c>
      <c r="E18" s="6" t="s">
        <v>44</v>
      </c>
      <c r="F18" s="19">
        <v>37867255</v>
      </c>
      <c r="G18" s="24">
        <v>465596.83</v>
      </c>
      <c r="H18" s="24">
        <v>3.79</v>
      </c>
      <c r="I18" s="31"/>
      <c r="J18" s="31"/>
      <c r="K18" s="35"/>
    </row>
    <row r="19" spans="2:11" x14ac:dyDescent="0.25">
      <c r="B19" s="8" t="s">
        <v>51</v>
      </c>
      <c r="C19" s="60" t="s">
        <v>52</v>
      </c>
      <c r="D19" s="54" t="s">
        <v>53</v>
      </c>
      <c r="E19" s="6" t="s">
        <v>54</v>
      </c>
      <c r="F19" s="19">
        <v>35438984</v>
      </c>
      <c r="G19" s="24">
        <v>404606.88</v>
      </c>
      <c r="H19" s="24">
        <v>3.29</v>
      </c>
      <c r="I19" s="31"/>
      <c r="J19" s="31"/>
      <c r="K19" s="35"/>
    </row>
    <row r="20" spans="2:11" x14ac:dyDescent="0.25">
      <c r="B20" s="8" t="s">
        <v>928</v>
      </c>
      <c r="C20" s="60" t="s">
        <v>929</v>
      </c>
      <c r="D20" s="54" t="s">
        <v>930</v>
      </c>
      <c r="E20" s="6" t="s">
        <v>62</v>
      </c>
      <c r="F20" s="19">
        <v>11852139</v>
      </c>
      <c r="G20" s="24">
        <v>402540.12</v>
      </c>
      <c r="H20" s="24">
        <v>3.27</v>
      </c>
      <c r="I20" s="31"/>
      <c r="J20" s="31"/>
      <c r="K20" s="35"/>
    </row>
    <row r="21" spans="2:11" x14ac:dyDescent="0.25">
      <c r="B21" s="8" t="s">
        <v>70</v>
      </c>
      <c r="C21" s="60" t="s">
        <v>71</v>
      </c>
      <c r="D21" s="54" t="s">
        <v>72</v>
      </c>
      <c r="E21" s="6" t="s">
        <v>44</v>
      </c>
      <c r="F21" s="19">
        <v>97433186</v>
      </c>
      <c r="G21" s="24">
        <v>380184.29</v>
      </c>
      <c r="H21" s="24">
        <v>3.09</v>
      </c>
      <c r="I21" s="31"/>
      <c r="J21" s="31"/>
      <c r="K21" s="35"/>
    </row>
    <row r="22" spans="2:11" x14ac:dyDescent="0.25">
      <c r="B22" s="8" t="s">
        <v>649</v>
      </c>
      <c r="C22" s="60" t="s">
        <v>650</v>
      </c>
      <c r="D22" s="54" t="s">
        <v>651</v>
      </c>
      <c r="E22" s="6" t="s">
        <v>279</v>
      </c>
      <c r="F22" s="19">
        <v>127711666</v>
      </c>
      <c r="G22" s="24">
        <v>358805.93</v>
      </c>
      <c r="H22" s="24">
        <v>2.92</v>
      </c>
      <c r="I22" s="31"/>
      <c r="J22" s="31"/>
      <c r="K22" s="35"/>
    </row>
    <row r="23" spans="2:11" x14ac:dyDescent="0.25">
      <c r="B23" s="8" t="s">
        <v>469</v>
      </c>
      <c r="C23" s="60" t="s">
        <v>470</v>
      </c>
      <c r="D23" s="54" t="s">
        <v>471</v>
      </c>
      <c r="E23" s="6" t="s">
        <v>58</v>
      </c>
      <c r="F23" s="19">
        <v>13410444</v>
      </c>
      <c r="G23" s="24">
        <v>317237.46000000002</v>
      </c>
      <c r="H23" s="24">
        <v>2.58</v>
      </c>
      <c r="I23" s="31"/>
      <c r="J23" s="31"/>
      <c r="K23" s="35"/>
    </row>
    <row r="24" spans="2:11" x14ac:dyDescent="0.25">
      <c r="B24" s="8" t="s">
        <v>931</v>
      </c>
      <c r="C24" s="60" t="s">
        <v>932</v>
      </c>
      <c r="D24" s="54" t="s">
        <v>933</v>
      </c>
      <c r="E24" s="6" t="s">
        <v>128</v>
      </c>
      <c r="F24" s="19">
        <v>95809957</v>
      </c>
      <c r="G24" s="24">
        <v>289681.40000000002</v>
      </c>
      <c r="H24" s="24">
        <v>2.36</v>
      </c>
      <c r="I24" s="31"/>
      <c r="J24" s="31"/>
      <c r="K24" s="35"/>
    </row>
    <row r="25" spans="2:11" x14ac:dyDescent="0.25">
      <c r="B25" s="8" t="s">
        <v>441</v>
      </c>
      <c r="C25" s="60" t="s">
        <v>442</v>
      </c>
      <c r="D25" s="54" t="s">
        <v>443</v>
      </c>
      <c r="E25" s="6" t="s">
        <v>108</v>
      </c>
      <c r="F25" s="19">
        <v>14292277</v>
      </c>
      <c r="G25" s="24">
        <v>284323.40999999997</v>
      </c>
      <c r="H25" s="24">
        <v>2.31</v>
      </c>
      <c r="I25" s="31"/>
      <c r="J25" s="31"/>
      <c r="K25" s="35"/>
    </row>
    <row r="26" spans="2:11" x14ac:dyDescent="0.25">
      <c r="B26" s="8" t="s">
        <v>934</v>
      </c>
      <c r="C26" s="60" t="s">
        <v>935</v>
      </c>
      <c r="D26" s="54" t="s">
        <v>936</v>
      </c>
      <c r="E26" s="6" t="s">
        <v>79</v>
      </c>
      <c r="F26" s="19">
        <v>5405921</v>
      </c>
      <c r="G26" s="24">
        <v>263554.87</v>
      </c>
      <c r="H26" s="24">
        <v>2.14</v>
      </c>
      <c r="I26" s="31"/>
      <c r="J26" s="31"/>
      <c r="K26" s="35"/>
    </row>
    <row r="27" spans="2:11" x14ac:dyDescent="0.25">
      <c r="B27" s="8" t="s">
        <v>276</v>
      </c>
      <c r="C27" s="60" t="s">
        <v>277</v>
      </c>
      <c r="D27" s="54" t="s">
        <v>278</v>
      </c>
      <c r="E27" s="6" t="s">
        <v>279</v>
      </c>
      <c r="F27" s="19">
        <v>11819082</v>
      </c>
      <c r="G27" s="24">
        <v>248295.27</v>
      </c>
      <c r="H27" s="24">
        <v>2.02</v>
      </c>
      <c r="I27" s="31"/>
      <c r="J27" s="31"/>
      <c r="K27" s="35"/>
    </row>
    <row r="28" spans="2:11" x14ac:dyDescent="0.25">
      <c r="B28" s="8" t="s">
        <v>59</v>
      </c>
      <c r="C28" s="60" t="s">
        <v>60</v>
      </c>
      <c r="D28" s="54" t="s">
        <v>61</v>
      </c>
      <c r="E28" s="6" t="s">
        <v>62</v>
      </c>
      <c r="F28" s="19">
        <v>1706403</v>
      </c>
      <c r="G28" s="24">
        <v>242981.55</v>
      </c>
      <c r="H28" s="24">
        <v>1.98</v>
      </c>
      <c r="I28" s="31"/>
      <c r="J28" s="31"/>
      <c r="K28" s="35"/>
    </row>
    <row r="29" spans="2:11" x14ac:dyDescent="0.25">
      <c r="B29" s="8" t="s">
        <v>1169</v>
      </c>
      <c r="C29" s="60" t="s">
        <v>1170</v>
      </c>
      <c r="D29" s="54" t="s">
        <v>1171</v>
      </c>
      <c r="E29" s="6" t="s">
        <v>241</v>
      </c>
      <c r="F29" s="19">
        <v>62896295</v>
      </c>
      <c r="G29" s="24">
        <v>218344.49</v>
      </c>
      <c r="H29" s="24">
        <v>1.78</v>
      </c>
      <c r="I29" s="31"/>
      <c r="J29" s="31"/>
      <c r="K29" s="35"/>
    </row>
    <row r="30" spans="2:11" x14ac:dyDescent="0.25">
      <c r="B30" s="8" t="s">
        <v>329</v>
      </c>
      <c r="C30" s="60" t="s">
        <v>330</v>
      </c>
      <c r="D30" s="54" t="s">
        <v>331</v>
      </c>
      <c r="E30" s="6" t="s">
        <v>83</v>
      </c>
      <c r="F30" s="19">
        <v>109064818</v>
      </c>
      <c r="G30" s="24">
        <v>207005.02</v>
      </c>
      <c r="H30" s="24">
        <v>1.68</v>
      </c>
      <c r="I30" s="31"/>
      <c r="J30" s="31"/>
      <c r="K30" s="35"/>
    </row>
    <row r="31" spans="2:11" x14ac:dyDescent="0.25">
      <c r="B31" s="8" t="s">
        <v>320</v>
      </c>
      <c r="C31" s="60" t="s">
        <v>321</v>
      </c>
      <c r="D31" s="54" t="s">
        <v>322</v>
      </c>
      <c r="E31" s="6" t="s">
        <v>58</v>
      </c>
      <c r="F31" s="19">
        <v>14009695</v>
      </c>
      <c r="G31" s="24">
        <v>188640.54</v>
      </c>
      <c r="H31" s="24">
        <v>1.53</v>
      </c>
      <c r="I31" s="31"/>
      <c r="J31" s="31"/>
      <c r="K31" s="35"/>
    </row>
    <row r="32" spans="2:11" x14ac:dyDescent="0.25">
      <c r="B32" s="8" t="s">
        <v>84</v>
      </c>
      <c r="C32" s="60" t="s">
        <v>85</v>
      </c>
      <c r="D32" s="54" t="s">
        <v>86</v>
      </c>
      <c r="E32" s="6" t="s">
        <v>87</v>
      </c>
      <c r="F32" s="19">
        <v>1560288</v>
      </c>
      <c r="G32" s="24">
        <v>185747.61</v>
      </c>
      <c r="H32" s="24">
        <v>1.51</v>
      </c>
      <c r="I32" s="31"/>
      <c r="J32" s="31"/>
      <c r="K32" s="35"/>
    </row>
    <row r="33" spans="2:11" x14ac:dyDescent="0.25">
      <c r="B33" s="8" t="s">
        <v>1175</v>
      </c>
      <c r="C33" s="60" t="s">
        <v>1176</v>
      </c>
      <c r="D33" s="54" t="s">
        <v>1177</v>
      </c>
      <c r="E33" s="6" t="s">
        <v>607</v>
      </c>
      <c r="F33" s="19">
        <v>47414021</v>
      </c>
      <c r="G33" s="24">
        <v>183871.57</v>
      </c>
      <c r="H33" s="24">
        <v>1.5</v>
      </c>
      <c r="I33" s="31"/>
      <c r="J33" s="31"/>
      <c r="K33" s="35"/>
    </row>
    <row r="34" spans="2:11" x14ac:dyDescent="0.25">
      <c r="B34" s="8" t="s">
        <v>1178</v>
      </c>
      <c r="C34" s="60" t="s">
        <v>1179</v>
      </c>
      <c r="D34" s="54" t="s">
        <v>1180</v>
      </c>
      <c r="E34" s="6" t="s">
        <v>241</v>
      </c>
      <c r="F34" s="19">
        <v>60327340</v>
      </c>
      <c r="G34" s="24">
        <v>171510.63</v>
      </c>
      <c r="H34" s="24">
        <v>1.39</v>
      </c>
      <c r="I34" s="31"/>
      <c r="J34" s="31"/>
      <c r="K34" s="35"/>
    </row>
    <row r="35" spans="2:11" x14ac:dyDescent="0.25">
      <c r="B35" s="8" t="s">
        <v>339</v>
      </c>
      <c r="C35" s="60" t="s">
        <v>340</v>
      </c>
      <c r="D35" s="54" t="s">
        <v>341</v>
      </c>
      <c r="E35" s="6" t="s">
        <v>342</v>
      </c>
      <c r="F35" s="19">
        <v>9759604</v>
      </c>
      <c r="G35" s="24">
        <v>165864.47</v>
      </c>
      <c r="H35" s="24">
        <v>1.35</v>
      </c>
      <c r="I35" s="31"/>
      <c r="J35" s="31"/>
      <c r="K35" s="35"/>
    </row>
    <row r="36" spans="2:11" x14ac:dyDescent="0.25">
      <c r="B36" s="8" t="s">
        <v>76</v>
      </c>
      <c r="C36" s="60" t="s">
        <v>77</v>
      </c>
      <c r="D36" s="54" t="s">
        <v>78</v>
      </c>
      <c r="E36" s="6" t="s">
        <v>79</v>
      </c>
      <c r="F36" s="19">
        <v>5967791</v>
      </c>
      <c r="G36" s="24">
        <v>164024.74</v>
      </c>
      <c r="H36" s="24">
        <v>1.33</v>
      </c>
      <c r="I36" s="31"/>
      <c r="J36" s="31"/>
      <c r="K36" s="35"/>
    </row>
    <row r="37" spans="2:11" x14ac:dyDescent="0.25">
      <c r="B37" s="8" t="s">
        <v>631</v>
      </c>
      <c r="C37" s="60" t="s">
        <v>632</v>
      </c>
      <c r="D37" s="54" t="s">
        <v>633</v>
      </c>
      <c r="E37" s="6" t="s">
        <v>217</v>
      </c>
      <c r="F37" s="19">
        <v>2968607</v>
      </c>
      <c r="G37" s="24">
        <v>153499.25</v>
      </c>
      <c r="H37" s="24">
        <v>1.25</v>
      </c>
      <c r="I37" s="31"/>
      <c r="J37" s="31"/>
      <c r="K37" s="35"/>
    </row>
    <row r="38" spans="2:11" x14ac:dyDescent="0.25">
      <c r="B38" s="8" t="s">
        <v>305</v>
      </c>
      <c r="C38" s="60" t="s">
        <v>306</v>
      </c>
      <c r="D38" s="54" t="s">
        <v>307</v>
      </c>
      <c r="E38" s="6" t="s">
        <v>54</v>
      </c>
      <c r="F38" s="19">
        <v>7415544</v>
      </c>
      <c r="G38" s="24">
        <v>150491.04999999999</v>
      </c>
      <c r="H38" s="24">
        <v>1.22</v>
      </c>
      <c r="I38" s="31"/>
      <c r="J38" s="31"/>
      <c r="K38" s="35"/>
    </row>
    <row r="39" spans="2:11" x14ac:dyDescent="0.25">
      <c r="B39" s="8" t="s">
        <v>435</v>
      </c>
      <c r="C39" s="60" t="s">
        <v>436</v>
      </c>
      <c r="D39" s="54" t="s">
        <v>437</v>
      </c>
      <c r="E39" s="6" t="s">
        <v>58</v>
      </c>
      <c r="F39" s="19">
        <v>8431905</v>
      </c>
      <c r="G39" s="24">
        <v>139261.34</v>
      </c>
      <c r="H39" s="24">
        <v>1.1299999999999999</v>
      </c>
      <c r="I39" s="31"/>
      <c r="J39" s="31"/>
      <c r="K39" s="35"/>
    </row>
    <row r="40" spans="2:11" x14ac:dyDescent="0.25">
      <c r="B40" s="8" t="s">
        <v>937</v>
      </c>
      <c r="C40" s="60" t="s">
        <v>938</v>
      </c>
      <c r="D40" s="54" t="s">
        <v>939</v>
      </c>
      <c r="E40" s="6" t="s">
        <v>128</v>
      </c>
      <c r="F40" s="19">
        <v>4376317</v>
      </c>
      <c r="G40" s="24">
        <v>131490.82</v>
      </c>
      <c r="H40" s="24">
        <v>1.07</v>
      </c>
      <c r="I40" s="31"/>
      <c r="J40" s="31"/>
      <c r="K40" s="35"/>
    </row>
    <row r="41" spans="2:11" x14ac:dyDescent="0.25">
      <c r="C41" s="58" t="s">
        <v>194</v>
      </c>
      <c r="D41" s="54"/>
      <c r="E41" s="6"/>
      <c r="F41" s="19"/>
      <c r="G41" s="25">
        <v>12250529.220000001</v>
      </c>
      <c r="H41" s="25">
        <v>99.62</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7183.52</v>
      </c>
      <c r="H83" s="24">
        <v>0.06</v>
      </c>
      <c r="I83" s="31"/>
      <c r="J83" s="31"/>
      <c r="K83" s="35"/>
    </row>
    <row r="84" spans="1:54" x14ac:dyDescent="0.25">
      <c r="C84" s="58" t="s">
        <v>194</v>
      </c>
      <c r="D84" s="54"/>
      <c r="E84" s="6"/>
      <c r="F84" s="19"/>
      <c r="G84" s="25">
        <v>7183.52</v>
      </c>
      <c r="H84" s="25">
        <v>0.06</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37637.279999999999</v>
      </c>
      <c r="H88" s="24">
        <v>0.32</v>
      </c>
      <c r="I88" s="31"/>
      <c r="J88" s="31"/>
      <c r="K88" s="35"/>
    </row>
    <row r="89" spans="1:54" x14ac:dyDescent="0.25">
      <c r="C89" s="58" t="s">
        <v>194</v>
      </c>
      <c r="D89" s="54"/>
      <c r="E89" s="6"/>
      <c r="F89" s="19"/>
      <c r="G89" s="25">
        <v>37637.279999999999</v>
      </c>
      <c r="H89" s="25">
        <v>0.32</v>
      </c>
      <c r="I89" s="31"/>
      <c r="J89" s="31"/>
      <c r="K89" s="35"/>
    </row>
    <row r="90" spans="1:54" x14ac:dyDescent="0.25">
      <c r="C90" s="57"/>
      <c r="D90" s="54"/>
      <c r="E90" s="6"/>
      <c r="F90" s="19"/>
      <c r="G90" s="24"/>
      <c r="H90" s="24"/>
      <c r="I90" s="31"/>
      <c r="J90" s="31"/>
      <c r="K90" s="35"/>
    </row>
    <row r="91" spans="1:54" x14ac:dyDescent="0.25">
      <c r="C91" s="61" t="s">
        <v>209</v>
      </c>
      <c r="D91" s="55"/>
      <c r="E91" s="5"/>
      <c r="F91" s="20"/>
      <c r="G91" s="26">
        <v>12295350.02</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5" t="s">
        <v>5060</v>
      </c>
      <c r="D109" s="90">
        <v>850.90219999999999</v>
      </c>
      <c r="E109" s="90">
        <v>870.18499999999995</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1" spans="1:256" x14ac:dyDescent="0.25">
      <c r="C111" s="2" t="s">
        <v>5127</v>
      </c>
      <c r="E111" s="2" t="s">
        <v>2</v>
      </c>
    </row>
    <row r="113" spans="3:5" x14ac:dyDescent="0.25">
      <c r="C113" s="2" t="s">
        <v>5128</v>
      </c>
      <c r="E113" s="2" t="s">
        <v>2</v>
      </c>
    </row>
    <row r="115" spans="3:5" x14ac:dyDescent="0.25">
      <c r="C115" s="2" t="s">
        <v>5018</v>
      </c>
      <c r="E115" s="2" t="s">
        <v>2</v>
      </c>
    </row>
    <row r="117" spans="3:5" x14ac:dyDescent="0.25">
      <c r="C117" s="2" t="s">
        <v>5019</v>
      </c>
      <c r="E117" s="2" t="s">
        <v>2</v>
      </c>
    </row>
    <row r="119" spans="3:5" x14ac:dyDescent="0.25">
      <c r="C119" s="2" t="s">
        <v>5020</v>
      </c>
      <c r="E119" s="96">
        <v>4.1417768778258771E-2</v>
      </c>
    </row>
    <row r="121" spans="3:5" x14ac:dyDescent="0.25">
      <c r="C121" s="2" t="s">
        <v>5022</v>
      </c>
      <c r="E121" s="97" t="s">
        <v>5021</v>
      </c>
    </row>
    <row r="123" spans="3:5" x14ac:dyDescent="0.25">
      <c r="C123" s="2" t="s">
        <v>5129</v>
      </c>
      <c r="E123" s="2" t="s">
        <v>2</v>
      </c>
    </row>
    <row r="125" spans="3:5" x14ac:dyDescent="0.25">
      <c r="C125" s="2" t="s">
        <v>5065</v>
      </c>
    </row>
    <row r="127" spans="3:5" x14ac:dyDescent="0.25">
      <c r="C127" s="1" t="s">
        <v>5258</v>
      </c>
      <c r="E127" s="149" t="s">
        <v>5259</v>
      </c>
    </row>
    <row r="128" spans="3:5" x14ac:dyDescent="0.25">
      <c r="E128" s="2" t="s">
        <v>5290</v>
      </c>
    </row>
  </sheetData>
  <mergeCells count="1">
    <mergeCell ref="C98:K98"/>
  </mergeCells>
  <hyperlinks>
    <hyperlink ref="J2" location="'Index'!A1" display="'Index'!A1" xr:uid="{FB9CB3EA-6CE3-4A4C-852A-C1E9DF2EE188}"/>
  </hyperlinks>
  <pageMargins left="0.7" right="0.7" top="0.75" bottom="0.75" header="0.3" footer="0.3"/>
  <pageSetup orientation="portrait" horizontalDpi="4294967293"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931D-E150-40BF-9226-97FE30C57D36}">
  <sheetPr codeName="Sheet1"/>
  <dimension ref="A1:IV173"/>
  <sheetViews>
    <sheetView showGridLines="0" zoomScale="90" zoomScaleNormal="90" workbookViewId="0">
      <pane ySplit="6" topLeftCell="A15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2744</v>
      </c>
      <c r="J2" s="38" t="s">
        <v>4521</v>
      </c>
    </row>
    <row r="3" spans="1:54" ht="16.5" x14ac:dyDescent="0.3">
      <c r="C3" s="1" t="s">
        <v>28</v>
      </c>
      <c r="D3" s="21" t="s">
        <v>2745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2746</v>
      </c>
      <c r="C11" s="60" t="s">
        <v>2747</v>
      </c>
      <c r="D11" s="54" t="s">
        <v>2748</v>
      </c>
      <c r="E11" s="6" t="s">
        <v>62</v>
      </c>
      <c r="F11" s="19">
        <v>13507612</v>
      </c>
      <c r="G11" s="24">
        <v>170236.43</v>
      </c>
      <c r="H11" s="24">
        <v>4.26</v>
      </c>
      <c r="I11" s="31"/>
      <c r="J11" s="31"/>
      <c r="K11" s="35"/>
    </row>
    <row r="12" spans="1:54" x14ac:dyDescent="0.25">
      <c r="B12" s="8" t="s">
        <v>496</v>
      </c>
      <c r="C12" s="60" t="s">
        <v>497</v>
      </c>
      <c r="D12" s="54" t="s">
        <v>498</v>
      </c>
      <c r="E12" s="6" t="s">
        <v>94</v>
      </c>
      <c r="F12" s="19">
        <v>1631795</v>
      </c>
      <c r="G12" s="24">
        <v>123486.09</v>
      </c>
      <c r="H12" s="24">
        <v>3.09</v>
      </c>
      <c r="I12" s="31"/>
      <c r="J12" s="31"/>
      <c r="K12" s="35"/>
    </row>
    <row r="13" spans="1:54" x14ac:dyDescent="0.25">
      <c r="B13" s="8" t="s">
        <v>154</v>
      </c>
      <c r="C13" s="60" t="s">
        <v>155</v>
      </c>
      <c r="D13" s="54" t="s">
        <v>156</v>
      </c>
      <c r="E13" s="6" t="s">
        <v>157</v>
      </c>
      <c r="F13" s="19">
        <v>298145</v>
      </c>
      <c r="G13" s="24">
        <v>113757.22</v>
      </c>
      <c r="H13" s="24">
        <v>2.85</v>
      </c>
      <c r="I13" s="31"/>
      <c r="J13" s="31"/>
      <c r="K13" s="35"/>
    </row>
    <row r="14" spans="1:54" x14ac:dyDescent="0.25">
      <c r="B14" s="8" t="s">
        <v>2749</v>
      </c>
      <c r="C14" s="60" t="s">
        <v>2750</v>
      </c>
      <c r="D14" s="54" t="s">
        <v>2751</v>
      </c>
      <c r="E14" s="6" t="s">
        <v>44</v>
      </c>
      <c r="F14" s="19">
        <v>52419485</v>
      </c>
      <c r="G14" s="24">
        <v>108246.24</v>
      </c>
      <c r="H14" s="24">
        <v>2.71</v>
      </c>
      <c r="I14" s="31"/>
      <c r="J14" s="31"/>
      <c r="K14" s="35"/>
    </row>
    <row r="15" spans="1:54" x14ac:dyDescent="0.25">
      <c r="B15" s="8" t="s">
        <v>2752</v>
      </c>
      <c r="C15" s="60" t="s">
        <v>2753</v>
      </c>
      <c r="D15" s="54" t="s">
        <v>2754</v>
      </c>
      <c r="E15" s="6" t="s">
        <v>120</v>
      </c>
      <c r="F15" s="19">
        <v>43542092</v>
      </c>
      <c r="G15" s="24">
        <v>103077.19</v>
      </c>
      <c r="H15" s="24">
        <v>2.58</v>
      </c>
      <c r="I15" s="31"/>
      <c r="J15" s="31"/>
      <c r="K15" s="35"/>
    </row>
    <row r="16" spans="1:54" x14ac:dyDescent="0.25">
      <c r="B16" s="8" t="s">
        <v>2285</v>
      </c>
      <c r="C16" s="60" t="s">
        <v>2286</v>
      </c>
      <c r="D16" s="54" t="s">
        <v>2287</v>
      </c>
      <c r="E16" s="6" t="s">
        <v>66</v>
      </c>
      <c r="F16" s="19">
        <v>7900000</v>
      </c>
      <c r="G16" s="24">
        <v>101878.39999999999</v>
      </c>
      <c r="H16" s="24">
        <v>2.5499999999999998</v>
      </c>
      <c r="I16" s="31"/>
      <c r="J16" s="31"/>
      <c r="K16" s="35"/>
    </row>
    <row r="17" spans="2:11" x14ac:dyDescent="0.25">
      <c r="B17" s="8" t="s">
        <v>302</v>
      </c>
      <c r="C17" s="60" t="s">
        <v>303</v>
      </c>
      <c r="D17" s="54" t="s">
        <v>304</v>
      </c>
      <c r="E17" s="6" t="s">
        <v>120</v>
      </c>
      <c r="F17" s="19">
        <v>4200000</v>
      </c>
      <c r="G17" s="24">
        <v>101551.8</v>
      </c>
      <c r="H17" s="24">
        <v>2.54</v>
      </c>
      <c r="I17" s="31"/>
      <c r="J17" s="31"/>
      <c r="K17" s="35"/>
    </row>
    <row r="18" spans="2:11" x14ac:dyDescent="0.25">
      <c r="B18" s="8" t="s">
        <v>290</v>
      </c>
      <c r="C18" s="60" t="s">
        <v>291</v>
      </c>
      <c r="D18" s="54" t="s">
        <v>292</v>
      </c>
      <c r="E18" s="6" t="s">
        <v>120</v>
      </c>
      <c r="F18" s="19">
        <v>10000000</v>
      </c>
      <c r="G18" s="24">
        <v>97745</v>
      </c>
      <c r="H18" s="24">
        <v>2.4500000000000002</v>
      </c>
      <c r="I18" s="31"/>
      <c r="J18" s="31"/>
      <c r="K18" s="35"/>
    </row>
    <row r="19" spans="2:11" x14ac:dyDescent="0.25">
      <c r="B19" s="8" t="s">
        <v>2143</v>
      </c>
      <c r="C19" s="60" t="s">
        <v>2144</v>
      </c>
      <c r="D19" s="54" t="s">
        <v>2145</v>
      </c>
      <c r="E19" s="6" t="s">
        <v>112</v>
      </c>
      <c r="F19" s="19">
        <v>3300000</v>
      </c>
      <c r="G19" s="24">
        <v>88842.6</v>
      </c>
      <c r="H19" s="24">
        <v>2.2200000000000002</v>
      </c>
      <c r="I19" s="31"/>
      <c r="J19" s="31"/>
      <c r="K19" s="35"/>
    </row>
    <row r="20" spans="2:11" x14ac:dyDescent="0.25">
      <c r="B20" s="8" t="s">
        <v>514</v>
      </c>
      <c r="C20" s="60" t="s">
        <v>515</v>
      </c>
      <c r="D20" s="54" t="s">
        <v>516</v>
      </c>
      <c r="E20" s="6" t="s">
        <v>338</v>
      </c>
      <c r="F20" s="19">
        <v>11000000</v>
      </c>
      <c r="G20" s="24">
        <v>88517</v>
      </c>
      <c r="H20" s="24">
        <v>2.2200000000000002</v>
      </c>
      <c r="I20" s="31"/>
      <c r="J20" s="31"/>
      <c r="K20" s="35"/>
    </row>
    <row r="21" spans="2:11" x14ac:dyDescent="0.25">
      <c r="B21" s="8" t="s">
        <v>2755</v>
      </c>
      <c r="C21" s="60" t="s">
        <v>2756</v>
      </c>
      <c r="D21" s="54" t="s">
        <v>2757</v>
      </c>
      <c r="E21" s="6" t="s">
        <v>112</v>
      </c>
      <c r="F21" s="19">
        <v>4200000</v>
      </c>
      <c r="G21" s="24">
        <v>87095.4</v>
      </c>
      <c r="H21" s="24">
        <v>2.1800000000000002</v>
      </c>
      <c r="I21" s="31"/>
      <c r="J21" s="31"/>
      <c r="K21" s="35"/>
    </row>
    <row r="22" spans="2:11" x14ac:dyDescent="0.25">
      <c r="B22" s="8" t="s">
        <v>2267</v>
      </c>
      <c r="C22" s="60" t="s">
        <v>2268</v>
      </c>
      <c r="D22" s="54" t="s">
        <v>2269</v>
      </c>
      <c r="E22" s="6" t="s">
        <v>1007</v>
      </c>
      <c r="F22" s="19">
        <v>62606083</v>
      </c>
      <c r="G22" s="24">
        <v>87003.67</v>
      </c>
      <c r="H22" s="24">
        <v>2.1800000000000002</v>
      </c>
      <c r="I22" s="31"/>
      <c r="J22" s="31"/>
      <c r="K22" s="35"/>
    </row>
    <row r="23" spans="2:11" x14ac:dyDescent="0.25">
      <c r="B23" s="8" t="s">
        <v>1096</v>
      </c>
      <c r="C23" s="60" t="s">
        <v>1097</v>
      </c>
      <c r="D23" s="54" t="s">
        <v>1098</v>
      </c>
      <c r="E23" s="6" t="s">
        <v>241</v>
      </c>
      <c r="F23" s="19">
        <v>110000000</v>
      </c>
      <c r="G23" s="24">
        <v>86603</v>
      </c>
      <c r="H23" s="24">
        <v>2.17</v>
      </c>
      <c r="I23" s="31"/>
      <c r="J23" s="31"/>
      <c r="K23" s="35"/>
    </row>
    <row r="24" spans="2:11" x14ac:dyDescent="0.25">
      <c r="B24" s="8" t="s">
        <v>188</v>
      </c>
      <c r="C24" s="60" t="s">
        <v>189</v>
      </c>
      <c r="D24" s="54" t="s">
        <v>190</v>
      </c>
      <c r="E24" s="6" t="s">
        <v>79</v>
      </c>
      <c r="F24" s="19">
        <v>6841594</v>
      </c>
      <c r="G24" s="24">
        <v>81982.820000000007</v>
      </c>
      <c r="H24" s="24">
        <v>2.0499999999999998</v>
      </c>
      <c r="I24" s="31"/>
      <c r="J24" s="31"/>
      <c r="K24" s="35"/>
    </row>
    <row r="25" spans="2:11" x14ac:dyDescent="0.25">
      <c r="B25" s="8" t="s">
        <v>532</v>
      </c>
      <c r="C25" s="60" t="s">
        <v>533</v>
      </c>
      <c r="D25" s="54" t="s">
        <v>534</v>
      </c>
      <c r="E25" s="6" t="s">
        <v>94</v>
      </c>
      <c r="F25" s="19">
        <v>5261203</v>
      </c>
      <c r="G25" s="24">
        <v>81695.960000000006</v>
      </c>
      <c r="H25" s="24">
        <v>2.04</v>
      </c>
      <c r="I25" s="31"/>
      <c r="J25" s="31"/>
      <c r="K25" s="35"/>
    </row>
    <row r="26" spans="2:11" x14ac:dyDescent="0.25">
      <c r="B26" s="8" t="s">
        <v>1124</v>
      </c>
      <c r="C26" s="60" t="s">
        <v>1125</v>
      </c>
      <c r="D26" s="54" t="s">
        <v>1126</v>
      </c>
      <c r="E26" s="6" t="s">
        <v>164</v>
      </c>
      <c r="F26" s="19">
        <v>7700000</v>
      </c>
      <c r="G26" s="24">
        <v>80834.600000000006</v>
      </c>
      <c r="H26" s="24">
        <v>2.02</v>
      </c>
      <c r="I26" s="31"/>
      <c r="J26" s="31"/>
      <c r="K26" s="35"/>
    </row>
    <row r="27" spans="2:11" x14ac:dyDescent="0.25">
      <c r="B27" s="8" t="s">
        <v>2758</v>
      </c>
      <c r="C27" s="60" t="s">
        <v>2759</v>
      </c>
      <c r="D27" s="54" t="s">
        <v>2760</v>
      </c>
      <c r="E27" s="6" t="s">
        <v>54</v>
      </c>
      <c r="F27" s="19">
        <v>89318180</v>
      </c>
      <c r="G27" s="24">
        <v>80743.63</v>
      </c>
      <c r="H27" s="24">
        <v>2.02</v>
      </c>
      <c r="I27" s="31"/>
      <c r="J27" s="31"/>
      <c r="K27" s="35"/>
    </row>
    <row r="28" spans="2:11" x14ac:dyDescent="0.25">
      <c r="B28" s="8" t="s">
        <v>940</v>
      </c>
      <c r="C28" s="60" t="s">
        <v>941</v>
      </c>
      <c r="D28" s="54" t="s">
        <v>942</v>
      </c>
      <c r="E28" s="6" t="s">
        <v>943</v>
      </c>
      <c r="F28" s="19">
        <v>3300000</v>
      </c>
      <c r="G28" s="24">
        <v>74580</v>
      </c>
      <c r="H28" s="24">
        <v>1.87</v>
      </c>
      <c r="I28" s="31"/>
      <c r="J28" s="31"/>
      <c r="K28" s="35"/>
    </row>
    <row r="29" spans="2:11" x14ac:dyDescent="0.25">
      <c r="B29" s="8" t="s">
        <v>2761</v>
      </c>
      <c r="C29" s="60" t="s">
        <v>1289</v>
      </c>
      <c r="D29" s="54" t="s">
        <v>2762</v>
      </c>
      <c r="E29" s="6" t="s">
        <v>116</v>
      </c>
      <c r="F29" s="19">
        <v>9000000</v>
      </c>
      <c r="G29" s="24">
        <v>73026</v>
      </c>
      <c r="H29" s="24">
        <v>1.83</v>
      </c>
      <c r="I29" s="31"/>
      <c r="J29" s="31"/>
      <c r="K29" s="35"/>
    </row>
    <row r="30" spans="2:11" x14ac:dyDescent="0.25">
      <c r="B30" s="8" t="s">
        <v>1130</v>
      </c>
      <c r="C30" s="60" t="s">
        <v>1131</v>
      </c>
      <c r="D30" s="54" t="s">
        <v>1132</v>
      </c>
      <c r="E30" s="6" t="s">
        <v>146</v>
      </c>
      <c r="F30" s="19">
        <v>9324049</v>
      </c>
      <c r="G30" s="24">
        <v>70867.429999999993</v>
      </c>
      <c r="H30" s="24">
        <v>1.77</v>
      </c>
      <c r="I30" s="31"/>
      <c r="J30" s="31"/>
      <c r="K30" s="35"/>
    </row>
    <row r="31" spans="2:11" x14ac:dyDescent="0.25">
      <c r="B31" s="8" t="s">
        <v>2163</v>
      </c>
      <c r="C31" s="60" t="s">
        <v>2164</v>
      </c>
      <c r="D31" s="54" t="s">
        <v>2165</v>
      </c>
      <c r="E31" s="6" t="s">
        <v>128</v>
      </c>
      <c r="F31" s="19">
        <v>53674648</v>
      </c>
      <c r="G31" s="24">
        <v>69449.63</v>
      </c>
      <c r="H31" s="24">
        <v>1.74</v>
      </c>
      <c r="I31" s="31"/>
      <c r="J31" s="31"/>
      <c r="K31" s="35"/>
    </row>
    <row r="32" spans="2:11" x14ac:dyDescent="0.25">
      <c r="B32" s="8" t="s">
        <v>598</v>
      </c>
      <c r="C32" s="60" t="s">
        <v>599</v>
      </c>
      <c r="D32" s="54" t="s">
        <v>600</v>
      </c>
      <c r="E32" s="6" t="s">
        <v>94</v>
      </c>
      <c r="F32" s="19">
        <v>1900000</v>
      </c>
      <c r="G32" s="24">
        <v>68724.899999999994</v>
      </c>
      <c r="H32" s="24">
        <v>1.72</v>
      </c>
      <c r="I32" s="31"/>
      <c r="J32" s="31"/>
      <c r="K32" s="35"/>
    </row>
    <row r="33" spans="2:11" x14ac:dyDescent="0.25">
      <c r="B33" s="8" t="s">
        <v>1201</v>
      </c>
      <c r="C33" s="60" t="s">
        <v>1202</v>
      </c>
      <c r="D33" s="54" t="s">
        <v>1203</v>
      </c>
      <c r="E33" s="6" t="s">
        <v>79</v>
      </c>
      <c r="F33" s="19">
        <v>1292000</v>
      </c>
      <c r="G33" s="24">
        <v>67526.38</v>
      </c>
      <c r="H33" s="24">
        <v>1.69</v>
      </c>
      <c r="I33" s="31"/>
      <c r="J33" s="31"/>
      <c r="K33" s="35"/>
    </row>
    <row r="34" spans="2:11" x14ac:dyDescent="0.25">
      <c r="B34" s="8" t="s">
        <v>2191</v>
      </c>
      <c r="C34" s="60" t="s">
        <v>2192</v>
      </c>
      <c r="D34" s="54" t="s">
        <v>2193</v>
      </c>
      <c r="E34" s="6" t="s">
        <v>565</v>
      </c>
      <c r="F34" s="19">
        <v>11000000</v>
      </c>
      <c r="G34" s="24">
        <v>64482</v>
      </c>
      <c r="H34" s="24">
        <v>1.61</v>
      </c>
      <c r="I34" s="31"/>
      <c r="J34" s="31"/>
      <c r="K34" s="35"/>
    </row>
    <row r="35" spans="2:11" x14ac:dyDescent="0.25">
      <c r="B35" s="8" t="s">
        <v>2763</v>
      </c>
      <c r="C35" s="60" t="s">
        <v>2764</v>
      </c>
      <c r="D35" s="54" t="s">
        <v>2765</v>
      </c>
      <c r="E35" s="6" t="s">
        <v>124</v>
      </c>
      <c r="F35" s="19">
        <v>3700000</v>
      </c>
      <c r="G35" s="24">
        <v>61149.9</v>
      </c>
      <c r="H35" s="24">
        <v>1.53</v>
      </c>
      <c r="I35" s="31"/>
      <c r="J35" s="31"/>
      <c r="K35" s="35"/>
    </row>
    <row r="36" spans="2:11" x14ac:dyDescent="0.25">
      <c r="B36" s="8" t="s">
        <v>346</v>
      </c>
      <c r="C36" s="60" t="s">
        <v>347</v>
      </c>
      <c r="D36" s="54" t="s">
        <v>348</v>
      </c>
      <c r="E36" s="6" t="s">
        <v>54</v>
      </c>
      <c r="F36" s="19">
        <v>3928227</v>
      </c>
      <c r="G36" s="24">
        <v>60266.86</v>
      </c>
      <c r="H36" s="24">
        <v>1.51</v>
      </c>
      <c r="I36" s="31"/>
      <c r="J36" s="31"/>
      <c r="K36" s="35"/>
    </row>
    <row r="37" spans="2:11" x14ac:dyDescent="0.25">
      <c r="B37" s="8" t="s">
        <v>2766</v>
      </c>
      <c r="C37" s="60" t="s">
        <v>2767</v>
      </c>
      <c r="D37" s="54" t="s">
        <v>2768</v>
      </c>
      <c r="E37" s="6" t="s">
        <v>120</v>
      </c>
      <c r="F37" s="19">
        <v>1769628</v>
      </c>
      <c r="G37" s="24">
        <v>59227.68</v>
      </c>
      <c r="H37" s="24">
        <v>1.48</v>
      </c>
      <c r="I37" s="31"/>
      <c r="J37" s="31"/>
      <c r="K37" s="35"/>
    </row>
    <row r="38" spans="2:11" x14ac:dyDescent="0.25">
      <c r="B38" s="8" t="s">
        <v>2157</v>
      </c>
      <c r="C38" s="60" t="s">
        <v>2158</v>
      </c>
      <c r="D38" s="54" t="s">
        <v>2159</v>
      </c>
      <c r="E38" s="6" t="s">
        <v>153</v>
      </c>
      <c r="F38" s="19">
        <v>9700000</v>
      </c>
      <c r="G38" s="24">
        <v>58297</v>
      </c>
      <c r="H38" s="24">
        <v>1.46</v>
      </c>
      <c r="I38" s="31"/>
      <c r="J38" s="31"/>
      <c r="K38" s="35"/>
    </row>
    <row r="39" spans="2:11" x14ac:dyDescent="0.25">
      <c r="B39" s="8" t="s">
        <v>2539</v>
      </c>
      <c r="C39" s="60" t="s">
        <v>2540</v>
      </c>
      <c r="D39" s="54" t="s">
        <v>2541</v>
      </c>
      <c r="E39" s="6" t="s">
        <v>124</v>
      </c>
      <c r="F39" s="19">
        <v>10000000</v>
      </c>
      <c r="G39" s="24">
        <v>56965</v>
      </c>
      <c r="H39" s="24">
        <v>1.43</v>
      </c>
      <c r="I39" s="31"/>
      <c r="J39" s="31"/>
      <c r="K39" s="35"/>
    </row>
    <row r="40" spans="2:11" x14ac:dyDescent="0.25">
      <c r="B40" s="8" t="s">
        <v>1942</v>
      </c>
      <c r="C40" s="60" t="s">
        <v>1943</v>
      </c>
      <c r="D40" s="54" t="s">
        <v>1944</v>
      </c>
      <c r="E40" s="6" t="s">
        <v>124</v>
      </c>
      <c r="F40" s="19">
        <v>34595699</v>
      </c>
      <c r="G40" s="24">
        <v>56173.04</v>
      </c>
      <c r="H40" s="24">
        <v>1.41</v>
      </c>
      <c r="I40" s="31"/>
      <c r="J40" s="31"/>
      <c r="K40" s="35"/>
    </row>
    <row r="41" spans="2:11" x14ac:dyDescent="0.25">
      <c r="B41" s="8" t="s">
        <v>317</v>
      </c>
      <c r="C41" s="60" t="s">
        <v>318</v>
      </c>
      <c r="D41" s="54" t="s">
        <v>319</v>
      </c>
      <c r="E41" s="6" t="s">
        <v>79</v>
      </c>
      <c r="F41" s="19">
        <v>13386481</v>
      </c>
      <c r="G41" s="24">
        <v>54074.69</v>
      </c>
      <c r="H41" s="24">
        <v>1.35</v>
      </c>
      <c r="I41" s="31"/>
      <c r="J41" s="31"/>
      <c r="K41" s="35"/>
    </row>
    <row r="42" spans="2:11" x14ac:dyDescent="0.25">
      <c r="B42" s="8" t="s">
        <v>968</v>
      </c>
      <c r="C42" s="60" t="s">
        <v>969</v>
      </c>
      <c r="D42" s="54" t="s">
        <v>970</v>
      </c>
      <c r="E42" s="6" t="s">
        <v>79</v>
      </c>
      <c r="F42" s="19">
        <v>17000000</v>
      </c>
      <c r="G42" s="24">
        <v>53465</v>
      </c>
      <c r="H42" s="24">
        <v>1.34</v>
      </c>
      <c r="I42" s="31"/>
      <c r="J42" s="31"/>
      <c r="K42" s="35"/>
    </row>
    <row r="43" spans="2:11" x14ac:dyDescent="0.25">
      <c r="B43" s="8" t="s">
        <v>1127</v>
      </c>
      <c r="C43" s="60" t="s">
        <v>1128</v>
      </c>
      <c r="D43" s="54" t="s">
        <v>1129</v>
      </c>
      <c r="E43" s="6" t="s">
        <v>124</v>
      </c>
      <c r="F43" s="19">
        <v>4939842</v>
      </c>
      <c r="G43" s="24">
        <v>52550.04</v>
      </c>
      <c r="H43" s="24">
        <v>1.32</v>
      </c>
      <c r="I43" s="31"/>
      <c r="J43" s="31"/>
      <c r="K43" s="35"/>
    </row>
    <row r="44" spans="2:11" x14ac:dyDescent="0.25">
      <c r="B44" s="8" t="s">
        <v>1949</v>
      </c>
      <c r="C44" s="60" t="s">
        <v>1950</v>
      </c>
      <c r="D44" s="54" t="s">
        <v>1951</v>
      </c>
      <c r="E44" s="6" t="s">
        <v>54</v>
      </c>
      <c r="F44" s="19">
        <v>19532794</v>
      </c>
      <c r="G44" s="24">
        <v>51019.66</v>
      </c>
      <c r="H44" s="24">
        <v>1.28</v>
      </c>
      <c r="I44" s="31"/>
      <c r="J44" s="31"/>
      <c r="K44" s="35"/>
    </row>
    <row r="45" spans="2:11" x14ac:dyDescent="0.25">
      <c r="B45" s="8" t="s">
        <v>2769</v>
      </c>
      <c r="C45" s="60" t="s">
        <v>2770</v>
      </c>
      <c r="D45" s="54" t="s">
        <v>2771</v>
      </c>
      <c r="E45" s="6" t="s">
        <v>124</v>
      </c>
      <c r="F45" s="19">
        <v>900000</v>
      </c>
      <c r="G45" s="24">
        <v>50656.5</v>
      </c>
      <c r="H45" s="24">
        <v>1.27</v>
      </c>
      <c r="I45" s="31"/>
      <c r="J45" s="31"/>
      <c r="K45" s="35"/>
    </row>
    <row r="46" spans="2:11" x14ac:dyDescent="0.25">
      <c r="B46" s="8" t="s">
        <v>2772</v>
      </c>
      <c r="C46" s="60" t="s">
        <v>2773</v>
      </c>
      <c r="D46" s="54" t="s">
        <v>2774</v>
      </c>
      <c r="E46" s="6" t="s">
        <v>124</v>
      </c>
      <c r="F46" s="19">
        <v>2132686</v>
      </c>
      <c r="G46" s="24">
        <v>50307.93</v>
      </c>
      <c r="H46" s="24">
        <v>1.26</v>
      </c>
      <c r="I46" s="31"/>
      <c r="J46" s="31"/>
      <c r="K46" s="35"/>
    </row>
    <row r="47" spans="2:11" x14ac:dyDescent="0.25">
      <c r="B47" s="8" t="s">
        <v>1964</v>
      </c>
      <c r="C47" s="60" t="s">
        <v>1965</v>
      </c>
      <c r="D47" s="54" t="s">
        <v>1966</v>
      </c>
      <c r="E47" s="6" t="s">
        <v>66</v>
      </c>
      <c r="F47" s="19">
        <v>15945314</v>
      </c>
      <c r="G47" s="24">
        <v>43235.72</v>
      </c>
      <c r="H47" s="24">
        <v>1.08</v>
      </c>
      <c r="I47" s="31"/>
      <c r="J47" s="31"/>
      <c r="K47" s="35"/>
    </row>
    <row r="48" spans="2:11" x14ac:dyDescent="0.25">
      <c r="B48" s="8" t="s">
        <v>472</v>
      </c>
      <c r="C48" s="60" t="s">
        <v>473</v>
      </c>
      <c r="D48" s="54" t="s">
        <v>474</v>
      </c>
      <c r="E48" s="6" t="s">
        <v>54</v>
      </c>
      <c r="F48" s="19">
        <v>1300000</v>
      </c>
      <c r="G48" s="24">
        <v>40554.800000000003</v>
      </c>
      <c r="H48" s="24">
        <v>1.02</v>
      </c>
      <c r="I48" s="31"/>
      <c r="J48" s="31"/>
      <c r="K48" s="35"/>
    </row>
    <row r="49" spans="2:11" x14ac:dyDescent="0.25">
      <c r="B49" s="8" t="s">
        <v>2775</v>
      </c>
      <c r="C49" s="60" t="s">
        <v>2776</v>
      </c>
      <c r="D49" s="54" t="s">
        <v>2777</v>
      </c>
      <c r="E49" s="6" t="s">
        <v>997</v>
      </c>
      <c r="F49" s="19">
        <v>14583534</v>
      </c>
      <c r="G49" s="24">
        <v>38456.78</v>
      </c>
      <c r="H49" s="24">
        <v>0.96</v>
      </c>
      <c r="I49" s="31"/>
      <c r="J49" s="31"/>
      <c r="K49" s="35"/>
    </row>
    <row r="50" spans="2:11" x14ac:dyDescent="0.25">
      <c r="B50" s="8" t="s">
        <v>989</v>
      </c>
      <c r="C50" s="60" t="s">
        <v>990</v>
      </c>
      <c r="D50" s="54" t="s">
        <v>991</v>
      </c>
      <c r="E50" s="6" t="s">
        <v>146</v>
      </c>
      <c r="F50" s="19">
        <v>3672376</v>
      </c>
      <c r="G50" s="24">
        <v>38214.74</v>
      </c>
      <c r="H50" s="24">
        <v>0.96</v>
      </c>
      <c r="I50" s="31"/>
      <c r="J50" s="31"/>
      <c r="K50" s="35"/>
    </row>
    <row r="51" spans="2:11" x14ac:dyDescent="0.25">
      <c r="B51" s="8" t="s">
        <v>986</v>
      </c>
      <c r="C51" s="60" t="s">
        <v>987</v>
      </c>
      <c r="D51" s="54" t="s">
        <v>988</v>
      </c>
      <c r="E51" s="6" t="s">
        <v>79</v>
      </c>
      <c r="F51" s="19">
        <v>5838491</v>
      </c>
      <c r="G51" s="24">
        <v>37459.760000000002</v>
      </c>
      <c r="H51" s="24">
        <v>0.94</v>
      </c>
      <c r="I51" s="31"/>
      <c r="J51" s="31"/>
      <c r="K51" s="35"/>
    </row>
    <row r="52" spans="2:11" x14ac:dyDescent="0.25">
      <c r="B52" s="8" t="s">
        <v>2778</v>
      </c>
      <c r="C52" s="60" t="s">
        <v>2779</v>
      </c>
      <c r="D52" s="54" t="s">
        <v>2780</v>
      </c>
      <c r="E52" s="6" t="s">
        <v>58</v>
      </c>
      <c r="F52" s="19">
        <v>4609455</v>
      </c>
      <c r="G52" s="24">
        <v>37431.08</v>
      </c>
      <c r="H52" s="24">
        <v>0.94</v>
      </c>
      <c r="I52" s="31"/>
      <c r="J52" s="31"/>
      <c r="K52" s="35"/>
    </row>
    <row r="53" spans="2:11" x14ac:dyDescent="0.25">
      <c r="B53" s="8" t="s">
        <v>2527</v>
      </c>
      <c r="C53" s="60" t="s">
        <v>2528</v>
      </c>
      <c r="D53" s="54" t="s">
        <v>2529</v>
      </c>
      <c r="E53" s="6" t="s">
        <v>66</v>
      </c>
      <c r="F53" s="19">
        <v>4500000</v>
      </c>
      <c r="G53" s="24">
        <v>36963</v>
      </c>
      <c r="H53" s="24">
        <v>0.93</v>
      </c>
      <c r="I53" s="31"/>
      <c r="J53" s="31"/>
      <c r="K53" s="35"/>
    </row>
    <row r="54" spans="2:11" x14ac:dyDescent="0.25">
      <c r="B54" s="8" t="s">
        <v>2781</v>
      </c>
      <c r="C54" s="60" t="s">
        <v>2782</v>
      </c>
      <c r="D54" s="54" t="s">
        <v>2783</v>
      </c>
      <c r="E54" s="6" t="s">
        <v>44</v>
      </c>
      <c r="F54" s="19">
        <v>11000000</v>
      </c>
      <c r="G54" s="24">
        <v>36289</v>
      </c>
      <c r="H54" s="24">
        <v>0.91</v>
      </c>
      <c r="I54" s="31"/>
      <c r="J54" s="31"/>
      <c r="K54" s="35"/>
    </row>
    <row r="55" spans="2:11" x14ac:dyDescent="0.25">
      <c r="B55" s="8" t="s">
        <v>655</v>
      </c>
      <c r="C55" s="60" t="s">
        <v>656</v>
      </c>
      <c r="D55" s="54" t="s">
        <v>657</v>
      </c>
      <c r="E55" s="6" t="s">
        <v>116</v>
      </c>
      <c r="F55" s="19">
        <v>7000000</v>
      </c>
      <c r="G55" s="24">
        <v>35497</v>
      </c>
      <c r="H55" s="24">
        <v>0.89</v>
      </c>
      <c r="I55" s="31"/>
      <c r="J55" s="31"/>
      <c r="K55" s="35"/>
    </row>
    <row r="56" spans="2:11" x14ac:dyDescent="0.25">
      <c r="B56" s="8" t="s">
        <v>191</v>
      </c>
      <c r="C56" s="60" t="s">
        <v>192</v>
      </c>
      <c r="D56" s="54" t="s">
        <v>193</v>
      </c>
      <c r="E56" s="6" t="s">
        <v>135</v>
      </c>
      <c r="F56" s="19">
        <v>5913217</v>
      </c>
      <c r="G56" s="24">
        <v>34308.49</v>
      </c>
      <c r="H56" s="24">
        <v>0.86</v>
      </c>
      <c r="I56" s="31"/>
      <c r="J56" s="31"/>
      <c r="K56" s="35"/>
    </row>
    <row r="57" spans="2:11" x14ac:dyDescent="0.25">
      <c r="B57" s="8" t="s">
        <v>570</v>
      </c>
      <c r="C57" s="60" t="s">
        <v>571</v>
      </c>
      <c r="D57" s="54" t="s">
        <v>572</v>
      </c>
      <c r="E57" s="6" t="s">
        <v>168</v>
      </c>
      <c r="F57" s="19">
        <v>5159815</v>
      </c>
      <c r="G57" s="24">
        <v>33574.92</v>
      </c>
      <c r="H57" s="24">
        <v>0.84</v>
      </c>
      <c r="I57" s="31"/>
      <c r="J57" s="31"/>
      <c r="K57" s="35"/>
    </row>
    <row r="58" spans="2:11" x14ac:dyDescent="0.25">
      <c r="B58" s="8" t="s">
        <v>947</v>
      </c>
      <c r="C58" s="60" t="s">
        <v>948</v>
      </c>
      <c r="D58" s="54" t="s">
        <v>949</v>
      </c>
      <c r="E58" s="6" t="s">
        <v>79</v>
      </c>
      <c r="F58" s="19">
        <v>370000</v>
      </c>
      <c r="G58" s="24">
        <v>31633.15</v>
      </c>
      <c r="H58" s="24">
        <v>0.79</v>
      </c>
      <c r="I58" s="31"/>
      <c r="J58" s="31"/>
      <c r="K58" s="35"/>
    </row>
    <row r="59" spans="2:11" x14ac:dyDescent="0.25">
      <c r="B59" s="8" t="s">
        <v>2784</v>
      </c>
      <c r="C59" s="60" t="s">
        <v>2785</v>
      </c>
      <c r="D59" s="54" t="s">
        <v>2786</v>
      </c>
      <c r="E59" s="6" t="s">
        <v>94</v>
      </c>
      <c r="F59" s="19">
        <v>656705</v>
      </c>
      <c r="G59" s="24">
        <v>31630.2</v>
      </c>
      <c r="H59" s="24">
        <v>0.79</v>
      </c>
      <c r="I59" s="31"/>
      <c r="J59" s="31"/>
      <c r="K59" s="35"/>
    </row>
    <row r="60" spans="2:11" x14ac:dyDescent="0.25">
      <c r="B60" s="8" t="s">
        <v>1961</v>
      </c>
      <c r="C60" s="60" t="s">
        <v>1962</v>
      </c>
      <c r="D60" s="54" t="s">
        <v>1963</v>
      </c>
      <c r="E60" s="6" t="s">
        <v>128</v>
      </c>
      <c r="F60" s="19">
        <v>20100000</v>
      </c>
      <c r="G60" s="24">
        <v>26162.16</v>
      </c>
      <c r="H60" s="24">
        <v>0.65</v>
      </c>
      <c r="I60" s="31"/>
      <c r="J60" s="31"/>
      <c r="K60" s="35"/>
    </row>
    <row r="61" spans="2:11" x14ac:dyDescent="0.25">
      <c r="B61" s="8" t="s">
        <v>364</v>
      </c>
      <c r="C61" s="60" t="s">
        <v>365</v>
      </c>
      <c r="D61" s="54" t="s">
        <v>366</v>
      </c>
      <c r="E61" s="6" t="s">
        <v>146</v>
      </c>
      <c r="F61" s="19">
        <v>2941554</v>
      </c>
      <c r="G61" s="24">
        <v>26044.52</v>
      </c>
      <c r="H61" s="24">
        <v>0.65</v>
      </c>
      <c r="I61" s="31"/>
      <c r="J61" s="31"/>
      <c r="K61" s="35"/>
    </row>
    <row r="62" spans="2:11" x14ac:dyDescent="0.25">
      <c r="B62" s="8" t="s">
        <v>652</v>
      </c>
      <c r="C62" s="60" t="s">
        <v>653</v>
      </c>
      <c r="D62" s="54" t="s">
        <v>654</v>
      </c>
      <c r="E62" s="6" t="s">
        <v>128</v>
      </c>
      <c r="F62" s="19">
        <v>14118614</v>
      </c>
      <c r="G62" s="24">
        <v>25722.7</v>
      </c>
      <c r="H62" s="24">
        <v>0.64</v>
      </c>
      <c r="I62" s="31"/>
      <c r="J62" s="31"/>
      <c r="K62" s="35"/>
    </row>
    <row r="63" spans="2:11" x14ac:dyDescent="0.25">
      <c r="B63" s="8" t="s">
        <v>395</v>
      </c>
      <c r="C63" s="60" t="s">
        <v>396</v>
      </c>
      <c r="D63" s="54" t="s">
        <v>397</v>
      </c>
      <c r="E63" s="6" t="s">
        <v>79</v>
      </c>
      <c r="F63" s="19">
        <v>3140000</v>
      </c>
      <c r="G63" s="24">
        <v>24611.32</v>
      </c>
      <c r="H63" s="24">
        <v>0.62</v>
      </c>
      <c r="I63" s="31"/>
      <c r="J63" s="31"/>
      <c r="K63" s="35"/>
    </row>
    <row r="64" spans="2:11" x14ac:dyDescent="0.25">
      <c r="B64" s="8" t="s">
        <v>2787</v>
      </c>
      <c r="C64" s="60" t="s">
        <v>2788</v>
      </c>
      <c r="D64" s="54" t="s">
        <v>2789</v>
      </c>
      <c r="E64" s="6" t="s">
        <v>94</v>
      </c>
      <c r="F64" s="19">
        <v>4400000</v>
      </c>
      <c r="G64" s="24">
        <v>23128.6</v>
      </c>
      <c r="H64" s="24">
        <v>0.57999999999999996</v>
      </c>
      <c r="I64" s="31"/>
      <c r="J64" s="31"/>
      <c r="K64" s="35"/>
    </row>
    <row r="65" spans="2:11" x14ac:dyDescent="0.25">
      <c r="B65" s="8" t="s">
        <v>2790</v>
      </c>
      <c r="C65" s="60" t="s">
        <v>2791</v>
      </c>
      <c r="D65" s="54" t="s">
        <v>2792</v>
      </c>
      <c r="E65" s="6" t="s">
        <v>94</v>
      </c>
      <c r="F65" s="19">
        <v>11000000</v>
      </c>
      <c r="G65" s="24">
        <v>21359.8</v>
      </c>
      <c r="H65" s="24">
        <v>0.53</v>
      </c>
      <c r="I65" s="31"/>
      <c r="J65" s="31"/>
      <c r="K65" s="35"/>
    </row>
    <row r="66" spans="2:11" x14ac:dyDescent="0.25">
      <c r="B66" s="8" t="s">
        <v>2793</v>
      </c>
      <c r="C66" s="60" t="s">
        <v>2794</v>
      </c>
      <c r="D66" s="54" t="s">
        <v>2795</v>
      </c>
      <c r="E66" s="6" t="s">
        <v>120</v>
      </c>
      <c r="F66" s="19">
        <v>3753760</v>
      </c>
      <c r="G66" s="24">
        <v>18581.11</v>
      </c>
      <c r="H66" s="24">
        <v>0.47</v>
      </c>
      <c r="I66" s="31"/>
      <c r="J66" s="31"/>
      <c r="K66" s="35"/>
    </row>
    <row r="67" spans="2:11" x14ac:dyDescent="0.25">
      <c r="B67" s="8" t="s">
        <v>2297</v>
      </c>
      <c r="C67" s="60" t="s">
        <v>2298</v>
      </c>
      <c r="D67" s="54" t="s">
        <v>2299</v>
      </c>
      <c r="E67" s="6" t="s">
        <v>2300</v>
      </c>
      <c r="F67" s="19">
        <v>1417238</v>
      </c>
      <c r="G67" s="24">
        <v>16023.29</v>
      </c>
      <c r="H67" s="24">
        <v>0.4</v>
      </c>
      <c r="I67" s="31"/>
      <c r="J67" s="31"/>
      <c r="K67" s="35"/>
    </row>
    <row r="68" spans="2:11" x14ac:dyDescent="0.25">
      <c r="B68" s="8" t="s">
        <v>661</v>
      </c>
      <c r="C68" s="60" t="s">
        <v>662</v>
      </c>
      <c r="D68" s="54" t="s">
        <v>663</v>
      </c>
      <c r="E68" s="6" t="s">
        <v>128</v>
      </c>
      <c r="F68" s="19">
        <v>3500000</v>
      </c>
      <c r="G68" s="24">
        <v>14512.75</v>
      </c>
      <c r="H68" s="24">
        <v>0.36</v>
      </c>
      <c r="I68" s="31"/>
      <c r="J68" s="31"/>
      <c r="K68" s="35"/>
    </row>
    <row r="69" spans="2:11" x14ac:dyDescent="0.25">
      <c r="B69" s="8" t="s">
        <v>178</v>
      </c>
      <c r="C69" s="60" t="s">
        <v>179</v>
      </c>
      <c r="D69" s="54" t="s">
        <v>180</v>
      </c>
      <c r="E69" s="6" t="s">
        <v>116</v>
      </c>
      <c r="F69" s="19">
        <v>13083269</v>
      </c>
      <c r="G69" s="24">
        <v>14300.01</v>
      </c>
      <c r="H69" s="24">
        <v>0.36</v>
      </c>
      <c r="I69" s="31"/>
      <c r="J69" s="31"/>
      <c r="K69" s="35"/>
    </row>
    <row r="70" spans="2:11" x14ac:dyDescent="0.25">
      <c r="B70" s="8" t="s">
        <v>611</v>
      </c>
      <c r="C70" s="60" t="s">
        <v>612</v>
      </c>
      <c r="D70" s="54" t="s">
        <v>613</v>
      </c>
      <c r="E70" s="6" t="s">
        <v>94</v>
      </c>
      <c r="F70" s="19">
        <v>1884765</v>
      </c>
      <c r="G70" s="24">
        <v>13835.12</v>
      </c>
      <c r="H70" s="24">
        <v>0.35</v>
      </c>
      <c r="I70" s="31"/>
      <c r="J70" s="31"/>
      <c r="K70" s="35"/>
    </row>
    <row r="71" spans="2:11" x14ac:dyDescent="0.25">
      <c r="B71" s="8" t="s">
        <v>466</v>
      </c>
      <c r="C71" s="60" t="s">
        <v>467</v>
      </c>
      <c r="D71" s="54" t="s">
        <v>468</v>
      </c>
      <c r="E71" s="6" t="s">
        <v>54</v>
      </c>
      <c r="F71" s="19">
        <v>3201690</v>
      </c>
      <c r="G71" s="24">
        <v>11905.48</v>
      </c>
      <c r="H71" s="24">
        <v>0.3</v>
      </c>
      <c r="I71" s="31"/>
      <c r="J71" s="31"/>
      <c r="K71" s="35"/>
    </row>
    <row r="72" spans="2:11" x14ac:dyDescent="0.25">
      <c r="B72" s="8" t="s">
        <v>377</v>
      </c>
      <c r="C72" s="60" t="s">
        <v>378</v>
      </c>
      <c r="D72" s="54" t="s">
        <v>379</v>
      </c>
      <c r="E72" s="6" t="s">
        <v>108</v>
      </c>
      <c r="F72" s="19">
        <v>371566</v>
      </c>
      <c r="G72" s="24">
        <v>11536.75</v>
      </c>
      <c r="H72" s="24">
        <v>0.28999999999999998</v>
      </c>
      <c r="I72" s="31"/>
      <c r="J72" s="31"/>
      <c r="K72" s="35"/>
    </row>
    <row r="73" spans="2:11" x14ac:dyDescent="0.25">
      <c r="B73" s="8" t="s">
        <v>2796</v>
      </c>
      <c r="C73" s="60" t="s">
        <v>2797</v>
      </c>
      <c r="D73" s="54" t="s">
        <v>2798</v>
      </c>
      <c r="E73" s="6" t="s">
        <v>128</v>
      </c>
      <c r="F73" s="19">
        <v>3280880</v>
      </c>
      <c r="G73" s="24">
        <v>10730.12</v>
      </c>
      <c r="H73" s="24">
        <v>0.27</v>
      </c>
      <c r="I73" s="31"/>
      <c r="J73" s="31"/>
      <c r="K73" s="35"/>
    </row>
    <row r="74" spans="2:11" x14ac:dyDescent="0.25">
      <c r="B74" s="8" t="s">
        <v>2533</v>
      </c>
      <c r="C74" s="60" t="s">
        <v>2534</v>
      </c>
      <c r="D74" s="54" t="s">
        <v>2535</v>
      </c>
      <c r="E74" s="6" t="s">
        <v>234</v>
      </c>
      <c r="F74" s="19">
        <v>1203548</v>
      </c>
      <c r="G74" s="24">
        <v>6982.38</v>
      </c>
      <c r="H74" s="24">
        <v>0.17</v>
      </c>
      <c r="I74" s="31"/>
      <c r="J74" s="31"/>
      <c r="K74" s="35"/>
    </row>
    <row r="75" spans="2:11" x14ac:dyDescent="0.25">
      <c r="B75" s="8" t="s">
        <v>2799</v>
      </c>
      <c r="C75" s="60" t="s">
        <v>2800</v>
      </c>
      <c r="D75" s="54" t="s">
        <v>2801</v>
      </c>
      <c r="E75" s="6" t="s">
        <v>2802</v>
      </c>
      <c r="F75" s="19">
        <v>5056894</v>
      </c>
      <c r="G75" s="24">
        <v>6315.55</v>
      </c>
      <c r="H75" s="24">
        <v>0.16</v>
      </c>
      <c r="I75" s="31"/>
      <c r="J75" s="31"/>
      <c r="K75" s="35"/>
    </row>
    <row r="76" spans="2:11" x14ac:dyDescent="0.25">
      <c r="B76" s="8" t="s">
        <v>2803</v>
      </c>
      <c r="C76" s="60" t="s">
        <v>2804</v>
      </c>
      <c r="D76" s="54" t="s">
        <v>2805</v>
      </c>
      <c r="E76" s="6" t="s">
        <v>58</v>
      </c>
      <c r="F76" s="19">
        <v>1583042</v>
      </c>
      <c r="G76" s="24">
        <v>5971.23</v>
      </c>
      <c r="H76" s="24">
        <v>0.15</v>
      </c>
      <c r="I76" s="31"/>
      <c r="J76" s="31"/>
      <c r="K76" s="35"/>
    </row>
    <row r="77" spans="2:11" x14ac:dyDescent="0.25">
      <c r="B77" s="8" t="s">
        <v>2255</v>
      </c>
      <c r="C77" s="60" t="s">
        <v>2256</v>
      </c>
      <c r="D77" s="54" t="s">
        <v>2257</v>
      </c>
      <c r="E77" s="6" t="s">
        <v>44</v>
      </c>
      <c r="F77" s="19">
        <v>620824</v>
      </c>
      <c r="G77" s="24">
        <v>2331.19</v>
      </c>
      <c r="H77" s="24">
        <v>0.06</v>
      </c>
      <c r="I77" s="31"/>
      <c r="J77" s="31"/>
      <c r="K77" s="35"/>
    </row>
    <row r="78" spans="2:11" x14ac:dyDescent="0.25">
      <c r="B78" s="8" t="s">
        <v>614</v>
      </c>
      <c r="C78" s="60" t="s">
        <v>615</v>
      </c>
      <c r="D78" s="54" t="s">
        <v>616</v>
      </c>
      <c r="E78" s="6" t="s">
        <v>157</v>
      </c>
      <c r="F78" s="19">
        <v>179730</v>
      </c>
      <c r="G78" s="24">
        <v>1394.97</v>
      </c>
      <c r="H78" s="24">
        <v>0.03</v>
      </c>
      <c r="I78" s="31"/>
      <c r="J78" s="31"/>
      <c r="K78" s="35"/>
    </row>
    <row r="79" spans="2:11" x14ac:dyDescent="0.25">
      <c r="C79" s="58" t="s">
        <v>194</v>
      </c>
      <c r="D79" s="54"/>
      <c r="E79" s="6"/>
      <c r="F79" s="19"/>
      <c r="G79" s="25">
        <v>3592804.38</v>
      </c>
      <c r="H79" s="25">
        <v>89.95</v>
      </c>
      <c r="I79" s="31"/>
      <c r="J79" s="31"/>
      <c r="K79" s="35"/>
    </row>
    <row r="80" spans="2:11" x14ac:dyDescent="0.25">
      <c r="C80" s="57"/>
      <c r="D80" s="54"/>
      <c r="E80" s="6"/>
      <c r="F80" s="19"/>
      <c r="G80" s="24"/>
      <c r="H80" s="24"/>
      <c r="I80" s="31"/>
      <c r="J80" s="31"/>
      <c r="K80" s="35"/>
    </row>
    <row r="81" spans="3:11" x14ac:dyDescent="0.25">
      <c r="C81" s="58" t="s">
        <v>3</v>
      </c>
      <c r="D81" s="54"/>
      <c r="E81" s="6"/>
      <c r="F81" s="19"/>
      <c r="G81" s="24" t="s">
        <v>2</v>
      </c>
      <c r="H81" s="24" t="s">
        <v>2</v>
      </c>
      <c r="I81" s="31"/>
      <c r="J81" s="31"/>
      <c r="K81" s="35"/>
    </row>
    <row r="82" spans="3:11" x14ac:dyDescent="0.25">
      <c r="C82" s="57"/>
      <c r="D82" s="54"/>
      <c r="E82" s="6"/>
      <c r="F82" s="19"/>
      <c r="G82" s="24"/>
      <c r="H82" s="24"/>
      <c r="I82" s="31"/>
      <c r="J82" s="31"/>
      <c r="K82" s="35"/>
    </row>
    <row r="83" spans="3:11" x14ac:dyDescent="0.25">
      <c r="C83" s="58" t="s">
        <v>4</v>
      </c>
      <c r="D83" s="54"/>
      <c r="E83" s="6"/>
      <c r="F83" s="19"/>
      <c r="G83" s="24" t="s">
        <v>2</v>
      </c>
      <c r="H83" s="24" t="s">
        <v>2</v>
      </c>
      <c r="I83" s="31"/>
      <c r="J83" s="31"/>
      <c r="K83" s="35"/>
    </row>
    <row r="84" spans="3:11" x14ac:dyDescent="0.25">
      <c r="C84" s="57"/>
      <c r="D84" s="54"/>
      <c r="E84" s="6"/>
      <c r="F84" s="19"/>
      <c r="G84" s="24"/>
      <c r="H84" s="24"/>
      <c r="I84" s="31"/>
      <c r="J84" s="31"/>
      <c r="K84" s="35"/>
    </row>
    <row r="85" spans="3:11" x14ac:dyDescent="0.25">
      <c r="C85" s="58" t="s">
        <v>5</v>
      </c>
      <c r="D85" s="54"/>
      <c r="E85" s="6"/>
      <c r="F85" s="19"/>
      <c r="G85" s="24"/>
      <c r="H85" s="24"/>
      <c r="I85" s="31"/>
      <c r="J85" s="31"/>
      <c r="K85" s="35"/>
    </row>
    <row r="86" spans="3:11" x14ac:dyDescent="0.25">
      <c r="C86" s="57"/>
      <c r="D86" s="54"/>
      <c r="E86" s="6"/>
      <c r="F86" s="19"/>
      <c r="G86" s="24"/>
      <c r="H86" s="24"/>
      <c r="I86" s="31"/>
      <c r="J86" s="31"/>
      <c r="K86" s="35"/>
    </row>
    <row r="87" spans="3:11" x14ac:dyDescent="0.25">
      <c r="C87" s="58" t="s">
        <v>6</v>
      </c>
      <c r="D87" s="54"/>
      <c r="E87" s="6"/>
      <c r="F87" s="19"/>
      <c r="G87" s="24" t="s">
        <v>2</v>
      </c>
      <c r="H87" s="24" t="s">
        <v>2</v>
      </c>
      <c r="I87" s="31"/>
      <c r="J87" s="31"/>
      <c r="K87" s="35"/>
    </row>
    <row r="88" spans="3:11" x14ac:dyDescent="0.25">
      <c r="C88" s="57"/>
      <c r="D88" s="54"/>
      <c r="E88" s="6"/>
      <c r="F88" s="19"/>
      <c r="G88" s="24"/>
      <c r="H88" s="24"/>
      <c r="I88" s="31"/>
      <c r="J88" s="31"/>
      <c r="K88" s="35"/>
    </row>
    <row r="89" spans="3:11" x14ac:dyDescent="0.25">
      <c r="C89" s="58" t="s">
        <v>7</v>
      </c>
      <c r="D89" s="54"/>
      <c r="E89" s="6"/>
      <c r="F89" s="19"/>
      <c r="G89" s="24" t="s">
        <v>2</v>
      </c>
      <c r="H89" s="24" t="s">
        <v>2</v>
      </c>
      <c r="I89" s="31"/>
      <c r="J89" s="31"/>
      <c r="K89" s="35"/>
    </row>
    <row r="90" spans="3:11" x14ac:dyDescent="0.25">
      <c r="C90" s="57"/>
      <c r="D90" s="54"/>
      <c r="E90" s="6"/>
      <c r="F90" s="19"/>
      <c r="G90" s="24"/>
      <c r="H90" s="24"/>
      <c r="I90" s="31"/>
      <c r="J90" s="31"/>
      <c r="K90" s="35"/>
    </row>
    <row r="91" spans="3:11" x14ac:dyDescent="0.25">
      <c r="C91" s="58" t="s">
        <v>8</v>
      </c>
      <c r="D91" s="54"/>
      <c r="E91" s="6"/>
      <c r="F91" s="19"/>
      <c r="G91" s="24" t="s">
        <v>2</v>
      </c>
      <c r="H91" s="24" t="s">
        <v>2</v>
      </c>
      <c r="I91" s="31"/>
      <c r="J91" s="31"/>
      <c r="K91" s="35"/>
    </row>
    <row r="92" spans="3:11" x14ac:dyDescent="0.25">
      <c r="C92" s="57"/>
      <c r="D92" s="54"/>
      <c r="E92" s="6"/>
      <c r="F92" s="19"/>
      <c r="G92" s="24"/>
      <c r="H92" s="24"/>
      <c r="I92" s="31"/>
      <c r="J92" s="31"/>
      <c r="K92" s="35"/>
    </row>
    <row r="93" spans="3:11" x14ac:dyDescent="0.25">
      <c r="C93" s="58" t="s">
        <v>9</v>
      </c>
      <c r="D93" s="54"/>
      <c r="E93" s="6"/>
      <c r="F93" s="19"/>
      <c r="G93" s="24" t="s">
        <v>2</v>
      </c>
      <c r="H93" s="24" t="s">
        <v>2</v>
      </c>
      <c r="I93" s="31"/>
      <c r="J93" s="31"/>
      <c r="K93" s="35"/>
    </row>
    <row r="94" spans="3:11" x14ac:dyDescent="0.25">
      <c r="C94" s="57"/>
      <c r="D94" s="54"/>
      <c r="E94" s="6"/>
      <c r="F94" s="19"/>
      <c r="G94" s="24"/>
      <c r="H94" s="24"/>
      <c r="I94" s="31"/>
      <c r="J94" s="31"/>
      <c r="K94" s="35"/>
    </row>
    <row r="95" spans="3:11" x14ac:dyDescent="0.25">
      <c r="C95" s="58" t="s">
        <v>10</v>
      </c>
      <c r="D95" s="54"/>
      <c r="E95" s="6"/>
      <c r="F95" s="19"/>
      <c r="G95" s="24" t="s">
        <v>2</v>
      </c>
      <c r="H95" s="24" t="s">
        <v>2</v>
      </c>
      <c r="I95" s="31"/>
      <c r="J95" s="31"/>
      <c r="K95" s="35"/>
    </row>
    <row r="96" spans="3:11" x14ac:dyDescent="0.25">
      <c r="C96" s="57"/>
      <c r="D96" s="54"/>
      <c r="E96" s="6"/>
      <c r="F96" s="19"/>
      <c r="G96" s="24"/>
      <c r="H96" s="24"/>
      <c r="I96" s="31"/>
      <c r="J96" s="31"/>
      <c r="K96" s="35"/>
    </row>
    <row r="97" spans="1:11" x14ac:dyDescent="0.25">
      <c r="C97" s="58" t="s">
        <v>11</v>
      </c>
      <c r="D97" s="54"/>
      <c r="E97" s="6"/>
      <c r="F97" s="19"/>
      <c r="G97" s="24" t="s">
        <v>2</v>
      </c>
      <c r="H97" s="24" t="s">
        <v>2</v>
      </c>
      <c r="I97" s="31"/>
      <c r="J97" s="31"/>
      <c r="K97" s="35"/>
    </row>
    <row r="98" spans="1:11" x14ac:dyDescent="0.25">
      <c r="C98" s="57"/>
      <c r="D98" s="54"/>
      <c r="E98" s="6"/>
      <c r="F98" s="19"/>
      <c r="G98" s="24"/>
      <c r="H98" s="24"/>
      <c r="I98" s="31"/>
      <c r="J98" s="31"/>
      <c r="K98" s="35"/>
    </row>
    <row r="99" spans="1:11" x14ac:dyDescent="0.25">
      <c r="A99" s="10"/>
      <c r="B99" s="28"/>
      <c r="C99" s="58" t="s">
        <v>13</v>
      </c>
      <c r="D99" s="54"/>
      <c r="E99" s="6"/>
      <c r="F99" s="19"/>
      <c r="G99" s="24"/>
      <c r="H99" s="24"/>
      <c r="I99" s="31"/>
      <c r="J99" s="31"/>
      <c r="K99" s="35"/>
    </row>
    <row r="100" spans="1:11" x14ac:dyDescent="0.25">
      <c r="A100" s="28"/>
      <c r="B100" s="28"/>
      <c r="C100" s="58" t="s">
        <v>14</v>
      </c>
      <c r="D100" s="54"/>
      <c r="E100" s="6"/>
      <c r="F100" s="19"/>
      <c r="G100" s="24" t="s">
        <v>2</v>
      </c>
      <c r="H100" s="24" t="s">
        <v>2</v>
      </c>
      <c r="I100" s="31"/>
      <c r="J100" s="31"/>
      <c r="K100" s="35"/>
    </row>
    <row r="101" spans="1:11" x14ac:dyDescent="0.25">
      <c r="A101" s="28"/>
      <c r="B101" s="28"/>
      <c r="C101" s="58"/>
      <c r="D101" s="54"/>
      <c r="E101" s="6"/>
      <c r="F101" s="19"/>
      <c r="G101" s="24"/>
      <c r="H101" s="24"/>
      <c r="I101" s="31"/>
      <c r="J101" s="31"/>
      <c r="K101" s="35"/>
    </row>
    <row r="102" spans="1:11" x14ac:dyDescent="0.25">
      <c r="A102" s="28"/>
      <c r="B102" s="28"/>
      <c r="C102" s="58" t="s">
        <v>15</v>
      </c>
      <c r="D102" s="54"/>
      <c r="E102" s="6"/>
      <c r="F102" s="19"/>
      <c r="G102" s="24" t="s">
        <v>2</v>
      </c>
      <c r="H102" s="24" t="s">
        <v>2</v>
      </c>
      <c r="I102" s="31"/>
      <c r="J102" s="31"/>
      <c r="K102" s="35"/>
    </row>
    <row r="103" spans="1:11" x14ac:dyDescent="0.25">
      <c r="A103" s="28"/>
      <c r="B103" s="28"/>
      <c r="C103" s="58"/>
      <c r="D103" s="54"/>
      <c r="E103" s="6"/>
      <c r="F103" s="19"/>
      <c r="G103" s="24"/>
      <c r="H103" s="24"/>
      <c r="I103" s="31"/>
      <c r="J103" s="31"/>
      <c r="K103" s="35"/>
    </row>
    <row r="104" spans="1:11" x14ac:dyDescent="0.25">
      <c r="C104" s="59" t="s">
        <v>16</v>
      </c>
      <c r="D104" s="54"/>
      <c r="E104" s="6"/>
      <c r="F104" s="19"/>
      <c r="G104" s="24"/>
      <c r="H104" s="24"/>
      <c r="I104" s="31"/>
      <c r="J104" s="31"/>
      <c r="K104" s="35"/>
    </row>
    <row r="105" spans="1:11" x14ac:dyDescent="0.25">
      <c r="B105" s="8" t="s">
        <v>427</v>
      </c>
      <c r="C105" s="60" t="s">
        <v>428</v>
      </c>
      <c r="D105" s="54" t="s">
        <v>429</v>
      </c>
      <c r="E105" s="6" t="s">
        <v>205</v>
      </c>
      <c r="F105" s="19">
        <v>34000000</v>
      </c>
      <c r="G105" s="24">
        <v>33869.919999999998</v>
      </c>
      <c r="H105" s="24">
        <v>0.85</v>
      </c>
      <c r="I105" s="31">
        <v>5.1927000000000003</v>
      </c>
      <c r="J105" s="31"/>
      <c r="K105" s="35"/>
    </row>
    <row r="106" spans="1:11" x14ac:dyDescent="0.25">
      <c r="B106" s="8" t="s">
        <v>1254</v>
      </c>
      <c r="C106" s="60" t="s">
        <v>1255</v>
      </c>
      <c r="D106" s="54" t="s">
        <v>1256</v>
      </c>
      <c r="E106" s="6" t="s">
        <v>205</v>
      </c>
      <c r="F106" s="19">
        <v>10000000</v>
      </c>
      <c r="G106" s="24">
        <v>9973.06</v>
      </c>
      <c r="H106" s="24">
        <v>0.25</v>
      </c>
      <c r="I106" s="31">
        <v>5.1902999999999997</v>
      </c>
      <c r="J106" s="31"/>
      <c r="K106" s="35"/>
    </row>
    <row r="107" spans="1:11" x14ac:dyDescent="0.25">
      <c r="B107" s="8" t="s">
        <v>202</v>
      </c>
      <c r="C107" s="60" t="s">
        <v>203</v>
      </c>
      <c r="D107" s="54" t="s">
        <v>204</v>
      </c>
      <c r="E107" s="6" t="s">
        <v>205</v>
      </c>
      <c r="F107" s="19">
        <v>6500000</v>
      </c>
      <c r="G107" s="24">
        <v>6396.1</v>
      </c>
      <c r="H107" s="24">
        <v>0.16</v>
      </c>
      <c r="I107" s="31">
        <v>5.3898999999999999</v>
      </c>
      <c r="J107" s="31"/>
      <c r="K107" s="35"/>
    </row>
    <row r="108" spans="1:11" x14ac:dyDescent="0.25">
      <c r="C108" s="58" t="s">
        <v>194</v>
      </c>
      <c r="D108" s="54"/>
      <c r="E108" s="6"/>
      <c r="F108" s="19"/>
      <c r="G108" s="25">
        <v>50239.08</v>
      </c>
      <c r="H108" s="25">
        <v>1.26</v>
      </c>
      <c r="I108" s="31"/>
      <c r="J108" s="31"/>
      <c r="K108" s="35"/>
    </row>
    <row r="109" spans="1:11" x14ac:dyDescent="0.25">
      <c r="C109" s="57"/>
      <c r="D109" s="54"/>
      <c r="E109" s="6"/>
      <c r="F109" s="19"/>
      <c r="G109" s="24"/>
      <c r="H109" s="24"/>
      <c r="I109" s="31"/>
      <c r="J109" s="31"/>
      <c r="K109" s="35"/>
    </row>
    <row r="110" spans="1:11" x14ac:dyDescent="0.25">
      <c r="C110" s="58" t="s">
        <v>17</v>
      </c>
      <c r="D110" s="54"/>
      <c r="E110" s="6"/>
      <c r="F110" s="19"/>
      <c r="G110" s="24" t="s">
        <v>2</v>
      </c>
      <c r="H110" s="24" t="s">
        <v>2</v>
      </c>
      <c r="I110" s="31"/>
      <c r="J110" s="31"/>
      <c r="K110" s="35"/>
    </row>
    <row r="111" spans="1:11" x14ac:dyDescent="0.25">
      <c r="C111" s="57"/>
      <c r="D111" s="54"/>
      <c r="E111" s="6"/>
      <c r="F111" s="19"/>
      <c r="G111" s="24"/>
      <c r="H111" s="24"/>
      <c r="I111" s="31"/>
      <c r="J111" s="31"/>
      <c r="K111" s="35"/>
    </row>
    <row r="112" spans="1:11" x14ac:dyDescent="0.25">
      <c r="C112" s="58" t="s">
        <v>18</v>
      </c>
      <c r="D112" s="54"/>
      <c r="E112" s="6"/>
      <c r="F112" s="19"/>
      <c r="G112" s="24" t="s">
        <v>2</v>
      </c>
      <c r="H112" s="24" t="s">
        <v>2</v>
      </c>
      <c r="I112" s="31"/>
      <c r="J112" s="31"/>
      <c r="K112" s="35"/>
    </row>
    <row r="113" spans="1:54" x14ac:dyDescent="0.25">
      <c r="C113" s="57"/>
      <c r="D113" s="54"/>
      <c r="E113" s="6"/>
      <c r="F113" s="19"/>
      <c r="G113" s="24"/>
      <c r="H113" s="24"/>
      <c r="I113" s="31"/>
      <c r="J113" s="31"/>
      <c r="K113" s="35"/>
    </row>
    <row r="114" spans="1:54" x14ac:dyDescent="0.25">
      <c r="A114" s="10"/>
      <c r="B114" s="28"/>
      <c r="C114" s="58" t="s">
        <v>19</v>
      </c>
      <c r="D114" s="54"/>
      <c r="E114" s="6"/>
      <c r="F114" s="19"/>
      <c r="G114" s="24"/>
      <c r="H114" s="24"/>
      <c r="I114" s="31"/>
      <c r="J114" s="31"/>
      <c r="K114" s="35"/>
    </row>
    <row r="115" spans="1:54" x14ac:dyDescent="0.25">
      <c r="A115" s="28"/>
      <c r="B115" s="28"/>
      <c r="C115" s="58" t="s">
        <v>20</v>
      </c>
      <c r="D115" s="54"/>
      <c r="E115" s="6"/>
      <c r="F115" s="19"/>
      <c r="G115" s="24" t="s">
        <v>2</v>
      </c>
      <c r="H115" s="24" t="s">
        <v>2</v>
      </c>
      <c r="I115" s="31"/>
      <c r="J115" s="31"/>
      <c r="K115" s="35"/>
    </row>
    <row r="116" spans="1:54" x14ac:dyDescent="0.25">
      <c r="A116" s="28"/>
      <c r="B116" s="28"/>
      <c r="C116" s="58"/>
      <c r="D116" s="54"/>
      <c r="E116" s="6"/>
      <c r="F116" s="19"/>
      <c r="G116" s="24"/>
      <c r="H116" s="24"/>
      <c r="I116" s="31"/>
      <c r="J116" s="31"/>
      <c r="K116" s="35"/>
    </row>
    <row r="117" spans="1:54" x14ac:dyDescent="0.25">
      <c r="A117" s="28"/>
      <c r="B117" s="28"/>
      <c r="C117" s="58" t="s">
        <v>21</v>
      </c>
      <c r="D117" s="54"/>
      <c r="E117" s="6"/>
      <c r="F117" s="19"/>
      <c r="G117" s="24" t="s">
        <v>2</v>
      </c>
      <c r="H117" s="24" t="s">
        <v>2</v>
      </c>
      <c r="I117" s="31"/>
      <c r="J117" s="31"/>
      <c r="K117" s="35"/>
    </row>
    <row r="118" spans="1:54" x14ac:dyDescent="0.25">
      <c r="A118" s="28"/>
      <c r="B118" s="28"/>
      <c r="C118" s="58"/>
      <c r="D118" s="54"/>
      <c r="E118" s="6"/>
      <c r="F118" s="19"/>
      <c r="G118" s="24"/>
      <c r="H118" s="24"/>
      <c r="I118" s="31"/>
      <c r="J118" s="31"/>
      <c r="K118" s="35"/>
    </row>
    <row r="119" spans="1:54" x14ac:dyDescent="0.25">
      <c r="A119" s="28"/>
      <c r="B119" s="28"/>
      <c r="C119" s="58" t="s">
        <v>22</v>
      </c>
      <c r="D119" s="54"/>
      <c r="E119" s="6"/>
      <c r="F119" s="19"/>
      <c r="G119" s="24" t="s">
        <v>2</v>
      </c>
      <c r="H119" s="24" t="s">
        <v>2</v>
      </c>
      <c r="I119" s="31"/>
      <c r="J119" s="31"/>
      <c r="K119" s="35"/>
    </row>
    <row r="120" spans="1:54" x14ac:dyDescent="0.25">
      <c r="A120" s="28"/>
      <c r="B120" s="28"/>
      <c r="C120" s="58"/>
      <c r="D120" s="54"/>
      <c r="E120" s="6"/>
      <c r="F120" s="19"/>
      <c r="G120" s="24"/>
      <c r="H120" s="24"/>
      <c r="I120" s="31"/>
      <c r="J120" s="31"/>
      <c r="K120" s="35"/>
    </row>
    <row r="121" spans="1:54" x14ac:dyDescent="0.25">
      <c r="A121" s="28"/>
      <c r="B121" s="28"/>
      <c r="C121" s="58" t="s">
        <v>23</v>
      </c>
      <c r="D121" s="54"/>
      <c r="E121" s="6"/>
      <c r="F121" s="19"/>
      <c r="G121" s="24" t="s">
        <v>2</v>
      </c>
      <c r="H121" s="24" t="s">
        <v>2</v>
      </c>
      <c r="I121" s="31"/>
      <c r="J121" s="31"/>
      <c r="K121" s="35"/>
    </row>
    <row r="122" spans="1:54" x14ac:dyDescent="0.25">
      <c r="A122" s="28"/>
      <c r="B122" s="28"/>
      <c r="C122" s="58"/>
      <c r="D122" s="54"/>
      <c r="E122" s="6"/>
      <c r="F122" s="19"/>
      <c r="G122" s="24"/>
      <c r="H122" s="24"/>
      <c r="I122" s="31"/>
      <c r="J122" s="31"/>
      <c r="K122" s="35"/>
    </row>
    <row r="123" spans="1:54" x14ac:dyDescent="0.25">
      <c r="C123" s="59" t="s">
        <v>24</v>
      </c>
      <c r="D123" s="54"/>
      <c r="E123" s="6"/>
      <c r="F123" s="19"/>
      <c r="G123" s="24"/>
      <c r="H123" s="24"/>
      <c r="I123" s="31"/>
      <c r="J123" s="31"/>
      <c r="K123" s="35"/>
    </row>
    <row r="124" spans="1:54" x14ac:dyDescent="0.25">
      <c r="B124" s="8" t="s">
        <v>206</v>
      </c>
      <c r="C124" s="60" t="s">
        <v>207</v>
      </c>
      <c r="D124" s="54"/>
      <c r="E124" s="6"/>
      <c r="F124" s="19"/>
      <c r="G124" s="24">
        <v>366961.1</v>
      </c>
      <c r="H124" s="24">
        <v>9.18</v>
      </c>
      <c r="I124" s="31"/>
      <c r="J124" s="31"/>
      <c r="K124" s="35"/>
    </row>
    <row r="125" spans="1:54" x14ac:dyDescent="0.25">
      <c r="C125" s="58" t="s">
        <v>194</v>
      </c>
      <c r="D125" s="54"/>
      <c r="E125" s="6"/>
      <c r="F125" s="19"/>
      <c r="G125" s="25">
        <v>366961.1</v>
      </c>
      <c r="H125" s="25">
        <v>9.18</v>
      </c>
      <c r="I125" s="31"/>
      <c r="J125" s="31"/>
      <c r="K125" s="35"/>
    </row>
    <row r="126" spans="1:54" x14ac:dyDescent="0.25">
      <c r="C126" s="57"/>
      <c r="D126" s="54"/>
      <c r="E126" s="6"/>
      <c r="F126" s="19"/>
      <c r="G126" s="24"/>
      <c r="H126" s="24"/>
      <c r="I126" s="31"/>
      <c r="J126" s="31"/>
      <c r="K126" s="35"/>
    </row>
    <row r="127" spans="1:54" x14ac:dyDescent="0.25">
      <c r="A127" s="10"/>
      <c r="B127" s="28"/>
      <c r="C127" s="58" t="s">
        <v>25</v>
      </c>
      <c r="D127" s="54"/>
      <c r="E127" s="6"/>
      <c r="F127" s="19"/>
      <c r="G127" s="24"/>
      <c r="H127" s="24"/>
      <c r="I127" s="31"/>
      <c r="J127" s="31"/>
      <c r="K127" s="35"/>
    </row>
    <row r="128" spans="1:54" s="2" customFormat="1" ht="13.5" x14ac:dyDescent="0.25">
      <c r="A128" s="28"/>
      <c r="B128" s="28"/>
      <c r="C128" s="57" t="s">
        <v>4845</v>
      </c>
      <c r="D128" s="54"/>
      <c r="E128" s="6"/>
      <c r="F128" s="19"/>
      <c r="G128" s="24">
        <v>6000</v>
      </c>
      <c r="H128" s="24">
        <v>0.15</v>
      </c>
      <c r="I128" s="31"/>
      <c r="J128" s="31"/>
      <c r="K128" s="35"/>
      <c r="L128" s="3"/>
      <c r="AI128" s="3"/>
      <c r="AV128" s="3"/>
      <c r="AX128" s="3"/>
      <c r="BB128" s="3"/>
    </row>
    <row r="129" spans="2:11" x14ac:dyDescent="0.25">
      <c r="B129" s="8"/>
      <c r="C129" s="60" t="s">
        <v>208</v>
      </c>
      <c r="D129" s="54"/>
      <c r="E129" s="6"/>
      <c r="F129" s="19"/>
      <c r="G129" s="24">
        <v>-20531.82</v>
      </c>
      <c r="H129" s="24">
        <v>-0.54</v>
      </c>
      <c r="I129" s="31"/>
      <c r="J129" s="31"/>
      <c r="K129" s="35"/>
    </row>
    <row r="130" spans="2:11" x14ac:dyDescent="0.25">
      <c r="C130" s="58" t="s">
        <v>194</v>
      </c>
      <c r="D130" s="54"/>
      <c r="E130" s="6"/>
      <c r="F130" s="19"/>
      <c r="G130" s="25">
        <v>-14531.82</v>
      </c>
      <c r="H130" s="25">
        <v>-0.39</v>
      </c>
      <c r="I130" s="31"/>
      <c r="J130" s="31"/>
      <c r="K130" s="35"/>
    </row>
    <row r="131" spans="2:11" x14ac:dyDescent="0.25">
      <c r="C131" s="57"/>
      <c r="D131" s="54"/>
      <c r="E131" s="6"/>
      <c r="F131" s="19"/>
      <c r="G131" s="24"/>
      <c r="H131" s="24"/>
      <c r="I131" s="31"/>
      <c r="J131" s="31"/>
      <c r="K131" s="35"/>
    </row>
    <row r="132" spans="2:11" x14ac:dyDescent="0.25">
      <c r="C132" s="61" t="s">
        <v>209</v>
      </c>
      <c r="D132" s="55"/>
      <c r="E132" s="5"/>
      <c r="F132" s="20"/>
      <c r="G132" s="26">
        <v>3995472.74</v>
      </c>
      <c r="H132" s="26">
        <v>100.00000000000001</v>
      </c>
      <c r="I132" s="32"/>
      <c r="J132" s="32"/>
      <c r="K132" s="36"/>
    </row>
    <row r="135" spans="2:11" x14ac:dyDescent="0.25">
      <c r="C135" s="1" t="s">
        <v>210</v>
      </c>
    </row>
    <row r="136" spans="2:11" x14ac:dyDescent="0.25">
      <c r="C136" s="37" t="s">
        <v>211</v>
      </c>
      <c r="D136" s="37"/>
      <c r="E136" s="37"/>
      <c r="F136" s="37"/>
      <c r="G136" s="37"/>
      <c r="H136" s="37"/>
      <c r="I136" s="37"/>
      <c r="J136" s="37"/>
      <c r="K136" s="37"/>
    </row>
    <row r="137" spans="2:11" x14ac:dyDescent="0.25">
      <c r="C137" s="2" t="s">
        <v>212</v>
      </c>
    </row>
    <row r="138" spans="2:11" x14ac:dyDescent="0.25">
      <c r="C138" s="2" t="s">
        <v>213</v>
      </c>
    </row>
    <row r="139" spans="2:11" ht="30" customHeight="1" x14ac:dyDescent="0.25">
      <c r="C139" s="252" t="s">
        <v>214</v>
      </c>
      <c r="D139" s="253"/>
      <c r="E139" s="253"/>
      <c r="F139" s="253"/>
      <c r="G139" s="253"/>
      <c r="H139" s="253"/>
      <c r="I139" s="253"/>
      <c r="J139" s="253"/>
      <c r="K139" s="253"/>
    </row>
    <row r="140" spans="2:11" x14ac:dyDescent="0.25">
      <c r="C140" s="2" t="s">
        <v>215</v>
      </c>
    </row>
    <row r="142" spans="2:11" x14ac:dyDescent="0.25">
      <c r="C142" s="2" t="s">
        <v>5016</v>
      </c>
      <c r="E142" s="2" t="s">
        <v>2</v>
      </c>
    </row>
    <row r="144" spans="2:11" x14ac:dyDescent="0.25">
      <c r="C144" s="2" t="s">
        <v>5017</v>
      </c>
      <c r="E144" s="2" t="s">
        <v>2</v>
      </c>
    </row>
    <row r="146" spans="1:256" x14ac:dyDescent="0.25">
      <c r="C146" s="2" t="s">
        <v>5125</v>
      </c>
    </row>
    <row r="148" spans="1:256" x14ac:dyDescent="0.25">
      <c r="C148" s="2" t="s">
        <v>5126</v>
      </c>
    </row>
    <row r="149" spans="1:256" s="83" customFormat="1" ht="35.25" customHeight="1" x14ac:dyDescent="0.25">
      <c r="A149" s="79"/>
      <c r="B149" s="79"/>
      <c r="C149" s="84" t="s">
        <v>5023</v>
      </c>
      <c r="D149" s="88" t="s">
        <v>5024</v>
      </c>
      <c r="E149" s="88" t="s">
        <v>5025</v>
      </c>
      <c r="F149" s="80"/>
      <c r="G149" s="81"/>
      <c r="H149" s="81"/>
      <c r="I149" s="81"/>
      <c r="J149" s="81"/>
      <c r="K149" s="82"/>
      <c r="L149" s="82"/>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82"/>
      <c r="AJ149" s="79"/>
      <c r="AK149" s="79"/>
      <c r="AL149" s="79"/>
      <c r="AM149" s="79"/>
      <c r="AN149" s="79"/>
      <c r="AO149" s="79"/>
      <c r="AP149" s="79"/>
      <c r="AQ149" s="79"/>
      <c r="AR149" s="79"/>
      <c r="AS149" s="79"/>
      <c r="AT149" s="79"/>
      <c r="AU149" s="79"/>
      <c r="AV149" s="82"/>
      <c r="AW149" s="79"/>
      <c r="AX149" s="82"/>
      <c r="AY149" s="79"/>
      <c r="AZ149" s="79"/>
      <c r="BA149" s="79"/>
      <c r="BB149" s="82"/>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c r="CU149" s="79"/>
      <c r="CV149" s="79"/>
      <c r="CW149" s="79"/>
      <c r="CX149" s="79"/>
      <c r="CY149" s="79"/>
      <c r="CZ149" s="79"/>
      <c r="DA149" s="79"/>
      <c r="DB149" s="79"/>
      <c r="DC149" s="79"/>
      <c r="DD149" s="79"/>
      <c r="DE149" s="79"/>
      <c r="DF149" s="79"/>
      <c r="DG149" s="79"/>
      <c r="DH149" s="79"/>
      <c r="DI149" s="79"/>
      <c r="DJ149" s="79"/>
      <c r="DK149" s="79"/>
      <c r="DL149" s="79"/>
      <c r="DM149" s="79"/>
      <c r="DN149" s="79"/>
      <c r="DO149" s="79"/>
      <c r="DP149" s="79"/>
      <c r="DQ149" s="79"/>
      <c r="DR149" s="79"/>
      <c r="DS149" s="79"/>
      <c r="DT149" s="79"/>
      <c r="DU149" s="79"/>
      <c r="DV149" s="79"/>
      <c r="DW149" s="79"/>
      <c r="DX149" s="79"/>
      <c r="DY149" s="79"/>
      <c r="DZ149" s="79"/>
      <c r="EA149" s="79"/>
      <c r="EB149" s="79"/>
      <c r="EC149" s="79"/>
      <c r="ED149" s="79"/>
      <c r="EE149" s="79"/>
      <c r="EF149" s="79"/>
      <c r="EG149" s="79"/>
      <c r="EH149" s="79"/>
      <c r="EI149" s="79"/>
      <c r="EJ149" s="79"/>
      <c r="EK149" s="79"/>
      <c r="EL149" s="79"/>
      <c r="EM149" s="79"/>
      <c r="EN149" s="79"/>
      <c r="EO149" s="79"/>
      <c r="EP149" s="79"/>
      <c r="EQ149" s="79"/>
      <c r="ER149" s="79"/>
      <c r="ES149" s="79"/>
      <c r="ET149" s="79"/>
      <c r="EU149" s="79"/>
      <c r="EV149" s="79"/>
      <c r="EW149" s="79"/>
      <c r="EX149" s="79"/>
      <c r="EY149" s="79"/>
      <c r="EZ149" s="79"/>
      <c r="FA149" s="79"/>
      <c r="FB149" s="79"/>
      <c r="FC149" s="79"/>
      <c r="FD149" s="79"/>
      <c r="FE149" s="79"/>
      <c r="FF149" s="79"/>
      <c r="FG149" s="79"/>
      <c r="FH149" s="79"/>
      <c r="FI149" s="79"/>
      <c r="FJ149" s="79"/>
      <c r="FK149" s="79"/>
      <c r="FL149" s="79"/>
      <c r="FM149" s="79"/>
      <c r="FN149" s="79"/>
      <c r="FO149" s="79"/>
      <c r="FP149" s="79"/>
      <c r="FQ149" s="79"/>
      <c r="FR149" s="79"/>
      <c r="FS149" s="79"/>
      <c r="FT149" s="79"/>
      <c r="FU149" s="79"/>
      <c r="FV149" s="79"/>
      <c r="FW149" s="79"/>
      <c r="FX149" s="79"/>
      <c r="FY149" s="79"/>
      <c r="FZ149" s="79"/>
      <c r="GA149" s="79"/>
      <c r="GB149" s="79"/>
      <c r="GC149" s="79"/>
      <c r="GD149" s="79"/>
      <c r="GE149" s="79"/>
      <c r="GF149" s="79"/>
      <c r="GG149" s="79"/>
      <c r="GH149" s="79"/>
      <c r="GI149" s="79"/>
      <c r="GJ149" s="79"/>
      <c r="GK149" s="79"/>
      <c r="GL149" s="79"/>
      <c r="GM149" s="79"/>
      <c r="GN149" s="79"/>
      <c r="GO149" s="79"/>
      <c r="GP149" s="79"/>
      <c r="GQ149" s="79"/>
      <c r="GR149" s="79"/>
      <c r="GS149" s="79"/>
      <c r="GT149" s="79"/>
      <c r="GU149" s="79"/>
      <c r="GV149" s="79"/>
      <c r="GW149" s="79"/>
      <c r="GX149" s="79"/>
      <c r="GY149" s="79"/>
      <c r="GZ149" s="79"/>
      <c r="HA149" s="79"/>
      <c r="HB149" s="79"/>
      <c r="HC149" s="79"/>
      <c r="HD149" s="79"/>
      <c r="HE149" s="79"/>
      <c r="HF149" s="79"/>
      <c r="HG149" s="79"/>
      <c r="HH149" s="79"/>
      <c r="HI149" s="79"/>
      <c r="HJ149" s="79"/>
      <c r="HK149" s="79"/>
      <c r="HL149" s="79"/>
      <c r="HM149" s="79"/>
      <c r="HN149" s="79"/>
      <c r="HO149" s="79"/>
      <c r="HP149" s="79"/>
      <c r="HQ149" s="79"/>
      <c r="HR149" s="79"/>
      <c r="HS149" s="79"/>
      <c r="HT149" s="79"/>
      <c r="HU149" s="79"/>
      <c r="HV149" s="79"/>
      <c r="HW149" s="79"/>
      <c r="HX149" s="79"/>
      <c r="HY149" s="79"/>
      <c r="HZ149" s="79"/>
      <c r="IA149" s="79"/>
      <c r="IB149" s="79"/>
      <c r="IC149" s="79"/>
      <c r="ID149" s="79"/>
      <c r="IE149" s="79"/>
      <c r="IF149" s="79"/>
      <c r="IG149" s="79"/>
      <c r="IH149" s="79"/>
      <c r="II149" s="79"/>
      <c r="IJ149" s="79"/>
      <c r="IK149" s="79"/>
      <c r="IL149" s="79"/>
      <c r="IM149" s="79"/>
      <c r="IN149" s="79"/>
      <c r="IO149" s="79"/>
      <c r="IP149" s="79"/>
      <c r="IQ149" s="79"/>
      <c r="IR149" s="79"/>
      <c r="IS149" s="79"/>
      <c r="IT149" s="79"/>
      <c r="IU149" s="79"/>
      <c r="IV149" s="79"/>
    </row>
    <row r="150" spans="1:256" s="83" customFormat="1" x14ac:dyDescent="0.25">
      <c r="A150" s="79"/>
      <c r="B150" s="79"/>
      <c r="C150" s="86" t="s">
        <v>5026</v>
      </c>
      <c r="D150" s="89">
        <v>105.9593</v>
      </c>
      <c r="E150" s="89">
        <v>104.8381</v>
      </c>
      <c r="F150" s="80"/>
      <c r="G150" s="81"/>
      <c r="H150" s="81"/>
      <c r="I150" s="81"/>
      <c r="J150" s="81"/>
      <c r="K150" s="82"/>
      <c r="L150" s="82"/>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82"/>
      <c r="AJ150" s="79"/>
      <c r="AK150" s="79"/>
      <c r="AL150" s="79"/>
      <c r="AM150" s="79"/>
      <c r="AN150" s="79"/>
      <c r="AO150" s="79"/>
      <c r="AP150" s="79"/>
      <c r="AQ150" s="79"/>
      <c r="AR150" s="79"/>
      <c r="AS150" s="79"/>
      <c r="AT150" s="79"/>
      <c r="AU150" s="79"/>
      <c r="AV150" s="82"/>
      <c r="AW150" s="79"/>
      <c r="AX150" s="82"/>
      <c r="AY150" s="79"/>
      <c r="AZ150" s="79"/>
      <c r="BA150" s="79"/>
      <c r="BB150" s="82"/>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c r="CL150" s="79"/>
      <c r="CM150" s="79"/>
      <c r="CN150" s="79"/>
      <c r="CO150" s="79"/>
      <c r="CP150" s="79"/>
      <c r="CQ150" s="79"/>
      <c r="CR150" s="79"/>
      <c r="CS150" s="79"/>
      <c r="CT150" s="79"/>
      <c r="CU150" s="79"/>
      <c r="CV150" s="79"/>
      <c r="CW150" s="79"/>
      <c r="CX150" s="79"/>
      <c r="CY150" s="79"/>
      <c r="CZ150" s="79"/>
      <c r="DA150" s="79"/>
      <c r="DB150" s="79"/>
      <c r="DC150" s="79"/>
      <c r="DD150" s="79"/>
      <c r="DE150" s="79"/>
      <c r="DF150" s="79"/>
      <c r="DG150" s="79"/>
      <c r="DH150" s="79"/>
      <c r="DI150" s="79"/>
      <c r="DJ150" s="79"/>
      <c r="DK150" s="79"/>
      <c r="DL150" s="79"/>
      <c r="DM150" s="79"/>
      <c r="DN150" s="79"/>
      <c r="DO150" s="79"/>
      <c r="DP150" s="79"/>
      <c r="DQ150" s="79"/>
      <c r="DR150" s="79"/>
      <c r="DS150" s="79"/>
      <c r="DT150" s="79"/>
      <c r="DU150" s="79"/>
      <c r="DV150" s="79"/>
      <c r="DW150" s="79"/>
      <c r="DX150" s="79"/>
      <c r="DY150" s="79"/>
      <c r="DZ150" s="79"/>
      <c r="EA150" s="79"/>
      <c r="EB150" s="79"/>
      <c r="EC150" s="79"/>
      <c r="ED150" s="79"/>
      <c r="EE150" s="79"/>
      <c r="EF150" s="79"/>
      <c r="EG150" s="79"/>
      <c r="EH150" s="79"/>
      <c r="EI150" s="79"/>
      <c r="EJ150" s="79"/>
      <c r="EK150" s="79"/>
      <c r="EL150" s="79"/>
      <c r="EM150" s="79"/>
      <c r="EN150" s="79"/>
      <c r="EO150" s="79"/>
      <c r="EP150" s="79"/>
      <c r="EQ150" s="79"/>
      <c r="ER150" s="79"/>
      <c r="ES150" s="79"/>
      <c r="ET150" s="79"/>
      <c r="EU150" s="79"/>
      <c r="EV150" s="79"/>
      <c r="EW150" s="79"/>
      <c r="EX150" s="79"/>
      <c r="EY150" s="79"/>
      <c r="EZ150" s="79"/>
      <c r="FA150" s="79"/>
      <c r="FB150" s="79"/>
      <c r="FC150" s="79"/>
      <c r="FD150" s="79"/>
      <c r="FE150" s="79"/>
      <c r="FF150" s="79"/>
      <c r="FG150" s="79"/>
      <c r="FH150" s="79"/>
      <c r="FI150" s="79"/>
      <c r="FJ150" s="79"/>
      <c r="FK150" s="79"/>
      <c r="FL150" s="79"/>
      <c r="FM150" s="79"/>
      <c r="FN150" s="79"/>
      <c r="FO150" s="79"/>
      <c r="FP150" s="79"/>
      <c r="FQ150" s="79"/>
      <c r="FR150" s="79"/>
      <c r="FS150" s="79"/>
      <c r="FT150" s="79"/>
      <c r="FU150" s="79"/>
      <c r="FV150" s="79"/>
      <c r="FW150" s="79"/>
      <c r="FX150" s="79"/>
      <c r="FY150" s="79"/>
      <c r="FZ150" s="79"/>
      <c r="GA150" s="79"/>
      <c r="GB150" s="79"/>
      <c r="GC150" s="79"/>
      <c r="GD150" s="79"/>
      <c r="GE150" s="79"/>
      <c r="GF150" s="79"/>
      <c r="GG150" s="79"/>
      <c r="GH150" s="79"/>
      <c r="GI150" s="79"/>
      <c r="GJ150" s="79"/>
      <c r="GK150" s="79"/>
      <c r="GL150" s="79"/>
      <c r="GM150" s="79"/>
      <c r="GN150" s="79"/>
      <c r="GO150" s="79"/>
      <c r="GP150" s="79"/>
      <c r="GQ150" s="79"/>
      <c r="GR150" s="79"/>
      <c r="GS150" s="79"/>
      <c r="GT150" s="79"/>
      <c r="GU150" s="79"/>
      <c r="GV150" s="79"/>
      <c r="GW150" s="79"/>
      <c r="GX150" s="79"/>
      <c r="GY150" s="79"/>
      <c r="GZ150" s="79"/>
      <c r="HA150" s="79"/>
      <c r="HB150" s="79"/>
      <c r="HC150" s="79"/>
      <c r="HD150" s="79"/>
      <c r="HE150" s="79"/>
      <c r="HF150" s="79"/>
      <c r="HG150" s="79"/>
      <c r="HH150" s="79"/>
      <c r="HI150" s="79"/>
      <c r="HJ150" s="79"/>
      <c r="HK150" s="79"/>
      <c r="HL150" s="79"/>
      <c r="HM150" s="79"/>
      <c r="HN150" s="79"/>
      <c r="HO150" s="79"/>
      <c r="HP150" s="79"/>
      <c r="HQ150" s="79"/>
      <c r="HR150" s="79"/>
      <c r="HS150" s="79"/>
      <c r="HT150" s="79"/>
      <c r="HU150" s="79"/>
      <c r="HV150" s="79"/>
      <c r="HW150" s="79"/>
      <c r="HX150" s="79"/>
      <c r="HY150" s="79"/>
      <c r="HZ150" s="79"/>
      <c r="IA150" s="79"/>
      <c r="IB150" s="79"/>
      <c r="IC150" s="79"/>
      <c r="ID150" s="79"/>
      <c r="IE150" s="79"/>
      <c r="IF150" s="79"/>
      <c r="IG150" s="79"/>
      <c r="IH150" s="79"/>
      <c r="II150" s="79"/>
      <c r="IJ150" s="79"/>
      <c r="IK150" s="79"/>
      <c r="IL150" s="79"/>
      <c r="IM150" s="79"/>
      <c r="IN150" s="79"/>
      <c r="IO150" s="79"/>
      <c r="IP150" s="79"/>
      <c r="IQ150" s="79"/>
      <c r="IR150" s="79"/>
      <c r="IS150" s="79"/>
      <c r="IT150" s="79"/>
      <c r="IU150" s="79"/>
      <c r="IV150" s="79"/>
    </row>
    <row r="151" spans="1:256" s="83" customFormat="1" x14ac:dyDescent="0.25">
      <c r="A151" s="79"/>
      <c r="B151" s="79"/>
      <c r="C151" s="86" t="s">
        <v>5027</v>
      </c>
      <c r="D151" s="89">
        <v>179.35380000000001</v>
      </c>
      <c r="E151" s="89">
        <v>177.45599999999999</v>
      </c>
      <c r="F151" s="80"/>
      <c r="G151" s="81"/>
      <c r="H151" s="81"/>
      <c r="I151" s="81"/>
      <c r="J151" s="81"/>
      <c r="K151" s="82"/>
      <c r="L151" s="82"/>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82"/>
      <c r="AJ151" s="79"/>
      <c r="AK151" s="79"/>
      <c r="AL151" s="79"/>
      <c r="AM151" s="79"/>
      <c r="AN151" s="79"/>
      <c r="AO151" s="79"/>
      <c r="AP151" s="79"/>
      <c r="AQ151" s="79"/>
      <c r="AR151" s="79"/>
      <c r="AS151" s="79"/>
      <c r="AT151" s="79"/>
      <c r="AU151" s="79"/>
      <c r="AV151" s="82"/>
      <c r="AW151" s="79"/>
      <c r="AX151" s="82"/>
      <c r="AY151" s="79"/>
      <c r="AZ151" s="79"/>
      <c r="BA151" s="79"/>
      <c r="BB151" s="82"/>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c r="DA151" s="79"/>
      <c r="DB151" s="79"/>
      <c r="DC151" s="79"/>
      <c r="DD151" s="79"/>
      <c r="DE151" s="79"/>
      <c r="DF151" s="79"/>
      <c r="DG151" s="79"/>
      <c r="DH151" s="79"/>
      <c r="DI151" s="79"/>
      <c r="DJ151" s="79"/>
      <c r="DK151" s="79"/>
      <c r="DL151" s="79"/>
      <c r="DM151" s="79"/>
      <c r="DN151" s="79"/>
      <c r="DO151" s="79"/>
      <c r="DP151" s="79"/>
      <c r="DQ151" s="79"/>
      <c r="DR151" s="79"/>
      <c r="DS151" s="79"/>
      <c r="DT151" s="79"/>
      <c r="DU151" s="79"/>
      <c r="DV151" s="79"/>
      <c r="DW151" s="79"/>
      <c r="DX151" s="79"/>
      <c r="DY151" s="79"/>
      <c r="DZ151" s="79"/>
      <c r="EA151" s="79"/>
      <c r="EB151" s="79"/>
      <c r="EC151" s="79"/>
      <c r="ED151" s="79"/>
      <c r="EE151" s="79"/>
      <c r="EF151" s="79"/>
      <c r="EG151" s="79"/>
      <c r="EH151" s="79"/>
      <c r="EI151" s="79"/>
      <c r="EJ151" s="79"/>
      <c r="EK151" s="79"/>
      <c r="EL151" s="79"/>
      <c r="EM151" s="79"/>
      <c r="EN151" s="79"/>
      <c r="EO151" s="79"/>
      <c r="EP151" s="79"/>
      <c r="EQ151" s="79"/>
      <c r="ER151" s="79"/>
      <c r="ES151" s="79"/>
      <c r="ET151" s="79"/>
      <c r="EU151" s="79"/>
      <c r="EV151" s="79"/>
      <c r="EW151" s="79"/>
      <c r="EX151" s="79"/>
      <c r="EY151" s="79"/>
      <c r="EZ151" s="79"/>
      <c r="FA151" s="79"/>
      <c r="FB151" s="79"/>
      <c r="FC151" s="79"/>
      <c r="FD151" s="79"/>
      <c r="FE151" s="79"/>
      <c r="FF151" s="79"/>
      <c r="FG151" s="79"/>
      <c r="FH151" s="79"/>
      <c r="FI151" s="79"/>
      <c r="FJ151" s="79"/>
      <c r="FK151" s="79"/>
      <c r="FL151" s="79"/>
      <c r="FM151" s="79"/>
      <c r="FN151" s="79"/>
      <c r="FO151" s="79"/>
      <c r="FP151" s="79"/>
      <c r="FQ151" s="79"/>
      <c r="FR151" s="79"/>
      <c r="FS151" s="79"/>
      <c r="FT151" s="79"/>
      <c r="FU151" s="79"/>
      <c r="FV151" s="79"/>
      <c r="FW151" s="79"/>
      <c r="FX151" s="79"/>
      <c r="FY151" s="79"/>
      <c r="FZ151" s="79"/>
      <c r="GA151" s="79"/>
      <c r="GB151" s="79"/>
      <c r="GC151" s="79"/>
      <c r="GD151" s="79"/>
      <c r="GE151" s="79"/>
      <c r="GF151" s="79"/>
      <c r="GG151" s="79"/>
      <c r="GH151" s="79"/>
      <c r="GI151" s="79"/>
      <c r="GJ151" s="79"/>
      <c r="GK151" s="79"/>
      <c r="GL151" s="79"/>
      <c r="GM151" s="79"/>
      <c r="GN151" s="79"/>
      <c r="GO151" s="79"/>
      <c r="GP151" s="79"/>
      <c r="GQ151" s="79"/>
      <c r="GR151" s="79"/>
      <c r="GS151" s="79"/>
      <c r="GT151" s="79"/>
      <c r="GU151" s="79"/>
      <c r="GV151" s="79"/>
      <c r="GW151" s="79"/>
      <c r="GX151" s="79"/>
      <c r="GY151" s="79"/>
      <c r="GZ151" s="79"/>
      <c r="HA151" s="79"/>
      <c r="HB151" s="79"/>
      <c r="HC151" s="79"/>
      <c r="HD151" s="79"/>
      <c r="HE151" s="79"/>
      <c r="HF151" s="79"/>
      <c r="HG151" s="79"/>
      <c r="HH151" s="79"/>
      <c r="HI151" s="79"/>
      <c r="HJ151" s="79"/>
      <c r="HK151" s="79"/>
      <c r="HL151" s="79"/>
      <c r="HM151" s="79"/>
      <c r="HN151" s="79"/>
      <c r="HO151" s="79"/>
      <c r="HP151" s="79"/>
      <c r="HQ151" s="79"/>
      <c r="HR151" s="79"/>
      <c r="HS151" s="79"/>
      <c r="HT151" s="79"/>
      <c r="HU151" s="79"/>
      <c r="HV151" s="79"/>
      <c r="HW151" s="79"/>
      <c r="HX151" s="79"/>
      <c r="HY151" s="79"/>
      <c r="HZ151" s="79"/>
      <c r="IA151" s="79"/>
      <c r="IB151" s="79"/>
      <c r="IC151" s="79"/>
      <c r="ID151" s="79"/>
      <c r="IE151" s="79"/>
      <c r="IF151" s="79"/>
      <c r="IG151" s="79"/>
      <c r="IH151" s="79"/>
      <c r="II151" s="79"/>
      <c r="IJ151" s="79"/>
      <c r="IK151" s="79"/>
      <c r="IL151" s="79"/>
      <c r="IM151" s="79"/>
      <c r="IN151" s="79"/>
      <c r="IO151" s="79"/>
      <c r="IP151" s="79"/>
      <c r="IQ151" s="79"/>
      <c r="IR151" s="79"/>
      <c r="IS151" s="79"/>
      <c r="IT151" s="79"/>
      <c r="IU151" s="79"/>
      <c r="IV151" s="79"/>
    </row>
    <row r="152" spans="1:256" s="83" customFormat="1" x14ac:dyDescent="0.25">
      <c r="A152" s="79"/>
      <c r="B152" s="79"/>
      <c r="C152" s="86" t="s">
        <v>5028</v>
      </c>
      <c r="D152" s="89">
        <v>141.17400000000001</v>
      </c>
      <c r="E152" s="89">
        <v>139.77760000000001</v>
      </c>
      <c r="F152" s="80"/>
      <c r="G152" s="81"/>
      <c r="H152" s="81"/>
      <c r="I152" s="81"/>
      <c r="J152" s="81"/>
      <c r="K152" s="82"/>
      <c r="L152" s="82"/>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82"/>
      <c r="AJ152" s="79"/>
      <c r="AK152" s="79"/>
      <c r="AL152" s="79"/>
      <c r="AM152" s="79"/>
      <c r="AN152" s="79"/>
      <c r="AO152" s="79"/>
      <c r="AP152" s="79"/>
      <c r="AQ152" s="79"/>
      <c r="AR152" s="79"/>
      <c r="AS152" s="79"/>
      <c r="AT152" s="79"/>
      <c r="AU152" s="79"/>
      <c r="AV152" s="82"/>
      <c r="AW152" s="79"/>
      <c r="AX152" s="82"/>
      <c r="AY152" s="79"/>
      <c r="AZ152" s="79"/>
      <c r="BA152" s="79"/>
      <c r="BB152" s="82"/>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c r="DA152" s="79"/>
      <c r="DB152" s="79"/>
      <c r="DC152" s="79"/>
      <c r="DD152" s="79"/>
      <c r="DE152" s="79"/>
      <c r="DF152" s="79"/>
      <c r="DG152" s="79"/>
      <c r="DH152" s="79"/>
      <c r="DI152" s="79"/>
      <c r="DJ152" s="79"/>
      <c r="DK152" s="79"/>
      <c r="DL152" s="79"/>
      <c r="DM152" s="79"/>
      <c r="DN152" s="79"/>
      <c r="DO152" s="79"/>
      <c r="DP152" s="79"/>
      <c r="DQ152" s="79"/>
      <c r="DR152" s="79"/>
      <c r="DS152" s="79"/>
      <c r="DT152" s="79"/>
      <c r="DU152" s="79"/>
      <c r="DV152" s="79"/>
      <c r="DW152" s="79"/>
      <c r="DX152" s="79"/>
      <c r="DY152" s="79"/>
      <c r="DZ152" s="79"/>
      <c r="EA152" s="79"/>
      <c r="EB152" s="79"/>
      <c r="EC152" s="79"/>
      <c r="ED152" s="79"/>
      <c r="EE152" s="79"/>
      <c r="EF152" s="79"/>
      <c r="EG152" s="79"/>
      <c r="EH152" s="79"/>
      <c r="EI152" s="79"/>
      <c r="EJ152" s="79"/>
      <c r="EK152" s="79"/>
      <c r="EL152" s="79"/>
      <c r="EM152" s="79"/>
      <c r="EN152" s="79"/>
      <c r="EO152" s="79"/>
      <c r="EP152" s="79"/>
      <c r="EQ152" s="79"/>
      <c r="ER152" s="79"/>
      <c r="ES152" s="79"/>
      <c r="ET152" s="79"/>
      <c r="EU152" s="79"/>
      <c r="EV152" s="79"/>
      <c r="EW152" s="79"/>
      <c r="EX152" s="79"/>
      <c r="EY152" s="79"/>
      <c r="EZ152" s="79"/>
      <c r="FA152" s="79"/>
      <c r="FB152" s="79"/>
      <c r="FC152" s="79"/>
      <c r="FD152" s="79"/>
      <c r="FE152" s="79"/>
      <c r="FF152" s="79"/>
      <c r="FG152" s="79"/>
      <c r="FH152" s="79"/>
      <c r="FI152" s="79"/>
      <c r="FJ152" s="79"/>
      <c r="FK152" s="79"/>
      <c r="FL152" s="79"/>
      <c r="FM152" s="79"/>
      <c r="FN152" s="79"/>
      <c r="FO152" s="79"/>
      <c r="FP152" s="79"/>
      <c r="FQ152" s="79"/>
      <c r="FR152" s="79"/>
      <c r="FS152" s="79"/>
      <c r="FT152" s="79"/>
      <c r="FU152" s="79"/>
      <c r="FV152" s="79"/>
      <c r="FW152" s="79"/>
      <c r="FX152" s="79"/>
      <c r="FY152" s="79"/>
      <c r="FZ152" s="79"/>
      <c r="GA152" s="79"/>
      <c r="GB152" s="79"/>
      <c r="GC152" s="79"/>
      <c r="GD152" s="79"/>
      <c r="GE152" s="79"/>
      <c r="GF152" s="79"/>
      <c r="GG152" s="79"/>
      <c r="GH152" s="79"/>
      <c r="GI152" s="79"/>
      <c r="GJ152" s="79"/>
      <c r="GK152" s="79"/>
      <c r="GL152" s="79"/>
      <c r="GM152" s="79"/>
      <c r="GN152" s="79"/>
      <c r="GO152" s="79"/>
      <c r="GP152" s="79"/>
      <c r="GQ152" s="79"/>
      <c r="GR152" s="79"/>
      <c r="GS152" s="79"/>
      <c r="GT152" s="79"/>
      <c r="GU152" s="79"/>
      <c r="GV152" s="79"/>
      <c r="GW152" s="79"/>
      <c r="GX152" s="79"/>
      <c r="GY152" s="79"/>
      <c r="GZ152" s="79"/>
      <c r="HA152" s="79"/>
      <c r="HB152" s="79"/>
      <c r="HC152" s="79"/>
      <c r="HD152" s="79"/>
      <c r="HE152" s="79"/>
      <c r="HF152" s="79"/>
      <c r="HG152" s="79"/>
      <c r="HH152" s="79"/>
      <c r="HI152" s="79"/>
      <c r="HJ152" s="79"/>
      <c r="HK152" s="79"/>
      <c r="HL152" s="79"/>
      <c r="HM152" s="79"/>
      <c r="HN152" s="79"/>
      <c r="HO152" s="79"/>
      <c r="HP152" s="79"/>
      <c r="HQ152" s="79"/>
      <c r="HR152" s="79"/>
      <c r="HS152" s="79"/>
      <c r="HT152" s="79"/>
      <c r="HU152" s="79"/>
      <c r="HV152" s="79"/>
      <c r="HW152" s="79"/>
      <c r="HX152" s="79"/>
      <c r="HY152" s="79"/>
      <c r="HZ152" s="79"/>
      <c r="IA152" s="79"/>
      <c r="IB152" s="79"/>
      <c r="IC152" s="79"/>
      <c r="ID152" s="79"/>
      <c r="IE152" s="79"/>
      <c r="IF152" s="79"/>
      <c r="IG152" s="79"/>
      <c r="IH152" s="79"/>
      <c r="II152" s="79"/>
      <c r="IJ152" s="79"/>
      <c r="IK152" s="79"/>
      <c r="IL152" s="79"/>
      <c r="IM152" s="79"/>
      <c r="IN152" s="79"/>
      <c r="IO152" s="79"/>
      <c r="IP152" s="79"/>
      <c r="IQ152" s="79"/>
      <c r="IR152" s="79"/>
      <c r="IS152" s="79"/>
      <c r="IT152" s="79"/>
      <c r="IU152" s="79"/>
      <c r="IV152" s="79"/>
    </row>
    <row r="153" spans="1:256" s="83" customFormat="1" x14ac:dyDescent="0.25">
      <c r="A153" s="79"/>
      <c r="B153" s="79"/>
      <c r="C153" s="86" t="s">
        <v>5029</v>
      </c>
      <c r="D153" s="89">
        <v>206.8355</v>
      </c>
      <c r="E153" s="89">
        <v>204.78960000000001</v>
      </c>
      <c r="F153" s="80"/>
      <c r="G153" s="81"/>
      <c r="H153" s="81"/>
      <c r="I153" s="81"/>
      <c r="J153" s="81"/>
      <c r="K153" s="82"/>
      <c r="L153" s="82"/>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82"/>
      <c r="AJ153" s="79"/>
      <c r="AK153" s="79"/>
      <c r="AL153" s="79"/>
      <c r="AM153" s="79"/>
      <c r="AN153" s="79"/>
      <c r="AO153" s="79"/>
      <c r="AP153" s="79"/>
      <c r="AQ153" s="79"/>
      <c r="AR153" s="79"/>
      <c r="AS153" s="79"/>
      <c r="AT153" s="79"/>
      <c r="AU153" s="79"/>
      <c r="AV153" s="82"/>
      <c r="AW153" s="79"/>
      <c r="AX153" s="82"/>
      <c r="AY153" s="79"/>
      <c r="AZ153" s="79"/>
      <c r="BA153" s="79"/>
      <c r="BB153" s="82"/>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c r="DA153" s="79"/>
      <c r="DB153" s="79"/>
      <c r="DC153" s="79"/>
      <c r="DD153" s="79"/>
      <c r="DE153" s="79"/>
      <c r="DF153" s="79"/>
      <c r="DG153" s="79"/>
      <c r="DH153" s="79"/>
      <c r="DI153" s="79"/>
      <c r="DJ153" s="79"/>
      <c r="DK153" s="79"/>
      <c r="DL153" s="79"/>
      <c r="DM153" s="79"/>
      <c r="DN153" s="79"/>
      <c r="DO153" s="79"/>
      <c r="DP153" s="79"/>
      <c r="DQ153" s="79"/>
      <c r="DR153" s="79"/>
      <c r="DS153" s="79"/>
      <c r="DT153" s="79"/>
      <c r="DU153" s="79"/>
      <c r="DV153" s="79"/>
      <c r="DW153" s="79"/>
      <c r="DX153" s="79"/>
      <c r="DY153" s="79"/>
      <c r="DZ153" s="79"/>
      <c r="EA153" s="79"/>
      <c r="EB153" s="79"/>
      <c r="EC153" s="79"/>
      <c r="ED153" s="79"/>
      <c r="EE153" s="79"/>
      <c r="EF153" s="79"/>
      <c r="EG153" s="79"/>
      <c r="EH153" s="79"/>
      <c r="EI153" s="79"/>
      <c r="EJ153" s="79"/>
      <c r="EK153" s="79"/>
      <c r="EL153" s="79"/>
      <c r="EM153" s="79"/>
      <c r="EN153" s="79"/>
      <c r="EO153" s="79"/>
      <c r="EP153" s="79"/>
      <c r="EQ153" s="79"/>
      <c r="ER153" s="79"/>
      <c r="ES153" s="79"/>
      <c r="ET153" s="79"/>
      <c r="EU153" s="79"/>
      <c r="EV153" s="79"/>
      <c r="EW153" s="79"/>
      <c r="EX153" s="79"/>
      <c r="EY153" s="79"/>
      <c r="EZ153" s="79"/>
      <c r="FA153" s="79"/>
      <c r="FB153" s="79"/>
      <c r="FC153" s="79"/>
      <c r="FD153" s="79"/>
      <c r="FE153" s="79"/>
      <c r="FF153" s="79"/>
      <c r="FG153" s="79"/>
      <c r="FH153" s="79"/>
      <c r="FI153" s="79"/>
      <c r="FJ153" s="79"/>
      <c r="FK153" s="79"/>
      <c r="FL153" s="79"/>
      <c r="FM153" s="79"/>
      <c r="FN153" s="79"/>
      <c r="FO153" s="79"/>
      <c r="FP153" s="79"/>
      <c r="FQ153" s="79"/>
      <c r="FR153" s="79"/>
      <c r="FS153" s="79"/>
      <c r="FT153" s="79"/>
      <c r="FU153" s="79"/>
      <c r="FV153" s="79"/>
      <c r="FW153" s="79"/>
      <c r="FX153" s="79"/>
      <c r="FY153" s="79"/>
      <c r="FZ153" s="79"/>
      <c r="GA153" s="79"/>
      <c r="GB153" s="79"/>
      <c r="GC153" s="79"/>
      <c r="GD153" s="79"/>
      <c r="GE153" s="79"/>
      <c r="GF153" s="79"/>
      <c r="GG153" s="79"/>
      <c r="GH153" s="79"/>
      <c r="GI153" s="79"/>
      <c r="GJ153" s="79"/>
      <c r="GK153" s="79"/>
      <c r="GL153" s="79"/>
      <c r="GM153" s="79"/>
      <c r="GN153" s="79"/>
      <c r="GO153" s="79"/>
      <c r="GP153" s="79"/>
      <c r="GQ153" s="79"/>
      <c r="GR153" s="79"/>
      <c r="GS153" s="79"/>
      <c r="GT153" s="79"/>
      <c r="GU153" s="79"/>
      <c r="GV153" s="79"/>
      <c r="GW153" s="79"/>
      <c r="GX153" s="79"/>
      <c r="GY153" s="79"/>
      <c r="GZ153" s="79"/>
      <c r="HA153" s="79"/>
      <c r="HB153" s="79"/>
      <c r="HC153" s="79"/>
      <c r="HD153" s="79"/>
      <c r="HE153" s="79"/>
      <c r="HF153" s="79"/>
      <c r="HG153" s="79"/>
      <c r="HH153" s="79"/>
      <c r="HI153" s="79"/>
      <c r="HJ153" s="79"/>
      <c r="HK153" s="79"/>
      <c r="HL153" s="79"/>
      <c r="HM153" s="79"/>
      <c r="HN153" s="79"/>
      <c r="HO153" s="79"/>
      <c r="HP153" s="79"/>
      <c r="HQ153" s="79"/>
      <c r="HR153" s="79"/>
      <c r="HS153" s="79"/>
      <c r="HT153" s="79"/>
      <c r="HU153" s="79"/>
      <c r="HV153" s="79"/>
      <c r="HW153" s="79"/>
      <c r="HX153" s="79"/>
      <c r="HY153" s="79"/>
      <c r="HZ153" s="79"/>
      <c r="IA153" s="79"/>
      <c r="IB153" s="79"/>
      <c r="IC153" s="79"/>
      <c r="ID153" s="79"/>
      <c r="IE153" s="79"/>
      <c r="IF153" s="79"/>
      <c r="IG153" s="79"/>
      <c r="IH153" s="79"/>
      <c r="II153" s="79"/>
      <c r="IJ153" s="79"/>
      <c r="IK153" s="79"/>
      <c r="IL153" s="79"/>
      <c r="IM153" s="79"/>
      <c r="IN153" s="79"/>
      <c r="IO153" s="79"/>
      <c r="IP153" s="79"/>
      <c r="IQ153" s="79"/>
      <c r="IR153" s="79"/>
      <c r="IS153" s="79"/>
      <c r="IT153" s="79"/>
      <c r="IU153" s="79"/>
      <c r="IV153" s="79"/>
    </row>
    <row r="154" spans="1:256" s="83" customFormat="1" ht="84.95" customHeight="1" x14ac:dyDescent="0.25">
      <c r="A154" s="79"/>
      <c r="B154" s="79"/>
      <c r="C154" s="254" t="s">
        <v>5061</v>
      </c>
      <c r="D154" s="255"/>
      <c r="E154" s="256"/>
      <c r="F154" s="80"/>
      <c r="G154" s="81"/>
      <c r="H154" s="81"/>
      <c r="I154" s="81"/>
      <c r="J154" s="81"/>
      <c r="K154" s="82"/>
      <c r="L154" s="82"/>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82"/>
      <c r="AJ154" s="79"/>
      <c r="AK154" s="79"/>
      <c r="AL154" s="79"/>
      <c r="AM154" s="79"/>
      <c r="AN154" s="79"/>
      <c r="AO154" s="79"/>
      <c r="AP154" s="79"/>
      <c r="AQ154" s="79"/>
      <c r="AR154" s="79"/>
      <c r="AS154" s="79"/>
      <c r="AT154" s="79"/>
      <c r="AU154" s="79"/>
      <c r="AV154" s="82"/>
      <c r="AW154" s="79"/>
      <c r="AX154" s="82"/>
      <c r="AY154" s="79"/>
      <c r="AZ154" s="79"/>
      <c r="BA154" s="79"/>
      <c r="BB154" s="82"/>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79"/>
      <c r="CZ154" s="79"/>
      <c r="DA154" s="79"/>
      <c r="DB154" s="79"/>
      <c r="DC154" s="79"/>
      <c r="DD154" s="79"/>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c r="EH154" s="79"/>
      <c r="EI154" s="79"/>
      <c r="EJ154" s="79"/>
      <c r="EK154" s="79"/>
      <c r="EL154" s="79"/>
      <c r="EM154" s="79"/>
      <c r="EN154" s="79"/>
      <c r="EO154" s="79"/>
      <c r="EP154" s="79"/>
      <c r="EQ154" s="79"/>
      <c r="ER154" s="79"/>
      <c r="ES154" s="79"/>
      <c r="ET154" s="79"/>
      <c r="EU154" s="79"/>
      <c r="EV154" s="79"/>
      <c r="EW154" s="79"/>
      <c r="EX154" s="79"/>
      <c r="EY154" s="79"/>
      <c r="EZ154" s="79"/>
      <c r="FA154" s="79"/>
      <c r="FB154" s="79"/>
      <c r="FC154" s="79"/>
      <c r="FD154" s="79"/>
      <c r="FE154" s="79"/>
      <c r="FF154" s="79"/>
      <c r="FG154" s="79"/>
      <c r="FH154" s="79"/>
      <c r="FI154" s="79"/>
      <c r="FJ154" s="79"/>
      <c r="FK154" s="79"/>
      <c r="FL154" s="79"/>
      <c r="FM154" s="79"/>
      <c r="FN154" s="79"/>
      <c r="FO154" s="79"/>
      <c r="FP154" s="79"/>
      <c r="FQ154" s="79"/>
      <c r="FR154" s="79"/>
      <c r="FS154" s="79"/>
      <c r="FT154" s="79"/>
      <c r="FU154" s="79"/>
      <c r="FV154" s="79"/>
      <c r="FW154" s="79"/>
      <c r="FX154" s="79"/>
      <c r="FY154" s="79"/>
      <c r="FZ154" s="79"/>
      <c r="GA154" s="79"/>
      <c r="GB154" s="79"/>
      <c r="GC154" s="79"/>
      <c r="GD154" s="79"/>
      <c r="GE154" s="79"/>
      <c r="GF154" s="79"/>
      <c r="GG154" s="79"/>
      <c r="GH154" s="79"/>
      <c r="GI154" s="79"/>
      <c r="GJ154" s="79"/>
      <c r="GK154" s="79"/>
      <c r="GL154" s="79"/>
      <c r="GM154" s="79"/>
      <c r="GN154" s="79"/>
      <c r="GO154" s="79"/>
      <c r="GP154" s="79"/>
      <c r="GQ154" s="79"/>
      <c r="GR154" s="79"/>
      <c r="GS154" s="79"/>
      <c r="GT154" s="79"/>
      <c r="GU154" s="79"/>
      <c r="GV154" s="79"/>
      <c r="GW154" s="79"/>
      <c r="GX154" s="79"/>
      <c r="GY154" s="79"/>
      <c r="GZ154" s="79"/>
      <c r="HA154" s="79"/>
      <c r="HB154" s="79"/>
      <c r="HC154" s="79"/>
      <c r="HD154" s="79"/>
      <c r="HE154" s="79"/>
      <c r="HF154" s="79"/>
      <c r="HG154" s="79"/>
      <c r="HH154" s="79"/>
      <c r="HI154" s="79"/>
      <c r="HJ154" s="79"/>
      <c r="HK154" s="79"/>
      <c r="HL154" s="79"/>
      <c r="HM154" s="79"/>
      <c r="HN154" s="79"/>
      <c r="HO154" s="79"/>
      <c r="HP154" s="79"/>
      <c r="HQ154" s="79"/>
      <c r="HR154" s="79"/>
      <c r="HS154" s="79"/>
      <c r="HT154" s="79"/>
      <c r="HU154" s="79"/>
      <c r="HV154" s="79"/>
      <c r="HW154" s="79"/>
      <c r="HX154" s="79"/>
      <c r="HY154" s="79"/>
      <c r="HZ154" s="79"/>
      <c r="IA154" s="79"/>
      <c r="IB154" s="79"/>
      <c r="IC154" s="79"/>
      <c r="ID154" s="79"/>
      <c r="IE154" s="79"/>
      <c r="IF154" s="79"/>
      <c r="IG154" s="79"/>
      <c r="IH154" s="79"/>
      <c r="II154" s="79"/>
      <c r="IJ154" s="79"/>
      <c r="IK154" s="79"/>
      <c r="IL154" s="79"/>
      <c r="IM154" s="79"/>
      <c r="IN154" s="79"/>
      <c r="IO154" s="79"/>
      <c r="IP154" s="79"/>
      <c r="IQ154" s="79"/>
      <c r="IR154" s="79"/>
      <c r="IS154" s="79"/>
      <c r="IT154" s="79"/>
      <c r="IU154" s="79"/>
      <c r="IV154" s="79"/>
    </row>
    <row r="156" spans="1:256" x14ac:dyDescent="0.25">
      <c r="C156" s="2" t="s">
        <v>5127</v>
      </c>
      <c r="E156" s="2" t="s">
        <v>2</v>
      </c>
    </row>
    <row r="158" spans="1:256" x14ac:dyDescent="0.25">
      <c r="C158" s="2" t="s">
        <v>5128</v>
      </c>
      <c r="E158" s="2" t="s">
        <v>2</v>
      </c>
    </row>
    <row r="160" spans="1:256" x14ac:dyDescent="0.25">
      <c r="C160" s="2" t="s">
        <v>5018</v>
      </c>
      <c r="E160" s="2" t="s">
        <v>2</v>
      </c>
    </row>
    <row r="162" spans="3:5" x14ac:dyDescent="0.25">
      <c r="C162" s="2" t="s">
        <v>5019</v>
      </c>
      <c r="E162" s="2" t="s">
        <v>2</v>
      </c>
    </row>
    <row r="164" spans="3:5" x14ac:dyDescent="0.25">
      <c r="C164" s="2" t="s">
        <v>5020</v>
      </c>
      <c r="E164" s="96">
        <v>0.84047538335811067</v>
      </c>
    </row>
    <row r="166" spans="3:5" x14ac:dyDescent="0.25">
      <c r="C166" s="2" t="s">
        <v>5022</v>
      </c>
      <c r="E166" s="97" t="s">
        <v>5021</v>
      </c>
    </row>
    <row r="168" spans="3:5" x14ac:dyDescent="0.25">
      <c r="C168" s="2" t="s">
        <v>5129</v>
      </c>
      <c r="E168" s="2" t="s">
        <v>2</v>
      </c>
    </row>
    <row r="170" spans="3:5" x14ac:dyDescent="0.25">
      <c r="C170" s="2" t="s">
        <v>5065</v>
      </c>
    </row>
    <row r="172" spans="3:5" x14ac:dyDescent="0.25">
      <c r="C172" s="1" t="s">
        <v>5258</v>
      </c>
      <c r="E172" s="149" t="s">
        <v>5259</v>
      </c>
    </row>
    <row r="173" spans="3:5" x14ac:dyDescent="0.25">
      <c r="E173" s="2" t="s">
        <v>5291</v>
      </c>
    </row>
  </sheetData>
  <mergeCells count="2">
    <mergeCell ref="C139:K139"/>
    <mergeCell ref="C154:E154"/>
  </mergeCells>
  <hyperlinks>
    <hyperlink ref="J2" location="'Index'!A1" display="'Index'!A1" xr:uid="{E432BC00-7C56-4A77-BEF1-295090C8123B}"/>
  </hyperlinks>
  <pageMargins left="0.7" right="0.7" top="0.75" bottom="0.75" header="0.3" footer="0.3"/>
  <pageSetup orientation="portrait" horizontalDpi="4294967293"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EF064-89D0-4A3B-971F-FAA472F2DA25}">
  <sheetPr codeName="Sheet1"/>
  <dimension ref="A1:IV167"/>
  <sheetViews>
    <sheetView showGridLines="0" zoomScale="90" zoomScaleNormal="90" workbookViewId="0">
      <pane ySplit="6" topLeftCell="A15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2806</v>
      </c>
      <c r="J2" s="38" t="s">
        <v>4521</v>
      </c>
    </row>
    <row r="3" spans="1:54" ht="16.5" x14ac:dyDescent="0.3">
      <c r="C3" s="1" t="s">
        <v>28</v>
      </c>
      <c r="D3" s="21" t="s">
        <v>2807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2551</v>
      </c>
      <c r="C19" s="60" t="s">
        <v>2552</v>
      </c>
      <c r="D19" s="54" t="s">
        <v>2553</v>
      </c>
      <c r="E19" s="6" t="s">
        <v>1213</v>
      </c>
      <c r="F19" s="19">
        <v>20000</v>
      </c>
      <c r="G19" s="24">
        <v>19933.7</v>
      </c>
      <c r="H19" s="24">
        <v>5.0599999999999996</v>
      </c>
      <c r="I19" s="31">
        <v>7.3550000000000004</v>
      </c>
      <c r="J19" s="31"/>
      <c r="K19" s="35" t="s">
        <v>679</v>
      </c>
    </row>
    <row r="20" spans="2:11" x14ac:dyDescent="0.25">
      <c r="B20" s="8" t="s">
        <v>2808</v>
      </c>
      <c r="C20" s="60" t="s">
        <v>1179</v>
      </c>
      <c r="D20" s="54" t="s">
        <v>2809</v>
      </c>
      <c r="E20" s="6" t="s">
        <v>690</v>
      </c>
      <c r="F20" s="19">
        <v>23000</v>
      </c>
      <c r="G20" s="24">
        <v>18578.3</v>
      </c>
      <c r="H20" s="24">
        <v>4.72</v>
      </c>
      <c r="I20" s="31">
        <v>7.3250000000000002</v>
      </c>
      <c r="J20" s="31"/>
      <c r="K20" s="35" t="s">
        <v>679</v>
      </c>
    </row>
    <row r="21" spans="2:11" x14ac:dyDescent="0.25">
      <c r="B21" s="8" t="s">
        <v>2810</v>
      </c>
      <c r="C21" s="60" t="s">
        <v>2811</v>
      </c>
      <c r="D21" s="54" t="s">
        <v>2812</v>
      </c>
      <c r="E21" s="6" t="s">
        <v>707</v>
      </c>
      <c r="F21" s="19">
        <v>17500</v>
      </c>
      <c r="G21" s="24">
        <v>17544.61</v>
      </c>
      <c r="H21" s="24">
        <v>4.46</v>
      </c>
      <c r="I21" s="31">
        <v>7.4249999999999998</v>
      </c>
      <c r="J21" s="31"/>
      <c r="K21" s="35" t="s">
        <v>679</v>
      </c>
    </row>
    <row r="22" spans="2:11" x14ac:dyDescent="0.25">
      <c r="B22" s="8" t="s">
        <v>2813</v>
      </c>
      <c r="C22" s="60" t="s">
        <v>452</v>
      </c>
      <c r="D22" s="54" t="s">
        <v>2814</v>
      </c>
      <c r="E22" s="6" t="s">
        <v>722</v>
      </c>
      <c r="F22" s="19">
        <v>1750</v>
      </c>
      <c r="G22" s="24">
        <v>17519.53</v>
      </c>
      <c r="H22" s="24">
        <v>4.45</v>
      </c>
      <c r="I22" s="31">
        <v>7.2050000000000001</v>
      </c>
      <c r="J22" s="31"/>
      <c r="K22" s="35" t="s">
        <v>679</v>
      </c>
    </row>
    <row r="23" spans="2:11" x14ac:dyDescent="0.25">
      <c r="B23" s="8" t="s">
        <v>1673</v>
      </c>
      <c r="C23" s="60" t="s">
        <v>835</v>
      </c>
      <c r="D23" s="54" t="s">
        <v>1674</v>
      </c>
      <c r="E23" s="6" t="s">
        <v>1213</v>
      </c>
      <c r="F23" s="19">
        <v>17000</v>
      </c>
      <c r="G23" s="24">
        <v>16875.05</v>
      </c>
      <c r="H23" s="24">
        <v>4.29</v>
      </c>
      <c r="I23" s="31">
        <v>7.43</v>
      </c>
      <c r="J23" s="31"/>
      <c r="K23" s="35" t="s">
        <v>679</v>
      </c>
    </row>
    <row r="24" spans="2:11" x14ac:dyDescent="0.25">
      <c r="B24" s="8" t="s">
        <v>719</v>
      </c>
      <c r="C24" s="60" t="s">
        <v>720</v>
      </c>
      <c r="D24" s="54" t="s">
        <v>721</v>
      </c>
      <c r="E24" s="6" t="s">
        <v>722</v>
      </c>
      <c r="F24" s="19">
        <v>15000</v>
      </c>
      <c r="G24" s="24">
        <v>14862.51</v>
      </c>
      <c r="H24" s="24">
        <v>3.77</v>
      </c>
      <c r="I24" s="31">
        <v>7.2622</v>
      </c>
      <c r="J24" s="31"/>
      <c r="K24" s="35" t="s">
        <v>679</v>
      </c>
    </row>
    <row r="25" spans="2:11" x14ac:dyDescent="0.25">
      <c r="B25" s="8" t="s">
        <v>2306</v>
      </c>
      <c r="C25" s="60" t="s">
        <v>763</v>
      </c>
      <c r="D25" s="54" t="s">
        <v>2307</v>
      </c>
      <c r="E25" s="6" t="s">
        <v>690</v>
      </c>
      <c r="F25" s="19">
        <v>12500</v>
      </c>
      <c r="G25" s="24">
        <v>12431.1</v>
      </c>
      <c r="H25" s="24">
        <v>3.16</v>
      </c>
      <c r="I25" s="31">
        <v>7.3</v>
      </c>
      <c r="J25" s="31"/>
      <c r="K25" s="35" t="s">
        <v>679</v>
      </c>
    </row>
    <row r="26" spans="2:11" x14ac:dyDescent="0.25">
      <c r="B26" s="8" t="s">
        <v>1973</v>
      </c>
      <c r="C26" s="60" t="s">
        <v>724</v>
      </c>
      <c r="D26" s="54" t="s">
        <v>1974</v>
      </c>
      <c r="E26" s="6" t="s">
        <v>690</v>
      </c>
      <c r="F26" s="19">
        <v>11886</v>
      </c>
      <c r="G26" s="24">
        <v>11890.75</v>
      </c>
      <c r="H26" s="24">
        <v>3.02</v>
      </c>
      <c r="I26" s="31">
        <v>7.57</v>
      </c>
      <c r="J26" s="31"/>
      <c r="K26" s="35"/>
    </row>
    <row r="27" spans="2:11" x14ac:dyDescent="0.25">
      <c r="B27" s="8" t="s">
        <v>1209</v>
      </c>
      <c r="C27" s="60" t="s">
        <v>835</v>
      </c>
      <c r="D27" s="54" t="s">
        <v>1210</v>
      </c>
      <c r="E27" s="6" t="s">
        <v>690</v>
      </c>
      <c r="F27" s="19">
        <v>10000</v>
      </c>
      <c r="G27" s="24">
        <v>10006.58</v>
      </c>
      <c r="H27" s="24">
        <v>2.54</v>
      </c>
      <c r="I27" s="31">
        <v>7.43</v>
      </c>
      <c r="J27" s="31"/>
      <c r="K27" s="35"/>
    </row>
    <row r="28" spans="2:11" x14ac:dyDescent="0.25">
      <c r="B28" s="8" t="s">
        <v>2815</v>
      </c>
      <c r="C28" s="60" t="s">
        <v>2816</v>
      </c>
      <c r="D28" s="54" t="s">
        <v>2817</v>
      </c>
      <c r="E28" s="6" t="s">
        <v>690</v>
      </c>
      <c r="F28" s="19">
        <v>95</v>
      </c>
      <c r="G28" s="24">
        <v>9496.9</v>
      </c>
      <c r="H28" s="24">
        <v>2.41</v>
      </c>
      <c r="I28" s="31">
        <v>7.0956999999999999</v>
      </c>
      <c r="J28" s="31">
        <v>6.8698445512500008</v>
      </c>
      <c r="K28" s="35" t="s">
        <v>679</v>
      </c>
    </row>
    <row r="29" spans="2:11" x14ac:dyDescent="0.25">
      <c r="B29" s="8" t="s">
        <v>2818</v>
      </c>
      <c r="C29" s="60" t="s">
        <v>760</v>
      </c>
      <c r="D29" s="54" t="s">
        <v>2819</v>
      </c>
      <c r="E29" s="6" t="s">
        <v>690</v>
      </c>
      <c r="F29" s="19">
        <v>7500</v>
      </c>
      <c r="G29" s="24">
        <v>7549.4</v>
      </c>
      <c r="H29" s="24">
        <v>1.92</v>
      </c>
      <c r="I29" s="31">
        <v>7.2949999999999999</v>
      </c>
      <c r="J29" s="31"/>
      <c r="K29" s="35" t="s">
        <v>679</v>
      </c>
    </row>
    <row r="30" spans="2:11" x14ac:dyDescent="0.25">
      <c r="B30" s="8" t="s">
        <v>881</v>
      </c>
      <c r="C30" s="60" t="s">
        <v>717</v>
      </c>
      <c r="D30" s="54" t="s">
        <v>882</v>
      </c>
      <c r="E30" s="6" t="s">
        <v>690</v>
      </c>
      <c r="F30" s="19">
        <v>6167</v>
      </c>
      <c r="G30" s="24">
        <v>6177.58</v>
      </c>
      <c r="H30" s="24">
        <v>1.57</v>
      </c>
      <c r="I30" s="31">
        <v>7.35</v>
      </c>
      <c r="J30" s="31"/>
      <c r="K30" s="35" t="s">
        <v>679</v>
      </c>
    </row>
    <row r="31" spans="2:11" x14ac:dyDescent="0.25">
      <c r="B31" s="8" t="s">
        <v>2820</v>
      </c>
      <c r="C31" s="60" t="s">
        <v>46</v>
      </c>
      <c r="D31" s="54" t="s">
        <v>2821</v>
      </c>
      <c r="E31" s="6" t="s">
        <v>690</v>
      </c>
      <c r="F31" s="19">
        <v>5000</v>
      </c>
      <c r="G31" s="24">
        <v>5038.5600000000004</v>
      </c>
      <c r="H31" s="24">
        <v>1.28</v>
      </c>
      <c r="I31" s="31">
        <v>7.6393000000000004</v>
      </c>
      <c r="J31" s="31"/>
      <c r="K31" s="35" t="s">
        <v>679</v>
      </c>
    </row>
    <row r="32" spans="2:11" x14ac:dyDescent="0.25">
      <c r="B32" s="8" t="s">
        <v>2822</v>
      </c>
      <c r="C32" s="60" t="s">
        <v>717</v>
      </c>
      <c r="D32" s="54" t="s">
        <v>2823</v>
      </c>
      <c r="E32" s="6" t="s">
        <v>690</v>
      </c>
      <c r="F32" s="19">
        <v>5000</v>
      </c>
      <c r="G32" s="24">
        <v>5016.17</v>
      </c>
      <c r="H32" s="24">
        <v>1.27</v>
      </c>
      <c r="I32" s="31">
        <v>7.3449999999999998</v>
      </c>
      <c r="J32" s="31"/>
      <c r="K32" s="35" t="s">
        <v>679</v>
      </c>
    </row>
    <row r="33" spans="2:11" x14ac:dyDescent="0.25">
      <c r="B33" s="8" t="s">
        <v>2554</v>
      </c>
      <c r="C33" s="60" t="s">
        <v>1806</v>
      </c>
      <c r="D33" s="54" t="s">
        <v>2555</v>
      </c>
      <c r="E33" s="6" t="s">
        <v>690</v>
      </c>
      <c r="F33" s="19">
        <v>5000</v>
      </c>
      <c r="G33" s="24">
        <v>4988.32</v>
      </c>
      <c r="H33" s="24">
        <v>1.27</v>
      </c>
      <c r="I33" s="31">
        <v>7.4568000000000003</v>
      </c>
      <c r="J33" s="31"/>
      <c r="K33" s="35" t="s">
        <v>679</v>
      </c>
    </row>
    <row r="34" spans="2:11" x14ac:dyDescent="0.25">
      <c r="B34" s="8" t="s">
        <v>2824</v>
      </c>
      <c r="C34" s="60" t="s">
        <v>1391</v>
      </c>
      <c r="D34" s="54" t="s">
        <v>2825</v>
      </c>
      <c r="E34" s="6" t="s">
        <v>722</v>
      </c>
      <c r="F34" s="19">
        <v>4500</v>
      </c>
      <c r="G34" s="24">
        <v>4508.38</v>
      </c>
      <c r="H34" s="24">
        <v>1.1399999999999999</v>
      </c>
      <c r="I34" s="31">
        <v>7.76</v>
      </c>
      <c r="J34" s="31"/>
      <c r="K34" s="35" t="s">
        <v>679</v>
      </c>
    </row>
    <row r="35" spans="2:11" x14ac:dyDescent="0.25">
      <c r="B35" s="8" t="s">
        <v>1273</v>
      </c>
      <c r="C35" s="60" t="s">
        <v>1274</v>
      </c>
      <c r="D35" s="54" t="s">
        <v>1275</v>
      </c>
      <c r="E35" s="6" t="s">
        <v>686</v>
      </c>
      <c r="F35" s="19">
        <v>450</v>
      </c>
      <c r="G35" s="24">
        <v>4495.13</v>
      </c>
      <c r="H35" s="24">
        <v>1.1399999999999999</v>
      </c>
      <c r="I35" s="31">
        <v>8.1248000000000005</v>
      </c>
      <c r="J35" s="31"/>
      <c r="K35" s="35" t="s">
        <v>679</v>
      </c>
    </row>
    <row r="36" spans="2:11" x14ac:dyDescent="0.25">
      <c r="B36" s="8" t="s">
        <v>2826</v>
      </c>
      <c r="C36" s="60" t="s">
        <v>1097</v>
      </c>
      <c r="D36" s="54" t="s">
        <v>2827</v>
      </c>
      <c r="E36" s="6" t="s">
        <v>1213</v>
      </c>
      <c r="F36" s="19">
        <v>2150</v>
      </c>
      <c r="G36" s="24">
        <v>4308.29</v>
      </c>
      <c r="H36" s="24">
        <v>1.0900000000000001</v>
      </c>
      <c r="I36" s="31">
        <v>7.1849999999999996</v>
      </c>
      <c r="J36" s="31"/>
      <c r="K36" s="35" t="s">
        <v>679</v>
      </c>
    </row>
    <row r="37" spans="2:11" x14ac:dyDescent="0.25">
      <c r="B37" s="8" t="s">
        <v>2828</v>
      </c>
      <c r="C37" s="60" t="s">
        <v>835</v>
      </c>
      <c r="D37" s="54" t="s">
        <v>2829</v>
      </c>
      <c r="E37" s="6" t="s">
        <v>690</v>
      </c>
      <c r="F37" s="19">
        <v>4000</v>
      </c>
      <c r="G37" s="24">
        <v>3958.91</v>
      </c>
      <c r="H37" s="24">
        <v>1.01</v>
      </c>
      <c r="I37" s="31">
        <v>7.43</v>
      </c>
      <c r="J37" s="31"/>
      <c r="K37" s="35" t="s">
        <v>679</v>
      </c>
    </row>
    <row r="38" spans="2:11" x14ac:dyDescent="0.25">
      <c r="B38" s="8" t="s">
        <v>2830</v>
      </c>
      <c r="C38" s="60" t="s">
        <v>717</v>
      </c>
      <c r="D38" s="54" t="s">
        <v>2831</v>
      </c>
      <c r="E38" s="6" t="s">
        <v>690</v>
      </c>
      <c r="F38" s="19">
        <v>3500</v>
      </c>
      <c r="G38" s="24">
        <v>3511.13</v>
      </c>
      <c r="H38" s="24">
        <v>0.89</v>
      </c>
      <c r="I38" s="31">
        <v>7.3449999999999998</v>
      </c>
      <c r="J38" s="31"/>
      <c r="K38" s="35" t="s">
        <v>679</v>
      </c>
    </row>
    <row r="39" spans="2:11" x14ac:dyDescent="0.25">
      <c r="B39" s="8" t="s">
        <v>2562</v>
      </c>
      <c r="C39" s="60" t="s">
        <v>835</v>
      </c>
      <c r="D39" s="54" t="s">
        <v>2563</v>
      </c>
      <c r="E39" s="6" t="s">
        <v>690</v>
      </c>
      <c r="F39" s="19">
        <v>3000</v>
      </c>
      <c r="G39" s="24">
        <v>2999.12</v>
      </c>
      <c r="H39" s="24">
        <v>0.76</v>
      </c>
      <c r="I39" s="31">
        <v>7.415</v>
      </c>
      <c r="J39" s="31"/>
      <c r="K39" s="35" t="s">
        <v>679</v>
      </c>
    </row>
    <row r="40" spans="2:11" x14ac:dyDescent="0.25">
      <c r="B40" s="8" t="s">
        <v>2832</v>
      </c>
      <c r="C40" s="60" t="s">
        <v>1179</v>
      </c>
      <c r="D40" s="54" t="s">
        <v>2833</v>
      </c>
      <c r="E40" s="6" t="s">
        <v>690</v>
      </c>
      <c r="F40" s="19">
        <v>3500</v>
      </c>
      <c r="G40" s="24">
        <v>2822.38</v>
      </c>
      <c r="H40" s="24">
        <v>0.72</v>
      </c>
      <c r="I40" s="31">
        <v>7.2991000000000001</v>
      </c>
      <c r="J40" s="31"/>
      <c r="K40" s="35" t="s">
        <v>679</v>
      </c>
    </row>
    <row r="41" spans="2:11" x14ac:dyDescent="0.25">
      <c r="B41" s="8" t="s">
        <v>2834</v>
      </c>
      <c r="C41" s="60" t="s">
        <v>703</v>
      </c>
      <c r="D41" s="54" t="s">
        <v>2835</v>
      </c>
      <c r="E41" s="6" t="s">
        <v>690</v>
      </c>
      <c r="F41" s="19">
        <v>25</v>
      </c>
      <c r="G41" s="24">
        <v>2565.8200000000002</v>
      </c>
      <c r="H41" s="24">
        <v>0.65</v>
      </c>
      <c r="I41" s="31">
        <v>7.4678000000000004</v>
      </c>
      <c r="J41" s="31">
        <v>7.3204550862</v>
      </c>
      <c r="K41" s="35" t="s">
        <v>679</v>
      </c>
    </row>
    <row r="42" spans="2:11" x14ac:dyDescent="0.25">
      <c r="B42" s="8" t="s">
        <v>2836</v>
      </c>
      <c r="C42" s="60" t="s">
        <v>760</v>
      </c>
      <c r="D42" s="54" t="s">
        <v>2837</v>
      </c>
      <c r="E42" s="6" t="s">
        <v>690</v>
      </c>
      <c r="F42" s="19">
        <v>250</v>
      </c>
      <c r="G42" s="24">
        <v>2508.88</v>
      </c>
      <c r="H42" s="24">
        <v>0.64</v>
      </c>
      <c r="I42" s="31">
        <v>7.1498999999999997</v>
      </c>
      <c r="J42" s="31"/>
      <c r="K42" s="35" t="s">
        <v>679</v>
      </c>
    </row>
    <row r="43" spans="2:11" x14ac:dyDescent="0.25">
      <c r="B43" s="8" t="s">
        <v>2838</v>
      </c>
      <c r="C43" s="60" t="s">
        <v>760</v>
      </c>
      <c r="D43" s="54" t="s">
        <v>2839</v>
      </c>
      <c r="E43" s="6" t="s">
        <v>690</v>
      </c>
      <c r="F43" s="19">
        <v>250</v>
      </c>
      <c r="G43" s="24">
        <v>2508.1799999999998</v>
      </c>
      <c r="H43" s="24">
        <v>0.64</v>
      </c>
      <c r="I43" s="31">
        <v>7.2949999999999999</v>
      </c>
      <c r="J43" s="31"/>
      <c r="K43" s="35" t="s">
        <v>679</v>
      </c>
    </row>
    <row r="44" spans="2:11" x14ac:dyDescent="0.25">
      <c r="B44" s="8" t="s">
        <v>2840</v>
      </c>
      <c r="C44" s="60" t="s">
        <v>1097</v>
      </c>
      <c r="D44" s="54" t="s">
        <v>2841</v>
      </c>
      <c r="E44" s="6" t="s">
        <v>1213</v>
      </c>
      <c r="F44" s="19">
        <v>1250</v>
      </c>
      <c r="G44" s="24">
        <v>2507.66</v>
      </c>
      <c r="H44" s="24">
        <v>0.64</v>
      </c>
      <c r="I44" s="31">
        <v>7.1849999999999996</v>
      </c>
      <c r="J44" s="31"/>
      <c r="K44" s="35" t="s">
        <v>679</v>
      </c>
    </row>
    <row r="45" spans="2:11" x14ac:dyDescent="0.25">
      <c r="B45" s="8" t="s">
        <v>2842</v>
      </c>
      <c r="C45" s="60" t="s">
        <v>2843</v>
      </c>
      <c r="D45" s="54" t="s">
        <v>2844</v>
      </c>
      <c r="E45" s="6" t="s">
        <v>690</v>
      </c>
      <c r="F45" s="19">
        <v>250</v>
      </c>
      <c r="G45" s="24">
        <v>2507.48</v>
      </c>
      <c r="H45" s="24">
        <v>0.64</v>
      </c>
      <c r="I45" s="31">
        <v>7.2313000000000001</v>
      </c>
      <c r="J45" s="31"/>
      <c r="K45" s="35" t="s">
        <v>679</v>
      </c>
    </row>
    <row r="46" spans="2:11" x14ac:dyDescent="0.25">
      <c r="B46" s="8" t="s">
        <v>2845</v>
      </c>
      <c r="C46" s="60" t="s">
        <v>760</v>
      </c>
      <c r="D46" s="54" t="s">
        <v>2846</v>
      </c>
      <c r="E46" s="6" t="s">
        <v>690</v>
      </c>
      <c r="F46" s="19">
        <v>2500</v>
      </c>
      <c r="G46" s="24">
        <v>2486.29</v>
      </c>
      <c r="H46" s="24">
        <v>0.63</v>
      </c>
      <c r="I46" s="31">
        <v>7.2949999999999999</v>
      </c>
      <c r="J46" s="31"/>
      <c r="K46" s="35" t="s">
        <v>679</v>
      </c>
    </row>
    <row r="47" spans="2:11" x14ac:dyDescent="0.25">
      <c r="B47" s="8" t="s">
        <v>2847</v>
      </c>
      <c r="C47" s="60" t="s">
        <v>760</v>
      </c>
      <c r="D47" s="54" t="s">
        <v>2848</v>
      </c>
      <c r="E47" s="6" t="s">
        <v>1213</v>
      </c>
      <c r="F47" s="19">
        <v>2500</v>
      </c>
      <c r="G47" s="24">
        <v>2471.92</v>
      </c>
      <c r="H47" s="24">
        <v>0.63</v>
      </c>
      <c r="I47" s="31">
        <v>7.2949999999999999</v>
      </c>
      <c r="J47" s="31"/>
      <c r="K47" s="35" t="s">
        <v>679</v>
      </c>
    </row>
    <row r="48" spans="2:11" x14ac:dyDescent="0.25">
      <c r="B48" s="8" t="s">
        <v>2849</v>
      </c>
      <c r="C48" s="60" t="s">
        <v>2850</v>
      </c>
      <c r="D48" s="54" t="s">
        <v>2851</v>
      </c>
      <c r="E48" s="6" t="s">
        <v>707</v>
      </c>
      <c r="F48" s="19">
        <v>10</v>
      </c>
      <c r="G48" s="24">
        <v>1005.61</v>
      </c>
      <c r="H48" s="24">
        <v>0.26</v>
      </c>
      <c r="I48" s="31">
        <v>8.11</v>
      </c>
      <c r="J48" s="31"/>
      <c r="K48" s="35" t="s">
        <v>679</v>
      </c>
    </row>
    <row r="49" spans="2:11" x14ac:dyDescent="0.25">
      <c r="B49" s="8" t="s">
        <v>2852</v>
      </c>
      <c r="C49" s="60" t="s">
        <v>1179</v>
      </c>
      <c r="D49" s="54" t="s">
        <v>2853</v>
      </c>
      <c r="E49" s="6" t="s">
        <v>690</v>
      </c>
      <c r="F49" s="19">
        <v>40</v>
      </c>
      <c r="G49" s="24">
        <v>509.22</v>
      </c>
      <c r="H49" s="24">
        <v>0.13</v>
      </c>
      <c r="I49" s="31">
        <v>7.0750000000000002</v>
      </c>
      <c r="J49" s="31"/>
      <c r="K49" s="35" t="s">
        <v>679</v>
      </c>
    </row>
    <row r="50" spans="2:11" x14ac:dyDescent="0.25">
      <c r="B50" s="8" t="s">
        <v>2854</v>
      </c>
      <c r="C50" s="60" t="s">
        <v>1097</v>
      </c>
      <c r="D50" s="54" t="s">
        <v>2855</v>
      </c>
      <c r="E50" s="6" t="s">
        <v>1213</v>
      </c>
      <c r="F50" s="19">
        <v>100</v>
      </c>
      <c r="G50" s="24">
        <v>200.64</v>
      </c>
      <c r="H50" s="24">
        <v>0.05</v>
      </c>
      <c r="I50" s="31">
        <v>7.2012</v>
      </c>
      <c r="J50" s="31"/>
      <c r="K50" s="35" t="s">
        <v>679</v>
      </c>
    </row>
    <row r="51" spans="2:11" x14ac:dyDescent="0.25">
      <c r="C51" s="58" t="s">
        <v>194</v>
      </c>
      <c r="D51" s="54"/>
      <c r="E51" s="6"/>
      <c r="F51" s="19"/>
      <c r="G51" s="25">
        <v>223784.1</v>
      </c>
      <c r="H51" s="25">
        <v>56.85</v>
      </c>
      <c r="I51" s="31"/>
      <c r="J51" s="31"/>
      <c r="K51" s="35"/>
    </row>
    <row r="52" spans="2:11" x14ac:dyDescent="0.25">
      <c r="C52" s="57"/>
      <c r="D52" s="54"/>
      <c r="E52" s="6"/>
      <c r="F52" s="19"/>
      <c r="G52" s="24"/>
      <c r="H52" s="24"/>
      <c r="I52" s="31"/>
      <c r="J52" s="31"/>
      <c r="K52" s="35"/>
    </row>
    <row r="53" spans="2:11" x14ac:dyDescent="0.25">
      <c r="C53" s="59" t="s">
        <v>797</v>
      </c>
      <c r="D53" s="54"/>
      <c r="E53" s="6"/>
      <c r="F53" s="19"/>
      <c r="G53" s="24"/>
      <c r="H53" s="24"/>
      <c r="I53" s="31"/>
      <c r="J53" s="31"/>
      <c r="K53" s="35"/>
    </row>
    <row r="54" spans="2:11" x14ac:dyDescent="0.25">
      <c r="B54" s="8" t="s">
        <v>804</v>
      </c>
      <c r="C54" s="60" t="s">
        <v>805</v>
      </c>
      <c r="D54" s="54" t="s">
        <v>806</v>
      </c>
      <c r="E54" s="6" t="s">
        <v>722</v>
      </c>
      <c r="F54" s="19">
        <v>25000</v>
      </c>
      <c r="G54" s="24">
        <v>13241.25</v>
      </c>
      <c r="H54" s="24">
        <v>3.36</v>
      </c>
      <c r="I54" s="31">
        <v>7.7648999999999999</v>
      </c>
      <c r="J54" s="31"/>
      <c r="K54" s="35" t="s">
        <v>679</v>
      </c>
    </row>
    <row r="55" spans="2:11" x14ac:dyDescent="0.25">
      <c r="C55" s="58" t="s">
        <v>194</v>
      </c>
      <c r="D55" s="54"/>
      <c r="E55" s="6"/>
      <c r="F55" s="19"/>
      <c r="G55" s="25">
        <v>13241.25</v>
      </c>
      <c r="H55" s="25">
        <v>3.36</v>
      </c>
      <c r="I55" s="31"/>
      <c r="J55" s="31"/>
      <c r="K55" s="35"/>
    </row>
    <row r="56" spans="2:11" x14ac:dyDescent="0.25">
      <c r="C56" s="57"/>
      <c r="D56" s="54"/>
      <c r="E56" s="6"/>
      <c r="F56" s="19"/>
      <c r="G56" s="24"/>
      <c r="H56" s="24"/>
      <c r="I56" s="31"/>
      <c r="J56" s="31"/>
      <c r="K56" s="35"/>
    </row>
    <row r="57" spans="2:11" x14ac:dyDescent="0.25">
      <c r="C57" s="58" t="s">
        <v>7</v>
      </c>
      <c r="D57" s="54"/>
      <c r="E57" s="6"/>
      <c r="F57" s="19"/>
      <c r="G57" s="24" t="s">
        <v>2</v>
      </c>
      <c r="H57" s="24" t="s">
        <v>2</v>
      </c>
      <c r="I57" s="31"/>
      <c r="J57" s="31"/>
      <c r="K57" s="35"/>
    </row>
    <row r="58" spans="2:11" x14ac:dyDescent="0.25">
      <c r="C58" s="57"/>
      <c r="D58" s="54"/>
      <c r="E58" s="6"/>
      <c r="F58" s="19"/>
      <c r="G58" s="24"/>
      <c r="H58" s="24"/>
      <c r="I58" s="31"/>
      <c r="J58" s="31"/>
      <c r="K58" s="35"/>
    </row>
    <row r="59" spans="2:11" x14ac:dyDescent="0.25">
      <c r="C59" s="58" t="s">
        <v>8</v>
      </c>
      <c r="D59" s="54"/>
      <c r="E59" s="6"/>
      <c r="F59" s="19"/>
      <c r="G59" s="24" t="s">
        <v>2</v>
      </c>
      <c r="H59" s="24" t="s">
        <v>2</v>
      </c>
      <c r="I59" s="31"/>
      <c r="J59" s="31"/>
      <c r="K59" s="35"/>
    </row>
    <row r="60" spans="2:11" x14ac:dyDescent="0.25">
      <c r="C60" s="57"/>
      <c r="D60" s="54"/>
      <c r="E60" s="6"/>
      <c r="F60" s="19"/>
      <c r="G60" s="24"/>
      <c r="H60" s="24"/>
      <c r="I60" s="31"/>
      <c r="J60" s="31"/>
      <c r="K60" s="35"/>
    </row>
    <row r="61" spans="2:11" x14ac:dyDescent="0.25">
      <c r="C61" s="59" t="s">
        <v>9</v>
      </c>
      <c r="D61" s="54"/>
      <c r="E61" s="6"/>
      <c r="F61" s="19"/>
      <c r="G61" s="24"/>
      <c r="H61" s="24"/>
      <c r="I61" s="31"/>
      <c r="J61" s="31"/>
      <c r="K61" s="35"/>
    </row>
    <row r="62" spans="2:11" x14ac:dyDescent="0.25">
      <c r="B62" s="8" t="s">
        <v>813</v>
      </c>
      <c r="C62" s="60" t="s">
        <v>814</v>
      </c>
      <c r="D62" s="54" t="s">
        <v>815</v>
      </c>
      <c r="E62" s="6" t="s">
        <v>205</v>
      </c>
      <c r="F62" s="19">
        <v>6500000</v>
      </c>
      <c r="G62" s="24">
        <v>5942.92</v>
      </c>
      <c r="H62" s="24">
        <v>1.51</v>
      </c>
      <c r="I62" s="31">
        <v>7.7315145919999999</v>
      </c>
      <c r="J62" s="31"/>
      <c r="K62" s="35"/>
    </row>
    <row r="63" spans="2:11" x14ac:dyDescent="0.25">
      <c r="B63" s="8" t="s">
        <v>810</v>
      </c>
      <c r="C63" s="60" t="s">
        <v>811</v>
      </c>
      <c r="D63" s="54" t="s">
        <v>812</v>
      </c>
      <c r="E63" s="6" t="s">
        <v>205</v>
      </c>
      <c r="F63" s="19">
        <v>4000000</v>
      </c>
      <c r="G63" s="24">
        <v>4030.78</v>
      </c>
      <c r="H63" s="24">
        <v>1.02</v>
      </c>
      <c r="I63" s="31">
        <v>6.945390637</v>
      </c>
      <c r="J63" s="31"/>
      <c r="K63" s="35"/>
    </row>
    <row r="64" spans="2:11" x14ac:dyDescent="0.25">
      <c r="C64" s="58" t="s">
        <v>194</v>
      </c>
      <c r="D64" s="54"/>
      <c r="E64" s="6"/>
      <c r="F64" s="19"/>
      <c r="G64" s="25">
        <v>9973.7000000000007</v>
      </c>
      <c r="H64" s="25">
        <v>2.5299999999999998</v>
      </c>
      <c r="I64" s="31"/>
      <c r="J64" s="31"/>
      <c r="K64" s="35"/>
    </row>
    <row r="65" spans="1:11" x14ac:dyDescent="0.25">
      <c r="C65" s="57"/>
      <c r="D65" s="54"/>
      <c r="E65" s="6"/>
      <c r="F65" s="19"/>
      <c r="G65" s="24"/>
      <c r="H65" s="24"/>
      <c r="I65" s="31"/>
      <c r="J65" s="31"/>
      <c r="K65" s="35"/>
    </row>
    <row r="66" spans="1:11" x14ac:dyDescent="0.25">
      <c r="C66" s="59" t="s">
        <v>10</v>
      </c>
      <c r="D66" s="54"/>
      <c r="E66" s="6"/>
      <c r="F66" s="19"/>
      <c r="G66" s="24"/>
      <c r="H66" s="24"/>
      <c r="I66" s="31"/>
      <c r="J66" s="31"/>
      <c r="K66" s="35"/>
    </row>
    <row r="67" spans="1:11" x14ac:dyDescent="0.25">
      <c r="B67" s="8" t="s">
        <v>1318</v>
      </c>
      <c r="C67" s="60" t="s">
        <v>1319</v>
      </c>
      <c r="D67" s="54" t="s">
        <v>1320</v>
      </c>
      <c r="E67" s="6" t="s">
        <v>205</v>
      </c>
      <c r="F67" s="19">
        <v>18000000</v>
      </c>
      <c r="G67" s="24">
        <v>18380.3</v>
      </c>
      <c r="H67" s="24">
        <v>4.67</v>
      </c>
      <c r="I67" s="31">
        <v>7.5693025699999996</v>
      </c>
      <c r="J67" s="31"/>
      <c r="K67" s="35"/>
    </row>
    <row r="68" spans="1:11" x14ac:dyDescent="0.25">
      <c r="B68" s="8" t="s">
        <v>2856</v>
      </c>
      <c r="C68" s="60" t="s">
        <v>2857</v>
      </c>
      <c r="D68" s="54" t="s">
        <v>2858</v>
      </c>
      <c r="E68" s="6" t="s">
        <v>205</v>
      </c>
      <c r="F68" s="19">
        <v>10000000</v>
      </c>
      <c r="G68" s="24">
        <v>10035.01</v>
      </c>
      <c r="H68" s="24">
        <v>2.5499999999999998</v>
      </c>
      <c r="I68" s="31">
        <v>7.1177391449999998</v>
      </c>
      <c r="J68" s="31"/>
      <c r="K68" s="35"/>
    </row>
    <row r="69" spans="1:11" x14ac:dyDescent="0.25">
      <c r="B69" s="8" t="s">
        <v>1229</v>
      </c>
      <c r="C69" s="60" t="s">
        <v>1230</v>
      </c>
      <c r="D69" s="54" t="s">
        <v>1231</v>
      </c>
      <c r="E69" s="6" t="s">
        <v>205</v>
      </c>
      <c r="F69" s="19">
        <v>5000000</v>
      </c>
      <c r="G69" s="24">
        <v>5101.55</v>
      </c>
      <c r="H69" s="24">
        <v>1.3</v>
      </c>
      <c r="I69" s="31">
        <v>7.5693025699999996</v>
      </c>
      <c r="J69" s="31"/>
      <c r="K69" s="35"/>
    </row>
    <row r="70" spans="1:11" x14ac:dyDescent="0.25">
      <c r="B70" s="8" t="s">
        <v>2859</v>
      </c>
      <c r="C70" s="60" t="s">
        <v>2860</v>
      </c>
      <c r="D70" s="54" t="s">
        <v>2861</v>
      </c>
      <c r="E70" s="6" t="s">
        <v>205</v>
      </c>
      <c r="F70" s="19">
        <v>3500000</v>
      </c>
      <c r="G70" s="24">
        <v>3549.71</v>
      </c>
      <c r="H70" s="24">
        <v>0.9</v>
      </c>
      <c r="I70" s="31">
        <v>7.1662034800000001</v>
      </c>
      <c r="J70" s="31"/>
      <c r="K70" s="35"/>
    </row>
    <row r="71" spans="1:11" x14ac:dyDescent="0.25">
      <c r="B71" s="8" t="s">
        <v>2862</v>
      </c>
      <c r="C71" s="60" t="s">
        <v>2863</v>
      </c>
      <c r="D71" s="54" t="s">
        <v>2864</v>
      </c>
      <c r="E71" s="6" t="s">
        <v>205</v>
      </c>
      <c r="F71" s="19">
        <v>2500000</v>
      </c>
      <c r="G71" s="24">
        <v>2533.42</v>
      </c>
      <c r="H71" s="24">
        <v>0.64</v>
      </c>
      <c r="I71" s="31">
        <v>7.5693025699999996</v>
      </c>
      <c r="J71" s="31"/>
      <c r="K71" s="35"/>
    </row>
    <row r="72" spans="1:11" x14ac:dyDescent="0.25">
      <c r="B72" s="8" t="s">
        <v>2865</v>
      </c>
      <c r="C72" s="60" t="s">
        <v>2866</v>
      </c>
      <c r="D72" s="54" t="s">
        <v>2867</v>
      </c>
      <c r="E72" s="6" t="s">
        <v>205</v>
      </c>
      <c r="F72" s="19">
        <v>2500000</v>
      </c>
      <c r="G72" s="24">
        <v>2511.5300000000002</v>
      </c>
      <c r="H72" s="24">
        <v>0.64</v>
      </c>
      <c r="I72" s="31">
        <v>7.5693025699999996</v>
      </c>
      <c r="J72" s="31"/>
      <c r="K72" s="35"/>
    </row>
    <row r="73" spans="1:11" x14ac:dyDescent="0.25">
      <c r="C73" s="58" t="s">
        <v>194</v>
      </c>
      <c r="D73" s="54"/>
      <c r="E73" s="6"/>
      <c r="F73" s="19"/>
      <c r="G73" s="25">
        <v>42111.519999999997</v>
      </c>
      <c r="H73" s="25">
        <v>10.7</v>
      </c>
      <c r="I73" s="31"/>
      <c r="J73" s="31"/>
      <c r="K73" s="35"/>
    </row>
    <row r="74" spans="1:11" x14ac:dyDescent="0.25">
      <c r="C74" s="57"/>
      <c r="D74" s="54"/>
      <c r="E74" s="6"/>
      <c r="F74" s="19"/>
      <c r="G74" s="24"/>
      <c r="H74" s="24"/>
      <c r="I74" s="31"/>
      <c r="J74" s="31"/>
      <c r="K74" s="35"/>
    </row>
    <row r="75" spans="1:11" x14ac:dyDescent="0.25">
      <c r="C75" s="58" t="s">
        <v>11</v>
      </c>
      <c r="D75" s="54"/>
      <c r="E75" s="6"/>
      <c r="F75" s="19"/>
      <c r="G75" s="24" t="s">
        <v>2</v>
      </c>
      <c r="H75" s="24" t="s">
        <v>2</v>
      </c>
      <c r="I75" s="31"/>
      <c r="J75" s="31"/>
      <c r="K75" s="35"/>
    </row>
    <row r="76" spans="1:11" x14ac:dyDescent="0.25">
      <c r="C76" s="57"/>
      <c r="D76" s="54"/>
      <c r="E76" s="6"/>
      <c r="F76" s="19"/>
      <c r="G76" s="24"/>
      <c r="H76" s="24"/>
      <c r="I76" s="31"/>
      <c r="J76" s="31"/>
      <c r="K76" s="35"/>
    </row>
    <row r="77" spans="1:11" x14ac:dyDescent="0.25">
      <c r="A77" s="10"/>
      <c r="B77" s="28"/>
      <c r="C77" s="58" t="s">
        <v>13</v>
      </c>
      <c r="D77" s="54"/>
      <c r="E77" s="6"/>
      <c r="F77" s="19"/>
      <c r="G77" s="24"/>
      <c r="H77" s="24"/>
      <c r="I77" s="31"/>
      <c r="J77" s="31"/>
      <c r="K77" s="35"/>
    </row>
    <row r="78" spans="1:11" x14ac:dyDescent="0.25">
      <c r="A78" s="28"/>
      <c r="B78" s="28"/>
      <c r="C78" s="58" t="s">
        <v>14</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C80" s="59" t="s">
        <v>15</v>
      </c>
      <c r="D80" s="54"/>
      <c r="E80" s="6"/>
      <c r="F80" s="19"/>
      <c r="G80" s="24"/>
      <c r="H80" s="24"/>
      <c r="I80" s="31"/>
      <c r="J80" s="31"/>
      <c r="K80" s="35"/>
    </row>
    <row r="81" spans="2:11" x14ac:dyDescent="0.25">
      <c r="B81" s="8" t="s">
        <v>838</v>
      </c>
      <c r="C81" s="60" t="s">
        <v>494</v>
      </c>
      <c r="D81" s="54" t="s">
        <v>839</v>
      </c>
      <c r="E81" s="6" t="s">
        <v>840</v>
      </c>
      <c r="F81" s="19">
        <v>4000</v>
      </c>
      <c r="G81" s="24">
        <v>18839.560000000001</v>
      </c>
      <c r="H81" s="24">
        <v>4.78</v>
      </c>
      <c r="I81" s="31">
        <v>7.07</v>
      </c>
      <c r="J81" s="31"/>
      <c r="K81" s="35"/>
    </row>
    <row r="82" spans="2:11" x14ac:dyDescent="0.25">
      <c r="B82" s="8" t="s">
        <v>1330</v>
      </c>
      <c r="C82" s="60" t="s">
        <v>717</v>
      </c>
      <c r="D82" s="54" t="s">
        <v>1331</v>
      </c>
      <c r="E82" s="6" t="s">
        <v>837</v>
      </c>
      <c r="F82" s="19">
        <v>4000</v>
      </c>
      <c r="G82" s="24">
        <v>18835.759999999998</v>
      </c>
      <c r="H82" s="24">
        <v>4.78</v>
      </c>
      <c r="I82" s="31">
        <v>7.1849999999999996</v>
      </c>
      <c r="J82" s="31"/>
      <c r="K82" s="35" t="s">
        <v>679</v>
      </c>
    </row>
    <row r="83" spans="2:11" x14ac:dyDescent="0.25">
      <c r="B83" s="8" t="s">
        <v>2511</v>
      </c>
      <c r="C83" s="60" t="s">
        <v>1563</v>
      </c>
      <c r="D83" s="54" t="s">
        <v>2512</v>
      </c>
      <c r="E83" s="6" t="s">
        <v>837</v>
      </c>
      <c r="F83" s="19">
        <v>4000</v>
      </c>
      <c r="G83" s="24">
        <v>18791.78</v>
      </c>
      <c r="H83" s="24">
        <v>4.7699999999999996</v>
      </c>
      <c r="I83" s="31">
        <v>7.0899000000000001</v>
      </c>
      <c r="J83" s="31"/>
      <c r="K83" s="35" t="s">
        <v>679</v>
      </c>
    </row>
    <row r="84" spans="2:11" x14ac:dyDescent="0.25">
      <c r="B84" s="8" t="s">
        <v>2715</v>
      </c>
      <c r="C84" s="60" t="s">
        <v>1574</v>
      </c>
      <c r="D84" s="54" t="s">
        <v>2716</v>
      </c>
      <c r="E84" s="6" t="s">
        <v>1371</v>
      </c>
      <c r="F84" s="19">
        <v>2500</v>
      </c>
      <c r="G84" s="24">
        <v>11985.85</v>
      </c>
      <c r="H84" s="24">
        <v>3.04</v>
      </c>
      <c r="I84" s="31">
        <v>6.8974000000000002</v>
      </c>
      <c r="J84" s="31"/>
      <c r="K84" s="35" t="s">
        <v>679</v>
      </c>
    </row>
    <row r="85" spans="2:11" x14ac:dyDescent="0.25">
      <c r="B85" s="8" t="s">
        <v>2120</v>
      </c>
      <c r="C85" s="60" t="s">
        <v>1574</v>
      </c>
      <c r="D85" s="54" t="s">
        <v>2121</v>
      </c>
      <c r="E85" s="6" t="s">
        <v>1371</v>
      </c>
      <c r="F85" s="19">
        <v>2000</v>
      </c>
      <c r="G85" s="24">
        <v>9596.06</v>
      </c>
      <c r="H85" s="24">
        <v>2.44</v>
      </c>
      <c r="I85" s="31">
        <v>6.8898999999999999</v>
      </c>
      <c r="J85" s="31"/>
      <c r="K85" s="35"/>
    </row>
    <row r="86" spans="2:11" x14ac:dyDescent="0.25">
      <c r="B86" s="8" t="s">
        <v>2515</v>
      </c>
      <c r="C86" s="60" t="s">
        <v>500</v>
      </c>
      <c r="D86" s="54" t="s">
        <v>2516</v>
      </c>
      <c r="E86" s="6" t="s">
        <v>837</v>
      </c>
      <c r="F86" s="19">
        <v>1500</v>
      </c>
      <c r="G86" s="24">
        <v>7427.1</v>
      </c>
      <c r="H86" s="24">
        <v>1.89</v>
      </c>
      <c r="I86" s="31">
        <v>7.0251000000000001</v>
      </c>
      <c r="J86" s="31"/>
      <c r="K86" s="35" t="s">
        <v>679</v>
      </c>
    </row>
    <row r="87" spans="2:11" x14ac:dyDescent="0.25">
      <c r="B87" s="8" t="s">
        <v>2604</v>
      </c>
      <c r="C87" s="60" t="s">
        <v>494</v>
      </c>
      <c r="D87" s="54" t="s">
        <v>2605</v>
      </c>
      <c r="E87" s="6" t="s">
        <v>840</v>
      </c>
      <c r="F87" s="19">
        <v>1000</v>
      </c>
      <c r="G87" s="24">
        <v>4828.5200000000004</v>
      </c>
      <c r="H87" s="24">
        <v>1.23</v>
      </c>
      <c r="I87" s="31">
        <v>6.8949999999999996</v>
      </c>
      <c r="J87" s="31"/>
      <c r="K87" s="35" t="s">
        <v>679</v>
      </c>
    </row>
    <row r="88" spans="2:11" x14ac:dyDescent="0.25">
      <c r="B88" s="8" t="s">
        <v>2037</v>
      </c>
      <c r="C88" s="60" t="s">
        <v>1079</v>
      </c>
      <c r="D88" s="54" t="s">
        <v>2038</v>
      </c>
      <c r="E88" s="6" t="s">
        <v>837</v>
      </c>
      <c r="F88" s="19">
        <v>1000</v>
      </c>
      <c r="G88" s="24">
        <v>4828.16</v>
      </c>
      <c r="H88" s="24">
        <v>1.23</v>
      </c>
      <c r="I88" s="31">
        <v>6.91</v>
      </c>
      <c r="J88" s="31"/>
      <c r="K88" s="35" t="s">
        <v>679</v>
      </c>
    </row>
    <row r="89" spans="2:11" x14ac:dyDescent="0.25">
      <c r="C89" s="58" t="s">
        <v>194</v>
      </c>
      <c r="D89" s="54"/>
      <c r="E89" s="6"/>
      <c r="F89" s="19"/>
      <c r="G89" s="25">
        <v>95132.79</v>
      </c>
      <c r="H89" s="25">
        <v>24.16</v>
      </c>
      <c r="I89" s="31"/>
      <c r="J89" s="31"/>
      <c r="K89" s="35"/>
    </row>
    <row r="90" spans="2:11" x14ac:dyDescent="0.25">
      <c r="C90" s="57"/>
      <c r="D90" s="54"/>
      <c r="E90" s="6"/>
      <c r="F90" s="19"/>
      <c r="G90" s="24"/>
      <c r="H90" s="24"/>
      <c r="I90" s="31"/>
      <c r="J90" s="31"/>
      <c r="K90" s="35"/>
    </row>
    <row r="91" spans="2:11" x14ac:dyDescent="0.25">
      <c r="C91" s="58" t="s">
        <v>16</v>
      </c>
      <c r="D91" s="54"/>
      <c r="E91" s="6"/>
      <c r="F91" s="19"/>
      <c r="G91" s="24" t="s">
        <v>2</v>
      </c>
      <c r="H91" s="24" t="s">
        <v>2</v>
      </c>
      <c r="I91" s="31"/>
      <c r="J91" s="31"/>
      <c r="K91" s="35"/>
    </row>
    <row r="92" spans="2:11" x14ac:dyDescent="0.25">
      <c r="C92" s="57"/>
      <c r="D92" s="54"/>
      <c r="E92" s="6"/>
      <c r="F92" s="19"/>
      <c r="G92" s="24"/>
      <c r="H92" s="24"/>
      <c r="I92" s="31"/>
      <c r="J92" s="31"/>
      <c r="K92" s="35"/>
    </row>
    <row r="93" spans="2:11" x14ac:dyDescent="0.25">
      <c r="C93" s="58" t="s">
        <v>17</v>
      </c>
      <c r="D93" s="54"/>
      <c r="E93" s="6"/>
      <c r="F93" s="19"/>
      <c r="G93" s="24" t="s">
        <v>2</v>
      </c>
      <c r="H93" s="24" t="s">
        <v>2</v>
      </c>
      <c r="I93" s="31"/>
      <c r="J93" s="31"/>
      <c r="K93" s="35"/>
    </row>
    <row r="94" spans="2:11" x14ac:dyDescent="0.25">
      <c r="C94" s="57"/>
      <c r="D94" s="54"/>
      <c r="E94" s="6"/>
      <c r="F94" s="19"/>
      <c r="G94" s="24"/>
      <c r="H94" s="24"/>
      <c r="I94" s="31"/>
      <c r="J94" s="31"/>
      <c r="K94" s="35"/>
    </row>
    <row r="95" spans="2:11" x14ac:dyDescent="0.25">
      <c r="C95" s="58" t="s">
        <v>18</v>
      </c>
      <c r="D95" s="54"/>
      <c r="E95" s="6"/>
      <c r="F95" s="19"/>
      <c r="G95" s="24" t="s">
        <v>2</v>
      </c>
      <c r="H95" s="24" t="s">
        <v>2</v>
      </c>
      <c r="I95" s="31"/>
      <c r="J95" s="31"/>
      <c r="K95" s="35"/>
    </row>
    <row r="96" spans="2:11" x14ac:dyDescent="0.25">
      <c r="C96" s="57"/>
      <c r="D96" s="54"/>
      <c r="E96" s="6"/>
      <c r="F96" s="19"/>
      <c r="G96" s="24"/>
      <c r="H96" s="24"/>
      <c r="I96" s="31"/>
      <c r="J96" s="31"/>
      <c r="K96" s="35"/>
    </row>
    <row r="97" spans="1:11" x14ac:dyDescent="0.25">
      <c r="A97" s="10"/>
      <c r="B97" s="28"/>
      <c r="C97" s="58" t="s">
        <v>19</v>
      </c>
      <c r="D97" s="54"/>
      <c r="E97" s="6"/>
      <c r="F97" s="19"/>
      <c r="G97" s="24"/>
      <c r="H97" s="24"/>
      <c r="I97" s="31"/>
      <c r="J97" s="31"/>
      <c r="K97" s="35"/>
    </row>
    <row r="98" spans="1:11" x14ac:dyDescent="0.25">
      <c r="A98" s="28"/>
      <c r="B98" s="28"/>
      <c r="C98" s="58" t="s">
        <v>20</v>
      </c>
      <c r="D98" s="54"/>
      <c r="E98" s="6"/>
      <c r="F98" s="19"/>
      <c r="G98" s="24" t="s">
        <v>2</v>
      </c>
      <c r="H98" s="24" t="s">
        <v>2</v>
      </c>
      <c r="I98" s="31"/>
      <c r="J98" s="31"/>
      <c r="K98" s="35"/>
    </row>
    <row r="99" spans="1:11" x14ac:dyDescent="0.25">
      <c r="A99" s="28"/>
      <c r="B99" s="28"/>
      <c r="C99" s="58"/>
      <c r="D99" s="54"/>
      <c r="E99" s="6"/>
      <c r="F99" s="19"/>
      <c r="G99" s="24"/>
      <c r="H99" s="24"/>
      <c r="I99" s="31"/>
      <c r="J99" s="31"/>
      <c r="K99" s="35"/>
    </row>
    <row r="100" spans="1:11" x14ac:dyDescent="0.25">
      <c r="C100" s="59" t="s">
        <v>21</v>
      </c>
      <c r="D100" s="54"/>
      <c r="E100" s="6"/>
      <c r="F100" s="19"/>
      <c r="G100" s="24"/>
      <c r="H100" s="24"/>
      <c r="I100" s="31"/>
      <c r="J100" s="31"/>
      <c r="K100" s="35"/>
    </row>
    <row r="101" spans="1:11" x14ac:dyDescent="0.25">
      <c r="B101" s="8" t="s">
        <v>920</v>
      </c>
      <c r="C101" s="60" t="s">
        <v>4895</v>
      </c>
      <c r="D101" s="54" t="s">
        <v>921</v>
      </c>
      <c r="E101" s="6" t="s">
        <v>922</v>
      </c>
      <c r="F101" s="19">
        <v>12638.668</v>
      </c>
      <c r="G101" s="24">
        <v>1506.61</v>
      </c>
      <c r="H101" s="24">
        <v>0.38</v>
      </c>
      <c r="I101" s="31">
        <v>5.59</v>
      </c>
      <c r="J101" s="31"/>
      <c r="K101" s="35"/>
    </row>
    <row r="102" spans="1:11" x14ac:dyDescent="0.25">
      <c r="C102" s="58" t="s">
        <v>194</v>
      </c>
      <c r="D102" s="54"/>
      <c r="E102" s="6"/>
      <c r="F102" s="19"/>
      <c r="G102" s="25">
        <v>1506.61</v>
      </c>
      <c r="H102" s="25">
        <v>0.38</v>
      </c>
      <c r="I102" s="31"/>
      <c r="J102" s="31"/>
      <c r="K102" s="35"/>
    </row>
    <row r="103" spans="1:11" x14ac:dyDescent="0.25">
      <c r="C103" s="57"/>
      <c r="D103" s="54"/>
      <c r="E103" s="6"/>
      <c r="F103" s="19"/>
      <c r="G103" s="24"/>
      <c r="H103" s="24"/>
      <c r="I103" s="31"/>
      <c r="J103" s="31"/>
      <c r="K103" s="35"/>
    </row>
    <row r="104" spans="1:11" x14ac:dyDescent="0.25">
      <c r="C104" s="58" t="s">
        <v>22</v>
      </c>
      <c r="D104" s="54"/>
      <c r="E104" s="6"/>
      <c r="F104" s="19"/>
      <c r="G104" s="24" t="s">
        <v>2</v>
      </c>
      <c r="H104" s="24" t="s">
        <v>2</v>
      </c>
      <c r="I104" s="31"/>
      <c r="J104" s="31"/>
      <c r="K104" s="35"/>
    </row>
    <row r="105" spans="1:11" x14ac:dyDescent="0.25">
      <c r="C105" s="57"/>
      <c r="D105" s="54"/>
      <c r="E105" s="6"/>
      <c r="F105" s="19"/>
      <c r="G105" s="24"/>
      <c r="H105" s="24"/>
      <c r="I105" s="31"/>
      <c r="J105" s="31"/>
      <c r="K105" s="35"/>
    </row>
    <row r="106" spans="1:11" x14ac:dyDescent="0.25">
      <c r="C106" s="58" t="s">
        <v>23</v>
      </c>
      <c r="D106" s="54"/>
      <c r="E106" s="6"/>
      <c r="F106" s="19"/>
      <c r="G106" s="24" t="s">
        <v>2</v>
      </c>
      <c r="H106" s="24" t="s">
        <v>2</v>
      </c>
      <c r="I106" s="31"/>
      <c r="J106" s="31"/>
      <c r="K106" s="35"/>
    </row>
    <row r="107" spans="1:11" x14ac:dyDescent="0.25">
      <c r="C107" s="57"/>
      <c r="D107" s="54"/>
      <c r="E107" s="6"/>
      <c r="F107" s="19"/>
      <c r="G107" s="24"/>
      <c r="H107" s="24"/>
      <c r="I107" s="31"/>
      <c r="J107" s="31"/>
      <c r="K107" s="35"/>
    </row>
    <row r="108" spans="1:11" x14ac:dyDescent="0.25">
      <c r="C108" s="59" t="s">
        <v>24</v>
      </c>
      <c r="D108" s="54"/>
      <c r="E108" s="6"/>
      <c r="F108" s="19"/>
      <c r="G108" s="24"/>
      <c r="H108" s="24"/>
      <c r="I108" s="31"/>
      <c r="J108" s="31"/>
      <c r="K108" s="35"/>
    </row>
    <row r="109" spans="1:11" x14ac:dyDescent="0.25">
      <c r="B109" s="8" t="s">
        <v>206</v>
      </c>
      <c r="C109" s="60" t="s">
        <v>207</v>
      </c>
      <c r="D109" s="54"/>
      <c r="E109" s="6"/>
      <c r="F109" s="19"/>
      <c r="G109" s="24">
        <v>5060.6899999999996</v>
      </c>
      <c r="H109" s="24">
        <v>1.29</v>
      </c>
      <c r="I109" s="31"/>
      <c r="J109" s="31"/>
      <c r="K109" s="35"/>
    </row>
    <row r="110" spans="1:11" x14ac:dyDescent="0.25">
      <c r="C110" s="58" t="s">
        <v>194</v>
      </c>
      <c r="D110" s="54"/>
      <c r="E110" s="6"/>
      <c r="F110" s="19"/>
      <c r="G110" s="25">
        <v>5060.6899999999996</v>
      </c>
      <c r="H110" s="25">
        <v>1.29</v>
      </c>
      <c r="I110" s="31"/>
      <c r="J110" s="31"/>
      <c r="K110" s="35"/>
    </row>
    <row r="111" spans="1:11" x14ac:dyDescent="0.25">
      <c r="C111" s="57"/>
      <c r="D111" s="54"/>
      <c r="E111" s="6"/>
      <c r="F111" s="19"/>
      <c r="G111" s="24"/>
      <c r="H111" s="24"/>
      <c r="I111" s="31"/>
      <c r="J111" s="31"/>
      <c r="K111" s="35"/>
    </row>
    <row r="112" spans="1:11" x14ac:dyDescent="0.25">
      <c r="A112" s="10"/>
      <c r="B112" s="28"/>
      <c r="C112" s="58" t="s">
        <v>25</v>
      </c>
      <c r="D112" s="54"/>
      <c r="E112" s="6"/>
      <c r="F112" s="19"/>
      <c r="G112" s="24"/>
      <c r="H112" s="24"/>
      <c r="I112" s="31"/>
      <c r="J112" s="31"/>
      <c r="K112" s="35"/>
    </row>
    <row r="113" spans="1:54" s="2" customFormat="1" ht="13.5" x14ac:dyDescent="0.25">
      <c r="A113" s="28"/>
      <c r="B113" s="28"/>
      <c r="C113" s="57" t="s">
        <v>4845</v>
      </c>
      <c r="D113" s="54"/>
      <c r="E113" s="6"/>
      <c r="F113" s="19"/>
      <c r="G113" s="24" t="s">
        <v>2</v>
      </c>
      <c r="H113" s="24" t="s">
        <v>2</v>
      </c>
      <c r="I113" s="31"/>
      <c r="J113" s="31"/>
      <c r="K113" s="35"/>
      <c r="L113" s="3"/>
      <c r="AI113" s="3"/>
      <c r="AV113" s="3"/>
      <c r="AX113" s="3"/>
      <c r="BB113" s="3"/>
    </row>
    <row r="114" spans="1:54" x14ac:dyDescent="0.25">
      <c r="B114" s="8"/>
      <c r="C114" s="60" t="s">
        <v>208</v>
      </c>
      <c r="D114" s="54"/>
      <c r="E114" s="6"/>
      <c r="F114" s="19"/>
      <c r="G114" s="24">
        <v>2958.21</v>
      </c>
      <c r="H114" s="24">
        <v>0.73</v>
      </c>
      <c r="I114" s="31"/>
      <c r="J114" s="31"/>
      <c r="K114" s="35"/>
    </row>
    <row r="115" spans="1:54" x14ac:dyDescent="0.25">
      <c r="C115" s="58" t="s">
        <v>194</v>
      </c>
      <c r="D115" s="54"/>
      <c r="E115" s="6"/>
      <c r="F115" s="19"/>
      <c r="G115" s="25">
        <v>2958.21</v>
      </c>
      <c r="H115" s="25">
        <v>0.73</v>
      </c>
      <c r="I115" s="31"/>
      <c r="J115" s="31"/>
      <c r="K115" s="35"/>
    </row>
    <row r="116" spans="1:54" x14ac:dyDescent="0.25">
      <c r="C116" s="57"/>
      <c r="D116" s="54"/>
      <c r="E116" s="6"/>
      <c r="F116" s="19"/>
      <c r="G116" s="24"/>
      <c r="H116" s="24"/>
      <c r="I116" s="31"/>
      <c r="J116" s="31"/>
      <c r="K116" s="35"/>
    </row>
    <row r="117" spans="1:54" x14ac:dyDescent="0.25">
      <c r="C117" s="61" t="s">
        <v>209</v>
      </c>
      <c r="D117" s="55"/>
      <c r="E117" s="5"/>
      <c r="F117" s="20"/>
      <c r="G117" s="26">
        <v>393768.87</v>
      </c>
      <c r="H117" s="26">
        <v>100</v>
      </c>
      <c r="I117" s="32"/>
      <c r="J117" s="32"/>
      <c r="K117" s="36"/>
    </row>
    <row r="120" spans="1:54" x14ac:dyDescent="0.25">
      <c r="C120" s="1" t="s">
        <v>210</v>
      </c>
    </row>
    <row r="121" spans="1:54" x14ac:dyDescent="0.25">
      <c r="C121" s="37" t="s">
        <v>211</v>
      </c>
      <c r="D121" s="37"/>
      <c r="E121" s="37"/>
      <c r="F121" s="37"/>
      <c r="G121" s="37"/>
      <c r="H121" s="37"/>
      <c r="I121" s="37"/>
      <c r="J121" s="37"/>
      <c r="K121" s="37"/>
    </row>
    <row r="122" spans="1:54" x14ac:dyDescent="0.25">
      <c r="C122" s="2" t="s">
        <v>212</v>
      </c>
    </row>
    <row r="123" spans="1:54" x14ac:dyDescent="0.25">
      <c r="C123" s="2" t="s">
        <v>213</v>
      </c>
    </row>
    <row r="124" spans="1:54" ht="30" customHeight="1" x14ac:dyDescent="0.25">
      <c r="C124" s="252" t="s">
        <v>214</v>
      </c>
      <c r="D124" s="253"/>
      <c r="E124" s="253"/>
      <c r="F124" s="253"/>
      <c r="G124" s="253"/>
      <c r="H124" s="253"/>
      <c r="I124" s="253"/>
      <c r="J124" s="253"/>
      <c r="K124" s="253"/>
    </row>
    <row r="125" spans="1:54" x14ac:dyDescent="0.25">
      <c r="C125" s="2" t="s">
        <v>215</v>
      </c>
    </row>
    <row r="126" spans="1:54" x14ac:dyDescent="0.25">
      <c r="C126" s="2" t="s">
        <v>4882</v>
      </c>
    </row>
    <row r="128" spans="1:54" x14ac:dyDescent="0.25">
      <c r="C128" s="2" t="s">
        <v>5016</v>
      </c>
      <c r="E128" s="2" t="s">
        <v>2</v>
      </c>
    </row>
    <row r="130" spans="1:256" x14ac:dyDescent="0.25">
      <c r="C130" s="2" t="s">
        <v>5017</v>
      </c>
      <c r="E130" s="2" t="s">
        <v>2</v>
      </c>
    </row>
    <row r="132" spans="1:256" x14ac:dyDescent="0.25">
      <c r="C132" s="2" t="s">
        <v>5125</v>
      </c>
    </row>
    <row r="134" spans="1:256" x14ac:dyDescent="0.25">
      <c r="C134" s="2" t="s">
        <v>5126</v>
      </c>
    </row>
    <row r="135" spans="1:256" s="83" customFormat="1" ht="35.25" customHeight="1" x14ac:dyDescent="0.25">
      <c r="A135" s="79"/>
      <c r="B135" s="79"/>
      <c r="C135" s="84" t="s">
        <v>5023</v>
      </c>
      <c r="D135" s="88" t="s">
        <v>5024</v>
      </c>
      <c r="E135" s="88" t="s">
        <v>5025</v>
      </c>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6" spans="1:256" s="83" customFormat="1" x14ac:dyDescent="0.25">
      <c r="A136" s="79"/>
      <c r="B136" s="79"/>
      <c r="C136" s="86" t="s">
        <v>5036</v>
      </c>
      <c r="D136" s="89">
        <v>1499.3230000000001</v>
      </c>
      <c r="E136" s="89">
        <v>1504.6994</v>
      </c>
      <c r="F136" s="80"/>
      <c r="G136" s="81"/>
      <c r="H136" s="81"/>
      <c r="I136" s="81"/>
      <c r="J136" s="81"/>
      <c r="K136" s="82"/>
      <c r="L136" s="82"/>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82"/>
      <c r="AJ136" s="79"/>
      <c r="AK136" s="79"/>
      <c r="AL136" s="79"/>
      <c r="AM136" s="79"/>
      <c r="AN136" s="79"/>
      <c r="AO136" s="79"/>
      <c r="AP136" s="79"/>
      <c r="AQ136" s="79"/>
      <c r="AR136" s="79"/>
      <c r="AS136" s="79"/>
      <c r="AT136" s="79"/>
      <c r="AU136" s="79"/>
      <c r="AV136" s="82"/>
      <c r="AW136" s="79"/>
      <c r="AX136" s="82"/>
      <c r="AY136" s="79"/>
      <c r="AZ136" s="79"/>
      <c r="BA136" s="79"/>
      <c r="BB136" s="82"/>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7" spans="1:256" s="83" customFormat="1" x14ac:dyDescent="0.25">
      <c r="A137" s="79"/>
      <c r="B137" s="79"/>
      <c r="C137" s="86" t="s">
        <v>5027</v>
      </c>
      <c r="D137" s="89">
        <v>3286.346</v>
      </c>
      <c r="E137" s="89">
        <v>3298.1316999999999</v>
      </c>
      <c r="F137" s="80"/>
      <c r="G137" s="81"/>
      <c r="H137" s="81"/>
      <c r="I137" s="81"/>
      <c r="J137" s="81"/>
      <c r="K137" s="82"/>
      <c r="L137" s="82"/>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82"/>
      <c r="AJ137" s="79"/>
      <c r="AK137" s="79"/>
      <c r="AL137" s="79"/>
      <c r="AM137" s="79"/>
      <c r="AN137" s="79"/>
      <c r="AO137" s="79"/>
      <c r="AP137" s="79"/>
      <c r="AQ137" s="79"/>
      <c r="AR137" s="79"/>
      <c r="AS137" s="79"/>
      <c r="AT137" s="79"/>
      <c r="AU137" s="79"/>
      <c r="AV137" s="82"/>
      <c r="AW137" s="79"/>
      <c r="AX137" s="82"/>
      <c r="AY137" s="79"/>
      <c r="AZ137" s="79"/>
      <c r="BA137" s="79"/>
      <c r="BB137" s="82"/>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56" s="83" customFormat="1" x14ac:dyDescent="0.25">
      <c r="A138" s="79"/>
      <c r="B138" s="79"/>
      <c r="C138" s="86" t="s">
        <v>5044</v>
      </c>
      <c r="D138" s="89">
        <v>1226.5074</v>
      </c>
      <c r="E138" s="89">
        <v>1225.9063000000001</v>
      </c>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56" s="83" customFormat="1" x14ac:dyDescent="0.25">
      <c r="A139" s="79"/>
      <c r="B139" s="79"/>
      <c r="C139" s="86" t="s">
        <v>5037</v>
      </c>
      <c r="D139" s="89">
        <v>1498.9653000000001</v>
      </c>
      <c r="E139" s="89">
        <v>1504.3416</v>
      </c>
      <c r="F139" s="80"/>
      <c r="G139" s="81"/>
      <c r="H139" s="81"/>
      <c r="I139" s="81"/>
      <c r="J139" s="81"/>
      <c r="K139" s="82"/>
      <c r="L139" s="82"/>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82"/>
      <c r="AJ139" s="79"/>
      <c r="AK139" s="79"/>
      <c r="AL139" s="79"/>
      <c r="AM139" s="79"/>
      <c r="AN139" s="79"/>
      <c r="AO139" s="79"/>
      <c r="AP139" s="79"/>
      <c r="AQ139" s="79"/>
      <c r="AR139" s="79"/>
      <c r="AS139" s="79"/>
      <c r="AT139" s="79"/>
      <c r="AU139" s="79"/>
      <c r="AV139" s="82"/>
      <c r="AW139" s="79"/>
      <c r="AX139" s="82"/>
      <c r="AY139" s="79"/>
      <c r="AZ139" s="79"/>
      <c r="BA139" s="79"/>
      <c r="BB139" s="82"/>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56" s="83" customFormat="1" x14ac:dyDescent="0.25">
      <c r="A140" s="79"/>
      <c r="B140" s="79"/>
      <c r="C140" s="86" t="s">
        <v>5038</v>
      </c>
      <c r="D140" s="89">
        <v>1544.2544</v>
      </c>
      <c r="E140" s="89">
        <v>1550.2988</v>
      </c>
      <c r="F140" s="80"/>
      <c r="G140" s="81"/>
      <c r="H140" s="81"/>
      <c r="I140" s="81"/>
      <c r="J140" s="81"/>
      <c r="K140" s="82"/>
      <c r="L140" s="82"/>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82"/>
      <c r="AJ140" s="79"/>
      <c r="AK140" s="79"/>
      <c r="AL140" s="79"/>
      <c r="AM140" s="79"/>
      <c r="AN140" s="79"/>
      <c r="AO140" s="79"/>
      <c r="AP140" s="79"/>
      <c r="AQ140" s="79"/>
      <c r="AR140" s="79"/>
      <c r="AS140" s="79"/>
      <c r="AT140" s="79"/>
      <c r="AU140" s="79"/>
      <c r="AV140" s="82"/>
      <c r="AW140" s="79"/>
      <c r="AX140" s="82"/>
      <c r="AY140" s="79"/>
      <c r="AZ140" s="79"/>
      <c r="BA140" s="79"/>
      <c r="BB140" s="82"/>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c r="DA140" s="79"/>
      <c r="DB140" s="79"/>
      <c r="DC140" s="79"/>
      <c r="DD140" s="79"/>
      <c r="DE140" s="79"/>
      <c r="DF140" s="79"/>
      <c r="DG140" s="79"/>
      <c r="DH140" s="79"/>
      <c r="DI140" s="79"/>
      <c r="DJ140" s="79"/>
      <c r="DK140" s="79"/>
      <c r="DL140" s="79"/>
      <c r="DM140" s="79"/>
      <c r="DN140" s="79"/>
      <c r="DO140" s="79"/>
      <c r="DP140" s="79"/>
      <c r="DQ140" s="79"/>
      <c r="DR140" s="79"/>
      <c r="DS140" s="79"/>
      <c r="DT140" s="79"/>
      <c r="DU140" s="79"/>
      <c r="DV140" s="79"/>
      <c r="DW140" s="79"/>
      <c r="DX140" s="79"/>
      <c r="DY140" s="79"/>
      <c r="DZ140" s="79"/>
      <c r="EA140" s="79"/>
      <c r="EB140" s="79"/>
      <c r="EC140" s="79"/>
      <c r="ED140" s="79"/>
      <c r="EE140" s="79"/>
      <c r="EF140" s="79"/>
      <c r="EG140" s="79"/>
      <c r="EH140" s="79"/>
      <c r="EI140" s="79"/>
      <c r="EJ140" s="79"/>
      <c r="EK140" s="79"/>
      <c r="EL140" s="79"/>
      <c r="EM140" s="79"/>
      <c r="EN140" s="79"/>
      <c r="EO140" s="79"/>
      <c r="EP140" s="79"/>
      <c r="EQ140" s="79"/>
      <c r="ER140" s="79"/>
      <c r="ES140" s="79"/>
      <c r="ET140" s="79"/>
      <c r="EU140" s="79"/>
      <c r="EV140" s="79"/>
      <c r="EW140" s="79"/>
      <c r="EX140" s="79"/>
      <c r="EY140" s="79"/>
      <c r="EZ140" s="79"/>
      <c r="FA140" s="79"/>
      <c r="FB140" s="79"/>
      <c r="FC140" s="79"/>
      <c r="FD140" s="79"/>
      <c r="FE140" s="79"/>
      <c r="FF140" s="79"/>
      <c r="FG140" s="79"/>
      <c r="FH140" s="79"/>
      <c r="FI140" s="79"/>
      <c r="FJ140" s="79"/>
      <c r="FK140" s="79"/>
      <c r="FL140" s="79"/>
      <c r="FM140" s="79"/>
      <c r="FN140" s="79"/>
      <c r="FO140" s="79"/>
      <c r="FP140" s="79"/>
      <c r="FQ140" s="79"/>
      <c r="FR140" s="79"/>
      <c r="FS140" s="79"/>
      <c r="FT140" s="79"/>
      <c r="FU140" s="79"/>
      <c r="FV140" s="79"/>
      <c r="FW140" s="79"/>
      <c r="FX140" s="79"/>
      <c r="FY140" s="79"/>
      <c r="FZ140" s="79"/>
      <c r="GA140" s="79"/>
      <c r="GB140" s="79"/>
      <c r="GC140" s="79"/>
      <c r="GD140" s="79"/>
      <c r="GE140" s="79"/>
      <c r="GF140" s="79"/>
      <c r="GG140" s="79"/>
      <c r="GH140" s="79"/>
      <c r="GI140" s="79"/>
      <c r="GJ140" s="79"/>
      <c r="GK140" s="79"/>
      <c r="GL140" s="79"/>
      <c r="GM140" s="79"/>
      <c r="GN140" s="79"/>
      <c r="GO140" s="79"/>
      <c r="GP140" s="79"/>
      <c r="GQ140" s="79"/>
      <c r="GR140" s="79"/>
      <c r="GS140" s="79"/>
      <c r="GT140" s="79"/>
      <c r="GU140" s="79"/>
      <c r="GV140" s="79"/>
      <c r="GW140" s="79"/>
      <c r="GX140" s="79"/>
      <c r="GY140" s="79"/>
      <c r="GZ140" s="79"/>
      <c r="HA140" s="79"/>
      <c r="HB140" s="79"/>
      <c r="HC140" s="79"/>
      <c r="HD140" s="79"/>
      <c r="HE140" s="79"/>
      <c r="HF140" s="79"/>
      <c r="HG140" s="79"/>
      <c r="HH140" s="79"/>
      <c r="HI140" s="79"/>
      <c r="HJ140" s="79"/>
      <c r="HK140" s="79"/>
      <c r="HL140" s="79"/>
      <c r="HM140" s="79"/>
      <c r="HN140" s="79"/>
      <c r="HO140" s="79"/>
      <c r="HP140" s="79"/>
      <c r="HQ140" s="79"/>
      <c r="HR140" s="79"/>
      <c r="HS140" s="79"/>
      <c r="HT140" s="79"/>
      <c r="HU140" s="79"/>
      <c r="HV140" s="79"/>
      <c r="HW140" s="79"/>
      <c r="HX140" s="79"/>
      <c r="HY140" s="79"/>
      <c r="HZ140" s="79"/>
      <c r="IA140" s="79"/>
      <c r="IB140" s="79"/>
      <c r="IC140" s="79"/>
      <c r="ID140" s="79"/>
      <c r="IE140" s="79"/>
      <c r="IF140" s="79"/>
      <c r="IG140" s="79"/>
      <c r="IH140" s="79"/>
      <c r="II140" s="79"/>
      <c r="IJ140" s="79"/>
      <c r="IK140" s="79"/>
      <c r="IL140" s="79"/>
      <c r="IM140" s="79"/>
      <c r="IN140" s="79"/>
      <c r="IO140" s="79"/>
      <c r="IP140" s="79"/>
      <c r="IQ140" s="79"/>
      <c r="IR140" s="79"/>
      <c r="IS140" s="79"/>
      <c r="IT140" s="79"/>
      <c r="IU140" s="79"/>
      <c r="IV140" s="79"/>
    </row>
    <row r="141" spans="1:256" s="83" customFormat="1" x14ac:dyDescent="0.25">
      <c r="A141" s="79"/>
      <c r="B141" s="79"/>
      <c r="C141" s="86" t="s">
        <v>5029</v>
      </c>
      <c r="D141" s="89">
        <v>3505.9061999999999</v>
      </c>
      <c r="E141" s="89">
        <v>3519.6286</v>
      </c>
      <c r="F141" s="80"/>
      <c r="G141" s="81"/>
      <c r="H141" s="81"/>
      <c r="I141" s="81"/>
      <c r="J141" s="81"/>
      <c r="K141" s="82"/>
      <c r="L141" s="82"/>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82"/>
      <c r="AJ141" s="79"/>
      <c r="AK141" s="79"/>
      <c r="AL141" s="79"/>
      <c r="AM141" s="79"/>
      <c r="AN141" s="79"/>
      <c r="AO141" s="79"/>
      <c r="AP141" s="79"/>
      <c r="AQ141" s="79"/>
      <c r="AR141" s="79"/>
      <c r="AS141" s="79"/>
      <c r="AT141" s="79"/>
      <c r="AU141" s="79"/>
      <c r="AV141" s="82"/>
      <c r="AW141" s="79"/>
      <c r="AX141" s="82"/>
      <c r="AY141" s="79"/>
      <c r="AZ141" s="79"/>
      <c r="BA141" s="79"/>
      <c r="BB141" s="82"/>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c r="DA141" s="79"/>
      <c r="DB141" s="79"/>
      <c r="DC141" s="79"/>
      <c r="DD141" s="79"/>
      <c r="DE141" s="79"/>
      <c r="DF141" s="79"/>
      <c r="DG141" s="79"/>
      <c r="DH141" s="79"/>
      <c r="DI141" s="79"/>
      <c r="DJ141" s="79"/>
      <c r="DK141" s="79"/>
      <c r="DL141" s="79"/>
      <c r="DM141" s="79"/>
      <c r="DN141" s="79"/>
      <c r="DO141" s="79"/>
      <c r="DP141" s="79"/>
      <c r="DQ141" s="79"/>
      <c r="DR141" s="79"/>
      <c r="DS141" s="79"/>
      <c r="DT141" s="79"/>
      <c r="DU141" s="79"/>
      <c r="DV141" s="79"/>
      <c r="DW141" s="79"/>
      <c r="DX141" s="79"/>
      <c r="DY141" s="79"/>
      <c r="DZ141" s="79"/>
      <c r="EA141" s="79"/>
      <c r="EB141" s="79"/>
      <c r="EC141" s="79"/>
      <c r="ED141" s="79"/>
      <c r="EE141" s="79"/>
      <c r="EF141" s="79"/>
      <c r="EG141" s="79"/>
      <c r="EH141" s="79"/>
      <c r="EI141" s="79"/>
      <c r="EJ141" s="79"/>
      <c r="EK141" s="79"/>
      <c r="EL141" s="79"/>
      <c r="EM141" s="79"/>
      <c r="EN141" s="79"/>
      <c r="EO141" s="79"/>
      <c r="EP141" s="79"/>
      <c r="EQ141" s="79"/>
      <c r="ER141" s="79"/>
      <c r="ES141" s="79"/>
      <c r="ET141" s="79"/>
      <c r="EU141" s="79"/>
      <c r="EV141" s="79"/>
      <c r="EW141" s="79"/>
      <c r="EX141" s="79"/>
      <c r="EY141" s="79"/>
      <c r="EZ141" s="79"/>
      <c r="FA141" s="79"/>
      <c r="FB141" s="79"/>
      <c r="FC141" s="79"/>
      <c r="FD141" s="79"/>
      <c r="FE141" s="79"/>
      <c r="FF141" s="79"/>
      <c r="FG141" s="79"/>
      <c r="FH141" s="79"/>
      <c r="FI141" s="79"/>
      <c r="FJ141" s="79"/>
      <c r="FK141" s="79"/>
      <c r="FL141" s="79"/>
      <c r="FM141" s="79"/>
      <c r="FN141" s="79"/>
      <c r="FO141" s="79"/>
      <c r="FP141" s="79"/>
      <c r="FQ141" s="79"/>
      <c r="FR141" s="79"/>
      <c r="FS141" s="79"/>
      <c r="FT141" s="79"/>
      <c r="FU141" s="79"/>
      <c r="FV141" s="79"/>
      <c r="FW141" s="79"/>
      <c r="FX141" s="79"/>
      <c r="FY141" s="79"/>
      <c r="FZ141" s="79"/>
      <c r="GA141" s="79"/>
      <c r="GB141" s="79"/>
      <c r="GC141" s="79"/>
      <c r="GD141" s="79"/>
      <c r="GE141" s="79"/>
      <c r="GF141" s="79"/>
      <c r="GG141" s="79"/>
      <c r="GH141" s="79"/>
      <c r="GI141" s="79"/>
      <c r="GJ141" s="79"/>
      <c r="GK141" s="79"/>
      <c r="GL141" s="79"/>
      <c r="GM141" s="79"/>
      <c r="GN141" s="79"/>
      <c r="GO141" s="79"/>
      <c r="GP141" s="79"/>
      <c r="GQ141" s="79"/>
      <c r="GR141" s="79"/>
      <c r="GS141" s="79"/>
      <c r="GT141" s="79"/>
      <c r="GU141" s="79"/>
      <c r="GV141" s="79"/>
      <c r="GW141" s="79"/>
      <c r="GX141" s="79"/>
      <c r="GY141" s="79"/>
      <c r="GZ141" s="79"/>
      <c r="HA141" s="79"/>
      <c r="HB141" s="79"/>
      <c r="HC141" s="79"/>
      <c r="HD141" s="79"/>
      <c r="HE141" s="79"/>
      <c r="HF141" s="79"/>
      <c r="HG141" s="79"/>
      <c r="HH141" s="79"/>
      <c r="HI141" s="79"/>
      <c r="HJ141" s="79"/>
      <c r="HK141" s="79"/>
      <c r="HL141" s="79"/>
      <c r="HM141" s="79"/>
      <c r="HN141" s="79"/>
      <c r="HO141" s="79"/>
      <c r="HP141" s="79"/>
      <c r="HQ141" s="79"/>
      <c r="HR141" s="79"/>
      <c r="HS141" s="79"/>
      <c r="HT141" s="79"/>
      <c r="HU141" s="79"/>
      <c r="HV141" s="79"/>
      <c r="HW141" s="79"/>
      <c r="HX141" s="79"/>
      <c r="HY141" s="79"/>
      <c r="HZ141" s="79"/>
      <c r="IA141" s="79"/>
      <c r="IB141" s="79"/>
      <c r="IC141" s="79"/>
      <c r="ID141" s="79"/>
      <c r="IE141" s="79"/>
      <c r="IF141" s="79"/>
      <c r="IG141" s="79"/>
      <c r="IH141" s="79"/>
      <c r="II141" s="79"/>
      <c r="IJ141" s="79"/>
      <c r="IK141" s="79"/>
      <c r="IL141" s="79"/>
      <c r="IM141" s="79"/>
      <c r="IN141" s="79"/>
      <c r="IO141" s="79"/>
      <c r="IP141" s="79"/>
      <c r="IQ141" s="79"/>
      <c r="IR141" s="79"/>
      <c r="IS141" s="79"/>
      <c r="IT141" s="79"/>
      <c r="IU141" s="79"/>
      <c r="IV141" s="79"/>
    </row>
    <row r="142" spans="1:256" s="83" customFormat="1" x14ac:dyDescent="0.25">
      <c r="A142" s="79"/>
      <c r="B142" s="79"/>
      <c r="C142" s="86" t="s">
        <v>5045</v>
      </c>
      <c r="D142" s="89">
        <v>1317.107</v>
      </c>
      <c r="E142" s="89">
        <v>1317.2623000000001</v>
      </c>
      <c r="F142" s="80"/>
      <c r="G142" s="81"/>
      <c r="H142" s="81"/>
      <c r="I142" s="81"/>
      <c r="J142" s="81"/>
      <c r="K142" s="82"/>
      <c r="L142" s="82"/>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82"/>
      <c r="AJ142" s="79"/>
      <c r="AK142" s="79"/>
      <c r="AL142" s="79"/>
      <c r="AM142" s="79"/>
      <c r="AN142" s="79"/>
      <c r="AO142" s="79"/>
      <c r="AP142" s="79"/>
      <c r="AQ142" s="79"/>
      <c r="AR142" s="79"/>
      <c r="AS142" s="79"/>
      <c r="AT142" s="79"/>
      <c r="AU142" s="79"/>
      <c r="AV142" s="82"/>
      <c r="AW142" s="79"/>
      <c r="AX142" s="82"/>
      <c r="AY142" s="79"/>
      <c r="AZ142" s="79"/>
      <c r="BA142" s="79"/>
      <c r="BB142" s="82"/>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c r="DA142" s="79"/>
      <c r="DB142" s="79"/>
      <c r="DC142" s="79"/>
      <c r="DD142" s="79"/>
      <c r="DE142" s="79"/>
      <c r="DF142" s="79"/>
      <c r="DG142" s="79"/>
      <c r="DH142" s="79"/>
      <c r="DI142" s="79"/>
      <c r="DJ142" s="79"/>
      <c r="DK142" s="79"/>
      <c r="DL142" s="79"/>
      <c r="DM142" s="79"/>
      <c r="DN142" s="79"/>
      <c r="DO142" s="79"/>
      <c r="DP142" s="79"/>
      <c r="DQ142" s="79"/>
      <c r="DR142" s="79"/>
      <c r="DS142" s="79"/>
      <c r="DT142" s="79"/>
      <c r="DU142" s="79"/>
      <c r="DV142" s="79"/>
      <c r="DW142" s="79"/>
      <c r="DX142" s="79"/>
      <c r="DY142" s="79"/>
      <c r="DZ142" s="79"/>
      <c r="EA142" s="79"/>
      <c r="EB142" s="79"/>
      <c r="EC142" s="79"/>
      <c r="ED142" s="79"/>
      <c r="EE142" s="79"/>
      <c r="EF142" s="79"/>
      <c r="EG142" s="79"/>
      <c r="EH142" s="79"/>
      <c r="EI142" s="79"/>
      <c r="EJ142" s="79"/>
      <c r="EK142" s="79"/>
      <c r="EL142" s="79"/>
      <c r="EM142" s="79"/>
      <c r="EN142" s="79"/>
      <c r="EO142" s="79"/>
      <c r="EP142" s="79"/>
      <c r="EQ142" s="79"/>
      <c r="ER142" s="79"/>
      <c r="ES142" s="79"/>
      <c r="ET142" s="79"/>
      <c r="EU142" s="79"/>
      <c r="EV142" s="79"/>
      <c r="EW142" s="79"/>
      <c r="EX142" s="79"/>
      <c r="EY142" s="79"/>
      <c r="EZ142" s="79"/>
      <c r="FA142" s="79"/>
      <c r="FB142" s="79"/>
      <c r="FC142" s="79"/>
      <c r="FD142" s="79"/>
      <c r="FE142" s="79"/>
      <c r="FF142" s="79"/>
      <c r="FG142" s="79"/>
      <c r="FH142" s="79"/>
      <c r="FI142" s="79"/>
      <c r="FJ142" s="79"/>
      <c r="FK142" s="79"/>
      <c r="FL142" s="79"/>
      <c r="FM142" s="79"/>
      <c r="FN142" s="79"/>
      <c r="FO142" s="79"/>
      <c r="FP142" s="79"/>
      <c r="FQ142" s="79"/>
      <c r="FR142" s="79"/>
      <c r="FS142" s="79"/>
      <c r="FT142" s="79"/>
      <c r="FU142" s="79"/>
      <c r="FV142" s="79"/>
      <c r="FW142" s="79"/>
      <c r="FX142" s="79"/>
      <c r="FY142" s="79"/>
      <c r="FZ142" s="79"/>
      <c r="GA142" s="79"/>
      <c r="GB142" s="79"/>
      <c r="GC142" s="79"/>
      <c r="GD142" s="79"/>
      <c r="GE142" s="79"/>
      <c r="GF142" s="79"/>
      <c r="GG142" s="79"/>
      <c r="GH142" s="79"/>
      <c r="GI142" s="79"/>
      <c r="GJ142" s="79"/>
      <c r="GK142" s="79"/>
      <c r="GL142" s="79"/>
      <c r="GM142" s="79"/>
      <c r="GN142" s="79"/>
      <c r="GO142" s="79"/>
      <c r="GP142" s="79"/>
      <c r="GQ142" s="79"/>
      <c r="GR142" s="79"/>
      <c r="GS142" s="79"/>
      <c r="GT142" s="79"/>
      <c r="GU142" s="79"/>
      <c r="GV142" s="79"/>
      <c r="GW142" s="79"/>
      <c r="GX142" s="79"/>
      <c r="GY142" s="79"/>
      <c r="GZ142" s="79"/>
      <c r="HA142" s="79"/>
      <c r="HB142" s="79"/>
      <c r="HC142" s="79"/>
      <c r="HD142" s="79"/>
      <c r="HE142" s="79"/>
      <c r="HF142" s="79"/>
      <c r="HG142" s="79"/>
      <c r="HH142" s="79"/>
      <c r="HI142" s="79"/>
      <c r="HJ142" s="79"/>
      <c r="HK142" s="79"/>
      <c r="HL142" s="79"/>
      <c r="HM142" s="79"/>
      <c r="HN142" s="79"/>
      <c r="HO142" s="79"/>
      <c r="HP142" s="79"/>
      <c r="HQ142" s="79"/>
      <c r="HR142" s="79"/>
      <c r="HS142" s="79"/>
      <c r="HT142" s="79"/>
      <c r="HU142" s="79"/>
      <c r="HV142" s="79"/>
      <c r="HW142" s="79"/>
      <c r="HX142" s="79"/>
      <c r="HY142" s="79"/>
      <c r="HZ142" s="79"/>
      <c r="IA142" s="79"/>
      <c r="IB142" s="79"/>
      <c r="IC142" s="79"/>
      <c r="ID142" s="79"/>
      <c r="IE142" s="79"/>
      <c r="IF142" s="79"/>
      <c r="IG142" s="79"/>
      <c r="IH142" s="79"/>
      <c r="II142" s="79"/>
      <c r="IJ142" s="79"/>
      <c r="IK142" s="79"/>
      <c r="IL142" s="79"/>
      <c r="IM142" s="79"/>
      <c r="IN142" s="79"/>
      <c r="IO142" s="79"/>
      <c r="IP142" s="79"/>
      <c r="IQ142" s="79"/>
      <c r="IR142" s="79"/>
      <c r="IS142" s="79"/>
      <c r="IT142" s="79"/>
      <c r="IU142" s="79"/>
      <c r="IV142" s="79"/>
    </row>
    <row r="143" spans="1:256" s="83" customFormat="1" x14ac:dyDescent="0.25">
      <c r="A143" s="79"/>
      <c r="B143" s="79"/>
      <c r="C143" s="86" t="s">
        <v>5039</v>
      </c>
      <c r="D143" s="89">
        <v>1540.8255999999999</v>
      </c>
      <c r="E143" s="89">
        <v>1546.8575000000001</v>
      </c>
      <c r="F143" s="80"/>
      <c r="G143" s="81"/>
      <c r="H143" s="81"/>
      <c r="I143" s="81"/>
      <c r="J143" s="81"/>
      <c r="K143" s="82"/>
      <c r="L143" s="82"/>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82"/>
      <c r="AJ143" s="79"/>
      <c r="AK143" s="79"/>
      <c r="AL143" s="79"/>
      <c r="AM143" s="79"/>
      <c r="AN143" s="79"/>
      <c r="AO143" s="79"/>
      <c r="AP143" s="79"/>
      <c r="AQ143" s="79"/>
      <c r="AR143" s="79"/>
      <c r="AS143" s="79"/>
      <c r="AT143" s="79"/>
      <c r="AU143" s="79"/>
      <c r="AV143" s="82"/>
      <c r="AW143" s="79"/>
      <c r="AX143" s="82"/>
      <c r="AY143" s="79"/>
      <c r="AZ143" s="79"/>
      <c r="BA143" s="79"/>
      <c r="BB143" s="82"/>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c r="DA143" s="79"/>
      <c r="DB143" s="79"/>
      <c r="DC143" s="79"/>
      <c r="DD143" s="79"/>
      <c r="DE143" s="79"/>
      <c r="DF143" s="79"/>
      <c r="DG143" s="79"/>
      <c r="DH143" s="79"/>
      <c r="DI143" s="79"/>
      <c r="DJ143" s="79"/>
      <c r="DK143" s="79"/>
      <c r="DL143" s="79"/>
      <c r="DM143" s="79"/>
      <c r="DN143" s="79"/>
      <c r="DO143" s="79"/>
      <c r="DP143" s="79"/>
      <c r="DQ143" s="79"/>
      <c r="DR143" s="79"/>
      <c r="DS143" s="79"/>
      <c r="DT143" s="79"/>
      <c r="DU143" s="79"/>
      <c r="DV143" s="79"/>
      <c r="DW143" s="79"/>
      <c r="DX143" s="79"/>
      <c r="DY143" s="79"/>
      <c r="DZ143" s="79"/>
      <c r="EA143" s="79"/>
      <c r="EB143" s="79"/>
      <c r="EC143" s="79"/>
      <c r="ED143" s="79"/>
      <c r="EE143" s="79"/>
      <c r="EF143" s="79"/>
      <c r="EG143" s="79"/>
      <c r="EH143" s="79"/>
      <c r="EI143" s="79"/>
      <c r="EJ143" s="79"/>
      <c r="EK143" s="79"/>
      <c r="EL143" s="79"/>
      <c r="EM143" s="79"/>
      <c r="EN143" s="79"/>
      <c r="EO143" s="79"/>
      <c r="EP143" s="79"/>
      <c r="EQ143" s="79"/>
      <c r="ER143" s="79"/>
      <c r="ES143" s="79"/>
      <c r="ET143" s="79"/>
      <c r="EU143" s="79"/>
      <c r="EV143" s="79"/>
      <c r="EW143" s="79"/>
      <c r="EX143" s="79"/>
      <c r="EY143" s="79"/>
      <c r="EZ143" s="79"/>
      <c r="FA143" s="79"/>
      <c r="FB143" s="79"/>
      <c r="FC143" s="79"/>
      <c r="FD143" s="79"/>
      <c r="FE143" s="79"/>
      <c r="FF143" s="79"/>
      <c r="FG143" s="79"/>
      <c r="FH143" s="79"/>
      <c r="FI143" s="79"/>
      <c r="FJ143" s="79"/>
      <c r="FK143" s="79"/>
      <c r="FL143" s="79"/>
      <c r="FM143" s="79"/>
      <c r="FN143" s="79"/>
      <c r="FO143" s="79"/>
      <c r="FP143" s="79"/>
      <c r="FQ143" s="79"/>
      <c r="FR143" s="79"/>
      <c r="FS143" s="79"/>
      <c r="FT143" s="79"/>
      <c r="FU143" s="79"/>
      <c r="FV143" s="79"/>
      <c r="FW143" s="79"/>
      <c r="FX143" s="79"/>
      <c r="FY143" s="79"/>
      <c r="FZ143" s="79"/>
      <c r="GA143" s="79"/>
      <c r="GB143" s="79"/>
      <c r="GC143" s="79"/>
      <c r="GD143" s="79"/>
      <c r="GE143" s="79"/>
      <c r="GF143" s="79"/>
      <c r="GG143" s="79"/>
      <c r="GH143" s="79"/>
      <c r="GI143" s="79"/>
      <c r="GJ143" s="79"/>
      <c r="GK143" s="79"/>
      <c r="GL143" s="79"/>
      <c r="GM143" s="79"/>
      <c r="GN143" s="79"/>
      <c r="GO143" s="79"/>
      <c r="GP143" s="79"/>
      <c r="GQ143" s="79"/>
      <c r="GR143" s="79"/>
      <c r="GS143" s="79"/>
      <c r="GT143" s="79"/>
      <c r="GU143" s="79"/>
      <c r="GV143" s="79"/>
      <c r="GW143" s="79"/>
      <c r="GX143" s="79"/>
      <c r="GY143" s="79"/>
      <c r="GZ143" s="79"/>
      <c r="HA143" s="79"/>
      <c r="HB143" s="79"/>
      <c r="HC143" s="79"/>
      <c r="HD143" s="79"/>
      <c r="HE143" s="79"/>
      <c r="HF143" s="79"/>
      <c r="HG143" s="79"/>
      <c r="HH143" s="79"/>
      <c r="HI143" s="79"/>
      <c r="HJ143" s="79"/>
      <c r="HK143" s="79"/>
      <c r="HL143" s="79"/>
      <c r="HM143" s="79"/>
      <c r="HN143" s="79"/>
      <c r="HO143" s="79"/>
      <c r="HP143" s="79"/>
      <c r="HQ143" s="79"/>
      <c r="HR143" s="79"/>
      <c r="HS143" s="79"/>
      <c r="HT143" s="79"/>
      <c r="HU143" s="79"/>
      <c r="HV143" s="79"/>
      <c r="HW143" s="79"/>
      <c r="HX143" s="79"/>
      <c r="HY143" s="79"/>
      <c r="HZ143" s="79"/>
      <c r="IA143" s="79"/>
      <c r="IB143" s="79"/>
      <c r="IC143" s="79"/>
      <c r="ID143" s="79"/>
      <c r="IE143" s="79"/>
      <c r="IF143" s="79"/>
      <c r="IG143" s="79"/>
      <c r="IH143" s="79"/>
      <c r="II143" s="79"/>
      <c r="IJ143" s="79"/>
      <c r="IK143" s="79"/>
      <c r="IL143" s="79"/>
      <c r="IM143" s="79"/>
      <c r="IN143" s="79"/>
      <c r="IO143" s="79"/>
      <c r="IP143" s="79"/>
      <c r="IQ143" s="79"/>
      <c r="IR143" s="79"/>
      <c r="IS143" s="79"/>
      <c r="IT143" s="79"/>
      <c r="IU143" s="79"/>
      <c r="IV143" s="79"/>
    </row>
    <row r="144" spans="1:256" s="83" customFormat="1" ht="84.95" customHeight="1" x14ac:dyDescent="0.25">
      <c r="A144" s="79"/>
      <c r="B144" s="79"/>
      <c r="C144" s="254" t="s">
        <v>5061</v>
      </c>
      <c r="D144" s="255"/>
      <c r="E144" s="256"/>
      <c r="F144" s="80"/>
      <c r="G144" s="81"/>
      <c r="H144" s="81"/>
      <c r="I144" s="81"/>
      <c r="J144" s="81"/>
      <c r="K144" s="82"/>
      <c r="L144" s="82"/>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82"/>
      <c r="AJ144" s="79"/>
      <c r="AK144" s="79"/>
      <c r="AL144" s="79"/>
      <c r="AM144" s="79"/>
      <c r="AN144" s="79"/>
      <c r="AO144" s="79"/>
      <c r="AP144" s="79"/>
      <c r="AQ144" s="79"/>
      <c r="AR144" s="79"/>
      <c r="AS144" s="79"/>
      <c r="AT144" s="79"/>
      <c r="AU144" s="79"/>
      <c r="AV144" s="82"/>
      <c r="AW144" s="79"/>
      <c r="AX144" s="82"/>
      <c r="AY144" s="79"/>
      <c r="AZ144" s="79"/>
      <c r="BA144" s="79"/>
      <c r="BB144" s="82"/>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c r="CI144" s="79"/>
      <c r="CJ144" s="79"/>
      <c r="CK144" s="79"/>
      <c r="CL144" s="79"/>
      <c r="CM144" s="79"/>
      <c r="CN144" s="79"/>
      <c r="CO144" s="79"/>
      <c r="CP144" s="79"/>
      <c r="CQ144" s="79"/>
      <c r="CR144" s="79"/>
      <c r="CS144" s="79"/>
      <c r="CT144" s="79"/>
      <c r="CU144" s="79"/>
      <c r="CV144" s="79"/>
      <c r="CW144" s="79"/>
      <c r="CX144" s="79"/>
      <c r="CY144" s="79"/>
      <c r="CZ144" s="79"/>
      <c r="DA144" s="79"/>
      <c r="DB144" s="79"/>
      <c r="DC144" s="79"/>
      <c r="DD144" s="79"/>
      <c r="DE144" s="79"/>
      <c r="DF144" s="79"/>
      <c r="DG144" s="79"/>
      <c r="DH144" s="79"/>
      <c r="DI144" s="79"/>
      <c r="DJ144" s="79"/>
      <c r="DK144" s="79"/>
      <c r="DL144" s="79"/>
      <c r="DM144" s="79"/>
      <c r="DN144" s="79"/>
      <c r="DO144" s="79"/>
      <c r="DP144" s="79"/>
      <c r="DQ144" s="79"/>
      <c r="DR144" s="79"/>
      <c r="DS144" s="79"/>
      <c r="DT144" s="79"/>
      <c r="DU144" s="79"/>
      <c r="DV144" s="79"/>
      <c r="DW144" s="79"/>
      <c r="DX144" s="79"/>
      <c r="DY144" s="79"/>
      <c r="DZ144" s="79"/>
      <c r="EA144" s="79"/>
      <c r="EB144" s="79"/>
      <c r="EC144" s="79"/>
      <c r="ED144" s="79"/>
      <c r="EE144" s="79"/>
      <c r="EF144" s="79"/>
      <c r="EG144" s="79"/>
      <c r="EH144" s="79"/>
      <c r="EI144" s="79"/>
      <c r="EJ144" s="79"/>
      <c r="EK144" s="79"/>
      <c r="EL144" s="79"/>
      <c r="EM144" s="79"/>
      <c r="EN144" s="79"/>
      <c r="EO144" s="79"/>
      <c r="EP144" s="79"/>
      <c r="EQ144" s="79"/>
      <c r="ER144" s="79"/>
      <c r="ES144" s="79"/>
      <c r="ET144" s="79"/>
      <c r="EU144" s="79"/>
      <c r="EV144" s="79"/>
      <c r="EW144" s="79"/>
      <c r="EX144" s="79"/>
      <c r="EY144" s="79"/>
      <c r="EZ144" s="79"/>
      <c r="FA144" s="79"/>
      <c r="FB144" s="79"/>
      <c r="FC144" s="79"/>
      <c r="FD144" s="79"/>
      <c r="FE144" s="79"/>
      <c r="FF144" s="79"/>
      <c r="FG144" s="79"/>
      <c r="FH144" s="79"/>
      <c r="FI144" s="79"/>
      <c r="FJ144" s="79"/>
      <c r="FK144" s="79"/>
      <c r="FL144" s="79"/>
      <c r="FM144" s="79"/>
      <c r="FN144" s="79"/>
      <c r="FO144" s="79"/>
      <c r="FP144" s="79"/>
      <c r="FQ144" s="79"/>
      <c r="FR144" s="79"/>
      <c r="FS144" s="79"/>
      <c r="FT144" s="79"/>
      <c r="FU144" s="79"/>
      <c r="FV144" s="79"/>
      <c r="FW144" s="79"/>
      <c r="FX144" s="79"/>
      <c r="FY144" s="79"/>
      <c r="FZ144" s="79"/>
      <c r="GA144" s="79"/>
      <c r="GB144" s="79"/>
      <c r="GC144" s="79"/>
      <c r="GD144" s="79"/>
      <c r="GE144" s="79"/>
      <c r="GF144" s="79"/>
      <c r="GG144" s="79"/>
      <c r="GH144" s="79"/>
      <c r="GI144" s="79"/>
      <c r="GJ144" s="79"/>
      <c r="GK144" s="79"/>
      <c r="GL144" s="79"/>
      <c r="GM144" s="79"/>
      <c r="GN144" s="79"/>
      <c r="GO144" s="79"/>
      <c r="GP144" s="79"/>
      <c r="GQ144" s="79"/>
      <c r="GR144" s="79"/>
      <c r="GS144" s="79"/>
      <c r="GT144" s="79"/>
      <c r="GU144" s="79"/>
      <c r="GV144" s="79"/>
      <c r="GW144" s="79"/>
      <c r="GX144" s="79"/>
      <c r="GY144" s="79"/>
      <c r="GZ144" s="79"/>
      <c r="HA144" s="79"/>
      <c r="HB144" s="79"/>
      <c r="HC144" s="79"/>
      <c r="HD144" s="79"/>
      <c r="HE144" s="79"/>
      <c r="HF144" s="79"/>
      <c r="HG144" s="79"/>
      <c r="HH144" s="79"/>
      <c r="HI144" s="79"/>
      <c r="HJ144" s="79"/>
      <c r="HK144" s="79"/>
      <c r="HL144" s="79"/>
      <c r="HM144" s="79"/>
      <c r="HN144" s="79"/>
      <c r="HO144" s="79"/>
      <c r="HP144" s="79"/>
      <c r="HQ144" s="79"/>
      <c r="HR144" s="79"/>
      <c r="HS144" s="79"/>
      <c r="HT144" s="79"/>
      <c r="HU144" s="79"/>
      <c r="HV144" s="79"/>
      <c r="HW144" s="79"/>
      <c r="HX144" s="79"/>
      <c r="HY144" s="79"/>
      <c r="HZ144" s="79"/>
      <c r="IA144" s="79"/>
      <c r="IB144" s="79"/>
      <c r="IC144" s="79"/>
      <c r="ID144" s="79"/>
      <c r="IE144" s="79"/>
      <c r="IF144" s="79"/>
      <c r="IG144" s="79"/>
      <c r="IH144" s="79"/>
      <c r="II144" s="79"/>
      <c r="IJ144" s="79"/>
      <c r="IK144" s="79"/>
      <c r="IL144" s="79"/>
      <c r="IM144" s="79"/>
      <c r="IN144" s="79"/>
      <c r="IO144" s="79"/>
      <c r="IP144" s="79"/>
      <c r="IQ144" s="79"/>
      <c r="IR144" s="79"/>
      <c r="IS144" s="79"/>
      <c r="IT144" s="79"/>
      <c r="IU144" s="79"/>
      <c r="IV144" s="79"/>
    </row>
    <row r="146" spans="1:256" x14ac:dyDescent="0.25">
      <c r="C146" s="2" t="s">
        <v>5127</v>
      </c>
    </row>
    <row r="147" spans="1:256" x14ac:dyDescent="0.25">
      <c r="C147" s="277" t="s">
        <v>5044</v>
      </c>
      <c r="D147" s="277"/>
      <c r="E147" s="277"/>
    </row>
    <row r="148" spans="1:256" s="83" customFormat="1" ht="40.5" x14ac:dyDescent="0.25">
      <c r="A148" s="79"/>
      <c r="B148" s="79"/>
      <c r="C148" s="87" t="s">
        <v>5062</v>
      </c>
      <c r="D148" s="87" t="s">
        <v>5063</v>
      </c>
      <c r="E148" s="87" t="s">
        <v>5064</v>
      </c>
      <c r="F148" s="80"/>
      <c r="G148" s="81"/>
      <c r="H148" s="81"/>
      <c r="I148" s="81"/>
      <c r="J148" s="81"/>
      <c r="K148" s="82"/>
      <c r="L148" s="82"/>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82"/>
      <c r="AJ148" s="79"/>
      <c r="AK148" s="79"/>
      <c r="AL148" s="79"/>
      <c r="AM148" s="79"/>
      <c r="AN148" s="79"/>
      <c r="AO148" s="79"/>
      <c r="AP148" s="79"/>
      <c r="AQ148" s="79"/>
      <c r="AR148" s="79"/>
      <c r="AS148" s="79"/>
      <c r="AT148" s="79"/>
      <c r="AU148" s="79"/>
      <c r="AV148" s="82"/>
      <c r="AW148" s="79"/>
      <c r="AX148" s="82"/>
      <c r="AY148" s="79"/>
      <c r="AZ148" s="79"/>
      <c r="BA148" s="79"/>
      <c r="BB148" s="82"/>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c r="CL148" s="79"/>
      <c r="CM148" s="79"/>
      <c r="CN148" s="79"/>
      <c r="CO148" s="79"/>
      <c r="CP148" s="79"/>
      <c r="CQ148" s="79"/>
      <c r="CR148" s="79"/>
      <c r="CS148" s="79"/>
      <c r="CT148" s="79"/>
      <c r="CU148" s="79"/>
      <c r="CV148" s="79"/>
      <c r="CW148" s="79"/>
      <c r="CX148" s="79"/>
      <c r="CY148" s="79"/>
      <c r="CZ148" s="79"/>
      <c r="DA148" s="79"/>
      <c r="DB148" s="79"/>
      <c r="DC148" s="79"/>
      <c r="DD148" s="79"/>
      <c r="DE148" s="79"/>
      <c r="DF148" s="79"/>
      <c r="DG148" s="79"/>
      <c r="DH148" s="79"/>
      <c r="DI148" s="79"/>
      <c r="DJ148" s="79"/>
      <c r="DK148" s="79"/>
      <c r="DL148" s="79"/>
      <c r="DM148" s="79"/>
      <c r="DN148" s="79"/>
      <c r="DO148" s="79"/>
      <c r="DP148" s="79"/>
      <c r="DQ148" s="79"/>
      <c r="DR148" s="79"/>
      <c r="DS148" s="79"/>
      <c r="DT148" s="79"/>
      <c r="DU148" s="79"/>
      <c r="DV148" s="79"/>
      <c r="DW148" s="79"/>
      <c r="DX148" s="79"/>
      <c r="DY148" s="79"/>
      <c r="DZ148" s="79"/>
      <c r="EA148" s="79"/>
      <c r="EB148" s="79"/>
      <c r="EC148" s="79"/>
      <c r="ED148" s="79"/>
      <c r="EE148" s="79"/>
      <c r="EF148" s="79"/>
      <c r="EG148" s="79"/>
      <c r="EH148" s="79"/>
      <c r="EI148" s="79"/>
      <c r="EJ148" s="79"/>
      <c r="EK148" s="79"/>
      <c r="EL148" s="79"/>
      <c r="EM148" s="79"/>
      <c r="EN148" s="79"/>
      <c r="EO148" s="79"/>
      <c r="EP148" s="79"/>
      <c r="EQ148" s="79"/>
      <c r="ER148" s="79"/>
      <c r="ES148" s="79"/>
      <c r="ET148" s="79"/>
      <c r="EU148" s="79"/>
      <c r="EV148" s="79"/>
      <c r="EW148" s="79"/>
      <c r="EX148" s="79"/>
      <c r="EY148" s="79"/>
      <c r="EZ148" s="79"/>
      <c r="FA148" s="79"/>
      <c r="FB148" s="79"/>
      <c r="FC148" s="79"/>
      <c r="FD148" s="79"/>
      <c r="FE148" s="79"/>
      <c r="FF148" s="79"/>
      <c r="FG148" s="79"/>
      <c r="FH148" s="79"/>
      <c r="FI148" s="79"/>
      <c r="FJ148" s="79"/>
      <c r="FK148" s="79"/>
      <c r="FL148" s="79"/>
      <c r="FM148" s="79"/>
      <c r="FN148" s="79"/>
      <c r="FO148" s="79"/>
      <c r="FP148" s="79"/>
      <c r="FQ148" s="79"/>
      <c r="FR148" s="79"/>
      <c r="FS148" s="79"/>
      <c r="FT148" s="79"/>
      <c r="FU148" s="79"/>
      <c r="FV148" s="79"/>
      <c r="FW148" s="79"/>
      <c r="FX148" s="79"/>
      <c r="FY148" s="79"/>
      <c r="FZ148" s="79"/>
      <c r="GA148" s="79"/>
      <c r="GB148" s="79"/>
      <c r="GC148" s="79"/>
      <c r="GD148" s="79"/>
      <c r="GE148" s="79"/>
      <c r="GF148" s="79"/>
      <c r="GG148" s="79"/>
      <c r="GH148" s="79"/>
      <c r="GI148" s="79"/>
      <c r="GJ148" s="79"/>
      <c r="GK148" s="79"/>
      <c r="GL148" s="79"/>
      <c r="GM148" s="79"/>
      <c r="GN148" s="79"/>
      <c r="GO148" s="79"/>
      <c r="GP148" s="79"/>
      <c r="GQ148" s="79"/>
      <c r="GR148" s="79"/>
      <c r="GS148" s="79"/>
      <c r="GT148" s="79"/>
      <c r="GU148" s="79"/>
      <c r="GV148" s="79"/>
      <c r="GW148" s="79"/>
      <c r="GX148" s="79"/>
      <c r="GY148" s="79"/>
      <c r="GZ148" s="79"/>
      <c r="HA148" s="79"/>
      <c r="HB148" s="79"/>
      <c r="HC148" s="79"/>
      <c r="HD148" s="79"/>
      <c r="HE148" s="79"/>
      <c r="HF148" s="79"/>
      <c r="HG148" s="79"/>
      <c r="HH148" s="79"/>
      <c r="HI148" s="79"/>
      <c r="HJ148" s="79"/>
      <c r="HK148" s="79"/>
      <c r="HL148" s="79"/>
      <c r="HM148" s="79"/>
      <c r="HN148" s="79"/>
      <c r="HO148" s="79"/>
      <c r="HP148" s="79"/>
      <c r="HQ148" s="79"/>
      <c r="HR148" s="79"/>
      <c r="HS148" s="79"/>
      <c r="HT148" s="79"/>
      <c r="HU148" s="79"/>
      <c r="HV148" s="79"/>
      <c r="HW148" s="79"/>
      <c r="HX148" s="79"/>
      <c r="HY148" s="79"/>
      <c r="HZ148" s="79"/>
      <c r="IA148" s="79"/>
      <c r="IB148" s="79"/>
      <c r="IC148" s="79"/>
      <c r="ID148" s="79"/>
      <c r="IE148" s="79"/>
      <c r="IF148" s="79"/>
      <c r="IG148" s="79"/>
      <c r="IH148" s="79"/>
      <c r="II148" s="79"/>
      <c r="IJ148" s="79"/>
      <c r="IK148" s="79"/>
      <c r="IL148" s="79"/>
      <c r="IM148" s="79"/>
      <c r="IN148" s="79"/>
      <c r="IO148" s="79"/>
      <c r="IP148" s="79"/>
      <c r="IQ148" s="79"/>
      <c r="IR148" s="79"/>
      <c r="IS148" s="79"/>
      <c r="IT148" s="79"/>
      <c r="IU148" s="79"/>
      <c r="IV148" s="79"/>
    </row>
    <row r="149" spans="1:256" ht="13.5" customHeight="1" x14ac:dyDescent="0.25">
      <c r="A149"/>
      <c r="B149"/>
      <c r="C149" s="93">
        <v>46234</v>
      </c>
      <c r="D149" s="94">
        <v>5</v>
      </c>
      <c r="E149" s="94">
        <v>5</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ht="13.5" customHeight="1" x14ac:dyDescent="0.25">
      <c r="A150"/>
      <c r="B150"/>
      <c r="C150" s="276" t="s">
        <v>5045</v>
      </c>
      <c r="D150" s="276"/>
      <c r="E150" s="276"/>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row>
    <row r="151" spans="1:256" s="83" customFormat="1" ht="45" x14ac:dyDescent="0.25">
      <c r="C151" s="95" t="s">
        <v>5062</v>
      </c>
      <c r="D151" s="95" t="s">
        <v>5063</v>
      </c>
      <c r="E151" s="95" t="s">
        <v>5064</v>
      </c>
    </row>
    <row r="152" spans="1:256" ht="13.5" customHeight="1" x14ac:dyDescent="0.25">
      <c r="A152"/>
      <c r="B152"/>
      <c r="C152" s="91">
        <v>46234</v>
      </c>
      <c r="D152" s="92">
        <v>5</v>
      </c>
      <c r="E152" s="92">
        <v>5</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row>
    <row r="154" spans="1:256" x14ac:dyDescent="0.25">
      <c r="C154" s="2" t="s">
        <v>5128</v>
      </c>
      <c r="E154" s="2" t="s">
        <v>2</v>
      </c>
    </row>
    <row r="156" spans="1:256" x14ac:dyDescent="0.25">
      <c r="C156" s="2" t="s">
        <v>5018</v>
      </c>
      <c r="E156" s="2" t="s">
        <v>2</v>
      </c>
    </row>
    <row r="158" spans="1:256" x14ac:dyDescent="0.25">
      <c r="C158" s="2" t="s">
        <v>5019</v>
      </c>
      <c r="E158" s="2" t="s">
        <v>2</v>
      </c>
    </row>
    <row r="160" spans="1:256" x14ac:dyDescent="0.25">
      <c r="C160" s="2" t="s">
        <v>5020</v>
      </c>
      <c r="E160" s="96" t="s">
        <v>5021</v>
      </c>
    </row>
    <row r="162" spans="3:5" x14ac:dyDescent="0.25">
      <c r="C162" s="2" t="s">
        <v>5022</v>
      </c>
      <c r="E162" s="97" t="s">
        <v>5087</v>
      </c>
    </row>
    <row r="164" spans="3:5" x14ac:dyDescent="0.25">
      <c r="C164" s="2" t="s">
        <v>5129</v>
      </c>
      <c r="E164" s="2" t="s">
        <v>2</v>
      </c>
    </row>
    <row r="166" spans="3:5" x14ac:dyDescent="0.25">
      <c r="C166" s="1" t="s">
        <v>5258</v>
      </c>
      <c r="E166" s="149" t="s">
        <v>5259</v>
      </c>
    </row>
    <row r="167" spans="3:5" x14ac:dyDescent="0.25">
      <c r="E167" s="2" t="s">
        <v>5292</v>
      </c>
    </row>
  </sheetData>
  <mergeCells count="4">
    <mergeCell ref="C124:K124"/>
    <mergeCell ref="C144:E144"/>
    <mergeCell ref="C147:E147"/>
    <mergeCell ref="C150:E150"/>
  </mergeCells>
  <hyperlinks>
    <hyperlink ref="J2" location="'Index'!A1" display="'Index'!A1" xr:uid="{2B45F458-0034-452F-8966-E9EE89A3E97A}"/>
  </hyperlink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02D64-CB60-4452-9A2F-162EA199C865}">
  <sheetPr codeName="Sheet1"/>
  <dimension ref="A1:IZ185"/>
  <sheetViews>
    <sheetView showGridLines="0" zoomScale="90" zoomScaleNormal="90" workbookViewId="0">
      <pane ySplit="6" topLeftCell="A16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430</v>
      </c>
      <c r="J2" s="38" t="s">
        <v>4521</v>
      </c>
    </row>
    <row r="3" spans="1:54" ht="16.5" x14ac:dyDescent="0.3">
      <c r="C3" s="1" t="s">
        <v>28</v>
      </c>
      <c r="D3" s="21" t="s">
        <v>431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19002013</v>
      </c>
      <c r="G11" s="24">
        <v>272754.89</v>
      </c>
      <c r="H11" s="24">
        <v>8.44</v>
      </c>
      <c r="I11" s="31"/>
      <c r="J11" s="31"/>
      <c r="K11" s="35"/>
    </row>
    <row r="12" spans="1:54" x14ac:dyDescent="0.25">
      <c r="B12" s="8" t="s">
        <v>45</v>
      </c>
      <c r="C12" s="60" t="s">
        <v>46</v>
      </c>
      <c r="D12" s="54" t="s">
        <v>47</v>
      </c>
      <c r="E12" s="6" t="s">
        <v>44</v>
      </c>
      <c r="F12" s="19">
        <v>34086506</v>
      </c>
      <c r="G12" s="24">
        <v>255018.19</v>
      </c>
      <c r="H12" s="24">
        <v>7.9</v>
      </c>
      <c r="I12" s="31"/>
      <c r="J12" s="31"/>
      <c r="K12" s="35"/>
    </row>
    <row r="13" spans="1:54" x14ac:dyDescent="0.25">
      <c r="B13" s="8" t="s">
        <v>70</v>
      </c>
      <c r="C13" s="60" t="s">
        <v>71</v>
      </c>
      <c r="D13" s="54" t="s">
        <v>72</v>
      </c>
      <c r="E13" s="6" t="s">
        <v>44</v>
      </c>
      <c r="F13" s="19">
        <v>45686609</v>
      </c>
      <c r="G13" s="24">
        <v>178314.83</v>
      </c>
      <c r="H13" s="24">
        <v>5.52</v>
      </c>
      <c r="I13" s="31"/>
      <c r="J13" s="31"/>
      <c r="K13" s="35"/>
    </row>
    <row r="14" spans="1:54" x14ac:dyDescent="0.25">
      <c r="B14" s="8" t="s">
        <v>136</v>
      </c>
      <c r="C14" s="60" t="s">
        <v>137</v>
      </c>
      <c r="D14" s="54" t="s">
        <v>138</v>
      </c>
      <c r="E14" s="6" t="s">
        <v>139</v>
      </c>
      <c r="F14" s="19">
        <v>9775148</v>
      </c>
      <c r="G14" s="24">
        <v>127839.39</v>
      </c>
      <c r="H14" s="24">
        <v>3.96</v>
      </c>
      <c r="I14" s="31"/>
      <c r="J14" s="31"/>
      <c r="K14" s="35"/>
    </row>
    <row r="15" spans="1:54" x14ac:dyDescent="0.25">
      <c r="B15" s="8" t="s">
        <v>224</v>
      </c>
      <c r="C15" s="60" t="s">
        <v>225</v>
      </c>
      <c r="D15" s="54" t="s">
        <v>226</v>
      </c>
      <c r="E15" s="6" t="s">
        <v>227</v>
      </c>
      <c r="F15" s="19">
        <v>3434305</v>
      </c>
      <c r="G15" s="24">
        <v>103355.41</v>
      </c>
      <c r="H15" s="24">
        <v>3.2</v>
      </c>
      <c r="I15" s="31"/>
      <c r="J15" s="31"/>
      <c r="K15" s="35"/>
    </row>
    <row r="16" spans="1:54" x14ac:dyDescent="0.25">
      <c r="B16" s="8" t="s">
        <v>51</v>
      </c>
      <c r="C16" s="60" t="s">
        <v>52</v>
      </c>
      <c r="D16" s="54" t="s">
        <v>53</v>
      </c>
      <c r="E16" s="6" t="s">
        <v>54</v>
      </c>
      <c r="F16" s="19">
        <v>8638732</v>
      </c>
      <c r="G16" s="24">
        <v>98585.21</v>
      </c>
      <c r="H16" s="24">
        <v>3.05</v>
      </c>
      <c r="I16" s="31"/>
      <c r="J16" s="31"/>
      <c r="K16" s="35"/>
    </row>
    <row r="17" spans="2:11" x14ac:dyDescent="0.25">
      <c r="B17" s="8" t="s">
        <v>63</v>
      </c>
      <c r="C17" s="60" t="s">
        <v>64</v>
      </c>
      <c r="D17" s="54" t="s">
        <v>65</v>
      </c>
      <c r="E17" s="6" t="s">
        <v>66</v>
      </c>
      <c r="F17" s="19">
        <v>2268231</v>
      </c>
      <c r="G17" s="24">
        <v>89343.35</v>
      </c>
      <c r="H17" s="24">
        <v>2.77</v>
      </c>
      <c r="I17" s="31"/>
      <c r="J17" s="31"/>
      <c r="K17" s="35"/>
    </row>
    <row r="18" spans="2:11" x14ac:dyDescent="0.25">
      <c r="B18" s="8" t="s">
        <v>238</v>
      </c>
      <c r="C18" s="60" t="s">
        <v>239</v>
      </c>
      <c r="D18" s="54" t="s">
        <v>240</v>
      </c>
      <c r="E18" s="6" t="s">
        <v>241</v>
      </c>
      <c r="F18" s="19">
        <v>5610813</v>
      </c>
      <c r="G18" s="24">
        <v>79297.62</v>
      </c>
      <c r="H18" s="24">
        <v>2.46</v>
      </c>
      <c r="I18" s="31"/>
      <c r="J18" s="31"/>
      <c r="K18" s="35"/>
    </row>
    <row r="19" spans="2:11" x14ac:dyDescent="0.25">
      <c r="B19" s="8" t="s">
        <v>432</v>
      </c>
      <c r="C19" s="60" t="s">
        <v>433</v>
      </c>
      <c r="D19" s="54" t="s">
        <v>434</v>
      </c>
      <c r="E19" s="6" t="s">
        <v>108</v>
      </c>
      <c r="F19" s="19">
        <v>4756637</v>
      </c>
      <c r="G19" s="24">
        <v>70074.78</v>
      </c>
      <c r="H19" s="24">
        <v>2.17</v>
      </c>
      <c r="I19" s="31"/>
      <c r="J19" s="31"/>
      <c r="K19" s="35"/>
    </row>
    <row r="20" spans="2:11" x14ac:dyDescent="0.25">
      <c r="B20" s="8" t="s">
        <v>287</v>
      </c>
      <c r="C20" s="60" t="s">
        <v>288</v>
      </c>
      <c r="D20" s="54" t="s">
        <v>289</v>
      </c>
      <c r="E20" s="6" t="s">
        <v>124</v>
      </c>
      <c r="F20" s="19">
        <v>1484340</v>
      </c>
      <c r="G20" s="24">
        <v>68146.05</v>
      </c>
      <c r="H20" s="24">
        <v>2.11</v>
      </c>
      <c r="I20" s="31"/>
      <c r="J20" s="31"/>
      <c r="K20" s="35"/>
    </row>
    <row r="21" spans="2:11" x14ac:dyDescent="0.25">
      <c r="B21" s="8" t="s">
        <v>329</v>
      </c>
      <c r="C21" s="60" t="s">
        <v>330</v>
      </c>
      <c r="D21" s="54" t="s">
        <v>331</v>
      </c>
      <c r="E21" s="6" t="s">
        <v>83</v>
      </c>
      <c r="F21" s="19">
        <v>34812247</v>
      </c>
      <c r="G21" s="24">
        <v>66035.350000000006</v>
      </c>
      <c r="H21" s="24">
        <v>2.04</v>
      </c>
      <c r="I21" s="31"/>
      <c r="J21" s="31"/>
      <c r="K21" s="35"/>
    </row>
    <row r="22" spans="2:11" x14ac:dyDescent="0.25">
      <c r="B22" s="8" t="s">
        <v>435</v>
      </c>
      <c r="C22" s="60" t="s">
        <v>436</v>
      </c>
      <c r="D22" s="54" t="s">
        <v>437</v>
      </c>
      <c r="E22" s="6" t="s">
        <v>58</v>
      </c>
      <c r="F22" s="19">
        <v>3780741</v>
      </c>
      <c r="G22" s="24">
        <v>62431.38</v>
      </c>
      <c r="H22" s="24">
        <v>1.93</v>
      </c>
      <c r="I22" s="31"/>
      <c r="J22" s="31"/>
      <c r="K22" s="35"/>
    </row>
    <row r="23" spans="2:11" x14ac:dyDescent="0.25">
      <c r="B23" s="8" t="s">
        <v>438</v>
      </c>
      <c r="C23" s="60" t="s">
        <v>439</v>
      </c>
      <c r="D23" s="54" t="s">
        <v>440</v>
      </c>
      <c r="E23" s="6" t="s">
        <v>283</v>
      </c>
      <c r="F23" s="19">
        <v>3063576</v>
      </c>
      <c r="G23" s="24">
        <v>60413.72</v>
      </c>
      <c r="H23" s="24">
        <v>1.87</v>
      </c>
      <c r="I23" s="31"/>
      <c r="J23" s="31"/>
      <c r="K23" s="35"/>
    </row>
    <row r="24" spans="2:11" x14ac:dyDescent="0.25">
      <c r="B24" s="8" t="s">
        <v>125</v>
      </c>
      <c r="C24" s="60" t="s">
        <v>126</v>
      </c>
      <c r="D24" s="54" t="s">
        <v>127</v>
      </c>
      <c r="E24" s="6" t="s">
        <v>128</v>
      </c>
      <c r="F24" s="19">
        <v>18000000</v>
      </c>
      <c r="G24" s="24">
        <v>60012</v>
      </c>
      <c r="H24" s="24">
        <v>1.86</v>
      </c>
      <c r="I24" s="31"/>
      <c r="J24" s="31"/>
      <c r="K24" s="35"/>
    </row>
    <row r="25" spans="2:11" x14ac:dyDescent="0.25">
      <c r="B25" s="8" t="s">
        <v>267</v>
      </c>
      <c r="C25" s="60" t="s">
        <v>268</v>
      </c>
      <c r="D25" s="54" t="s">
        <v>269</v>
      </c>
      <c r="E25" s="6" t="s">
        <v>153</v>
      </c>
      <c r="F25" s="19">
        <v>10183940</v>
      </c>
      <c r="G25" s="24">
        <v>55858.91</v>
      </c>
      <c r="H25" s="24">
        <v>1.73</v>
      </c>
      <c r="I25" s="31"/>
      <c r="J25" s="31"/>
      <c r="K25" s="35"/>
    </row>
    <row r="26" spans="2:11" x14ac:dyDescent="0.25">
      <c r="B26" s="8" t="s">
        <v>441</v>
      </c>
      <c r="C26" s="60" t="s">
        <v>442</v>
      </c>
      <c r="D26" s="54" t="s">
        <v>443</v>
      </c>
      <c r="E26" s="6" t="s">
        <v>108</v>
      </c>
      <c r="F26" s="19">
        <v>2721203</v>
      </c>
      <c r="G26" s="24">
        <v>54165.55</v>
      </c>
      <c r="H26" s="24">
        <v>1.68</v>
      </c>
      <c r="I26" s="31"/>
      <c r="J26" s="31"/>
      <c r="K26" s="35"/>
    </row>
    <row r="27" spans="2:11" x14ac:dyDescent="0.25">
      <c r="B27" s="8" t="s">
        <v>444</v>
      </c>
      <c r="C27" s="60" t="s">
        <v>445</v>
      </c>
      <c r="D27" s="54" t="s">
        <v>446</v>
      </c>
      <c r="E27" s="6" t="s">
        <v>447</v>
      </c>
      <c r="F27" s="19">
        <v>22000000</v>
      </c>
      <c r="G27" s="24">
        <v>53356.6</v>
      </c>
      <c r="H27" s="24">
        <v>1.65</v>
      </c>
      <c r="I27" s="31"/>
      <c r="J27" s="31"/>
      <c r="K27" s="35"/>
    </row>
    <row r="28" spans="2:11" x14ac:dyDescent="0.25">
      <c r="B28" s="8" t="s">
        <v>448</v>
      </c>
      <c r="C28" s="60" t="s">
        <v>449</v>
      </c>
      <c r="D28" s="54" t="s">
        <v>450</v>
      </c>
      <c r="E28" s="6" t="s">
        <v>54</v>
      </c>
      <c r="F28" s="19">
        <v>2600000</v>
      </c>
      <c r="G28" s="24">
        <v>48097.4</v>
      </c>
      <c r="H28" s="24">
        <v>1.49</v>
      </c>
      <c r="I28" s="31"/>
      <c r="J28" s="31"/>
      <c r="K28" s="35"/>
    </row>
    <row r="29" spans="2:11" x14ac:dyDescent="0.25">
      <c r="B29" s="8" t="s">
        <v>451</v>
      </c>
      <c r="C29" s="60" t="s">
        <v>452</v>
      </c>
      <c r="D29" s="54" t="s">
        <v>453</v>
      </c>
      <c r="E29" s="6" t="s">
        <v>410</v>
      </c>
      <c r="F29" s="19">
        <v>26493555</v>
      </c>
      <c r="G29" s="24">
        <v>48069.91</v>
      </c>
      <c r="H29" s="24">
        <v>1.49</v>
      </c>
      <c r="I29" s="31"/>
      <c r="J29" s="31"/>
      <c r="K29" s="35"/>
    </row>
    <row r="30" spans="2:11" x14ac:dyDescent="0.25">
      <c r="B30" s="8" t="s">
        <v>67</v>
      </c>
      <c r="C30" s="60" t="s">
        <v>68</v>
      </c>
      <c r="D30" s="54" t="s">
        <v>69</v>
      </c>
      <c r="E30" s="6" t="s">
        <v>44</v>
      </c>
      <c r="F30" s="19">
        <v>4604168</v>
      </c>
      <c r="G30" s="24">
        <v>47303.22</v>
      </c>
      <c r="H30" s="24">
        <v>1.46</v>
      </c>
      <c r="I30" s="31"/>
      <c r="J30" s="31"/>
      <c r="K30" s="35"/>
    </row>
    <row r="31" spans="2:11" x14ac:dyDescent="0.25">
      <c r="B31" s="8" t="s">
        <v>314</v>
      </c>
      <c r="C31" s="60" t="s">
        <v>315</v>
      </c>
      <c r="D31" s="54" t="s">
        <v>316</v>
      </c>
      <c r="E31" s="6" t="s">
        <v>108</v>
      </c>
      <c r="F31" s="19">
        <v>1945123</v>
      </c>
      <c r="G31" s="24">
        <v>46974.720000000001</v>
      </c>
      <c r="H31" s="24">
        <v>1.45</v>
      </c>
      <c r="I31" s="31"/>
      <c r="J31" s="31"/>
      <c r="K31" s="35"/>
    </row>
    <row r="32" spans="2:11" x14ac:dyDescent="0.25">
      <c r="B32" s="8" t="s">
        <v>454</v>
      </c>
      <c r="C32" s="60" t="s">
        <v>455</v>
      </c>
      <c r="D32" s="54" t="s">
        <v>456</v>
      </c>
      <c r="E32" s="6" t="s">
        <v>218</v>
      </c>
      <c r="F32" s="19">
        <v>4581423</v>
      </c>
      <c r="G32" s="24">
        <v>44643.68</v>
      </c>
      <c r="H32" s="24">
        <v>1.38</v>
      </c>
      <c r="I32" s="31"/>
      <c r="J32" s="31"/>
      <c r="K32" s="35"/>
    </row>
    <row r="33" spans="2:11" x14ac:dyDescent="0.25">
      <c r="B33" s="8" t="s">
        <v>76</v>
      </c>
      <c r="C33" s="60" t="s">
        <v>77</v>
      </c>
      <c r="D33" s="54" t="s">
        <v>78</v>
      </c>
      <c r="E33" s="6" t="s">
        <v>79</v>
      </c>
      <c r="F33" s="19">
        <v>1591000</v>
      </c>
      <c r="G33" s="24">
        <v>43709.54</v>
      </c>
      <c r="H33" s="24">
        <v>1.35</v>
      </c>
      <c r="I33" s="31"/>
      <c r="J33" s="31"/>
      <c r="K33" s="35"/>
    </row>
    <row r="34" spans="2:11" x14ac:dyDescent="0.25">
      <c r="B34" s="8" t="s">
        <v>457</v>
      </c>
      <c r="C34" s="60" t="s">
        <v>458</v>
      </c>
      <c r="D34" s="54" t="s">
        <v>459</v>
      </c>
      <c r="E34" s="6" t="s">
        <v>124</v>
      </c>
      <c r="F34" s="19">
        <v>1887280</v>
      </c>
      <c r="G34" s="24">
        <v>40014.11</v>
      </c>
      <c r="H34" s="24">
        <v>1.24</v>
      </c>
      <c r="I34" s="31"/>
      <c r="J34" s="31"/>
      <c r="K34" s="35"/>
    </row>
    <row r="35" spans="2:11" x14ac:dyDescent="0.25">
      <c r="B35" s="8" t="s">
        <v>143</v>
      </c>
      <c r="C35" s="60" t="s">
        <v>144</v>
      </c>
      <c r="D35" s="54" t="s">
        <v>145</v>
      </c>
      <c r="E35" s="6" t="s">
        <v>146</v>
      </c>
      <c r="F35" s="19">
        <v>738579</v>
      </c>
      <c r="G35" s="24">
        <v>40005.129999999997</v>
      </c>
      <c r="H35" s="24">
        <v>1.24</v>
      </c>
      <c r="I35" s="31"/>
      <c r="J35" s="31"/>
      <c r="K35" s="35"/>
    </row>
    <row r="36" spans="2:11" x14ac:dyDescent="0.25">
      <c r="B36" s="8" t="s">
        <v>460</v>
      </c>
      <c r="C36" s="60" t="s">
        <v>461</v>
      </c>
      <c r="D36" s="54" t="s">
        <v>462</v>
      </c>
      <c r="E36" s="6" t="s">
        <v>54</v>
      </c>
      <c r="F36" s="19">
        <v>268476</v>
      </c>
      <c r="G36" s="24">
        <v>39500.870000000003</v>
      </c>
      <c r="H36" s="24">
        <v>1.22</v>
      </c>
      <c r="I36" s="31"/>
      <c r="J36" s="31"/>
      <c r="K36" s="35"/>
    </row>
    <row r="37" spans="2:11" x14ac:dyDescent="0.25">
      <c r="B37" s="8" t="s">
        <v>293</v>
      </c>
      <c r="C37" s="60" t="s">
        <v>294</v>
      </c>
      <c r="D37" s="54" t="s">
        <v>295</v>
      </c>
      <c r="E37" s="6" t="s">
        <v>241</v>
      </c>
      <c r="F37" s="19">
        <v>2254796</v>
      </c>
      <c r="G37" s="24">
        <v>37100.410000000003</v>
      </c>
      <c r="H37" s="24">
        <v>1.1499999999999999</v>
      </c>
      <c r="I37" s="31"/>
      <c r="J37" s="31"/>
      <c r="K37" s="35"/>
    </row>
    <row r="38" spans="2:11" x14ac:dyDescent="0.25">
      <c r="B38" s="8" t="s">
        <v>150</v>
      </c>
      <c r="C38" s="60" t="s">
        <v>151</v>
      </c>
      <c r="D38" s="54" t="s">
        <v>152</v>
      </c>
      <c r="E38" s="6" t="s">
        <v>153</v>
      </c>
      <c r="F38" s="19">
        <v>6904842</v>
      </c>
      <c r="G38" s="24">
        <v>35587.56</v>
      </c>
      <c r="H38" s="24">
        <v>1.1000000000000001</v>
      </c>
      <c r="I38" s="31"/>
      <c r="J38" s="31"/>
      <c r="K38" s="35"/>
    </row>
    <row r="39" spans="2:11" x14ac:dyDescent="0.25">
      <c r="B39" s="8" t="s">
        <v>463</v>
      </c>
      <c r="C39" s="60" t="s">
        <v>464</v>
      </c>
      <c r="D39" s="54" t="s">
        <v>465</v>
      </c>
      <c r="E39" s="6" t="s">
        <v>135</v>
      </c>
      <c r="F39" s="19">
        <v>8973058</v>
      </c>
      <c r="G39" s="24">
        <v>35232.71</v>
      </c>
      <c r="H39" s="24">
        <v>1.0900000000000001</v>
      </c>
      <c r="I39" s="31"/>
      <c r="J39" s="31"/>
      <c r="K39" s="35"/>
    </row>
    <row r="40" spans="2:11" x14ac:dyDescent="0.25">
      <c r="B40" s="8" t="s">
        <v>231</v>
      </c>
      <c r="C40" s="60" t="s">
        <v>232</v>
      </c>
      <c r="D40" s="54" t="s">
        <v>233</v>
      </c>
      <c r="E40" s="6" t="s">
        <v>234</v>
      </c>
      <c r="F40" s="19">
        <v>7989722</v>
      </c>
      <c r="G40" s="24">
        <v>34899.11</v>
      </c>
      <c r="H40" s="24">
        <v>1.08</v>
      </c>
      <c r="I40" s="31"/>
      <c r="J40" s="31"/>
      <c r="K40" s="35"/>
    </row>
    <row r="41" spans="2:11" x14ac:dyDescent="0.25">
      <c r="B41" s="8" t="s">
        <v>466</v>
      </c>
      <c r="C41" s="60" t="s">
        <v>467</v>
      </c>
      <c r="D41" s="54" t="s">
        <v>468</v>
      </c>
      <c r="E41" s="6" t="s">
        <v>54</v>
      </c>
      <c r="F41" s="19">
        <v>8752740</v>
      </c>
      <c r="G41" s="24">
        <v>32547.06</v>
      </c>
      <c r="H41" s="24">
        <v>1.01</v>
      </c>
      <c r="I41" s="31"/>
      <c r="J41" s="31"/>
      <c r="K41" s="35"/>
    </row>
    <row r="42" spans="2:11" x14ac:dyDescent="0.25">
      <c r="B42" s="8" t="s">
        <v>395</v>
      </c>
      <c r="C42" s="60" t="s">
        <v>396</v>
      </c>
      <c r="D42" s="54" t="s">
        <v>397</v>
      </c>
      <c r="E42" s="6" t="s">
        <v>79</v>
      </c>
      <c r="F42" s="19">
        <v>4131262</v>
      </c>
      <c r="G42" s="24">
        <v>32380.83</v>
      </c>
      <c r="H42" s="24">
        <v>1</v>
      </c>
      <c r="I42" s="31"/>
      <c r="J42" s="31"/>
      <c r="K42" s="35"/>
    </row>
    <row r="43" spans="2:11" x14ac:dyDescent="0.25">
      <c r="B43" s="8" t="s">
        <v>221</v>
      </c>
      <c r="C43" s="60" t="s">
        <v>222</v>
      </c>
      <c r="D43" s="54" t="s">
        <v>223</v>
      </c>
      <c r="E43" s="6" t="s">
        <v>120</v>
      </c>
      <c r="F43" s="19">
        <v>1469271</v>
      </c>
      <c r="G43" s="24">
        <v>32321.02</v>
      </c>
      <c r="H43" s="24">
        <v>1</v>
      </c>
      <c r="I43" s="31"/>
      <c r="J43" s="31"/>
      <c r="K43" s="35"/>
    </row>
    <row r="44" spans="2:11" x14ac:dyDescent="0.25">
      <c r="B44" s="8" t="s">
        <v>469</v>
      </c>
      <c r="C44" s="60" t="s">
        <v>470</v>
      </c>
      <c r="D44" s="54" t="s">
        <v>471</v>
      </c>
      <c r="E44" s="6" t="s">
        <v>58</v>
      </c>
      <c r="F44" s="19">
        <v>1349100</v>
      </c>
      <c r="G44" s="24">
        <v>31914.31</v>
      </c>
      <c r="H44" s="24">
        <v>0.99</v>
      </c>
      <c r="I44" s="31"/>
      <c r="J44" s="31"/>
      <c r="K44" s="35"/>
    </row>
    <row r="45" spans="2:11" x14ac:dyDescent="0.25">
      <c r="B45" s="8" t="s">
        <v>270</v>
      </c>
      <c r="C45" s="60" t="s">
        <v>271</v>
      </c>
      <c r="D45" s="54" t="s">
        <v>272</v>
      </c>
      <c r="E45" s="6" t="s">
        <v>58</v>
      </c>
      <c r="F45" s="19">
        <v>5404493</v>
      </c>
      <c r="G45" s="24">
        <v>30354.33</v>
      </c>
      <c r="H45" s="24">
        <v>0.94</v>
      </c>
      <c r="I45" s="31"/>
      <c r="J45" s="31"/>
      <c r="K45" s="35"/>
    </row>
    <row r="46" spans="2:11" x14ac:dyDescent="0.25">
      <c r="B46" s="8" t="s">
        <v>55</v>
      </c>
      <c r="C46" s="60" t="s">
        <v>56</v>
      </c>
      <c r="D46" s="54" t="s">
        <v>57</v>
      </c>
      <c r="E46" s="6" t="s">
        <v>58</v>
      </c>
      <c r="F46" s="19">
        <v>2670498</v>
      </c>
      <c r="G46" s="24">
        <v>30179.3</v>
      </c>
      <c r="H46" s="24">
        <v>0.93</v>
      </c>
      <c r="I46" s="31"/>
      <c r="J46" s="31"/>
      <c r="K46" s="35"/>
    </row>
    <row r="47" spans="2:11" x14ac:dyDescent="0.25">
      <c r="B47" s="8" t="s">
        <v>296</v>
      </c>
      <c r="C47" s="60" t="s">
        <v>297</v>
      </c>
      <c r="D47" s="54" t="s">
        <v>298</v>
      </c>
      <c r="E47" s="6" t="s">
        <v>217</v>
      </c>
      <c r="F47" s="19">
        <v>6043971</v>
      </c>
      <c r="G47" s="24">
        <v>29128.92</v>
      </c>
      <c r="H47" s="24">
        <v>0.9</v>
      </c>
      <c r="I47" s="31"/>
      <c r="J47" s="31"/>
      <c r="K47" s="35"/>
    </row>
    <row r="48" spans="2:11" x14ac:dyDescent="0.25">
      <c r="B48" s="8" t="s">
        <v>472</v>
      </c>
      <c r="C48" s="60" t="s">
        <v>473</v>
      </c>
      <c r="D48" s="54" t="s">
        <v>474</v>
      </c>
      <c r="E48" s="6" t="s">
        <v>54</v>
      </c>
      <c r="F48" s="19">
        <v>931411</v>
      </c>
      <c r="G48" s="24">
        <v>29056.3</v>
      </c>
      <c r="H48" s="24">
        <v>0.9</v>
      </c>
      <c r="I48" s="31"/>
      <c r="J48" s="31"/>
      <c r="K48" s="35"/>
    </row>
    <row r="49" spans="2:11" x14ac:dyDescent="0.25">
      <c r="B49" s="8" t="s">
        <v>475</v>
      </c>
      <c r="C49" s="60" t="s">
        <v>476</v>
      </c>
      <c r="D49" s="54" t="s">
        <v>477</v>
      </c>
      <c r="E49" s="6" t="s">
        <v>128</v>
      </c>
      <c r="F49" s="19">
        <v>4067968</v>
      </c>
      <c r="G49" s="24">
        <v>28677.14</v>
      </c>
      <c r="H49" s="24">
        <v>0.89</v>
      </c>
      <c r="I49" s="31"/>
      <c r="J49" s="31"/>
      <c r="K49" s="35"/>
    </row>
    <row r="50" spans="2:11" x14ac:dyDescent="0.25">
      <c r="B50" s="8" t="s">
        <v>478</v>
      </c>
      <c r="C50" s="60" t="s">
        <v>479</v>
      </c>
      <c r="D50" s="54" t="s">
        <v>480</v>
      </c>
      <c r="E50" s="6" t="s">
        <v>283</v>
      </c>
      <c r="F50" s="19">
        <v>1601448</v>
      </c>
      <c r="G50" s="24">
        <v>28127.83</v>
      </c>
      <c r="H50" s="24">
        <v>0.87</v>
      </c>
      <c r="I50" s="31"/>
      <c r="J50" s="31"/>
      <c r="K50" s="35"/>
    </row>
    <row r="51" spans="2:11" x14ac:dyDescent="0.25">
      <c r="B51" s="8" t="s">
        <v>308</v>
      </c>
      <c r="C51" s="60" t="s">
        <v>309</v>
      </c>
      <c r="D51" s="54" t="s">
        <v>310</v>
      </c>
      <c r="E51" s="6" t="s">
        <v>241</v>
      </c>
      <c r="F51" s="19">
        <v>4476190</v>
      </c>
      <c r="G51" s="24">
        <v>24827.19</v>
      </c>
      <c r="H51" s="24">
        <v>0.77</v>
      </c>
      <c r="I51" s="31"/>
      <c r="J51" s="31"/>
      <c r="K51" s="35"/>
    </row>
    <row r="52" spans="2:11" x14ac:dyDescent="0.25">
      <c r="B52" s="8" t="s">
        <v>481</v>
      </c>
      <c r="C52" s="60" t="s">
        <v>482</v>
      </c>
      <c r="D52" s="54" t="s">
        <v>483</v>
      </c>
      <c r="E52" s="6" t="s">
        <v>120</v>
      </c>
      <c r="F52" s="19">
        <v>1921616</v>
      </c>
      <c r="G52" s="24">
        <v>24089.38</v>
      </c>
      <c r="H52" s="24">
        <v>0.75</v>
      </c>
      <c r="I52" s="31"/>
      <c r="J52" s="31"/>
      <c r="K52" s="35"/>
    </row>
    <row r="53" spans="2:11" x14ac:dyDescent="0.25">
      <c r="B53" s="8" t="s">
        <v>254</v>
      </c>
      <c r="C53" s="60" t="s">
        <v>255</v>
      </c>
      <c r="D53" s="54" t="s">
        <v>256</v>
      </c>
      <c r="E53" s="6" t="s">
        <v>108</v>
      </c>
      <c r="F53" s="19">
        <v>1500000</v>
      </c>
      <c r="G53" s="24">
        <v>23703</v>
      </c>
      <c r="H53" s="24">
        <v>0.73</v>
      </c>
      <c r="I53" s="31"/>
      <c r="J53" s="31"/>
      <c r="K53" s="35"/>
    </row>
    <row r="54" spans="2:11" x14ac:dyDescent="0.25">
      <c r="B54" s="8" t="s">
        <v>284</v>
      </c>
      <c r="C54" s="60" t="s">
        <v>285</v>
      </c>
      <c r="D54" s="54" t="s">
        <v>286</v>
      </c>
      <c r="E54" s="6" t="s">
        <v>187</v>
      </c>
      <c r="F54" s="19">
        <v>2000000</v>
      </c>
      <c r="G54" s="24">
        <v>21408</v>
      </c>
      <c r="H54" s="24">
        <v>0.66</v>
      </c>
      <c r="I54" s="31"/>
      <c r="J54" s="31"/>
      <c r="K54" s="35"/>
    </row>
    <row r="55" spans="2:11" x14ac:dyDescent="0.25">
      <c r="B55" s="8" t="s">
        <v>484</v>
      </c>
      <c r="C55" s="60" t="s">
        <v>485</v>
      </c>
      <c r="D55" s="54" t="s">
        <v>486</v>
      </c>
      <c r="E55" s="6" t="s">
        <v>124</v>
      </c>
      <c r="F55" s="19">
        <v>383190</v>
      </c>
      <c r="G55" s="24">
        <v>21148.26</v>
      </c>
      <c r="H55" s="24">
        <v>0.65</v>
      </c>
      <c r="I55" s="31"/>
      <c r="J55" s="31"/>
      <c r="K55" s="35"/>
    </row>
    <row r="56" spans="2:11" x14ac:dyDescent="0.25">
      <c r="B56" s="8" t="s">
        <v>487</v>
      </c>
      <c r="C56" s="60" t="s">
        <v>488</v>
      </c>
      <c r="D56" s="54" t="s">
        <v>489</v>
      </c>
      <c r="E56" s="6" t="s">
        <v>62</v>
      </c>
      <c r="F56" s="19">
        <v>234844</v>
      </c>
      <c r="G56" s="24">
        <v>18396.5</v>
      </c>
      <c r="H56" s="24">
        <v>0.56999999999999995</v>
      </c>
      <c r="I56" s="31"/>
      <c r="J56" s="31"/>
      <c r="K56" s="35"/>
    </row>
    <row r="57" spans="2:11" x14ac:dyDescent="0.25">
      <c r="B57" s="8" t="s">
        <v>490</v>
      </c>
      <c r="C57" s="60" t="s">
        <v>491</v>
      </c>
      <c r="D57" s="54" t="s">
        <v>492</v>
      </c>
      <c r="E57" s="6" t="s">
        <v>120</v>
      </c>
      <c r="F57" s="19">
        <v>44596</v>
      </c>
      <c r="G57" s="24">
        <v>18322.27</v>
      </c>
      <c r="H57" s="24">
        <v>0.56999999999999995</v>
      </c>
      <c r="I57" s="31"/>
      <c r="J57" s="31"/>
      <c r="K57" s="35"/>
    </row>
    <row r="58" spans="2:11" x14ac:dyDescent="0.25">
      <c r="B58" s="8" t="s">
        <v>493</v>
      </c>
      <c r="C58" s="60" t="s">
        <v>494</v>
      </c>
      <c r="D58" s="54" t="s">
        <v>495</v>
      </c>
      <c r="E58" s="6" t="s">
        <v>44</v>
      </c>
      <c r="F58" s="19">
        <v>7447712</v>
      </c>
      <c r="G58" s="24">
        <v>18068.150000000001</v>
      </c>
      <c r="H58" s="24">
        <v>0.56000000000000005</v>
      </c>
      <c r="I58" s="31"/>
      <c r="J58" s="31"/>
      <c r="K58" s="35"/>
    </row>
    <row r="59" spans="2:11" x14ac:dyDescent="0.25">
      <c r="B59" s="8" t="s">
        <v>496</v>
      </c>
      <c r="C59" s="60" t="s">
        <v>497</v>
      </c>
      <c r="D59" s="54" t="s">
        <v>498</v>
      </c>
      <c r="E59" s="6" t="s">
        <v>94</v>
      </c>
      <c r="F59" s="19">
        <v>231974</v>
      </c>
      <c r="G59" s="24">
        <v>17554.63</v>
      </c>
      <c r="H59" s="24">
        <v>0.54</v>
      </c>
      <c r="I59" s="31"/>
      <c r="J59" s="31"/>
      <c r="K59" s="35"/>
    </row>
    <row r="60" spans="2:11" x14ac:dyDescent="0.25">
      <c r="B60" s="8" t="s">
        <v>175</v>
      </c>
      <c r="C60" s="60" t="s">
        <v>176</v>
      </c>
      <c r="D60" s="54" t="s">
        <v>177</v>
      </c>
      <c r="E60" s="6" t="s">
        <v>108</v>
      </c>
      <c r="F60" s="19">
        <v>4072215</v>
      </c>
      <c r="G60" s="24">
        <v>17335.419999999998</v>
      </c>
      <c r="H60" s="24">
        <v>0.54</v>
      </c>
      <c r="I60" s="31"/>
      <c r="J60" s="31"/>
      <c r="K60" s="35"/>
    </row>
    <row r="61" spans="2:11" x14ac:dyDescent="0.25">
      <c r="B61" s="8" t="s">
        <v>257</v>
      </c>
      <c r="C61" s="60" t="s">
        <v>258</v>
      </c>
      <c r="D61" s="54" t="s">
        <v>259</v>
      </c>
      <c r="E61" s="6" t="s">
        <v>260</v>
      </c>
      <c r="F61" s="19">
        <v>1219590</v>
      </c>
      <c r="G61" s="24">
        <v>17303.54</v>
      </c>
      <c r="H61" s="24">
        <v>0.54</v>
      </c>
      <c r="I61" s="31"/>
      <c r="J61" s="31"/>
      <c r="K61" s="35"/>
    </row>
    <row r="62" spans="2:11" x14ac:dyDescent="0.25">
      <c r="B62" s="8" t="s">
        <v>245</v>
      </c>
      <c r="C62" s="60" t="s">
        <v>246</v>
      </c>
      <c r="D62" s="54" t="s">
        <v>247</v>
      </c>
      <c r="E62" s="6" t="s">
        <v>87</v>
      </c>
      <c r="F62" s="19">
        <v>64693</v>
      </c>
      <c r="G62" s="24">
        <v>16855.759999999998</v>
      </c>
      <c r="H62" s="24">
        <v>0.52</v>
      </c>
      <c r="I62" s="31"/>
      <c r="J62" s="31"/>
      <c r="K62" s="35"/>
    </row>
    <row r="63" spans="2:11" x14ac:dyDescent="0.25">
      <c r="B63" s="8" t="s">
        <v>169</v>
      </c>
      <c r="C63" s="60" t="s">
        <v>170</v>
      </c>
      <c r="D63" s="54" t="s">
        <v>171</v>
      </c>
      <c r="E63" s="6" t="s">
        <v>79</v>
      </c>
      <c r="F63" s="19">
        <v>3192103</v>
      </c>
      <c r="G63" s="24">
        <v>16613.3</v>
      </c>
      <c r="H63" s="24">
        <v>0.51</v>
      </c>
      <c r="I63" s="31"/>
      <c r="J63" s="31"/>
      <c r="K63" s="35"/>
    </row>
    <row r="64" spans="2:11" x14ac:dyDescent="0.25">
      <c r="B64" s="8" t="s">
        <v>499</v>
      </c>
      <c r="C64" s="60" t="s">
        <v>500</v>
      </c>
      <c r="D64" s="54" t="s">
        <v>501</v>
      </c>
      <c r="E64" s="6" t="s">
        <v>44</v>
      </c>
      <c r="F64" s="19">
        <v>21891166</v>
      </c>
      <c r="G64" s="24">
        <v>16464.349999999999</v>
      </c>
      <c r="H64" s="24">
        <v>0.51</v>
      </c>
      <c r="I64" s="31"/>
      <c r="J64" s="31"/>
      <c r="K64" s="35"/>
    </row>
    <row r="65" spans="2:11" x14ac:dyDescent="0.25">
      <c r="B65" s="8" t="s">
        <v>346</v>
      </c>
      <c r="C65" s="60" t="s">
        <v>347</v>
      </c>
      <c r="D65" s="54" t="s">
        <v>348</v>
      </c>
      <c r="E65" s="6" t="s">
        <v>54</v>
      </c>
      <c r="F65" s="19">
        <v>1050000</v>
      </c>
      <c r="G65" s="24">
        <v>16109.1</v>
      </c>
      <c r="H65" s="24">
        <v>0.5</v>
      </c>
      <c r="I65" s="31"/>
      <c r="J65" s="31"/>
      <c r="K65" s="35"/>
    </row>
    <row r="66" spans="2:11" x14ac:dyDescent="0.25">
      <c r="B66" s="8" t="s">
        <v>188</v>
      </c>
      <c r="C66" s="60" t="s">
        <v>189</v>
      </c>
      <c r="D66" s="54" t="s">
        <v>190</v>
      </c>
      <c r="E66" s="6" t="s">
        <v>79</v>
      </c>
      <c r="F66" s="19">
        <v>1331129</v>
      </c>
      <c r="G66" s="24">
        <v>15950.92</v>
      </c>
      <c r="H66" s="24">
        <v>0.49</v>
      </c>
      <c r="I66" s="31"/>
      <c r="J66" s="31"/>
      <c r="K66" s="35"/>
    </row>
    <row r="67" spans="2:11" x14ac:dyDescent="0.25">
      <c r="B67" s="8" t="s">
        <v>99</v>
      </c>
      <c r="C67" s="60" t="s">
        <v>100</v>
      </c>
      <c r="D67" s="54" t="s">
        <v>101</v>
      </c>
      <c r="E67" s="6" t="s">
        <v>87</v>
      </c>
      <c r="F67" s="19">
        <v>11611984</v>
      </c>
      <c r="G67" s="24">
        <v>15455.55</v>
      </c>
      <c r="H67" s="24">
        <v>0.48</v>
      </c>
      <c r="I67" s="31"/>
      <c r="J67" s="31"/>
      <c r="K67" s="35"/>
    </row>
    <row r="68" spans="2:11" x14ac:dyDescent="0.25">
      <c r="B68" s="8" t="s">
        <v>502</v>
      </c>
      <c r="C68" s="60" t="s">
        <v>503</v>
      </c>
      <c r="D68" s="54" t="s">
        <v>504</v>
      </c>
      <c r="E68" s="6" t="s">
        <v>44</v>
      </c>
      <c r="F68" s="19">
        <v>4185296</v>
      </c>
      <c r="G68" s="24">
        <v>14332.55</v>
      </c>
      <c r="H68" s="24">
        <v>0.44</v>
      </c>
      <c r="I68" s="31"/>
      <c r="J68" s="31"/>
      <c r="K68" s="35"/>
    </row>
    <row r="69" spans="2:11" x14ac:dyDescent="0.25">
      <c r="B69" s="8" t="s">
        <v>228</v>
      </c>
      <c r="C69" s="60" t="s">
        <v>229</v>
      </c>
      <c r="D69" s="54" t="s">
        <v>230</v>
      </c>
      <c r="E69" s="6" t="s">
        <v>120</v>
      </c>
      <c r="F69" s="19">
        <v>571087</v>
      </c>
      <c r="G69" s="24">
        <v>14125.84</v>
      </c>
      <c r="H69" s="24">
        <v>0.44</v>
      </c>
      <c r="I69" s="31"/>
      <c r="J69" s="31"/>
      <c r="K69" s="35"/>
    </row>
    <row r="70" spans="2:11" x14ac:dyDescent="0.25">
      <c r="B70" s="8" t="s">
        <v>505</v>
      </c>
      <c r="C70" s="60" t="s">
        <v>506</v>
      </c>
      <c r="D70" s="54" t="s">
        <v>507</v>
      </c>
      <c r="E70" s="6" t="s">
        <v>153</v>
      </c>
      <c r="F70" s="19">
        <v>16098757</v>
      </c>
      <c r="G70" s="24">
        <v>14007.53</v>
      </c>
      <c r="H70" s="24">
        <v>0.43</v>
      </c>
      <c r="I70" s="31"/>
      <c r="J70" s="31"/>
      <c r="K70" s="35"/>
    </row>
    <row r="71" spans="2:11" x14ac:dyDescent="0.25">
      <c r="B71" s="8" t="s">
        <v>181</v>
      </c>
      <c r="C71" s="60" t="s">
        <v>182</v>
      </c>
      <c r="D71" s="54" t="s">
        <v>183</v>
      </c>
      <c r="E71" s="6" t="s">
        <v>116</v>
      </c>
      <c r="F71" s="19">
        <v>3000000</v>
      </c>
      <c r="G71" s="24">
        <v>13147.5</v>
      </c>
      <c r="H71" s="24">
        <v>0.41</v>
      </c>
      <c r="I71" s="31"/>
      <c r="J71" s="31"/>
      <c r="K71" s="35"/>
    </row>
    <row r="72" spans="2:11" x14ac:dyDescent="0.25">
      <c r="B72" s="8" t="s">
        <v>508</v>
      </c>
      <c r="C72" s="60" t="s">
        <v>509</v>
      </c>
      <c r="D72" s="54" t="s">
        <v>510</v>
      </c>
      <c r="E72" s="6" t="s">
        <v>87</v>
      </c>
      <c r="F72" s="19">
        <v>7655191</v>
      </c>
      <c r="G72" s="24">
        <v>11688.71</v>
      </c>
      <c r="H72" s="24">
        <v>0.36</v>
      </c>
      <c r="I72" s="31"/>
      <c r="J72" s="31"/>
      <c r="K72" s="35"/>
    </row>
    <row r="73" spans="2:11" x14ac:dyDescent="0.25">
      <c r="B73" s="8" t="s">
        <v>511</v>
      </c>
      <c r="C73" s="60" t="s">
        <v>512</v>
      </c>
      <c r="D73" s="54" t="s">
        <v>513</v>
      </c>
      <c r="E73" s="6" t="s">
        <v>87</v>
      </c>
      <c r="F73" s="19">
        <v>10196398</v>
      </c>
      <c r="G73" s="24">
        <v>10855.09</v>
      </c>
      <c r="H73" s="24">
        <v>0.34</v>
      </c>
      <c r="I73" s="31"/>
      <c r="J73" s="31"/>
      <c r="K73" s="35"/>
    </row>
    <row r="74" spans="2:11" x14ac:dyDescent="0.25">
      <c r="B74" s="8" t="s">
        <v>514</v>
      </c>
      <c r="C74" s="60" t="s">
        <v>515</v>
      </c>
      <c r="D74" s="54" t="s">
        <v>516</v>
      </c>
      <c r="E74" s="6" t="s">
        <v>338</v>
      </c>
      <c r="F74" s="19">
        <v>1324503</v>
      </c>
      <c r="G74" s="24">
        <v>10658.28</v>
      </c>
      <c r="H74" s="24">
        <v>0.33</v>
      </c>
      <c r="I74" s="31"/>
      <c r="J74" s="31"/>
      <c r="K74" s="35"/>
    </row>
    <row r="75" spans="2:11" x14ac:dyDescent="0.25">
      <c r="B75" s="8" t="s">
        <v>517</v>
      </c>
      <c r="C75" s="60" t="s">
        <v>518</v>
      </c>
      <c r="D75" s="54" t="s">
        <v>519</v>
      </c>
      <c r="E75" s="6" t="s">
        <v>157</v>
      </c>
      <c r="F75" s="19">
        <v>1100000</v>
      </c>
      <c r="G75" s="24">
        <v>10169.5</v>
      </c>
      <c r="H75" s="24">
        <v>0.31</v>
      </c>
      <c r="I75" s="31"/>
      <c r="J75" s="31"/>
      <c r="K75" s="35"/>
    </row>
    <row r="76" spans="2:11" x14ac:dyDescent="0.25">
      <c r="B76" s="8" t="s">
        <v>407</v>
      </c>
      <c r="C76" s="60" t="s">
        <v>408</v>
      </c>
      <c r="D76" s="54" t="s">
        <v>409</v>
      </c>
      <c r="E76" s="6" t="s">
        <v>410</v>
      </c>
      <c r="F76" s="19">
        <v>3597148</v>
      </c>
      <c r="G76" s="24">
        <v>9874.17</v>
      </c>
      <c r="H76" s="24">
        <v>0.31</v>
      </c>
      <c r="I76" s="31"/>
      <c r="J76" s="31"/>
      <c r="K76" s="35"/>
    </row>
    <row r="77" spans="2:11" x14ac:dyDescent="0.25">
      <c r="B77" s="8" t="s">
        <v>520</v>
      </c>
      <c r="C77" s="60" t="s">
        <v>521</v>
      </c>
      <c r="D77" s="54" t="s">
        <v>522</v>
      </c>
      <c r="E77" s="6" t="s">
        <v>112</v>
      </c>
      <c r="F77" s="19">
        <v>1200000</v>
      </c>
      <c r="G77" s="24">
        <v>9553.7999999999993</v>
      </c>
      <c r="H77" s="24">
        <v>0.3</v>
      </c>
      <c r="I77" s="31"/>
      <c r="J77" s="31"/>
      <c r="K77" s="35"/>
    </row>
    <row r="78" spans="2:11" x14ac:dyDescent="0.25">
      <c r="B78" s="8" t="s">
        <v>523</v>
      </c>
      <c r="C78" s="60" t="s">
        <v>524</v>
      </c>
      <c r="D78" s="54" t="s">
        <v>525</v>
      </c>
      <c r="E78" s="6" t="s">
        <v>54</v>
      </c>
      <c r="F78" s="19">
        <v>648860</v>
      </c>
      <c r="G78" s="24">
        <v>8823.2000000000007</v>
      </c>
      <c r="H78" s="24">
        <v>0.27</v>
      </c>
      <c r="I78" s="31"/>
      <c r="J78" s="31"/>
      <c r="K78" s="35"/>
    </row>
    <row r="79" spans="2:11" x14ac:dyDescent="0.25">
      <c r="B79" s="8" t="s">
        <v>526</v>
      </c>
      <c r="C79" s="60" t="s">
        <v>527</v>
      </c>
      <c r="D79" s="54" t="s">
        <v>528</v>
      </c>
      <c r="E79" s="6" t="s">
        <v>44</v>
      </c>
      <c r="F79" s="19">
        <v>17059824</v>
      </c>
      <c r="G79" s="24">
        <v>7966.94</v>
      </c>
      <c r="H79" s="24">
        <v>0.25</v>
      </c>
      <c r="I79" s="31"/>
      <c r="J79" s="31"/>
      <c r="K79" s="35"/>
    </row>
    <row r="80" spans="2:11" x14ac:dyDescent="0.25">
      <c r="B80" s="8" t="s">
        <v>529</v>
      </c>
      <c r="C80" s="60" t="s">
        <v>530</v>
      </c>
      <c r="D80" s="54" t="s">
        <v>531</v>
      </c>
      <c r="E80" s="6" t="s">
        <v>44</v>
      </c>
      <c r="F80" s="19">
        <v>3993243</v>
      </c>
      <c r="G80" s="24">
        <v>6953.43</v>
      </c>
      <c r="H80" s="24">
        <v>0.22</v>
      </c>
      <c r="I80" s="31"/>
      <c r="J80" s="31"/>
      <c r="K80" s="35"/>
    </row>
    <row r="81" spans="2:11" x14ac:dyDescent="0.25">
      <c r="B81" s="8" t="s">
        <v>129</v>
      </c>
      <c r="C81" s="60" t="s">
        <v>130</v>
      </c>
      <c r="D81" s="54" t="s">
        <v>131</v>
      </c>
      <c r="E81" s="6" t="s">
        <v>98</v>
      </c>
      <c r="F81" s="19">
        <v>120624</v>
      </c>
      <c r="G81" s="24">
        <v>5194.07</v>
      </c>
      <c r="H81" s="24">
        <v>0.16</v>
      </c>
      <c r="I81" s="31"/>
      <c r="J81" s="31"/>
      <c r="K81" s="35"/>
    </row>
    <row r="82" spans="2:11" x14ac:dyDescent="0.25">
      <c r="B82" s="8" t="s">
        <v>121</v>
      </c>
      <c r="C82" s="60" t="s">
        <v>122</v>
      </c>
      <c r="D82" s="54" t="s">
        <v>123</v>
      </c>
      <c r="E82" s="6" t="s">
        <v>124</v>
      </c>
      <c r="F82" s="19">
        <v>162028</v>
      </c>
      <c r="G82" s="24">
        <v>5096.43</v>
      </c>
      <c r="H82" s="24">
        <v>0.16</v>
      </c>
      <c r="I82" s="31"/>
      <c r="J82" s="31"/>
      <c r="K82" s="35"/>
    </row>
    <row r="83" spans="2:11" x14ac:dyDescent="0.25">
      <c r="B83" s="8" t="s">
        <v>311</v>
      </c>
      <c r="C83" s="60" t="s">
        <v>312</v>
      </c>
      <c r="D83" s="54" t="s">
        <v>313</v>
      </c>
      <c r="E83" s="6" t="s">
        <v>120</v>
      </c>
      <c r="F83" s="19">
        <v>3197601</v>
      </c>
      <c r="G83" s="24">
        <v>4820.38</v>
      </c>
      <c r="H83" s="24">
        <v>0.15</v>
      </c>
      <c r="I83" s="31"/>
      <c r="J83" s="31"/>
      <c r="K83" s="35"/>
    </row>
    <row r="84" spans="2:11" x14ac:dyDescent="0.25">
      <c r="B84" s="8" t="s">
        <v>532</v>
      </c>
      <c r="C84" s="60" t="s">
        <v>533</v>
      </c>
      <c r="D84" s="54" t="s">
        <v>534</v>
      </c>
      <c r="E84" s="6" t="s">
        <v>94</v>
      </c>
      <c r="F84" s="19">
        <v>260381</v>
      </c>
      <c r="G84" s="24">
        <v>4043.2</v>
      </c>
      <c r="H84" s="24">
        <v>0.13</v>
      </c>
      <c r="I84" s="31"/>
      <c r="J84" s="31"/>
      <c r="K84" s="35"/>
    </row>
    <row r="85" spans="2:11" x14ac:dyDescent="0.25">
      <c r="B85" s="8" t="s">
        <v>535</v>
      </c>
      <c r="C85" s="60" t="s">
        <v>536</v>
      </c>
      <c r="D85" s="54" t="s">
        <v>537</v>
      </c>
      <c r="E85" s="6" t="s">
        <v>538</v>
      </c>
      <c r="F85" s="19">
        <v>1454194</v>
      </c>
      <c r="G85" s="24">
        <v>3157.64</v>
      </c>
      <c r="H85" s="24">
        <v>0.1</v>
      </c>
      <c r="I85" s="31"/>
      <c r="J85" s="31"/>
      <c r="K85" s="35"/>
    </row>
    <row r="86" spans="2:11" x14ac:dyDescent="0.25">
      <c r="B86" s="8" t="s">
        <v>539</v>
      </c>
      <c r="C86" s="60" t="s">
        <v>540</v>
      </c>
      <c r="D86" s="54" t="s">
        <v>541</v>
      </c>
      <c r="E86" s="6" t="s">
        <v>94</v>
      </c>
      <c r="F86" s="19">
        <v>12784</v>
      </c>
      <c r="G86" s="24">
        <v>2351.11</v>
      </c>
      <c r="H86" s="24">
        <v>7.0000000000000007E-2</v>
      </c>
      <c r="I86" s="31"/>
      <c r="J86" s="31"/>
      <c r="K86" s="35"/>
    </row>
    <row r="87" spans="2:11" x14ac:dyDescent="0.25">
      <c r="B87" s="8" t="s">
        <v>411</v>
      </c>
      <c r="C87" s="60" t="s">
        <v>412</v>
      </c>
      <c r="D87" s="54" t="s">
        <v>413</v>
      </c>
      <c r="E87" s="6" t="s">
        <v>410</v>
      </c>
      <c r="F87" s="19">
        <v>1199049</v>
      </c>
      <c r="G87" s="24">
        <v>1798.57</v>
      </c>
      <c r="H87" s="24">
        <v>0.06</v>
      </c>
      <c r="I87" s="31"/>
      <c r="J87" s="31"/>
      <c r="K87" s="35" t="s">
        <v>4958</v>
      </c>
    </row>
    <row r="88" spans="2:11" x14ac:dyDescent="0.25">
      <c r="B88" s="8" t="s">
        <v>542</v>
      </c>
      <c r="C88" s="60" t="s">
        <v>543</v>
      </c>
      <c r="D88" s="54" t="s">
        <v>544</v>
      </c>
      <c r="E88" s="6" t="s">
        <v>108</v>
      </c>
      <c r="F88" s="19">
        <v>47876</v>
      </c>
      <c r="G88" s="24">
        <v>1588.53</v>
      </c>
      <c r="H88" s="24">
        <v>0.05</v>
      </c>
      <c r="I88" s="31"/>
      <c r="J88" s="31"/>
      <c r="K88" s="35"/>
    </row>
    <row r="89" spans="2:11" x14ac:dyDescent="0.25">
      <c r="B89" s="8" t="s">
        <v>545</v>
      </c>
      <c r="C89" s="60" t="s">
        <v>546</v>
      </c>
      <c r="D89" s="54" t="s">
        <v>547</v>
      </c>
      <c r="E89" s="6" t="s">
        <v>54</v>
      </c>
      <c r="F89" s="19">
        <v>88780</v>
      </c>
      <c r="G89" s="24">
        <v>324.39999999999998</v>
      </c>
      <c r="H89" s="24">
        <v>0.01</v>
      </c>
      <c r="I89" s="31"/>
      <c r="J89" s="31"/>
      <c r="K89" s="35"/>
    </row>
    <row r="90" spans="2:11" x14ac:dyDescent="0.25">
      <c r="B90" s="8" t="s">
        <v>548</v>
      </c>
      <c r="C90" s="60" t="s">
        <v>549</v>
      </c>
      <c r="D90" s="54" t="s">
        <v>550</v>
      </c>
      <c r="E90" s="6" t="s">
        <v>112</v>
      </c>
      <c r="F90" s="19">
        <v>270</v>
      </c>
      <c r="G90" s="24">
        <v>0.8</v>
      </c>
      <c r="H90" s="24" t="s">
        <v>4846</v>
      </c>
      <c r="I90" s="31"/>
      <c r="J90" s="31"/>
      <c r="K90" s="35"/>
    </row>
    <row r="91" spans="2:11" x14ac:dyDescent="0.25">
      <c r="C91" s="58" t="s">
        <v>194</v>
      </c>
      <c r="D91" s="54"/>
      <c r="E91" s="6"/>
      <c r="F91" s="19"/>
      <c r="G91" s="25">
        <v>3090965.63</v>
      </c>
      <c r="H91" s="25">
        <v>95.7</v>
      </c>
      <c r="I91" s="31"/>
      <c r="J91" s="31"/>
      <c r="K91" s="35"/>
    </row>
    <row r="92" spans="2:11" x14ac:dyDescent="0.25">
      <c r="C92" s="57"/>
      <c r="D92" s="54"/>
      <c r="E92" s="6"/>
      <c r="F92" s="19"/>
      <c r="G92" s="24"/>
      <c r="H92" s="24"/>
      <c r="I92" s="31"/>
      <c r="J92" s="31"/>
      <c r="K92" s="35"/>
    </row>
    <row r="93" spans="2:11" x14ac:dyDescent="0.25">
      <c r="C93" s="58" t="s">
        <v>3</v>
      </c>
      <c r="D93" s="54"/>
      <c r="E93" s="6"/>
      <c r="F93" s="19"/>
      <c r="G93" s="24" t="s">
        <v>2</v>
      </c>
      <c r="H93" s="24" t="s">
        <v>2</v>
      </c>
      <c r="I93" s="31"/>
      <c r="J93" s="31"/>
      <c r="K93" s="35"/>
    </row>
    <row r="94" spans="2:11" x14ac:dyDescent="0.25">
      <c r="C94" s="57"/>
      <c r="D94" s="54"/>
      <c r="E94" s="6"/>
      <c r="F94" s="19"/>
      <c r="G94" s="24"/>
      <c r="H94" s="24"/>
      <c r="I94" s="31"/>
      <c r="J94" s="31"/>
      <c r="K94" s="35"/>
    </row>
    <row r="95" spans="2:11" x14ac:dyDescent="0.25">
      <c r="C95" s="59" t="s">
        <v>4</v>
      </c>
      <c r="D95" s="54"/>
      <c r="E95" s="6"/>
      <c r="F95" s="19"/>
      <c r="G95" s="24"/>
      <c r="H95" s="24"/>
      <c r="I95" s="31"/>
      <c r="J95" s="31"/>
      <c r="K95" s="35"/>
    </row>
    <row r="96" spans="2:11" x14ac:dyDescent="0.25">
      <c r="B96" s="8" t="s">
        <v>417</v>
      </c>
      <c r="C96" s="60" t="s">
        <v>418</v>
      </c>
      <c r="D96" s="54" t="s">
        <v>419</v>
      </c>
      <c r="E96" s="6" t="s">
        <v>260</v>
      </c>
      <c r="F96" s="19">
        <v>1035288</v>
      </c>
      <c r="G96" s="62">
        <v>0</v>
      </c>
      <c r="H96" s="24" t="s">
        <v>4846</v>
      </c>
      <c r="I96" s="31"/>
      <c r="J96" s="31"/>
      <c r="K96" s="35" t="s">
        <v>4940</v>
      </c>
    </row>
    <row r="97" spans="3:11" x14ac:dyDescent="0.25">
      <c r="C97" s="58" t="s">
        <v>194</v>
      </c>
      <c r="D97" s="54"/>
      <c r="E97" s="6"/>
      <c r="F97" s="19"/>
      <c r="G97" s="63">
        <v>0</v>
      </c>
      <c r="H97" s="25" t="s">
        <v>4846</v>
      </c>
      <c r="I97" s="31"/>
      <c r="J97" s="31"/>
      <c r="K97" s="35"/>
    </row>
    <row r="98" spans="3:11" x14ac:dyDescent="0.25">
      <c r="C98" s="57"/>
      <c r="D98" s="54"/>
      <c r="E98" s="6"/>
      <c r="F98" s="19"/>
      <c r="G98" s="24"/>
      <c r="H98" s="24"/>
      <c r="I98" s="31"/>
      <c r="J98" s="31"/>
      <c r="K98" s="35"/>
    </row>
    <row r="99" spans="3:11" x14ac:dyDescent="0.25">
      <c r="C99" s="58" t="s">
        <v>5</v>
      </c>
      <c r="D99" s="54"/>
      <c r="E99" s="6"/>
      <c r="F99" s="19"/>
      <c r="G99" s="24"/>
      <c r="H99" s="24"/>
      <c r="I99" s="31"/>
      <c r="J99" s="31"/>
      <c r="K99" s="35"/>
    </row>
    <row r="100" spans="3:11" x14ac:dyDescent="0.25">
      <c r="C100" s="57"/>
      <c r="D100" s="54"/>
      <c r="E100" s="6"/>
      <c r="F100" s="19"/>
      <c r="G100" s="24"/>
      <c r="H100" s="24"/>
      <c r="I100" s="31"/>
      <c r="J100" s="31"/>
      <c r="K100" s="35"/>
    </row>
    <row r="101" spans="3:11" x14ac:dyDescent="0.25">
      <c r="C101" s="58" t="s">
        <v>6</v>
      </c>
      <c r="D101" s="54"/>
      <c r="E101" s="6"/>
      <c r="F101" s="19"/>
      <c r="G101" s="24" t="s">
        <v>2</v>
      </c>
      <c r="H101" s="24" t="s">
        <v>2</v>
      </c>
      <c r="I101" s="31"/>
      <c r="J101" s="31"/>
      <c r="K101" s="35"/>
    </row>
    <row r="102" spans="3:11" x14ac:dyDescent="0.25">
      <c r="C102" s="57"/>
      <c r="D102" s="54"/>
      <c r="E102" s="6"/>
      <c r="F102" s="19"/>
      <c r="G102" s="24"/>
      <c r="H102" s="24"/>
      <c r="I102" s="31"/>
      <c r="J102" s="31"/>
      <c r="K102" s="35"/>
    </row>
    <row r="103" spans="3:11" x14ac:dyDescent="0.25">
      <c r="C103" s="58" t="s">
        <v>7</v>
      </c>
      <c r="D103" s="54"/>
      <c r="E103" s="6"/>
      <c r="F103" s="19"/>
      <c r="G103" s="24" t="s">
        <v>2</v>
      </c>
      <c r="H103" s="24" t="s">
        <v>2</v>
      </c>
      <c r="I103" s="31"/>
      <c r="J103" s="31"/>
      <c r="K103" s="35"/>
    </row>
    <row r="104" spans="3:11" x14ac:dyDescent="0.25">
      <c r="C104" s="57"/>
      <c r="D104" s="54"/>
      <c r="E104" s="6"/>
      <c r="F104" s="19"/>
      <c r="G104" s="24"/>
      <c r="H104" s="24"/>
      <c r="I104" s="31"/>
      <c r="J104" s="31"/>
      <c r="K104" s="35"/>
    </row>
    <row r="105" spans="3:11" x14ac:dyDescent="0.25">
      <c r="C105" s="58" t="s">
        <v>8</v>
      </c>
      <c r="D105" s="54"/>
      <c r="E105" s="6"/>
      <c r="F105" s="19"/>
      <c r="G105" s="24" t="s">
        <v>2</v>
      </c>
      <c r="H105" s="24" t="s">
        <v>2</v>
      </c>
      <c r="I105" s="31"/>
      <c r="J105" s="31"/>
      <c r="K105" s="35"/>
    </row>
    <row r="106" spans="3:11" x14ac:dyDescent="0.25">
      <c r="C106" s="57"/>
      <c r="D106" s="54"/>
      <c r="E106" s="6"/>
      <c r="F106" s="19"/>
      <c r="G106" s="24"/>
      <c r="H106" s="24"/>
      <c r="I106" s="31"/>
      <c r="J106" s="31"/>
      <c r="K106" s="35"/>
    </row>
    <row r="107" spans="3:11" x14ac:dyDescent="0.25">
      <c r="C107" s="58" t="s">
        <v>9</v>
      </c>
      <c r="D107" s="54"/>
      <c r="E107" s="6"/>
      <c r="F107" s="19"/>
      <c r="G107" s="24" t="s">
        <v>2</v>
      </c>
      <c r="H107" s="24" t="s">
        <v>2</v>
      </c>
      <c r="I107" s="31"/>
      <c r="J107" s="31"/>
      <c r="K107" s="35"/>
    </row>
    <row r="108" spans="3:11" x14ac:dyDescent="0.25">
      <c r="C108" s="57"/>
      <c r="D108" s="54"/>
      <c r="E108" s="6"/>
      <c r="F108" s="19"/>
      <c r="G108" s="24"/>
      <c r="H108" s="24"/>
      <c r="I108" s="31"/>
      <c r="J108" s="31"/>
      <c r="K108" s="35"/>
    </row>
    <row r="109" spans="3:11" x14ac:dyDescent="0.25">
      <c r="C109" s="58" t="s">
        <v>10</v>
      </c>
      <c r="D109" s="54"/>
      <c r="E109" s="6"/>
      <c r="F109" s="19"/>
      <c r="G109" s="24" t="s">
        <v>2</v>
      </c>
      <c r="H109" s="24" t="s">
        <v>2</v>
      </c>
      <c r="I109" s="31"/>
      <c r="J109" s="31"/>
      <c r="K109" s="35"/>
    </row>
    <row r="110" spans="3:11" x14ac:dyDescent="0.25">
      <c r="C110" s="57"/>
      <c r="D110" s="54"/>
      <c r="E110" s="6"/>
      <c r="F110" s="19"/>
      <c r="G110" s="24"/>
      <c r="H110" s="24"/>
      <c r="I110" s="31"/>
      <c r="J110" s="31"/>
      <c r="K110" s="35"/>
    </row>
    <row r="111" spans="3:11" x14ac:dyDescent="0.25">
      <c r="C111" s="58" t="s">
        <v>11</v>
      </c>
      <c r="D111" s="54"/>
      <c r="E111" s="6"/>
      <c r="F111" s="19"/>
      <c r="G111" s="24" t="s">
        <v>2</v>
      </c>
      <c r="H111" s="24" t="s">
        <v>2</v>
      </c>
      <c r="I111" s="31"/>
      <c r="J111" s="31"/>
      <c r="K111" s="35"/>
    </row>
    <row r="112" spans="3:11" x14ac:dyDescent="0.25">
      <c r="C112" s="57"/>
      <c r="D112" s="54"/>
      <c r="E112" s="6"/>
      <c r="F112" s="19"/>
      <c r="G112" s="24"/>
      <c r="H112" s="24"/>
      <c r="I112" s="31"/>
      <c r="J112" s="31"/>
      <c r="K112" s="35"/>
    </row>
    <row r="113" spans="1:11" x14ac:dyDescent="0.25">
      <c r="A113" s="10"/>
      <c r="B113" s="28"/>
      <c r="C113" s="58" t="s">
        <v>13</v>
      </c>
      <c r="D113" s="54"/>
      <c r="E113" s="6"/>
      <c r="F113" s="19"/>
      <c r="G113" s="24"/>
      <c r="H113" s="24"/>
      <c r="I113" s="31"/>
      <c r="J113" s="31"/>
      <c r="K113" s="35"/>
    </row>
    <row r="114" spans="1:11" x14ac:dyDescent="0.25">
      <c r="A114" s="28"/>
      <c r="B114" s="28"/>
      <c r="C114" s="58" t="s">
        <v>14</v>
      </c>
      <c r="D114" s="54"/>
      <c r="E114" s="6"/>
      <c r="F114" s="19"/>
      <c r="G114" s="24" t="s">
        <v>2</v>
      </c>
      <c r="H114" s="24" t="s">
        <v>2</v>
      </c>
      <c r="I114" s="31"/>
      <c r="J114" s="31"/>
      <c r="K114" s="35"/>
    </row>
    <row r="115" spans="1:11" x14ac:dyDescent="0.25">
      <c r="A115" s="28"/>
      <c r="B115" s="28"/>
      <c r="C115" s="58"/>
      <c r="D115" s="54"/>
      <c r="E115" s="6"/>
      <c r="F115" s="19"/>
      <c r="G115" s="24"/>
      <c r="H115" s="24"/>
      <c r="I115" s="31"/>
      <c r="J115" s="31"/>
      <c r="K115" s="35"/>
    </row>
    <row r="116" spans="1:11" x14ac:dyDescent="0.25">
      <c r="A116" s="28"/>
      <c r="B116" s="28"/>
      <c r="C116" s="58" t="s">
        <v>15</v>
      </c>
      <c r="D116" s="54"/>
      <c r="E116" s="6"/>
      <c r="F116" s="19"/>
      <c r="G116" s="24" t="s">
        <v>2</v>
      </c>
      <c r="H116" s="24" t="s">
        <v>2</v>
      </c>
      <c r="I116" s="31"/>
      <c r="J116" s="31"/>
      <c r="K116" s="35"/>
    </row>
    <row r="117" spans="1:11" x14ac:dyDescent="0.25">
      <c r="A117" s="28"/>
      <c r="B117" s="28"/>
      <c r="C117" s="58"/>
      <c r="D117" s="54"/>
      <c r="E117" s="6"/>
      <c r="F117" s="19"/>
      <c r="G117" s="24"/>
      <c r="H117" s="24"/>
      <c r="I117" s="31"/>
      <c r="J117" s="31"/>
      <c r="K117" s="35"/>
    </row>
    <row r="118" spans="1:11" x14ac:dyDescent="0.25">
      <c r="C118" s="59" t="s">
        <v>16</v>
      </c>
      <c r="D118" s="54"/>
      <c r="E118" s="6"/>
      <c r="F118" s="19"/>
      <c r="G118" s="24"/>
      <c r="H118" s="24"/>
      <c r="I118" s="31"/>
      <c r="J118" s="31"/>
      <c r="K118" s="35"/>
    </row>
    <row r="119" spans="1:11" x14ac:dyDescent="0.25">
      <c r="B119" s="8" t="s">
        <v>202</v>
      </c>
      <c r="C119" s="60" t="s">
        <v>203</v>
      </c>
      <c r="D119" s="54" t="s">
        <v>204</v>
      </c>
      <c r="E119" s="6" t="s">
        <v>205</v>
      </c>
      <c r="F119" s="19">
        <v>4000000</v>
      </c>
      <c r="G119" s="24">
        <v>3936.06</v>
      </c>
      <c r="H119" s="24">
        <v>0.12</v>
      </c>
      <c r="I119" s="31">
        <v>5.3898999999999999</v>
      </c>
      <c r="J119" s="31"/>
      <c r="K119" s="35"/>
    </row>
    <row r="120" spans="1:11" x14ac:dyDescent="0.25">
      <c r="C120" s="58" t="s">
        <v>194</v>
      </c>
      <c r="D120" s="54"/>
      <c r="E120" s="6"/>
      <c r="F120" s="19"/>
      <c r="G120" s="25">
        <v>3936.06</v>
      </c>
      <c r="H120" s="25">
        <v>0.12</v>
      </c>
      <c r="I120" s="31"/>
      <c r="J120" s="31"/>
      <c r="K120" s="35"/>
    </row>
    <row r="121" spans="1:11" x14ac:dyDescent="0.25">
      <c r="C121" s="57"/>
      <c r="D121" s="54"/>
      <c r="E121" s="6"/>
      <c r="F121" s="19"/>
      <c r="G121" s="24"/>
      <c r="H121" s="24"/>
      <c r="I121" s="31"/>
      <c r="J121" s="31"/>
      <c r="K121" s="35"/>
    </row>
    <row r="122" spans="1:11" x14ac:dyDescent="0.25">
      <c r="C122" s="58" t="s">
        <v>17</v>
      </c>
      <c r="D122" s="54"/>
      <c r="E122" s="6"/>
      <c r="F122" s="19"/>
      <c r="G122" s="24" t="s">
        <v>2</v>
      </c>
      <c r="H122" s="24" t="s">
        <v>2</v>
      </c>
      <c r="I122" s="31"/>
      <c r="J122" s="31"/>
      <c r="K122" s="35"/>
    </row>
    <row r="123" spans="1:11" x14ac:dyDescent="0.25">
      <c r="C123" s="57"/>
      <c r="D123" s="54"/>
      <c r="E123" s="6"/>
      <c r="F123" s="19"/>
      <c r="G123" s="24"/>
      <c r="H123" s="24"/>
      <c r="I123" s="31"/>
      <c r="J123" s="31"/>
      <c r="K123" s="35"/>
    </row>
    <row r="124" spans="1:11" x14ac:dyDescent="0.25">
      <c r="C124" s="58" t="s">
        <v>18</v>
      </c>
      <c r="D124" s="54"/>
      <c r="E124" s="6"/>
      <c r="F124" s="19"/>
      <c r="G124" s="24" t="s">
        <v>2</v>
      </c>
      <c r="H124" s="24" t="s">
        <v>2</v>
      </c>
      <c r="I124" s="31"/>
      <c r="J124" s="31"/>
      <c r="K124" s="35"/>
    </row>
    <row r="125" spans="1:11" x14ac:dyDescent="0.25">
      <c r="C125" s="57"/>
      <c r="D125" s="54"/>
      <c r="E125" s="6"/>
      <c r="F125" s="19"/>
      <c r="G125" s="24"/>
      <c r="H125" s="24"/>
      <c r="I125" s="31"/>
      <c r="J125" s="31"/>
      <c r="K125" s="35"/>
    </row>
    <row r="126" spans="1:11" x14ac:dyDescent="0.25">
      <c r="A126" s="10"/>
      <c r="B126" s="28"/>
      <c r="C126" s="58" t="s">
        <v>19</v>
      </c>
      <c r="D126" s="54"/>
      <c r="E126" s="6"/>
      <c r="F126" s="19"/>
      <c r="G126" s="24"/>
      <c r="H126" s="24"/>
      <c r="I126" s="31"/>
      <c r="J126" s="31"/>
      <c r="K126" s="35"/>
    </row>
    <row r="127" spans="1:11" x14ac:dyDescent="0.25">
      <c r="A127" s="28"/>
      <c r="B127" s="28"/>
      <c r="C127" s="58" t="s">
        <v>20</v>
      </c>
      <c r="D127" s="54"/>
      <c r="E127" s="6"/>
      <c r="F127" s="19"/>
      <c r="G127" s="24" t="s">
        <v>2</v>
      </c>
      <c r="H127" s="24" t="s">
        <v>2</v>
      </c>
      <c r="I127" s="31"/>
      <c r="J127" s="31"/>
      <c r="K127" s="35"/>
    </row>
    <row r="128" spans="1:11" x14ac:dyDescent="0.25">
      <c r="A128" s="28"/>
      <c r="B128" s="28"/>
      <c r="C128" s="58"/>
      <c r="D128" s="54"/>
      <c r="E128" s="6"/>
      <c r="F128" s="19"/>
      <c r="G128" s="24"/>
      <c r="H128" s="24"/>
      <c r="I128" s="31"/>
      <c r="J128" s="31"/>
      <c r="K128" s="35"/>
    </row>
    <row r="129" spans="1:54" x14ac:dyDescent="0.25">
      <c r="A129" s="28"/>
      <c r="B129" s="28"/>
      <c r="C129" s="58" t="s">
        <v>21</v>
      </c>
      <c r="D129" s="54"/>
      <c r="E129" s="6"/>
      <c r="F129" s="19"/>
      <c r="G129" s="24" t="s">
        <v>2</v>
      </c>
      <c r="H129" s="24" t="s">
        <v>2</v>
      </c>
      <c r="I129" s="31"/>
      <c r="J129" s="31"/>
      <c r="K129" s="35"/>
    </row>
    <row r="130" spans="1:54" x14ac:dyDescent="0.25">
      <c r="A130" s="28"/>
      <c r="B130" s="28"/>
      <c r="C130" s="58"/>
      <c r="D130" s="54"/>
      <c r="E130" s="6"/>
      <c r="F130" s="19"/>
      <c r="G130" s="24"/>
      <c r="H130" s="24"/>
      <c r="I130" s="31"/>
      <c r="J130" s="31"/>
      <c r="K130" s="35"/>
    </row>
    <row r="131" spans="1:54" x14ac:dyDescent="0.25">
      <c r="A131" s="28"/>
      <c r="B131" s="28"/>
      <c r="C131" s="58" t="s">
        <v>22</v>
      </c>
      <c r="D131" s="54"/>
      <c r="E131" s="6"/>
      <c r="F131" s="19"/>
      <c r="G131" s="24" t="s">
        <v>2</v>
      </c>
      <c r="H131" s="24" t="s">
        <v>2</v>
      </c>
      <c r="I131" s="31"/>
      <c r="J131" s="31"/>
      <c r="K131" s="35"/>
    </row>
    <row r="132" spans="1:54" x14ac:dyDescent="0.25">
      <c r="A132" s="28"/>
      <c r="B132" s="28"/>
      <c r="C132" s="58"/>
      <c r="D132" s="54"/>
      <c r="E132" s="6"/>
      <c r="F132" s="19"/>
      <c r="G132" s="24"/>
      <c r="H132" s="24"/>
      <c r="I132" s="31"/>
      <c r="J132" s="31"/>
      <c r="K132" s="35"/>
    </row>
    <row r="133" spans="1:54" x14ac:dyDescent="0.25">
      <c r="A133" s="28"/>
      <c r="B133" s="28"/>
      <c r="C133" s="58" t="s">
        <v>23</v>
      </c>
      <c r="D133" s="54"/>
      <c r="E133" s="6"/>
      <c r="F133" s="19"/>
      <c r="G133" s="24" t="s">
        <v>2</v>
      </c>
      <c r="H133" s="24" t="s">
        <v>2</v>
      </c>
      <c r="I133" s="31"/>
      <c r="J133" s="31"/>
      <c r="K133" s="35"/>
    </row>
    <row r="134" spans="1:54" x14ac:dyDescent="0.25">
      <c r="A134" s="28"/>
      <c r="B134" s="28"/>
      <c r="C134" s="58"/>
      <c r="D134" s="54"/>
      <c r="E134" s="6"/>
      <c r="F134" s="19"/>
      <c r="G134" s="24"/>
      <c r="H134" s="24"/>
      <c r="I134" s="31"/>
      <c r="J134" s="31"/>
      <c r="K134" s="35"/>
    </row>
    <row r="135" spans="1:54" x14ac:dyDescent="0.25">
      <c r="C135" s="59" t="s">
        <v>24</v>
      </c>
      <c r="D135" s="54"/>
      <c r="E135" s="6"/>
      <c r="F135" s="19"/>
      <c r="G135" s="24"/>
      <c r="H135" s="24"/>
      <c r="I135" s="31"/>
      <c r="J135" s="31"/>
      <c r="K135" s="35"/>
    </row>
    <row r="136" spans="1:54" x14ac:dyDescent="0.25">
      <c r="B136" s="8" t="s">
        <v>206</v>
      </c>
      <c r="C136" s="60" t="s">
        <v>207</v>
      </c>
      <c r="D136" s="54"/>
      <c r="E136" s="6"/>
      <c r="F136" s="19"/>
      <c r="G136" s="24">
        <v>125405.26</v>
      </c>
      <c r="H136" s="24">
        <v>3.88</v>
      </c>
      <c r="I136" s="31"/>
      <c r="J136" s="31"/>
      <c r="K136" s="35"/>
    </row>
    <row r="137" spans="1:54" x14ac:dyDescent="0.25">
      <c r="C137" s="58" t="s">
        <v>194</v>
      </c>
      <c r="D137" s="54"/>
      <c r="E137" s="6"/>
      <c r="F137" s="19"/>
      <c r="G137" s="25">
        <v>125405.26</v>
      </c>
      <c r="H137" s="25">
        <v>3.88</v>
      </c>
      <c r="I137" s="31"/>
      <c r="J137" s="31"/>
      <c r="K137" s="35"/>
    </row>
    <row r="138" spans="1:54" x14ac:dyDescent="0.25">
      <c r="C138" s="57"/>
      <c r="D138" s="54"/>
      <c r="E138" s="6"/>
      <c r="F138" s="19"/>
      <c r="G138" s="24"/>
      <c r="H138" s="24"/>
      <c r="I138" s="31"/>
      <c r="J138" s="31"/>
      <c r="K138" s="35"/>
    </row>
    <row r="139" spans="1:54" x14ac:dyDescent="0.25">
      <c r="A139" s="10"/>
      <c r="B139" s="28"/>
      <c r="C139" s="58" t="s">
        <v>25</v>
      </c>
      <c r="D139" s="54"/>
      <c r="E139" s="6"/>
      <c r="F139" s="19"/>
      <c r="G139" s="24"/>
      <c r="H139" s="24"/>
      <c r="I139" s="31"/>
      <c r="J139" s="31"/>
      <c r="K139" s="35"/>
    </row>
    <row r="140" spans="1:54" s="2" customFormat="1" ht="13.5" x14ac:dyDescent="0.25">
      <c r="A140" s="28"/>
      <c r="B140" s="28"/>
      <c r="C140" s="57" t="s">
        <v>4845</v>
      </c>
      <c r="D140" s="54"/>
      <c r="E140" s="6"/>
      <c r="F140" s="19"/>
      <c r="G140" s="24" t="s">
        <v>2</v>
      </c>
      <c r="H140" s="24" t="s">
        <v>2</v>
      </c>
      <c r="I140" s="31"/>
      <c r="J140" s="31"/>
      <c r="K140" s="35"/>
      <c r="L140" s="3"/>
      <c r="AI140" s="3"/>
      <c r="AV140" s="3"/>
      <c r="AX140" s="3"/>
      <c r="BB140" s="3"/>
    </row>
    <row r="141" spans="1:54" x14ac:dyDescent="0.25">
      <c r="B141" s="8"/>
      <c r="C141" s="60" t="s">
        <v>208</v>
      </c>
      <c r="D141" s="54"/>
      <c r="E141" s="6"/>
      <c r="F141" s="19"/>
      <c r="G141" s="24">
        <v>9701.6200000000008</v>
      </c>
      <c r="H141" s="24">
        <v>0.3</v>
      </c>
      <c r="I141" s="31"/>
      <c r="J141" s="31"/>
      <c r="K141" s="35"/>
    </row>
    <row r="142" spans="1:54" x14ac:dyDescent="0.25">
      <c r="C142" s="58" t="s">
        <v>194</v>
      </c>
      <c r="D142" s="54"/>
      <c r="E142" s="6"/>
      <c r="F142" s="19"/>
      <c r="G142" s="25">
        <v>9701.6200000000008</v>
      </c>
      <c r="H142" s="25">
        <v>0.3</v>
      </c>
      <c r="I142" s="31"/>
      <c r="J142" s="31"/>
      <c r="K142" s="35"/>
    </row>
    <row r="143" spans="1:54" x14ac:dyDescent="0.25">
      <c r="C143" s="57"/>
      <c r="D143" s="54"/>
      <c r="E143" s="6"/>
      <c r="F143" s="19"/>
      <c r="G143" s="24"/>
      <c r="H143" s="24"/>
      <c r="I143" s="31"/>
      <c r="J143" s="31"/>
      <c r="K143" s="35"/>
    </row>
    <row r="144" spans="1:54" x14ac:dyDescent="0.25">
      <c r="C144" s="61" t="s">
        <v>209</v>
      </c>
      <c r="D144" s="55"/>
      <c r="E144" s="5"/>
      <c r="F144" s="20"/>
      <c r="G144" s="26">
        <v>3230008.57</v>
      </c>
      <c r="H144" s="26">
        <v>100</v>
      </c>
      <c r="I144" s="32"/>
      <c r="J144" s="32"/>
      <c r="K144" s="36"/>
    </row>
    <row r="147" spans="3:260" x14ac:dyDescent="0.25">
      <c r="C147" s="1" t="s">
        <v>210</v>
      </c>
    </row>
    <row r="148" spans="3:260" x14ac:dyDescent="0.25">
      <c r="C148" s="37" t="s">
        <v>211</v>
      </c>
      <c r="D148" s="37"/>
      <c r="E148" s="37"/>
      <c r="F148" s="37"/>
      <c r="G148" s="37"/>
      <c r="H148" s="37"/>
      <c r="I148" s="37"/>
      <c r="J148" s="37"/>
      <c r="K148" s="37"/>
    </row>
    <row r="149" spans="3:260" x14ac:dyDescent="0.25">
      <c r="C149" s="2" t="s">
        <v>212</v>
      </c>
    </row>
    <row r="150" spans="3:260" x14ac:dyDescent="0.25">
      <c r="C150" s="2" t="s">
        <v>213</v>
      </c>
    </row>
    <row r="151" spans="3:260" ht="30" customHeight="1" x14ac:dyDescent="0.25">
      <c r="C151" s="252" t="s">
        <v>214</v>
      </c>
      <c r="D151" s="253"/>
      <c r="E151" s="253"/>
      <c r="F151" s="253"/>
      <c r="G151" s="253"/>
      <c r="H151" s="253"/>
      <c r="I151" s="253"/>
      <c r="J151" s="253"/>
      <c r="K151" s="253"/>
    </row>
    <row r="152" spans="3:260" x14ac:dyDescent="0.25">
      <c r="C152" s="2" t="s">
        <v>215</v>
      </c>
    </row>
    <row r="154" spans="3:260" x14ac:dyDescent="0.25">
      <c r="C154" s="2" t="s">
        <v>5016</v>
      </c>
      <c r="E154" s="2" t="s">
        <v>2</v>
      </c>
    </row>
    <row r="156" spans="3:260" x14ac:dyDescent="0.25">
      <c r="C156" s="2" t="s">
        <v>5017</v>
      </c>
      <c r="E156" s="97" t="s">
        <v>5130</v>
      </c>
      <c r="F156" s="98">
        <v>0</v>
      </c>
      <c r="K156" s="13"/>
      <c r="L156" s="13"/>
      <c r="M156" s="13"/>
      <c r="N156" s="13"/>
      <c r="O156" s="3"/>
      <c r="P156" s="3"/>
      <c r="AI156" s="2"/>
      <c r="AM156" s="3"/>
      <c r="AV156" s="2"/>
      <c r="AX156" s="2"/>
      <c r="AZ156" s="3"/>
      <c r="BF156" s="3"/>
      <c r="IW156" s="2"/>
      <c r="IX156" s="2"/>
      <c r="IY156" s="2"/>
      <c r="IZ156" s="2"/>
    </row>
    <row r="158" spans="3:260" x14ac:dyDescent="0.25">
      <c r="C158" s="2" t="s">
        <v>5125</v>
      </c>
    </row>
    <row r="160" spans="3:260" x14ac:dyDescent="0.25">
      <c r="C160" s="2" t="s">
        <v>5126</v>
      </c>
    </row>
    <row r="161" spans="1:256" s="83" customFormat="1" ht="35.25" customHeight="1" x14ac:dyDescent="0.25">
      <c r="A161" s="79"/>
      <c r="B161" s="79"/>
      <c r="C161" s="84" t="s">
        <v>5023</v>
      </c>
      <c r="D161" s="88" t="s">
        <v>5024</v>
      </c>
      <c r="E161" s="88" t="s">
        <v>5025</v>
      </c>
      <c r="F161" s="80"/>
      <c r="G161" s="81"/>
      <c r="H161" s="81"/>
      <c r="I161" s="81"/>
      <c r="J161" s="81"/>
      <c r="K161" s="82"/>
      <c r="L161" s="82"/>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82"/>
      <c r="AJ161" s="79"/>
      <c r="AK161" s="79"/>
      <c r="AL161" s="79"/>
      <c r="AM161" s="79"/>
      <c r="AN161" s="79"/>
      <c r="AO161" s="79"/>
      <c r="AP161" s="79"/>
      <c r="AQ161" s="79"/>
      <c r="AR161" s="79"/>
      <c r="AS161" s="79"/>
      <c r="AT161" s="79"/>
      <c r="AU161" s="79"/>
      <c r="AV161" s="82"/>
      <c r="AW161" s="79"/>
      <c r="AX161" s="82"/>
      <c r="AY161" s="79"/>
      <c r="AZ161" s="79"/>
      <c r="BA161" s="79"/>
      <c r="BB161" s="82"/>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79"/>
      <c r="EY161" s="79"/>
      <c r="EZ161" s="79"/>
      <c r="FA161" s="79"/>
      <c r="FB161" s="79"/>
      <c r="FC161" s="79"/>
      <c r="FD161" s="79"/>
      <c r="FE161" s="79"/>
      <c r="FF161" s="79"/>
      <c r="FG161" s="79"/>
      <c r="FH161" s="79"/>
      <c r="FI161" s="79"/>
      <c r="FJ161" s="79"/>
      <c r="FK161" s="79"/>
      <c r="FL161" s="79"/>
      <c r="FM161" s="79"/>
      <c r="FN161" s="79"/>
      <c r="FO161" s="79"/>
      <c r="FP161" s="79"/>
      <c r="FQ161" s="79"/>
      <c r="FR161" s="79"/>
      <c r="FS161" s="79"/>
      <c r="FT161" s="79"/>
      <c r="FU161" s="79"/>
      <c r="FV161" s="79"/>
      <c r="FW161" s="79"/>
      <c r="FX161" s="79"/>
      <c r="FY161" s="79"/>
      <c r="FZ161" s="79"/>
      <c r="GA161" s="79"/>
      <c r="GB161" s="79"/>
      <c r="GC161" s="79"/>
      <c r="GD161" s="79"/>
      <c r="GE161" s="79"/>
      <c r="GF161" s="79"/>
      <c r="GG161" s="79"/>
      <c r="GH161" s="79"/>
      <c r="GI161" s="79"/>
      <c r="GJ161" s="79"/>
      <c r="GK161" s="79"/>
      <c r="GL161" s="79"/>
      <c r="GM161" s="79"/>
      <c r="GN161" s="79"/>
      <c r="GO161" s="79"/>
      <c r="GP161" s="79"/>
      <c r="GQ161" s="79"/>
      <c r="GR161" s="79"/>
      <c r="GS161" s="79"/>
      <c r="GT161" s="79"/>
      <c r="GU161" s="79"/>
      <c r="GV161" s="79"/>
      <c r="GW161" s="79"/>
      <c r="GX161" s="79"/>
      <c r="GY161" s="79"/>
      <c r="GZ161" s="79"/>
      <c r="HA161" s="79"/>
      <c r="HB161" s="79"/>
      <c r="HC161" s="79"/>
      <c r="HD161" s="79"/>
      <c r="HE161" s="79"/>
      <c r="HF161" s="79"/>
      <c r="HG161" s="79"/>
      <c r="HH161" s="79"/>
      <c r="HI161" s="79"/>
      <c r="HJ161" s="79"/>
      <c r="HK161" s="79"/>
      <c r="HL161" s="79"/>
      <c r="HM161" s="79"/>
      <c r="HN161" s="79"/>
      <c r="HO161" s="79"/>
      <c r="HP161" s="79"/>
      <c r="HQ161" s="79"/>
      <c r="HR161" s="79"/>
      <c r="HS161" s="79"/>
      <c r="HT161" s="79"/>
      <c r="HU161" s="79"/>
      <c r="HV161" s="79"/>
      <c r="HW161" s="79"/>
      <c r="HX161" s="79"/>
      <c r="HY161" s="79"/>
      <c r="HZ161" s="79"/>
      <c r="IA161" s="79"/>
      <c r="IB161" s="79"/>
      <c r="IC161" s="79"/>
      <c r="ID161" s="79"/>
      <c r="IE161" s="79"/>
      <c r="IF161" s="79"/>
      <c r="IG161" s="79"/>
      <c r="IH161" s="79"/>
      <c r="II161" s="79"/>
      <c r="IJ161" s="79"/>
      <c r="IK161" s="79"/>
      <c r="IL161" s="79"/>
      <c r="IM161" s="79"/>
      <c r="IN161" s="79"/>
      <c r="IO161" s="79"/>
      <c r="IP161" s="79"/>
      <c r="IQ161" s="79"/>
      <c r="IR161" s="79"/>
      <c r="IS161" s="79"/>
      <c r="IT161" s="79"/>
      <c r="IU161" s="79"/>
      <c r="IV161" s="79"/>
    </row>
    <row r="162" spans="1:256" s="83" customFormat="1" x14ac:dyDescent="0.25">
      <c r="A162" s="79"/>
      <c r="B162" s="79"/>
      <c r="C162" s="86" t="s">
        <v>5026</v>
      </c>
      <c r="D162" s="89">
        <v>88.174400000000006</v>
      </c>
      <c r="E162" s="89">
        <v>89.211399999999998</v>
      </c>
      <c r="F162" s="80"/>
      <c r="G162" s="81"/>
      <c r="H162" s="81"/>
      <c r="I162" s="81"/>
      <c r="J162" s="81"/>
      <c r="K162" s="82"/>
      <c r="L162" s="82"/>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82"/>
      <c r="AJ162" s="79"/>
      <c r="AK162" s="79"/>
      <c r="AL162" s="79"/>
      <c r="AM162" s="79"/>
      <c r="AN162" s="79"/>
      <c r="AO162" s="79"/>
      <c r="AP162" s="79"/>
      <c r="AQ162" s="79"/>
      <c r="AR162" s="79"/>
      <c r="AS162" s="79"/>
      <c r="AT162" s="79"/>
      <c r="AU162" s="79"/>
      <c r="AV162" s="82"/>
      <c r="AW162" s="79"/>
      <c r="AX162" s="82"/>
      <c r="AY162" s="79"/>
      <c r="AZ162" s="79"/>
      <c r="BA162" s="79"/>
      <c r="BB162" s="82"/>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79"/>
      <c r="EY162" s="79"/>
      <c r="EZ162" s="79"/>
      <c r="FA162" s="79"/>
      <c r="FB162" s="79"/>
      <c r="FC162" s="79"/>
      <c r="FD162" s="79"/>
      <c r="FE162" s="79"/>
      <c r="FF162" s="79"/>
      <c r="FG162" s="79"/>
      <c r="FH162" s="79"/>
      <c r="FI162" s="79"/>
      <c r="FJ162" s="79"/>
      <c r="FK162" s="79"/>
      <c r="FL162" s="79"/>
      <c r="FM162" s="79"/>
      <c r="FN162" s="79"/>
      <c r="FO162" s="79"/>
      <c r="FP162" s="79"/>
      <c r="FQ162" s="79"/>
      <c r="FR162" s="79"/>
      <c r="FS162" s="79"/>
      <c r="FT162" s="79"/>
      <c r="FU162" s="79"/>
      <c r="FV162" s="79"/>
      <c r="FW162" s="79"/>
      <c r="FX162" s="79"/>
      <c r="FY162" s="79"/>
      <c r="FZ162" s="79"/>
      <c r="GA162" s="79"/>
      <c r="GB162" s="79"/>
      <c r="GC162" s="79"/>
      <c r="GD162" s="79"/>
      <c r="GE162" s="79"/>
      <c r="GF162" s="79"/>
      <c r="GG162" s="79"/>
      <c r="GH162" s="79"/>
      <c r="GI162" s="79"/>
      <c r="GJ162" s="79"/>
      <c r="GK162" s="79"/>
      <c r="GL162" s="79"/>
      <c r="GM162" s="79"/>
      <c r="GN162" s="79"/>
      <c r="GO162" s="79"/>
      <c r="GP162" s="79"/>
      <c r="GQ162" s="79"/>
      <c r="GR162" s="79"/>
      <c r="GS162" s="79"/>
      <c r="GT162" s="79"/>
      <c r="GU162" s="79"/>
      <c r="GV162" s="79"/>
      <c r="GW162" s="79"/>
      <c r="GX162" s="79"/>
      <c r="GY162" s="79"/>
      <c r="GZ162" s="79"/>
      <c r="HA162" s="79"/>
      <c r="HB162" s="79"/>
      <c r="HC162" s="79"/>
      <c r="HD162" s="79"/>
      <c r="HE162" s="79"/>
      <c r="HF162" s="79"/>
      <c r="HG162" s="79"/>
      <c r="HH162" s="79"/>
      <c r="HI162" s="79"/>
      <c r="HJ162" s="79"/>
      <c r="HK162" s="79"/>
      <c r="HL162" s="79"/>
      <c r="HM162" s="79"/>
      <c r="HN162" s="79"/>
      <c r="HO162" s="79"/>
      <c r="HP162" s="79"/>
      <c r="HQ162" s="79"/>
      <c r="HR162" s="79"/>
      <c r="HS162" s="79"/>
      <c r="HT162" s="79"/>
      <c r="HU162" s="79"/>
      <c r="HV162" s="79"/>
      <c r="HW162" s="79"/>
      <c r="HX162" s="79"/>
      <c r="HY162" s="79"/>
      <c r="HZ162" s="79"/>
      <c r="IA162" s="79"/>
      <c r="IB162" s="79"/>
      <c r="IC162" s="79"/>
      <c r="ID162" s="79"/>
      <c r="IE162" s="79"/>
      <c r="IF162" s="79"/>
      <c r="IG162" s="79"/>
      <c r="IH162" s="79"/>
      <c r="II162" s="79"/>
      <c r="IJ162" s="79"/>
      <c r="IK162" s="79"/>
      <c r="IL162" s="79"/>
      <c r="IM162" s="79"/>
      <c r="IN162" s="79"/>
      <c r="IO162" s="79"/>
      <c r="IP162" s="79"/>
      <c r="IQ162" s="79"/>
      <c r="IR162" s="79"/>
      <c r="IS162" s="79"/>
      <c r="IT162" s="79"/>
      <c r="IU162" s="79"/>
      <c r="IV162" s="79"/>
    </row>
    <row r="163" spans="1:256" s="83" customFormat="1" x14ac:dyDescent="0.25">
      <c r="A163" s="79"/>
      <c r="B163" s="79"/>
      <c r="C163" s="86" t="s">
        <v>5027</v>
      </c>
      <c r="D163" s="89">
        <v>434.91329999999999</v>
      </c>
      <c r="E163" s="89">
        <v>440.02809999999999</v>
      </c>
      <c r="F163" s="80"/>
      <c r="G163" s="81"/>
      <c r="H163" s="81"/>
      <c r="I163" s="81"/>
      <c r="J163" s="81"/>
      <c r="K163" s="82"/>
      <c r="L163" s="82"/>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82"/>
      <c r="AJ163" s="79"/>
      <c r="AK163" s="79"/>
      <c r="AL163" s="79"/>
      <c r="AM163" s="79"/>
      <c r="AN163" s="79"/>
      <c r="AO163" s="79"/>
      <c r="AP163" s="79"/>
      <c r="AQ163" s="79"/>
      <c r="AR163" s="79"/>
      <c r="AS163" s="79"/>
      <c r="AT163" s="79"/>
      <c r="AU163" s="79"/>
      <c r="AV163" s="82"/>
      <c r="AW163" s="79"/>
      <c r="AX163" s="82"/>
      <c r="AY163" s="79"/>
      <c r="AZ163" s="79"/>
      <c r="BA163" s="79"/>
      <c r="BB163" s="82"/>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79"/>
      <c r="EY163" s="79"/>
      <c r="EZ163" s="79"/>
      <c r="FA163" s="79"/>
      <c r="FB163" s="79"/>
      <c r="FC163" s="79"/>
      <c r="FD163" s="79"/>
      <c r="FE163" s="79"/>
      <c r="FF163" s="79"/>
      <c r="FG163" s="79"/>
      <c r="FH163" s="79"/>
      <c r="FI163" s="79"/>
      <c r="FJ163" s="79"/>
      <c r="FK163" s="79"/>
      <c r="FL163" s="79"/>
      <c r="FM163" s="79"/>
      <c r="FN163" s="79"/>
      <c r="FO163" s="79"/>
      <c r="FP163" s="79"/>
      <c r="FQ163" s="79"/>
      <c r="FR163" s="79"/>
      <c r="FS163" s="79"/>
      <c r="FT163" s="79"/>
      <c r="FU163" s="79"/>
      <c r="FV163" s="79"/>
      <c r="FW163" s="79"/>
      <c r="FX163" s="79"/>
      <c r="FY163" s="79"/>
      <c r="FZ163" s="79"/>
      <c r="GA163" s="79"/>
      <c r="GB163" s="79"/>
      <c r="GC163" s="79"/>
      <c r="GD163" s="79"/>
      <c r="GE163" s="79"/>
      <c r="GF163" s="79"/>
      <c r="GG163" s="79"/>
      <c r="GH163" s="79"/>
      <c r="GI163" s="79"/>
      <c r="GJ163" s="79"/>
      <c r="GK163" s="79"/>
      <c r="GL163" s="79"/>
      <c r="GM163" s="79"/>
      <c r="GN163" s="79"/>
      <c r="GO163" s="79"/>
      <c r="GP163" s="79"/>
      <c r="GQ163" s="79"/>
      <c r="GR163" s="79"/>
      <c r="GS163" s="79"/>
      <c r="GT163" s="79"/>
      <c r="GU163" s="79"/>
      <c r="GV163" s="79"/>
      <c r="GW163" s="79"/>
      <c r="GX163" s="79"/>
      <c r="GY163" s="79"/>
      <c r="GZ163" s="79"/>
      <c r="HA163" s="79"/>
      <c r="HB163" s="79"/>
      <c r="HC163" s="79"/>
      <c r="HD163" s="79"/>
      <c r="HE163" s="79"/>
      <c r="HF163" s="79"/>
      <c r="HG163" s="79"/>
      <c r="HH163" s="79"/>
      <c r="HI163" s="79"/>
      <c r="HJ163" s="79"/>
      <c r="HK163" s="79"/>
      <c r="HL163" s="79"/>
      <c r="HM163" s="79"/>
      <c r="HN163" s="79"/>
      <c r="HO163" s="79"/>
      <c r="HP163" s="79"/>
      <c r="HQ163" s="79"/>
      <c r="HR163" s="79"/>
      <c r="HS163" s="79"/>
      <c r="HT163" s="79"/>
      <c r="HU163" s="79"/>
      <c r="HV163" s="79"/>
      <c r="HW163" s="79"/>
      <c r="HX163" s="79"/>
      <c r="HY163" s="79"/>
      <c r="HZ163" s="79"/>
      <c r="IA163" s="79"/>
      <c r="IB163" s="79"/>
      <c r="IC163" s="79"/>
      <c r="ID163" s="79"/>
      <c r="IE163" s="79"/>
      <c r="IF163" s="79"/>
      <c r="IG163" s="79"/>
      <c r="IH163" s="79"/>
      <c r="II163" s="79"/>
      <c r="IJ163" s="79"/>
      <c r="IK163" s="79"/>
      <c r="IL163" s="79"/>
      <c r="IM163" s="79"/>
      <c r="IN163" s="79"/>
      <c r="IO163" s="79"/>
      <c r="IP163" s="79"/>
      <c r="IQ163" s="79"/>
      <c r="IR163" s="79"/>
      <c r="IS163" s="79"/>
      <c r="IT163" s="79"/>
      <c r="IU163" s="79"/>
      <c r="IV163" s="79"/>
    </row>
    <row r="164" spans="1:256" s="83" customFormat="1" x14ac:dyDescent="0.25">
      <c r="A164" s="79"/>
      <c r="B164" s="79"/>
      <c r="C164" s="86" t="s">
        <v>5028</v>
      </c>
      <c r="D164" s="89">
        <v>117.12050000000001</v>
      </c>
      <c r="E164" s="89">
        <v>118.55880000000001</v>
      </c>
      <c r="F164" s="80"/>
      <c r="G164" s="81"/>
      <c r="H164" s="81"/>
      <c r="I164" s="81"/>
      <c r="J164" s="81"/>
      <c r="K164" s="82"/>
      <c r="L164" s="82"/>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82"/>
      <c r="AJ164" s="79"/>
      <c r="AK164" s="79"/>
      <c r="AL164" s="79"/>
      <c r="AM164" s="79"/>
      <c r="AN164" s="79"/>
      <c r="AO164" s="79"/>
      <c r="AP164" s="79"/>
      <c r="AQ164" s="79"/>
      <c r="AR164" s="79"/>
      <c r="AS164" s="79"/>
      <c r="AT164" s="79"/>
      <c r="AU164" s="79"/>
      <c r="AV164" s="82"/>
      <c r="AW164" s="79"/>
      <c r="AX164" s="82"/>
      <c r="AY164" s="79"/>
      <c r="AZ164" s="79"/>
      <c r="BA164" s="79"/>
      <c r="BB164" s="82"/>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79"/>
      <c r="GQ164" s="79"/>
      <c r="GR164" s="79"/>
      <c r="GS164" s="79"/>
      <c r="GT164" s="79"/>
      <c r="GU164" s="79"/>
      <c r="GV164" s="79"/>
      <c r="GW164" s="79"/>
      <c r="GX164" s="79"/>
      <c r="GY164" s="79"/>
      <c r="GZ164" s="79"/>
      <c r="HA164" s="79"/>
      <c r="HB164" s="79"/>
      <c r="HC164" s="79"/>
      <c r="HD164" s="79"/>
      <c r="HE164" s="79"/>
      <c r="HF164" s="79"/>
      <c r="HG164" s="79"/>
      <c r="HH164" s="79"/>
      <c r="HI164" s="79"/>
      <c r="HJ164" s="79"/>
      <c r="HK164" s="79"/>
      <c r="HL164" s="79"/>
      <c r="HM164" s="79"/>
      <c r="HN164" s="79"/>
      <c r="HO164" s="79"/>
      <c r="HP164" s="79"/>
      <c r="HQ164" s="79"/>
      <c r="HR164" s="79"/>
      <c r="HS164" s="79"/>
      <c r="HT164" s="79"/>
      <c r="HU164" s="79"/>
      <c r="HV164" s="79"/>
      <c r="HW164" s="79"/>
      <c r="HX164" s="79"/>
      <c r="HY164" s="79"/>
      <c r="HZ164" s="79"/>
      <c r="IA164" s="79"/>
      <c r="IB164" s="79"/>
      <c r="IC164" s="79"/>
      <c r="ID164" s="79"/>
      <c r="IE164" s="79"/>
      <c r="IF164" s="79"/>
      <c r="IG164" s="79"/>
      <c r="IH164" s="79"/>
      <c r="II164" s="79"/>
      <c r="IJ164" s="79"/>
      <c r="IK164" s="79"/>
      <c r="IL164" s="79"/>
      <c r="IM164" s="79"/>
      <c r="IN164" s="79"/>
      <c r="IO164" s="79"/>
      <c r="IP164" s="79"/>
      <c r="IQ164" s="79"/>
      <c r="IR164" s="79"/>
      <c r="IS164" s="79"/>
      <c r="IT164" s="79"/>
      <c r="IU164" s="79"/>
      <c r="IV164" s="79"/>
    </row>
    <row r="165" spans="1:256" s="83" customFormat="1" x14ac:dyDescent="0.25">
      <c r="A165" s="79"/>
      <c r="B165" s="79"/>
      <c r="C165" s="86" t="s">
        <v>5029</v>
      </c>
      <c r="D165" s="89">
        <v>472.85359999999997</v>
      </c>
      <c r="E165" s="89">
        <v>478.66039999999998</v>
      </c>
      <c r="F165" s="80"/>
      <c r="G165" s="81"/>
      <c r="H165" s="81"/>
      <c r="I165" s="81"/>
      <c r="J165" s="81"/>
      <c r="K165" s="82"/>
      <c r="L165" s="82"/>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82"/>
      <c r="AJ165" s="79"/>
      <c r="AK165" s="79"/>
      <c r="AL165" s="79"/>
      <c r="AM165" s="79"/>
      <c r="AN165" s="79"/>
      <c r="AO165" s="79"/>
      <c r="AP165" s="79"/>
      <c r="AQ165" s="79"/>
      <c r="AR165" s="79"/>
      <c r="AS165" s="79"/>
      <c r="AT165" s="79"/>
      <c r="AU165" s="79"/>
      <c r="AV165" s="82"/>
      <c r="AW165" s="79"/>
      <c r="AX165" s="82"/>
      <c r="AY165" s="79"/>
      <c r="AZ165" s="79"/>
      <c r="BA165" s="79"/>
      <c r="BB165" s="82"/>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79"/>
      <c r="GN165" s="79"/>
      <c r="GO165" s="79"/>
      <c r="GP165" s="79"/>
      <c r="GQ165" s="79"/>
      <c r="GR165" s="79"/>
      <c r="GS165" s="79"/>
      <c r="GT165" s="79"/>
      <c r="GU165" s="79"/>
      <c r="GV165" s="79"/>
      <c r="GW165" s="79"/>
      <c r="GX165" s="79"/>
      <c r="GY165" s="79"/>
      <c r="GZ165" s="79"/>
      <c r="HA165" s="79"/>
      <c r="HB165" s="79"/>
      <c r="HC165" s="79"/>
      <c r="HD165" s="79"/>
      <c r="HE165" s="79"/>
      <c r="HF165" s="79"/>
      <c r="HG165" s="79"/>
      <c r="HH165" s="79"/>
      <c r="HI165" s="79"/>
      <c r="HJ165" s="79"/>
      <c r="HK165" s="79"/>
      <c r="HL165" s="79"/>
      <c r="HM165" s="79"/>
      <c r="HN165" s="79"/>
      <c r="HO165" s="79"/>
      <c r="HP165" s="79"/>
      <c r="HQ165" s="79"/>
      <c r="HR165" s="79"/>
      <c r="HS165" s="79"/>
      <c r="HT165" s="79"/>
      <c r="HU165" s="79"/>
      <c r="HV165" s="79"/>
      <c r="HW165" s="79"/>
      <c r="HX165" s="79"/>
      <c r="HY165" s="79"/>
      <c r="HZ165" s="79"/>
      <c r="IA165" s="79"/>
      <c r="IB165" s="79"/>
      <c r="IC165" s="79"/>
      <c r="ID165" s="79"/>
      <c r="IE165" s="79"/>
      <c r="IF165" s="79"/>
      <c r="IG165" s="79"/>
      <c r="IH165" s="79"/>
      <c r="II165" s="79"/>
      <c r="IJ165" s="79"/>
      <c r="IK165" s="79"/>
      <c r="IL165" s="79"/>
      <c r="IM165" s="79"/>
      <c r="IN165" s="79"/>
      <c r="IO165" s="79"/>
      <c r="IP165" s="79"/>
      <c r="IQ165" s="79"/>
      <c r="IR165" s="79"/>
      <c r="IS165" s="79"/>
      <c r="IT165" s="79"/>
      <c r="IU165" s="79"/>
      <c r="IV165" s="79"/>
    </row>
    <row r="166" spans="1:256" s="83" customFormat="1" ht="84.95" customHeight="1" x14ac:dyDescent="0.25">
      <c r="A166" s="79"/>
      <c r="B166" s="79"/>
      <c r="C166" s="254" t="s">
        <v>5061</v>
      </c>
      <c r="D166" s="255"/>
      <c r="E166" s="256"/>
      <c r="F166" s="80"/>
      <c r="G166" s="81"/>
      <c r="H166" s="81"/>
      <c r="I166" s="81"/>
      <c r="J166" s="81"/>
      <c r="K166" s="82"/>
      <c r="L166" s="82"/>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82"/>
      <c r="AJ166" s="79"/>
      <c r="AK166" s="79"/>
      <c r="AL166" s="79"/>
      <c r="AM166" s="79"/>
      <c r="AN166" s="79"/>
      <c r="AO166" s="79"/>
      <c r="AP166" s="79"/>
      <c r="AQ166" s="79"/>
      <c r="AR166" s="79"/>
      <c r="AS166" s="79"/>
      <c r="AT166" s="79"/>
      <c r="AU166" s="79"/>
      <c r="AV166" s="82"/>
      <c r="AW166" s="79"/>
      <c r="AX166" s="82"/>
      <c r="AY166" s="79"/>
      <c r="AZ166" s="79"/>
      <c r="BA166" s="79"/>
      <c r="BB166" s="82"/>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79"/>
      <c r="EY166" s="79"/>
      <c r="EZ166" s="79"/>
      <c r="FA166" s="79"/>
      <c r="FB166" s="79"/>
      <c r="FC166" s="79"/>
      <c r="FD166" s="79"/>
      <c r="FE166" s="79"/>
      <c r="FF166" s="79"/>
      <c r="FG166" s="79"/>
      <c r="FH166" s="79"/>
      <c r="FI166" s="79"/>
      <c r="FJ166" s="79"/>
      <c r="FK166" s="79"/>
      <c r="FL166" s="79"/>
      <c r="FM166" s="79"/>
      <c r="FN166" s="79"/>
      <c r="FO166" s="79"/>
      <c r="FP166" s="79"/>
      <c r="FQ166" s="79"/>
      <c r="FR166" s="79"/>
      <c r="FS166" s="79"/>
      <c r="FT166" s="79"/>
      <c r="FU166" s="79"/>
      <c r="FV166" s="79"/>
      <c r="FW166" s="79"/>
      <c r="FX166" s="79"/>
      <c r="FY166" s="79"/>
      <c r="FZ166" s="79"/>
      <c r="GA166" s="79"/>
      <c r="GB166" s="79"/>
      <c r="GC166" s="79"/>
      <c r="GD166" s="79"/>
      <c r="GE166" s="79"/>
      <c r="GF166" s="79"/>
      <c r="GG166" s="79"/>
      <c r="GH166" s="79"/>
      <c r="GI166" s="79"/>
      <c r="GJ166" s="79"/>
      <c r="GK166" s="79"/>
      <c r="GL166" s="79"/>
      <c r="GM166" s="79"/>
      <c r="GN166" s="79"/>
      <c r="GO166" s="79"/>
      <c r="GP166" s="79"/>
      <c r="GQ166" s="79"/>
      <c r="GR166" s="79"/>
      <c r="GS166" s="79"/>
      <c r="GT166" s="79"/>
      <c r="GU166" s="79"/>
      <c r="GV166" s="79"/>
      <c r="GW166" s="79"/>
      <c r="GX166" s="79"/>
      <c r="GY166" s="79"/>
      <c r="GZ166" s="79"/>
      <c r="HA166" s="79"/>
      <c r="HB166" s="79"/>
      <c r="HC166" s="79"/>
      <c r="HD166" s="79"/>
      <c r="HE166" s="79"/>
      <c r="HF166" s="79"/>
      <c r="HG166" s="79"/>
      <c r="HH166" s="79"/>
      <c r="HI166" s="79"/>
      <c r="HJ166" s="79"/>
      <c r="HK166" s="79"/>
      <c r="HL166" s="79"/>
      <c r="HM166" s="79"/>
      <c r="HN166" s="79"/>
      <c r="HO166" s="79"/>
      <c r="HP166" s="79"/>
      <c r="HQ166" s="79"/>
      <c r="HR166" s="79"/>
      <c r="HS166" s="79"/>
      <c r="HT166" s="79"/>
      <c r="HU166" s="79"/>
      <c r="HV166" s="79"/>
      <c r="HW166" s="79"/>
      <c r="HX166" s="79"/>
      <c r="HY166" s="79"/>
      <c r="HZ166" s="79"/>
      <c r="IA166" s="79"/>
      <c r="IB166" s="79"/>
      <c r="IC166" s="79"/>
      <c r="ID166" s="79"/>
      <c r="IE166" s="79"/>
      <c r="IF166" s="79"/>
      <c r="IG166" s="79"/>
      <c r="IH166" s="79"/>
      <c r="II166" s="79"/>
      <c r="IJ166" s="79"/>
      <c r="IK166" s="79"/>
      <c r="IL166" s="79"/>
      <c r="IM166" s="79"/>
      <c r="IN166" s="79"/>
      <c r="IO166" s="79"/>
      <c r="IP166" s="79"/>
      <c r="IQ166" s="79"/>
      <c r="IR166" s="79"/>
      <c r="IS166" s="79"/>
      <c r="IT166" s="79"/>
      <c r="IU166" s="79"/>
      <c r="IV166" s="79"/>
    </row>
    <row r="168" spans="1:256" x14ac:dyDescent="0.25">
      <c r="C168" s="2" t="s">
        <v>5127</v>
      </c>
      <c r="E168" s="2" t="s">
        <v>2</v>
      </c>
    </row>
    <row r="170" spans="1:256" x14ac:dyDescent="0.25">
      <c r="C170" s="2" t="s">
        <v>5128</v>
      </c>
      <c r="E170" s="2" t="s">
        <v>2</v>
      </c>
    </row>
    <row r="172" spans="1:256" x14ac:dyDescent="0.25">
      <c r="C172" s="2" t="s">
        <v>5018</v>
      </c>
      <c r="E172" s="2" t="s">
        <v>2</v>
      </c>
    </row>
    <row r="174" spans="1:256" x14ac:dyDescent="0.25">
      <c r="C174" s="2" t="s">
        <v>5019</v>
      </c>
      <c r="E174" s="2" t="s">
        <v>2</v>
      </c>
    </row>
    <row r="176" spans="1:256" x14ac:dyDescent="0.25">
      <c r="C176" s="2" t="s">
        <v>5020</v>
      </c>
      <c r="E176" s="96">
        <v>0.5213841344340695</v>
      </c>
    </row>
    <row r="178" spans="3:5" x14ac:dyDescent="0.25">
      <c r="C178" s="2" t="s">
        <v>5022</v>
      </c>
      <c r="E178" s="97" t="s">
        <v>5021</v>
      </c>
    </row>
    <row r="180" spans="3:5" x14ac:dyDescent="0.25">
      <c r="C180" s="2" t="s">
        <v>5129</v>
      </c>
      <c r="E180" s="2" t="s">
        <v>2</v>
      </c>
    </row>
    <row r="182" spans="3:5" x14ac:dyDescent="0.25">
      <c r="C182" s="2" t="s">
        <v>5065</v>
      </c>
    </row>
    <row r="184" spans="3:5" x14ac:dyDescent="0.25">
      <c r="C184" s="1" t="s">
        <v>5258</v>
      </c>
      <c r="E184" s="149" t="s">
        <v>5259</v>
      </c>
    </row>
    <row r="185" spans="3:5" x14ac:dyDescent="0.25">
      <c r="E185" s="2" t="s">
        <v>5262</v>
      </c>
    </row>
  </sheetData>
  <mergeCells count="2">
    <mergeCell ref="C151:K151"/>
    <mergeCell ref="C166:E166"/>
  </mergeCells>
  <hyperlinks>
    <hyperlink ref="J2" location="'Index'!A1" display="'Index'!A1" xr:uid="{17ACE592-D4E2-48A9-8FA8-D525C694DEAD}"/>
  </hyperlinks>
  <pageMargins left="0.7" right="0.7" top="0.75" bottom="0.75" header="0.3" footer="0.3"/>
  <pageSetup orientation="portrait" horizontalDpi="4294967293"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2AF6B-EA59-47F0-8A02-B6AFB556022F}">
  <sheetPr codeName="Sheet1"/>
  <dimension ref="A1:IV203"/>
  <sheetViews>
    <sheetView showGridLines="0" zoomScale="90" zoomScaleNormal="90" workbookViewId="0">
      <pane ySplit="6" topLeftCell="A18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2868</v>
      </c>
      <c r="J2" s="38" t="s">
        <v>4521</v>
      </c>
    </row>
    <row r="3" spans="1:54" ht="16.5" x14ac:dyDescent="0.3">
      <c r="C3" s="1" t="s">
        <v>28</v>
      </c>
      <c r="D3" s="21" t="s">
        <v>2869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24666796</v>
      </c>
      <c r="G11" s="24">
        <v>184544.63</v>
      </c>
      <c r="H11" s="24">
        <v>16.97</v>
      </c>
      <c r="I11" s="31"/>
      <c r="J11" s="31"/>
      <c r="K11" s="35"/>
    </row>
    <row r="12" spans="1:54" x14ac:dyDescent="0.25">
      <c r="B12" s="8" t="s">
        <v>41</v>
      </c>
      <c r="C12" s="60" t="s">
        <v>42</v>
      </c>
      <c r="D12" s="54" t="s">
        <v>43</v>
      </c>
      <c r="E12" s="6" t="s">
        <v>44</v>
      </c>
      <c r="F12" s="19">
        <v>8069214</v>
      </c>
      <c r="G12" s="24">
        <v>115825.5</v>
      </c>
      <c r="H12" s="24">
        <v>10.65</v>
      </c>
      <c r="I12" s="31"/>
      <c r="J12" s="31"/>
      <c r="K12" s="35"/>
    </row>
    <row r="13" spans="1:54" x14ac:dyDescent="0.25">
      <c r="B13" s="8" t="s">
        <v>70</v>
      </c>
      <c r="C13" s="60" t="s">
        <v>71</v>
      </c>
      <c r="D13" s="54" t="s">
        <v>72</v>
      </c>
      <c r="E13" s="6" t="s">
        <v>44</v>
      </c>
      <c r="F13" s="19">
        <v>26957770</v>
      </c>
      <c r="G13" s="24">
        <v>105216.18</v>
      </c>
      <c r="H13" s="24">
        <v>9.68</v>
      </c>
      <c r="I13" s="31"/>
      <c r="J13" s="31"/>
      <c r="K13" s="35"/>
    </row>
    <row r="14" spans="1:54" x14ac:dyDescent="0.25">
      <c r="B14" s="8" t="s">
        <v>51</v>
      </c>
      <c r="C14" s="60" t="s">
        <v>52</v>
      </c>
      <c r="D14" s="54" t="s">
        <v>53</v>
      </c>
      <c r="E14" s="6" t="s">
        <v>54</v>
      </c>
      <c r="F14" s="19">
        <v>7737213</v>
      </c>
      <c r="G14" s="24">
        <v>88297.07</v>
      </c>
      <c r="H14" s="24">
        <v>8.1199999999999992</v>
      </c>
      <c r="I14" s="31"/>
      <c r="J14" s="31"/>
      <c r="K14" s="35"/>
    </row>
    <row r="15" spans="1:54" x14ac:dyDescent="0.25">
      <c r="B15" s="8" t="s">
        <v>67</v>
      </c>
      <c r="C15" s="60" t="s">
        <v>68</v>
      </c>
      <c r="D15" s="54" t="s">
        <v>69</v>
      </c>
      <c r="E15" s="6" t="s">
        <v>44</v>
      </c>
      <c r="F15" s="19">
        <v>7330364</v>
      </c>
      <c r="G15" s="24">
        <v>75312.160000000003</v>
      </c>
      <c r="H15" s="24">
        <v>6.93</v>
      </c>
      <c r="I15" s="31"/>
      <c r="J15" s="31"/>
      <c r="K15" s="35"/>
    </row>
    <row r="16" spans="1:54" x14ac:dyDescent="0.25">
      <c r="B16" s="8" t="s">
        <v>267</v>
      </c>
      <c r="C16" s="60" t="s">
        <v>268</v>
      </c>
      <c r="D16" s="54" t="s">
        <v>269</v>
      </c>
      <c r="E16" s="6" t="s">
        <v>153</v>
      </c>
      <c r="F16" s="19">
        <v>8348085</v>
      </c>
      <c r="G16" s="24">
        <v>45789.25</v>
      </c>
      <c r="H16" s="24">
        <v>4.21</v>
      </c>
      <c r="I16" s="31"/>
      <c r="J16" s="31"/>
      <c r="K16" s="35"/>
    </row>
    <row r="17" spans="2:11" x14ac:dyDescent="0.25">
      <c r="B17" s="8" t="s">
        <v>472</v>
      </c>
      <c r="C17" s="60" t="s">
        <v>473</v>
      </c>
      <c r="D17" s="54" t="s">
        <v>474</v>
      </c>
      <c r="E17" s="6" t="s">
        <v>54</v>
      </c>
      <c r="F17" s="19">
        <v>1165272</v>
      </c>
      <c r="G17" s="24">
        <v>36351.83</v>
      </c>
      <c r="H17" s="24">
        <v>3.34</v>
      </c>
      <c r="I17" s="31"/>
      <c r="J17" s="31"/>
      <c r="K17" s="35"/>
    </row>
    <row r="18" spans="2:11" x14ac:dyDescent="0.25">
      <c r="B18" s="8" t="s">
        <v>493</v>
      </c>
      <c r="C18" s="60" t="s">
        <v>494</v>
      </c>
      <c r="D18" s="54" t="s">
        <v>495</v>
      </c>
      <c r="E18" s="6" t="s">
        <v>44</v>
      </c>
      <c r="F18" s="19">
        <v>13378955</v>
      </c>
      <c r="G18" s="24">
        <v>32457.34</v>
      </c>
      <c r="H18" s="24">
        <v>2.99</v>
      </c>
      <c r="I18" s="31"/>
      <c r="J18" s="31"/>
      <c r="K18" s="35"/>
    </row>
    <row r="19" spans="2:11" x14ac:dyDescent="0.25">
      <c r="B19" s="8" t="s">
        <v>448</v>
      </c>
      <c r="C19" s="60" t="s">
        <v>449</v>
      </c>
      <c r="D19" s="54" t="s">
        <v>450</v>
      </c>
      <c r="E19" s="6" t="s">
        <v>54</v>
      </c>
      <c r="F19" s="19">
        <v>1400000</v>
      </c>
      <c r="G19" s="24">
        <v>25898.6</v>
      </c>
      <c r="H19" s="24">
        <v>2.38</v>
      </c>
      <c r="I19" s="31"/>
      <c r="J19" s="31"/>
      <c r="K19" s="35"/>
    </row>
    <row r="20" spans="2:11" x14ac:dyDescent="0.25">
      <c r="B20" s="8" t="s">
        <v>150</v>
      </c>
      <c r="C20" s="60" t="s">
        <v>151</v>
      </c>
      <c r="D20" s="54" t="s">
        <v>152</v>
      </c>
      <c r="E20" s="6" t="s">
        <v>153</v>
      </c>
      <c r="F20" s="19">
        <v>4536806</v>
      </c>
      <c r="G20" s="24">
        <v>23382.7</v>
      </c>
      <c r="H20" s="24">
        <v>2.15</v>
      </c>
      <c r="I20" s="31"/>
      <c r="J20" s="31"/>
      <c r="K20" s="35"/>
    </row>
    <row r="21" spans="2:11" x14ac:dyDescent="0.25">
      <c r="B21" s="8" t="s">
        <v>346</v>
      </c>
      <c r="C21" s="60" t="s">
        <v>347</v>
      </c>
      <c r="D21" s="54" t="s">
        <v>348</v>
      </c>
      <c r="E21" s="6" t="s">
        <v>54</v>
      </c>
      <c r="F21" s="19">
        <v>1483637</v>
      </c>
      <c r="G21" s="24">
        <v>22761.96</v>
      </c>
      <c r="H21" s="24">
        <v>2.09</v>
      </c>
      <c r="I21" s="31"/>
      <c r="J21" s="31"/>
      <c r="K21" s="35"/>
    </row>
    <row r="22" spans="2:11" x14ac:dyDescent="0.25">
      <c r="B22" s="8" t="s">
        <v>526</v>
      </c>
      <c r="C22" s="60" t="s">
        <v>527</v>
      </c>
      <c r="D22" s="54" t="s">
        <v>528</v>
      </c>
      <c r="E22" s="6" t="s">
        <v>44</v>
      </c>
      <c r="F22" s="19">
        <v>48000000</v>
      </c>
      <c r="G22" s="24">
        <v>22416</v>
      </c>
      <c r="H22" s="24">
        <v>2.06</v>
      </c>
      <c r="I22" s="31"/>
      <c r="J22" s="31"/>
      <c r="K22" s="35"/>
    </row>
    <row r="23" spans="2:11" x14ac:dyDescent="0.25">
      <c r="B23" s="8" t="s">
        <v>2157</v>
      </c>
      <c r="C23" s="60" t="s">
        <v>2158</v>
      </c>
      <c r="D23" s="54" t="s">
        <v>2159</v>
      </c>
      <c r="E23" s="6" t="s">
        <v>153</v>
      </c>
      <c r="F23" s="19">
        <v>3324592</v>
      </c>
      <c r="G23" s="24">
        <v>19980.8</v>
      </c>
      <c r="H23" s="24">
        <v>1.84</v>
      </c>
      <c r="I23" s="31"/>
      <c r="J23" s="31"/>
      <c r="K23" s="35"/>
    </row>
    <row r="24" spans="2:11" x14ac:dyDescent="0.25">
      <c r="B24" s="8" t="s">
        <v>520</v>
      </c>
      <c r="C24" s="60" t="s">
        <v>521</v>
      </c>
      <c r="D24" s="54" t="s">
        <v>522</v>
      </c>
      <c r="E24" s="6" t="s">
        <v>112</v>
      </c>
      <c r="F24" s="19">
        <v>2450000</v>
      </c>
      <c r="G24" s="24">
        <v>19505.68</v>
      </c>
      <c r="H24" s="24">
        <v>1.79</v>
      </c>
      <c r="I24" s="31"/>
      <c r="J24" s="31"/>
      <c r="K24" s="35"/>
    </row>
    <row r="25" spans="2:11" x14ac:dyDescent="0.25">
      <c r="B25" s="8" t="s">
        <v>1949</v>
      </c>
      <c r="C25" s="60" t="s">
        <v>1950</v>
      </c>
      <c r="D25" s="54" t="s">
        <v>1951</v>
      </c>
      <c r="E25" s="6" t="s">
        <v>54</v>
      </c>
      <c r="F25" s="19">
        <v>7435950</v>
      </c>
      <c r="G25" s="24">
        <v>19422.7</v>
      </c>
      <c r="H25" s="24">
        <v>1.79</v>
      </c>
      <c r="I25" s="31"/>
      <c r="J25" s="31"/>
      <c r="K25" s="35"/>
    </row>
    <row r="26" spans="2:11" x14ac:dyDescent="0.25">
      <c r="B26" s="8" t="s">
        <v>1148</v>
      </c>
      <c r="C26" s="60" t="s">
        <v>1149</v>
      </c>
      <c r="D26" s="54" t="s">
        <v>1150</v>
      </c>
      <c r="E26" s="6" t="s">
        <v>44</v>
      </c>
      <c r="F26" s="19">
        <v>11065303</v>
      </c>
      <c r="G26" s="24">
        <v>15264.59</v>
      </c>
      <c r="H26" s="24">
        <v>1.4</v>
      </c>
      <c r="I26" s="31"/>
      <c r="J26" s="31"/>
      <c r="K26" s="35"/>
    </row>
    <row r="27" spans="2:11" x14ac:dyDescent="0.25">
      <c r="B27" s="8" t="s">
        <v>466</v>
      </c>
      <c r="C27" s="60" t="s">
        <v>467</v>
      </c>
      <c r="D27" s="54" t="s">
        <v>468</v>
      </c>
      <c r="E27" s="6" t="s">
        <v>54</v>
      </c>
      <c r="F27" s="19">
        <v>4090979</v>
      </c>
      <c r="G27" s="24">
        <v>15212.31</v>
      </c>
      <c r="H27" s="24">
        <v>1.4</v>
      </c>
      <c r="I27" s="31"/>
      <c r="J27" s="31"/>
      <c r="K27" s="35"/>
    </row>
    <row r="28" spans="2:11" x14ac:dyDescent="0.25">
      <c r="B28" s="8" t="s">
        <v>2393</v>
      </c>
      <c r="C28" s="60" t="s">
        <v>2394</v>
      </c>
      <c r="D28" s="54" t="s">
        <v>2395</v>
      </c>
      <c r="E28" s="6" t="s">
        <v>1007</v>
      </c>
      <c r="F28" s="19">
        <v>1000000</v>
      </c>
      <c r="G28" s="24">
        <v>13430</v>
      </c>
      <c r="H28" s="24">
        <v>1.24</v>
      </c>
      <c r="I28" s="31"/>
      <c r="J28" s="31"/>
      <c r="K28" s="35"/>
    </row>
    <row r="29" spans="2:11" x14ac:dyDescent="0.25">
      <c r="B29" s="8" t="s">
        <v>2434</v>
      </c>
      <c r="C29" s="60" t="s">
        <v>724</v>
      </c>
      <c r="D29" s="54" t="s">
        <v>2435</v>
      </c>
      <c r="E29" s="6" t="s">
        <v>54</v>
      </c>
      <c r="F29" s="19">
        <v>2425021</v>
      </c>
      <c r="G29" s="24">
        <v>12685.28</v>
      </c>
      <c r="H29" s="24">
        <v>1.17</v>
      </c>
      <c r="I29" s="31"/>
      <c r="J29" s="31"/>
      <c r="K29" s="35"/>
    </row>
    <row r="30" spans="2:11" x14ac:dyDescent="0.25">
      <c r="B30" s="8" t="s">
        <v>523</v>
      </c>
      <c r="C30" s="60" t="s">
        <v>524</v>
      </c>
      <c r="D30" s="54" t="s">
        <v>525</v>
      </c>
      <c r="E30" s="6" t="s">
        <v>54</v>
      </c>
      <c r="F30" s="19">
        <v>896483</v>
      </c>
      <c r="G30" s="24">
        <v>12190.38</v>
      </c>
      <c r="H30" s="24">
        <v>1.1200000000000001</v>
      </c>
      <c r="I30" s="31"/>
      <c r="J30" s="31"/>
      <c r="K30" s="35"/>
    </row>
    <row r="31" spans="2:11" x14ac:dyDescent="0.25">
      <c r="B31" s="8" t="s">
        <v>502</v>
      </c>
      <c r="C31" s="60" t="s">
        <v>503</v>
      </c>
      <c r="D31" s="54" t="s">
        <v>504</v>
      </c>
      <c r="E31" s="6" t="s">
        <v>44</v>
      </c>
      <c r="F31" s="19">
        <v>3350858</v>
      </c>
      <c r="G31" s="24">
        <v>11475.01</v>
      </c>
      <c r="H31" s="24">
        <v>1.06</v>
      </c>
      <c r="I31" s="31"/>
      <c r="J31" s="31"/>
      <c r="K31" s="35"/>
    </row>
    <row r="32" spans="2:11" x14ac:dyDescent="0.25">
      <c r="B32" s="8" t="s">
        <v>2401</v>
      </c>
      <c r="C32" s="60" t="s">
        <v>1779</v>
      </c>
      <c r="D32" s="54" t="s">
        <v>2402</v>
      </c>
      <c r="E32" s="6" t="s">
        <v>54</v>
      </c>
      <c r="F32" s="19">
        <v>2706995</v>
      </c>
      <c r="G32" s="24">
        <v>10944.38</v>
      </c>
      <c r="H32" s="24">
        <v>1.01</v>
      </c>
      <c r="I32" s="31"/>
      <c r="J32" s="31"/>
      <c r="K32" s="35"/>
    </row>
    <row r="33" spans="2:11" x14ac:dyDescent="0.25">
      <c r="B33" s="8" t="s">
        <v>2149</v>
      </c>
      <c r="C33" s="60" t="s">
        <v>773</v>
      </c>
      <c r="D33" s="54" t="s">
        <v>2150</v>
      </c>
      <c r="E33" s="6" t="s">
        <v>54</v>
      </c>
      <c r="F33" s="19">
        <v>1590333</v>
      </c>
      <c r="G33" s="24">
        <v>10915.25</v>
      </c>
      <c r="H33" s="24">
        <v>1</v>
      </c>
      <c r="I33" s="31"/>
      <c r="J33" s="31"/>
      <c r="K33" s="35"/>
    </row>
    <row r="34" spans="2:11" x14ac:dyDescent="0.25">
      <c r="B34" s="8" t="s">
        <v>2870</v>
      </c>
      <c r="C34" s="60" t="s">
        <v>2871</v>
      </c>
      <c r="D34" s="54" t="s">
        <v>2872</v>
      </c>
      <c r="E34" s="6" t="s">
        <v>112</v>
      </c>
      <c r="F34" s="19">
        <v>561424</v>
      </c>
      <c r="G34" s="24">
        <v>9597.5400000000009</v>
      </c>
      <c r="H34" s="24">
        <v>0.88</v>
      </c>
      <c r="I34" s="31"/>
      <c r="J34" s="31"/>
      <c r="K34" s="35"/>
    </row>
    <row r="35" spans="2:11" x14ac:dyDescent="0.25">
      <c r="B35" s="8" t="s">
        <v>2154</v>
      </c>
      <c r="C35" s="60" t="s">
        <v>2155</v>
      </c>
      <c r="D35" s="54" t="s">
        <v>2156</v>
      </c>
      <c r="E35" s="6" t="s">
        <v>112</v>
      </c>
      <c r="F35" s="19">
        <v>800000</v>
      </c>
      <c r="G35" s="24">
        <v>9082.4</v>
      </c>
      <c r="H35" s="24">
        <v>0.84</v>
      </c>
      <c r="I35" s="31"/>
      <c r="J35" s="31"/>
      <c r="K35" s="35"/>
    </row>
    <row r="36" spans="2:11" x14ac:dyDescent="0.25">
      <c r="B36" s="8" t="s">
        <v>109</v>
      </c>
      <c r="C36" s="60" t="s">
        <v>110</v>
      </c>
      <c r="D36" s="54" t="s">
        <v>111</v>
      </c>
      <c r="E36" s="6" t="s">
        <v>112</v>
      </c>
      <c r="F36" s="19">
        <v>600000</v>
      </c>
      <c r="G36" s="24">
        <v>7998</v>
      </c>
      <c r="H36" s="24">
        <v>0.74</v>
      </c>
      <c r="I36" s="31"/>
      <c r="J36" s="31"/>
      <c r="K36" s="35"/>
    </row>
    <row r="37" spans="2:11" x14ac:dyDescent="0.25">
      <c r="B37" s="8" t="s">
        <v>505</v>
      </c>
      <c r="C37" s="60" t="s">
        <v>506</v>
      </c>
      <c r="D37" s="54" t="s">
        <v>507</v>
      </c>
      <c r="E37" s="6" t="s">
        <v>153</v>
      </c>
      <c r="F37" s="19">
        <v>9100000</v>
      </c>
      <c r="G37" s="24">
        <v>7917.91</v>
      </c>
      <c r="H37" s="24">
        <v>0.73</v>
      </c>
      <c r="I37" s="31"/>
      <c r="J37" s="31"/>
      <c r="K37" s="35"/>
    </row>
    <row r="38" spans="2:11" x14ac:dyDescent="0.25">
      <c r="B38" s="8" t="s">
        <v>2267</v>
      </c>
      <c r="C38" s="60" t="s">
        <v>2268</v>
      </c>
      <c r="D38" s="54" t="s">
        <v>2269</v>
      </c>
      <c r="E38" s="6" t="s">
        <v>1007</v>
      </c>
      <c r="F38" s="19">
        <v>3914907</v>
      </c>
      <c r="G38" s="24">
        <v>5440.55</v>
      </c>
      <c r="H38" s="24">
        <v>0.5</v>
      </c>
      <c r="I38" s="31"/>
      <c r="J38" s="31"/>
      <c r="K38" s="35"/>
    </row>
    <row r="39" spans="2:11" x14ac:dyDescent="0.25">
      <c r="B39" s="8" t="s">
        <v>2127</v>
      </c>
      <c r="C39" s="60" t="s">
        <v>2128</v>
      </c>
      <c r="D39" s="54" t="s">
        <v>2129</v>
      </c>
      <c r="E39" s="6" t="s">
        <v>54</v>
      </c>
      <c r="F39" s="19">
        <v>82223</v>
      </c>
      <c r="G39" s="24">
        <v>3584.76</v>
      </c>
      <c r="H39" s="24">
        <v>0.33</v>
      </c>
      <c r="I39" s="31"/>
      <c r="J39" s="31"/>
      <c r="K39" s="35"/>
    </row>
    <row r="40" spans="2:11" x14ac:dyDescent="0.25">
      <c r="B40" s="8" t="s">
        <v>2545</v>
      </c>
      <c r="C40" s="60" t="s">
        <v>2546</v>
      </c>
      <c r="D40" s="54" t="s">
        <v>2547</v>
      </c>
      <c r="E40" s="6" t="s">
        <v>112</v>
      </c>
      <c r="F40" s="19">
        <v>45771</v>
      </c>
      <c r="G40" s="24">
        <v>2244.38</v>
      </c>
      <c r="H40" s="24">
        <v>0.21</v>
      </c>
      <c r="I40" s="31"/>
      <c r="J40" s="31"/>
      <c r="K40" s="35"/>
    </row>
    <row r="41" spans="2:11" x14ac:dyDescent="0.25">
      <c r="B41" s="8" t="s">
        <v>529</v>
      </c>
      <c r="C41" s="60" t="s">
        <v>530</v>
      </c>
      <c r="D41" s="54" t="s">
        <v>531</v>
      </c>
      <c r="E41" s="6" t="s">
        <v>44</v>
      </c>
      <c r="F41" s="19">
        <v>1080045</v>
      </c>
      <c r="G41" s="24">
        <v>1880.68</v>
      </c>
      <c r="H41" s="24">
        <v>0.17</v>
      </c>
      <c r="I41" s="31"/>
      <c r="J41" s="31"/>
      <c r="K41" s="35"/>
    </row>
    <row r="42" spans="2:11" x14ac:dyDescent="0.25">
      <c r="B42" s="8" t="s">
        <v>545</v>
      </c>
      <c r="C42" s="60" t="s">
        <v>546</v>
      </c>
      <c r="D42" s="54" t="s">
        <v>547</v>
      </c>
      <c r="E42" s="6" t="s">
        <v>54</v>
      </c>
      <c r="F42" s="19">
        <v>88763</v>
      </c>
      <c r="G42" s="24">
        <v>324.33999999999997</v>
      </c>
      <c r="H42" s="24">
        <v>0.03</v>
      </c>
      <c r="I42" s="31"/>
      <c r="J42" s="31"/>
      <c r="K42" s="35"/>
    </row>
    <row r="43" spans="2:11" x14ac:dyDescent="0.25">
      <c r="C43" s="58" t="s">
        <v>194</v>
      </c>
      <c r="D43" s="54"/>
      <c r="E43" s="6"/>
      <c r="F43" s="19"/>
      <c r="G43" s="25">
        <v>987350.16</v>
      </c>
      <c r="H43" s="25">
        <v>90.82</v>
      </c>
      <c r="I43" s="31"/>
      <c r="J43" s="31"/>
      <c r="K43" s="35"/>
    </row>
    <row r="44" spans="2:11" x14ac:dyDescent="0.25">
      <c r="C44" s="57"/>
      <c r="D44" s="54"/>
      <c r="E44" s="6"/>
      <c r="F44" s="19"/>
      <c r="G44" s="24"/>
      <c r="H44" s="24"/>
      <c r="I44" s="31"/>
      <c r="J44" s="31"/>
      <c r="K44" s="35"/>
    </row>
    <row r="45" spans="2:11" x14ac:dyDescent="0.25">
      <c r="C45" s="58" t="s">
        <v>3</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4</v>
      </c>
      <c r="D47" s="54"/>
      <c r="E47" s="6"/>
      <c r="F47" s="19"/>
      <c r="G47" s="24" t="s">
        <v>2</v>
      </c>
      <c r="H47" s="24" t="s">
        <v>2</v>
      </c>
      <c r="I47" s="31"/>
      <c r="J47" s="31"/>
      <c r="K47" s="35"/>
    </row>
    <row r="48" spans="2:11" x14ac:dyDescent="0.25">
      <c r="C48" s="57"/>
      <c r="D48" s="54"/>
      <c r="E48" s="6"/>
      <c r="F48" s="19"/>
      <c r="G48" s="24"/>
      <c r="H48" s="24"/>
      <c r="I48" s="31"/>
      <c r="J48" s="31"/>
      <c r="K48" s="35"/>
    </row>
    <row r="49" spans="1:11" x14ac:dyDescent="0.25">
      <c r="C49" s="58" t="s">
        <v>5</v>
      </c>
      <c r="D49" s="54"/>
      <c r="E49" s="6"/>
      <c r="F49" s="19"/>
      <c r="G49" s="24"/>
      <c r="H49" s="24"/>
      <c r="I49" s="31"/>
      <c r="J49" s="31"/>
      <c r="K49" s="35"/>
    </row>
    <row r="50" spans="1:11" x14ac:dyDescent="0.25">
      <c r="C50" s="57"/>
      <c r="D50" s="54"/>
      <c r="E50" s="6"/>
      <c r="F50" s="19"/>
      <c r="G50" s="24"/>
      <c r="H50" s="24"/>
      <c r="I50" s="31"/>
      <c r="J50" s="31"/>
      <c r="K50" s="35"/>
    </row>
    <row r="51" spans="1:11" x14ac:dyDescent="0.25">
      <c r="C51" s="58" t="s">
        <v>6</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7</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C57" s="58" t="s">
        <v>9</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C59" s="58" t="s">
        <v>10</v>
      </c>
      <c r="D59" s="54"/>
      <c r="E59" s="6"/>
      <c r="F59" s="19"/>
      <c r="G59" s="24" t="s">
        <v>2</v>
      </c>
      <c r="H59" s="24" t="s">
        <v>2</v>
      </c>
      <c r="I59" s="31"/>
      <c r="J59" s="31"/>
      <c r="K59" s="35"/>
    </row>
    <row r="60" spans="1:11" x14ac:dyDescent="0.25">
      <c r="C60" s="57"/>
      <c r="D60" s="54"/>
      <c r="E60" s="6"/>
      <c r="F60" s="19"/>
      <c r="G60" s="24"/>
      <c r="H60" s="24"/>
      <c r="I60" s="31"/>
      <c r="J60" s="31"/>
      <c r="K60" s="35"/>
    </row>
    <row r="61" spans="1:11" x14ac:dyDescent="0.25">
      <c r="C61" s="58" t="s">
        <v>11</v>
      </c>
      <c r="D61" s="54"/>
      <c r="E61" s="6"/>
      <c r="F61" s="19"/>
      <c r="G61" s="24" t="s">
        <v>2</v>
      </c>
      <c r="H61" s="24" t="s">
        <v>2</v>
      </c>
      <c r="I61" s="31"/>
      <c r="J61" s="31"/>
      <c r="K61" s="35"/>
    </row>
    <row r="62" spans="1:11" x14ac:dyDescent="0.25">
      <c r="C62" s="57"/>
      <c r="D62" s="54"/>
      <c r="E62" s="6"/>
      <c r="F62" s="19"/>
      <c r="G62" s="24"/>
      <c r="H62" s="24"/>
      <c r="I62" s="31"/>
      <c r="J62" s="31"/>
      <c r="K62" s="35"/>
    </row>
    <row r="63" spans="1:11" x14ac:dyDescent="0.25">
      <c r="A63" s="10"/>
      <c r="B63" s="28"/>
      <c r="C63" s="58" t="s">
        <v>13</v>
      </c>
      <c r="D63" s="54"/>
      <c r="E63" s="6"/>
      <c r="F63" s="19"/>
      <c r="G63" s="24"/>
      <c r="H63" s="24"/>
      <c r="I63" s="31"/>
      <c r="J63" s="31"/>
      <c r="K63" s="35"/>
    </row>
    <row r="64" spans="1:11" x14ac:dyDescent="0.25">
      <c r="A64" s="28"/>
      <c r="B64" s="28"/>
      <c r="C64" s="58" t="s">
        <v>14</v>
      </c>
      <c r="D64" s="54"/>
      <c r="E64" s="6"/>
      <c r="F64" s="19"/>
      <c r="G64" s="24" t="s">
        <v>2</v>
      </c>
      <c r="H64" s="24" t="s">
        <v>2</v>
      </c>
      <c r="I64" s="31"/>
      <c r="J64" s="31"/>
      <c r="K64" s="35"/>
    </row>
    <row r="65" spans="1:11" x14ac:dyDescent="0.25">
      <c r="A65" s="28"/>
      <c r="B65" s="28"/>
      <c r="C65" s="58"/>
      <c r="D65" s="54"/>
      <c r="E65" s="6"/>
      <c r="F65" s="19"/>
      <c r="G65" s="24"/>
      <c r="H65" s="24"/>
      <c r="I65" s="31"/>
      <c r="J65" s="31"/>
      <c r="K65" s="35"/>
    </row>
    <row r="66" spans="1:11" x14ac:dyDescent="0.25">
      <c r="A66" s="28"/>
      <c r="B66" s="28"/>
      <c r="C66" s="58" t="s">
        <v>15</v>
      </c>
      <c r="D66" s="54"/>
      <c r="E66" s="6"/>
      <c r="F66" s="19"/>
      <c r="G66" s="24" t="s">
        <v>2</v>
      </c>
      <c r="H66" s="24" t="s">
        <v>2</v>
      </c>
      <c r="I66" s="31"/>
      <c r="J66" s="31"/>
      <c r="K66" s="35"/>
    </row>
    <row r="67" spans="1:11" x14ac:dyDescent="0.25">
      <c r="A67" s="28"/>
      <c r="B67" s="28"/>
      <c r="C67" s="58"/>
      <c r="D67" s="54"/>
      <c r="E67" s="6"/>
      <c r="F67" s="19"/>
      <c r="G67" s="24"/>
      <c r="H67" s="24"/>
      <c r="I67" s="31"/>
      <c r="J67" s="31"/>
      <c r="K67" s="35"/>
    </row>
    <row r="68" spans="1:11" x14ac:dyDescent="0.25">
      <c r="C68" s="59" t="s">
        <v>16</v>
      </c>
      <c r="D68" s="54"/>
      <c r="E68" s="6"/>
      <c r="F68" s="19"/>
      <c r="G68" s="24"/>
      <c r="H68" s="24"/>
      <c r="I68" s="31"/>
      <c r="J68" s="31"/>
      <c r="K68" s="35"/>
    </row>
    <row r="69" spans="1:11" x14ac:dyDescent="0.25">
      <c r="B69" s="8" t="s">
        <v>202</v>
      </c>
      <c r="C69" s="60" t="s">
        <v>203</v>
      </c>
      <c r="D69" s="54" t="s">
        <v>204</v>
      </c>
      <c r="E69" s="6" t="s">
        <v>205</v>
      </c>
      <c r="F69" s="19">
        <v>500000</v>
      </c>
      <c r="G69" s="24">
        <v>492.01</v>
      </c>
      <c r="H69" s="24">
        <v>0.05</v>
      </c>
      <c r="I69" s="31">
        <v>5.3898999999999999</v>
      </c>
      <c r="J69" s="31"/>
      <c r="K69" s="35"/>
    </row>
    <row r="70" spans="1:11" x14ac:dyDescent="0.25">
      <c r="C70" s="58" t="s">
        <v>194</v>
      </c>
      <c r="D70" s="54"/>
      <c r="E70" s="6"/>
      <c r="F70" s="19"/>
      <c r="G70" s="25">
        <v>492.01</v>
      </c>
      <c r="H70" s="25">
        <v>0.05</v>
      </c>
      <c r="I70" s="31"/>
      <c r="J70" s="31"/>
      <c r="K70" s="35"/>
    </row>
    <row r="71" spans="1:11" x14ac:dyDescent="0.25">
      <c r="C71" s="57"/>
      <c r="D71" s="54"/>
      <c r="E71" s="6"/>
      <c r="F71" s="19"/>
      <c r="G71" s="24"/>
      <c r="H71" s="24"/>
      <c r="I71" s="31"/>
      <c r="J71" s="31"/>
      <c r="K71" s="35"/>
    </row>
    <row r="72" spans="1:11" x14ac:dyDescent="0.25">
      <c r="C72" s="58" t="s">
        <v>17</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C74" s="58" t="s">
        <v>18</v>
      </c>
      <c r="D74" s="54"/>
      <c r="E74" s="6"/>
      <c r="F74" s="19"/>
      <c r="G74" s="24" t="s">
        <v>2</v>
      </c>
      <c r="H74" s="24" t="s">
        <v>2</v>
      </c>
      <c r="I74" s="31"/>
      <c r="J74" s="31"/>
      <c r="K74" s="35"/>
    </row>
    <row r="75" spans="1:11" x14ac:dyDescent="0.25">
      <c r="C75" s="57"/>
      <c r="D75" s="54"/>
      <c r="E75" s="6"/>
      <c r="F75" s="19"/>
      <c r="G75" s="24"/>
      <c r="H75" s="24"/>
      <c r="I75" s="31"/>
      <c r="J75" s="31"/>
      <c r="K75" s="35"/>
    </row>
    <row r="76" spans="1:11" x14ac:dyDescent="0.25">
      <c r="A76" s="10"/>
      <c r="B76" s="28"/>
      <c r="C76" s="58" t="s">
        <v>19</v>
      </c>
      <c r="D76" s="54"/>
      <c r="E76" s="6"/>
      <c r="F76" s="19"/>
      <c r="G76" s="24"/>
      <c r="H76" s="24"/>
      <c r="I76" s="31"/>
      <c r="J76" s="31"/>
      <c r="K76" s="35"/>
    </row>
    <row r="77" spans="1:11" x14ac:dyDescent="0.25">
      <c r="A77" s="28"/>
      <c r="B77" s="28"/>
      <c r="C77" s="58" t="s">
        <v>20</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21</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A81" s="28"/>
      <c r="B81" s="28"/>
      <c r="C81" s="58" t="s">
        <v>22</v>
      </c>
      <c r="D81" s="54"/>
      <c r="E81" s="6"/>
      <c r="F81" s="19"/>
      <c r="G81" s="24" t="s">
        <v>2</v>
      </c>
      <c r="H81" s="24" t="s">
        <v>2</v>
      </c>
      <c r="I81" s="31"/>
      <c r="J81" s="31"/>
      <c r="K81" s="35"/>
    </row>
    <row r="82" spans="1:54" x14ac:dyDescent="0.25">
      <c r="A82" s="28"/>
      <c r="B82" s="28"/>
      <c r="C82" s="58"/>
      <c r="D82" s="54"/>
      <c r="E82" s="6"/>
      <c r="F82" s="19"/>
      <c r="G82" s="24"/>
      <c r="H82" s="24"/>
      <c r="I82" s="31"/>
      <c r="J82" s="31"/>
      <c r="K82" s="35"/>
    </row>
    <row r="83" spans="1:54" x14ac:dyDescent="0.25">
      <c r="A83" s="28"/>
      <c r="B83" s="28"/>
      <c r="C83" s="58" t="s">
        <v>23</v>
      </c>
      <c r="D83" s="54"/>
      <c r="E83" s="6"/>
      <c r="F83" s="19"/>
      <c r="G83" s="24" t="s">
        <v>2</v>
      </c>
      <c r="H83" s="24" t="s">
        <v>2</v>
      </c>
      <c r="I83" s="31"/>
      <c r="J83" s="31"/>
      <c r="K83" s="35"/>
    </row>
    <row r="84" spans="1:54" x14ac:dyDescent="0.25">
      <c r="A84" s="28"/>
      <c r="B84" s="28"/>
      <c r="C84" s="58"/>
      <c r="D84" s="54"/>
      <c r="E84" s="6"/>
      <c r="F84" s="19"/>
      <c r="G84" s="24"/>
      <c r="H84" s="24"/>
      <c r="I84" s="31"/>
      <c r="J84" s="31"/>
      <c r="K84" s="35"/>
    </row>
    <row r="85" spans="1:54" x14ac:dyDescent="0.25">
      <c r="C85" s="59" t="s">
        <v>24</v>
      </c>
      <c r="D85" s="54"/>
      <c r="E85" s="6"/>
      <c r="F85" s="19"/>
      <c r="G85" s="24"/>
      <c r="H85" s="24"/>
      <c r="I85" s="31"/>
      <c r="J85" s="31"/>
      <c r="K85" s="35"/>
    </row>
    <row r="86" spans="1:54" x14ac:dyDescent="0.25">
      <c r="B86" s="8" t="s">
        <v>206</v>
      </c>
      <c r="C86" s="60" t="s">
        <v>207</v>
      </c>
      <c r="D86" s="54"/>
      <c r="E86" s="6"/>
      <c r="F86" s="19"/>
      <c r="G86" s="24">
        <v>84656.76</v>
      </c>
      <c r="H86" s="24">
        <v>7.79</v>
      </c>
      <c r="I86" s="31"/>
      <c r="J86" s="31"/>
      <c r="K86" s="35"/>
    </row>
    <row r="87" spans="1:54" x14ac:dyDescent="0.25">
      <c r="C87" s="58" t="s">
        <v>194</v>
      </c>
      <c r="D87" s="54"/>
      <c r="E87" s="6"/>
      <c r="F87" s="19"/>
      <c r="G87" s="25">
        <v>84656.76</v>
      </c>
      <c r="H87" s="25">
        <v>7.79</v>
      </c>
      <c r="I87" s="31"/>
      <c r="J87" s="31"/>
      <c r="K87" s="35"/>
    </row>
    <row r="88" spans="1:54" x14ac:dyDescent="0.25">
      <c r="C88" s="57"/>
      <c r="D88" s="54"/>
      <c r="E88" s="6"/>
      <c r="F88" s="19"/>
      <c r="G88" s="24"/>
      <c r="H88" s="24"/>
      <c r="I88" s="31"/>
      <c r="J88" s="31"/>
      <c r="K88" s="35"/>
    </row>
    <row r="89" spans="1:54" x14ac:dyDescent="0.25">
      <c r="A89" s="10"/>
      <c r="B89" s="28"/>
      <c r="C89" s="58" t="s">
        <v>25</v>
      </c>
      <c r="D89" s="54"/>
      <c r="E89" s="6"/>
      <c r="F89" s="19"/>
      <c r="G89" s="24"/>
      <c r="H89" s="24"/>
      <c r="I89" s="31"/>
      <c r="J89" s="31"/>
      <c r="K89" s="35"/>
    </row>
    <row r="90" spans="1:54" s="2" customFormat="1" ht="13.5" x14ac:dyDescent="0.25">
      <c r="A90" s="28"/>
      <c r="B90" s="28"/>
      <c r="C90" s="57" t="s">
        <v>4845</v>
      </c>
      <c r="D90" s="54"/>
      <c r="E90" s="6"/>
      <c r="F90" s="19"/>
      <c r="G90" s="24">
        <v>22560</v>
      </c>
      <c r="H90" s="24">
        <v>2.08</v>
      </c>
      <c r="I90" s="31"/>
      <c r="J90" s="31"/>
      <c r="K90" s="35"/>
      <c r="L90" s="3"/>
      <c r="AI90" s="3"/>
      <c r="AV90" s="3"/>
      <c r="AX90" s="3"/>
      <c r="BB90" s="3"/>
    </row>
    <row r="91" spans="1:54" x14ac:dyDescent="0.25">
      <c r="B91" s="8"/>
      <c r="C91" s="60" t="s">
        <v>208</v>
      </c>
      <c r="D91" s="54"/>
      <c r="E91" s="6"/>
      <c r="F91" s="19"/>
      <c r="G91" s="24">
        <v>-7845.2900000000009</v>
      </c>
      <c r="H91" s="24">
        <v>-0.74</v>
      </c>
      <c r="I91" s="31"/>
      <c r="J91" s="31"/>
      <c r="K91" s="35"/>
    </row>
    <row r="92" spans="1:54" x14ac:dyDescent="0.25">
      <c r="C92" s="58" t="s">
        <v>194</v>
      </c>
      <c r="D92" s="54"/>
      <c r="E92" s="6"/>
      <c r="F92" s="19"/>
      <c r="G92" s="25">
        <v>14714.71</v>
      </c>
      <c r="H92" s="25">
        <v>1.34</v>
      </c>
      <c r="I92" s="31"/>
      <c r="J92" s="31"/>
      <c r="K92" s="35"/>
    </row>
    <row r="93" spans="1:54" x14ac:dyDescent="0.25">
      <c r="C93" s="57"/>
      <c r="D93" s="54"/>
      <c r="E93" s="6"/>
      <c r="F93" s="19"/>
      <c r="G93" s="24"/>
      <c r="H93" s="24"/>
      <c r="I93" s="31"/>
      <c r="J93" s="31"/>
      <c r="K93" s="35"/>
    </row>
    <row r="94" spans="1:54" x14ac:dyDescent="0.25">
      <c r="C94" s="61" t="s">
        <v>209</v>
      </c>
      <c r="D94" s="55"/>
      <c r="E94" s="5"/>
      <c r="F94" s="20"/>
      <c r="G94" s="26">
        <v>1087213.6399999999</v>
      </c>
      <c r="H94" s="26">
        <v>100</v>
      </c>
      <c r="I94" s="32"/>
      <c r="J94" s="32"/>
      <c r="K94" s="36"/>
    </row>
    <row r="96" spans="1:54" s="50" customFormat="1" ht="15.75" x14ac:dyDescent="0.3">
      <c r="C96" s="50" t="s">
        <v>4538</v>
      </c>
      <c r="F96" s="51"/>
      <c r="G96" s="51"/>
      <c r="H96" s="51"/>
    </row>
    <row r="97" spans="2:11" s="42" customFormat="1" ht="27" x14ac:dyDescent="0.25">
      <c r="B97" s="43"/>
      <c r="C97" s="43" t="s">
        <v>4533</v>
      </c>
      <c r="D97" s="43" t="s">
        <v>4534</v>
      </c>
      <c r="E97" s="43" t="s">
        <v>4535</v>
      </c>
      <c r="F97" s="44" t="s">
        <v>34</v>
      </c>
      <c r="G97" s="45" t="s">
        <v>4536</v>
      </c>
      <c r="H97" s="44" t="s">
        <v>36</v>
      </c>
      <c r="I97" s="43" t="s">
        <v>39</v>
      </c>
    </row>
    <row r="98" spans="2:11" s="42" customFormat="1" ht="13.5" x14ac:dyDescent="0.25">
      <c r="B98" s="43"/>
      <c r="C98" s="43" t="s">
        <v>4529</v>
      </c>
      <c r="D98" s="43"/>
      <c r="E98" s="43"/>
      <c r="F98" s="44"/>
      <c r="G98" s="45"/>
      <c r="H98" s="44"/>
      <c r="I98" s="43"/>
    </row>
    <row r="99" spans="2:11" s="2" customFormat="1" ht="13.5" x14ac:dyDescent="0.25">
      <c r="B99" s="46">
        <v>2223435</v>
      </c>
      <c r="C99" s="46" t="s">
        <v>4608</v>
      </c>
      <c r="D99" s="46" t="s">
        <v>4525</v>
      </c>
      <c r="E99" s="46" t="s">
        <v>44</v>
      </c>
      <c r="F99" s="47">
        <v>5598000</v>
      </c>
      <c r="G99" s="47">
        <v>9714.7692000000006</v>
      </c>
      <c r="H99" s="47">
        <v>0.89</v>
      </c>
      <c r="I99" s="46"/>
    </row>
    <row r="100" spans="2:11" s="2" customFormat="1" ht="13.5" x14ac:dyDescent="0.25">
      <c r="B100" s="46">
        <v>2223421</v>
      </c>
      <c r="C100" s="46" t="s">
        <v>4543</v>
      </c>
      <c r="D100" s="46" t="s">
        <v>4525</v>
      </c>
      <c r="E100" s="46" t="s">
        <v>54</v>
      </c>
      <c r="F100" s="47">
        <v>1500000</v>
      </c>
      <c r="G100" s="47">
        <v>17172</v>
      </c>
      <c r="H100" s="47">
        <v>1.58</v>
      </c>
      <c r="I100" s="46"/>
    </row>
    <row r="101" spans="2:11" s="2" customFormat="1" ht="13.5" x14ac:dyDescent="0.25">
      <c r="B101" s="46">
        <v>2223553</v>
      </c>
      <c r="C101" s="46" t="s">
        <v>4583</v>
      </c>
      <c r="D101" s="46" t="s">
        <v>4525</v>
      </c>
      <c r="E101" s="46" t="s">
        <v>54</v>
      </c>
      <c r="F101" s="47">
        <v>7500000</v>
      </c>
      <c r="G101" s="47">
        <v>28012.5</v>
      </c>
      <c r="H101" s="47">
        <v>2.58</v>
      </c>
      <c r="I101" s="46"/>
    </row>
    <row r="102" spans="2:11" s="1" customFormat="1" ht="13.5" x14ac:dyDescent="0.25">
      <c r="B102" s="48"/>
      <c r="C102" s="48" t="s">
        <v>4537</v>
      </c>
      <c r="D102" s="48"/>
      <c r="E102" s="48"/>
      <c r="F102" s="49"/>
      <c r="G102" s="49">
        <v>54899.269200000002</v>
      </c>
      <c r="H102" s="49">
        <v>5.0500000000000007</v>
      </c>
      <c r="I102" s="48"/>
    </row>
    <row r="104" spans="2:11" x14ac:dyDescent="0.25">
      <c r="C104" s="1" t="s">
        <v>210</v>
      </c>
    </row>
    <row r="105" spans="2:11" x14ac:dyDescent="0.25">
      <c r="C105" s="37" t="s">
        <v>211</v>
      </c>
      <c r="D105" s="37"/>
      <c r="E105" s="37"/>
      <c r="F105" s="37"/>
      <c r="G105" s="37"/>
      <c r="H105" s="37"/>
      <c r="I105" s="37"/>
      <c r="J105" s="37"/>
      <c r="K105" s="37"/>
    </row>
    <row r="106" spans="2:11" x14ac:dyDescent="0.25">
      <c r="C106" s="2" t="s">
        <v>212</v>
      </c>
    </row>
    <row r="107" spans="2:11" x14ac:dyDescent="0.25">
      <c r="C107" s="2" t="s">
        <v>213</v>
      </c>
    </row>
    <row r="108" spans="2:11" ht="30" customHeight="1" x14ac:dyDescent="0.25">
      <c r="C108" s="252" t="s">
        <v>214</v>
      </c>
      <c r="D108" s="253"/>
      <c r="E108" s="253"/>
      <c r="F108" s="253"/>
      <c r="G108" s="253"/>
      <c r="H108" s="253"/>
      <c r="I108" s="253"/>
      <c r="J108" s="253"/>
      <c r="K108" s="253"/>
    </row>
    <row r="109" spans="2:11" x14ac:dyDescent="0.25">
      <c r="C109" s="2" t="s">
        <v>215</v>
      </c>
    </row>
    <row r="110" spans="2:11" x14ac:dyDescent="0.25">
      <c r="C110" s="2" t="s">
        <v>4883</v>
      </c>
    </row>
    <row r="112" spans="2:11" x14ac:dyDescent="0.25">
      <c r="C112" s="2" t="s">
        <v>5016</v>
      </c>
      <c r="E112" s="2" t="s">
        <v>2</v>
      </c>
    </row>
    <row r="114" spans="1:256" x14ac:dyDescent="0.25">
      <c r="C114" s="2" t="s">
        <v>5017</v>
      </c>
      <c r="E114" s="2" t="s">
        <v>2</v>
      </c>
    </row>
    <row r="116" spans="1:256" x14ac:dyDescent="0.25">
      <c r="C116" s="2" t="s">
        <v>5125</v>
      </c>
    </row>
    <row r="118" spans="1:256" x14ac:dyDescent="0.25">
      <c r="C118" s="2" t="s">
        <v>5126</v>
      </c>
    </row>
    <row r="119" spans="1:256" s="83" customFormat="1" ht="35.25" customHeight="1" x14ac:dyDescent="0.25">
      <c r="A119" s="79"/>
      <c r="B119" s="79"/>
      <c r="C119" s="84" t="s">
        <v>5023</v>
      </c>
      <c r="D119" s="88" t="s">
        <v>5024</v>
      </c>
      <c r="E119" s="88" t="s">
        <v>5025</v>
      </c>
      <c r="F119" s="80"/>
      <c r="G119" s="81"/>
      <c r="H119" s="81"/>
      <c r="I119" s="81"/>
      <c r="J119" s="81"/>
      <c r="K119" s="82"/>
      <c r="L119" s="82"/>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82"/>
      <c r="AJ119" s="79"/>
      <c r="AK119" s="79"/>
      <c r="AL119" s="79"/>
      <c r="AM119" s="79"/>
      <c r="AN119" s="79"/>
      <c r="AO119" s="79"/>
      <c r="AP119" s="79"/>
      <c r="AQ119" s="79"/>
      <c r="AR119" s="79"/>
      <c r="AS119" s="79"/>
      <c r="AT119" s="79"/>
      <c r="AU119" s="79"/>
      <c r="AV119" s="82"/>
      <c r="AW119" s="79"/>
      <c r="AX119" s="82"/>
      <c r="AY119" s="79"/>
      <c r="AZ119" s="79"/>
      <c r="BA119" s="79"/>
      <c r="BB119" s="82"/>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c r="EY119" s="79"/>
      <c r="EZ119" s="79"/>
      <c r="FA119" s="79"/>
      <c r="FB119" s="79"/>
      <c r="FC119" s="79"/>
      <c r="FD119" s="79"/>
      <c r="FE119" s="79"/>
      <c r="FF119" s="79"/>
      <c r="FG119" s="79"/>
      <c r="FH119" s="79"/>
      <c r="FI119" s="79"/>
      <c r="FJ119" s="79"/>
      <c r="FK119" s="79"/>
      <c r="FL119" s="79"/>
      <c r="FM119" s="79"/>
      <c r="FN119" s="79"/>
      <c r="FO119" s="79"/>
      <c r="FP119" s="79"/>
      <c r="FQ119" s="79"/>
      <c r="FR119" s="79"/>
      <c r="FS119" s="79"/>
      <c r="FT119" s="79"/>
      <c r="FU119" s="79"/>
      <c r="FV119" s="79"/>
      <c r="FW119" s="79"/>
      <c r="FX119" s="79"/>
      <c r="FY119" s="79"/>
      <c r="FZ119" s="79"/>
      <c r="GA119" s="79"/>
      <c r="GB119" s="79"/>
      <c r="GC119" s="79"/>
      <c r="GD119" s="79"/>
      <c r="GE119" s="79"/>
      <c r="GF119" s="79"/>
      <c r="GG119" s="79"/>
      <c r="GH119" s="79"/>
      <c r="GI119" s="79"/>
      <c r="GJ119" s="79"/>
      <c r="GK119" s="79"/>
      <c r="GL119" s="79"/>
      <c r="GM119" s="79"/>
      <c r="GN119" s="79"/>
      <c r="GO119" s="79"/>
      <c r="GP119" s="79"/>
      <c r="GQ119" s="79"/>
      <c r="GR119" s="79"/>
      <c r="GS119" s="79"/>
      <c r="GT119" s="79"/>
      <c r="GU119" s="79"/>
      <c r="GV119" s="79"/>
      <c r="GW119" s="79"/>
      <c r="GX119" s="79"/>
      <c r="GY119" s="79"/>
      <c r="GZ119" s="79"/>
      <c r="HA119" s="79"/>
      <c r="HB119" s="79"/>
      <c r="HC119" s="79"/>
      <c r="HD119" s="79"/>
      <c r="HE119" s="79"/>
      <c r="HF119" s="79"/>
      <c r="HG119" s="79"/>
      <c r="HH119" s="79"/>
      <c r="HI119" s="79"/>
      <c r="HJ119" s="79"/>
      <c r="HK119" s="79"/>
      <c r="HL119" s="79"/>
      <c r="HM119" s="79"/>
      <c r="HN119" s="79"/>
      <c r="HO119" s="79"/>
      <c r="HP119" s="79"/>
      <c r="HQ119" s="79"/>
      <c r="HR119" s="79"/>
      <c r="HS119" s="79"/>
      <c r="HT119" s="79"/>
      <c r="HU119" s="79"/>
      <c r="HV119" s="79"/>
      <c r="HW119" s="79"/>
      <c r="HX119" s="79"/>
      <c r="HY119" s="79"/>
      <c r="HZ119" s="79"/>
      <c r="IA119" s="79"/>
      <c r="IB119" s="79"/>
      <c r="IC119" s="79"/>
      <c r="ID119" s="79"/>
      <c r="IE119" s="79"/>
      <c r="IF119" s="79"/>
      <c r="IG119" s="79"/>
      <c r="IH119" s="79"/>
      <c r="II119" s="79"/>
      <c r="IJ119" s="79"/>
      <c r="IK119" s="79"/>
      <c r="IL119" s="79"/>
      <c r="IM119" s="79"/>
      <c r="IN119" s="79"/>
      <c r="IO119" s="79"/>
      <c r="IP119" s="79"/>
      <c r="IQ119" s="79"/>
      <c r="IR119" s="79"/>
      <c r="IS119" s="79"/>
      <c r="IT119" s="79"/>
      <c r="IU119" s="79"/>
      <c r="IV119" s="79"/>
    </row>
    <row r="120" spans="1:256" s="83" customFormat="1" x14ac:dyDescent="0.25">
      <c r="A120" s="79"/>
      <c r="B120" s="79"/>
      <c r="C120" s="86" t="s">
        <v>5026</v>
      </c>
      <c r="D120" s="89">
        <v>39.548200000000001</v>
      </c>
      <c r="E120" s="89">
        <v>39.485100000000003</v>
      </c>
      <c r="F120" s="80"/>
      <c r="G120" s="81"/>
      <c r="H120" s="81"/>
      <c r="I120" s="81"/>
      <c r="J120" s="81"/>
      <c r="K120" s="82"/>
      <c r="L120" s="82"/>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82"/>
      <c r="AJ120" s="79"/>
      <c r="AK120" s="79"/>
      <c r="AL120" s="79"/>
      <c r="AM120" s="79"/>
      <c r="AN120" s="79"/>
      <c r="AO120" s="79"/>
      <c r="AP120" s="79"/>
      <c r="AQ120" s="79"/>
      <c r="AR120" s="79"/>
      <c r="AS120" s="79"/>
      <c r="AT120" s="79"/>
      <c r="AU120" s="79"/>
      <c r="AV120" s="82"/>
      <c r="AW120" s="79"/>
      <c r="AX120" s="82"/>
      <c r="AY120" s="79"/>
      <c r="AZ120" s="79"/>
      <c r="BA120" s="79"/>
      <c r="BB120" s="82"/>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c r="CL120" s="79"/>
      <c r="CM120" s="79"/>
      <c r="CN120" s="79"/>
      <c r="CO120" s="79"/>
      <c r="CP120" s="79"/>
      <c r="CQ120" s="79"/>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c r="EY120" s="79"/>
      <c r="EZ120" s="79"/>
      <c r="FA120" s="79"/>
      <c r="FB120" s="79"/>
      <c r="FC120" s="79"/>
      <c r="FD120" s="79"/>
      <c r="FE120" s="79"/>
      <c r="FF120" s="79"/>
      <c r="FG120" s="79"/>
      <c r="FH120" s="79"/>
      <c r="FI120" s="79"/>
      <c r="FJ120" s="79"/>
      <c r="FK120" s="79"/>
      <c r="FL120" s="79"/>
      <c r="FM120" s="79"/>
      <c r="FN120" s="79"/>
      <c r="FO120" s="79"/>
      <c r="FP120" s="79"/>
      <c r="FQ120" s="79"/>
      <c r="FR120" s="79"/>
      <c r="FS120" s="79"/>
      <c r="FT120" s="79"/>
      <c r="FU120" s="79"/>
      <c r="FV120" s="79"/>
      <c r="FW120" s="79"/>
      <c r="FX120" s="79"/>
      <c r="FY120" s="79"/>
      <c r="FZ120" s="79"/>
      <c r="GA120" s="79"/>
      <c r="GB120" s="79"/>
      <c r="GC120" s="79"/>
      <c r="GD120" s="79"/>
      <c r="GE120" s="79"/>
      <c r="GF120" s="79"/>
      <c r="GG120" s="79"/>
      <c r="GH120" s="79"/>
      <c r="GI120" s="79"/>
      <c r="GJ120" s="79"/>
      <c r="GK120" s="79"/>
      <c r="GL120" s="79"/>
      <c r="GM120" s="79"/>
      <c r="GN120" s="79"/>
      <c r="GO120" s="79"/>
      <c r="GP120" s="79"/>
      <c r="GQ120" s="79"/>
      <c r="GR120" s="79"/>
      <c r="GS120" s="79"/>
      <c r="GT120" s="79"/>
      <c r="GU120" s="79"/>
      <c r="GV120" s="79"/>
      <c r="GW120" s="79"/>
      <c r="GX120" s="79"/>
      <c r="GY120" s="79"/>
      <c r="GZ120" s="79"/>
      <c r="HA120" s="79"/>
      <c r="HB120" s="79"/>
      <c r="HC120" s="79"/>
      <c r="HD120" s="79"/>
      <c r="HE120" s="79"/>
      <c r="HF120" s="79"/>
      <c r="HG120" s="79"/>
      <c r="HH120" s="79"/>
      <c r="HI120" s="79"/>
      <c r="HJ120" s="79"/>
      <c r="HK120" s="79"/>
      <c r="HL120" s="79"/>
      <c r="HM120" s="79"/>
      <c r="HN120" s="79"/>
      <c r="HO120" s="79"/>
      <c r="HP120" s="79"/>
      <c r="HQ120" s="79"/>
      <c r="HR120" s="79"/>
      <c r="HS120" s="79"/>
      <c r="HT120" s="79"/>
      <c r="HU120" s="79"/>
      <c r="HV120" s="79"/>
      <c r="HW120" s="79"/>
      <c r="HX120" s="79"/>
      <c r="HY120" s="79"/>
      <c r="HZ120" s="79"/>
      <c r="IA120" s="79"/>
      <c r="IB120" s="79"/>
      <c r="IC120" s="79"/>
      <c r="ID120" s="79"/>
      <c r="IE120" s="79"/>
      <c r="IF120" s="79"/>
      <c r="IG120" s="79"/>
      <c r="IH120" s="79"/>
      <c r="II120" s="79"/>
      <c r="IJ120" s="79"/>
      <c r="IK120" s="79"/>
      <c r="IL120" s="79"/>
      <c r="IM120" s="79"/>
      <c r="IN120" s="79"/>
      <c r="IO120" s="79"/>
      <c r="IP120" s="79"/>
      <c r="IQ120" s="79"/>
      <c r="IR120" s="79"/>
      <c r="IS120" s="79"/>
      <c r="IT120" s="79"/>
      <c r="IU120" s="79"/>
      <c r="IV120" s="79"/>
    </row>
    <row r="121" spans="1:256" s="83" customFormat="1" x14ac:dyDescent="0.25">
      <c r="A121" s="79"/>
      <c r="B121" s="79"/>
      <c r="C121" s="86" t="s">
        <v>5027</v>
      </c>
      <c r="D121" s="89">
        <v>44.0379</v>
      </c>
      <c r="E121" s="89">
        <v>43.967700000000001</v>
      </c>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2" spans="1:256" s="83" customFormat="1" x14ac:dyDescent="0.25">
      <c r="A122" s="79"/>
      <c r="B122" s="79"/>
      <c r="C122" s="86" t="s">
        <v>5028</v>
      </c>
      <c r="D122" s="89">
        <v>44.375999999999998</v>
      </c>
      <c r="E122" s="89">
        <v>44.342199999999998</v>
      </c>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3" spans="1:256" s="83" customFormat="1" x14ac:dyDescent="0.25">
      <c r="A123" s="79"/>
      <c r="B123" s="79"/>
      <c r="C123" s="86" t="s">
        <v>5029</v>
      </c>
      <c r="D123" s="89">
        <v>49.646000000000001</v>
      </c>
      <c r="E123" s="89">
        <v>49.608199999999997</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ht="84.95" customHeight="1" x14ac:dyDescent="0.25">
      <c r="A124" s="79"/>
      <c r="B124" s="79"/>
      <c r="C124" s="254" t="s">
        <v>5061</v>
      </c>
      <c r="D124" s="255"/>
      <c r="E124" s="256"/>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6" spans="1:256" x14ac:dyDescent="0.25">
      <c r="C126" s="2" t="s">
        <v>5127</v>
      </c>
      <c r="E126" s="2" t="s">
        <v>2</v>
      </c>
    </row>
    <row r="128" spans="1:256" x14ac:dyDescent="0.25">
      <c r="C128" s="2" t="s">
        <v>5128</v>
      </c>
      <c r="E128" s="2" t="s">
        <v>2</v>
      </c>
    </row>
    <row r="130" spans="3:8" x14ac:dyDescent="0.25">
      <c r="C130" s="2" t="s">
        <v>5018</v>
      </c>
    </row>
    <row r="132" spans="3:8" s="99" customFormat="1" ht="13.5" x14ac:dyDescent="0.25">
      <c r="C132" s="117" t="s">
        <v>5131</v>
      </c>
      <c r="D132" s="117"/>
      <c r="E132" s="117"/>
      <c r="F132" s="118"/>
      <c r="G132" s="118"/>
      <c r="H132" s="119"/>
    </row>
    <row r="133" spans="3:8" s="99" customFormat="1" ht="40.5" x14ac:dyDescent="0.2">
      <c r="C133" s="100" t="s">
        <v>5132</v>
      </c>
      <c r="D133" s="100" t="s">
        <v>5133</v>
      </c>
      <c r="E133" s="100" t="s">
        <v>4534</v>
      </c>
      <c r="F133" s="100" t="s">
        <v>5134</v>
      </c>
      <c r="G133" s="100" t="s">
        <v>5135</v>
      </c>
      <c r="H133" s="133" t="s">
        <v>5136</v>
      </c>
    </row>
    <row r="134" spans="3:8" s="99" customFormat="1" ht="13.5" x14ac:dyDescent="0.2">
      <c r="C134" s="109" t="s">
        <v>5137</v>
      </c>
      <c r="D134" s="100"/>
      <c r="E134" s="100"/>
      <c r="F134" s="100"/>
      <c r="G134" s="100"/>
      <c r="H134" s="133"/>
    </row>
    <row r="135" spans="3:8" s="99" customFormat="1" ht="13.5" x14ac:dyDescent="0.25">
      <c r="C135" s="120"/>
      <c r="D135" s="120"/>
      <c r="E135" s="120"/>
      <c r="F135" s="120"/>
      <c r="G135" s="120"/>
      <c r="H135" s="119"/>
    </row>
    <row r="136" spans="3:8" s="99" customFormat="1" ht="13.5" x14ac:dyDescent="0.25">
      <c r="C136" s="118" t="s">
        <v>5138</v>
      </c>
      <c r="D136" s="118"/>
      <c r="E136" s="118"/>
      <c r="F136" s="118"/>
      <c r="G136" s="118"/>
      <c r="H136" s="119"/>
    </row>
    <row r="137" spans="3:8" s="99" customFormat="1" ht="13.5" x14ac:dyDescent="0.25">
      <c r="C137" s="115"/>
      <c r="D137" s="115"/>
      <c r="E137" s="115"/>
      <c r="F137" s="118"/>
      <c r="G137" s="118"/>
      <c r="H137" s="119"/>
    </row>
    <row r="138" spans="3:8" s="99" customFormat="1" ht="13.5" x14ac:dyDescent="0.25">
      <c r="C138" s="115" t="s">
        <v>5139</v>
      </c>
      <c r="D138" s="115"/>
      <c r="E138" s="1"/>
      <c r="F138" s="118"/>
      <c r="G138" s="118"/>
      <c r="H138" s="119"/>
    </row>
    <row r="139" spans="3:8" s="99" customFormat="1" ht="13.5" x14ac:dyDescent="0.25">
      <c r="C139" s="118" t="s">
        <v>5140</v>
      </c>
      <c r="D139" s="118"/>
      <c r="E139" s="118"/>
      <c r="F139" s="99" t="s">
        <v>5137</v>
      </c>
      <c r="G139" s="118"/>
      <c r="H139" s="119"/>
    </row>
    <row r="140" spans="3:8" s="99" customFormat="1" ht="13.5" x14ac:dyDescent="0.25">
      <c r="C140" s="118" t="s">
        <v>5141</v>
      </c>
      <c r="D140" s="118"/>
      <c r="E140" s="118"/>
      <c r="F140" s="111">
        <v>1203</v>
      </c>
      <c r="G140" s="118"/>
      <c r="H140" s="119"/>
    </row>
    <row r="141" spans="3:8" s="99" customFormat="1" ht="13.5" x14ac:dyDescent="0.25">
      <c r="C141" s="118" t="s">
        <v>5142</v>
      </c>
      <c r="D141" s="118"/>
      <c r="E141" s="118"/>
      <c r="F141" s="99" t="s">
        <v>5137</v>
      </c>
      <c r="G141" s="102"/>
      <c r="H141" s="122"/>
    </row>
    <row r="142" spans="3:8" s="99" customFormat="1" ht="13.5" x14ac:dyDescent="0.25">
      <c r="C142" s="118" t="s">
        <v>5143</v>
      </c>
      <c r="D142" s="118"/>
      <c r="E142" s="118"/>
      <c r="F142" s="111">
        <v>1203</v>
      </c>
      <c r="G142" s="102"/>
      <c r="H142" s="122"/>
    </row>
    <row r="143" spans="3:8" s="99" customFormat="1" ht="13.5" x14ac:dyDescent="0.25">
      <c r="C143" s="118" t="s">
        <v>5144</v>
      </c>
      <c r="D143" s="118"/>
      <c r="E143" s="118"/>
      <c r="F143" s="119">
        <v>0</v>
      </c>
      <c r="G143" s="102"/>
      <c r="H143" s="122"/>
    </row>
    <row r="144" spans="3:8" s="99" customFormat="1" ht="13.5" x14ac:dyDescent="0.25">
      <c r="C144" s="118" t="s">
        <v>5145</v>
      </c>
      <c r="D144" s="118"/>
      <c r="E144" s="118"/>
      <c r="F144" s="111">
        <v>997205797.5</v>
      </c>
      <c r="G144" s="102"/>
      <c r="H144" s="122"/>
    </row>
    <row r="145" spans="3:13" s="99" customFormat="1" ht="13.5" x14ac:dyDescent="0.25">
      <c r="C145" s="118" t="s">
        <v>5146</v>
      </c>
      <c r="D145" s="118"/>
      <c r="E145" s="118"/>
      <c r="F145" s="111">
        <v>0</v>
      </c>
      <c r="G145" s="102"/>
      <c r="H145" s="122"/>
    </row>
    <row r="146" spans="3:13" s="99" customFormat="1" ht="13.5" x14ac:dyDescent="0.25">
      <c r="C146" s="118" t="s">
        <v>5147</v>
      </c>
      <c r="D146" s="118"/>
      <c r="E146" s="118"/>
      <c r="F146" s="111">
        <v>1022712377.03</v>
      </c>
      <c r="G146" s="102"/>
      <c r="H146" s="122"/>
    </row>
    <row r="147" spans="3:13" s="99" customFormat="1" ht="13.5" x14ac:dyDescent="0.25">
      <c r="C147" s="118" t="s">
        <v>5148</v>
      </c>
      <c r="D147" s="118"/>
      <c r="E147" s="118"/>
      <c r="F147" s="128">
        <f>+F146+F145-F144-F143</f>
        <v>25506579.529999971</v>
      </c>
      <c r="G147" s="102"/>
      <c r="H147" s="122"/>
      <c r="J147" s="103"/>
      <c r="K147" s="104"/>
      <c r="L147" s="105"/>
      <c r="M147" s="105"/>
    </row>
    <row r="148" spans="3:13" s="99" customFormat="1" ht="13.5" x14ac:dyDescent="0.25">
      <c r="C148" s="106"/>
      <c r="D148" s="106"/>
      <c r="E148" s="106"/>
      <c r="F148" s="107"/>
      <c r="G148" s="102"/>
      <c r="H148" s="122"/>
    </row>
    <row r="149" spans="3:13" s="99" customFormat="1" ht="13.5" x14ac:dyDescent="0.25">
      <c r="C149" s="118"/>
      <c r="D149" s="118"/>
      <c r="E149" s="118"/>
      <c r="F149" s="107"/>
      <c r="G149" s="107"/>
      <c r="H149" s="122"/>
    </row>
    <row r="150" spans="3:13" s="99" customFormat="1" ht="13.5" x14ac:dyDescent="0.25">
      <c r="C150" s="115" t="s">
        <v>5149</v>
      </c>
      <c r="D150" s="115"/>
      <c r="E150" s="1"/>
      <c r="F150" s="118"/>
      <c r="G150" s="118"/>
      <c r="H150" s="119"/>
    </row>
    <row r="151" spans="3:13" s="99" customFormat="1" ht="40.5" x14ac:dyDescent="0.2">
      <c r="C151" s="100" t="s">
        <v>5132</v>
      </c>
      <c r="D151" s="100" t="s">
        <v>5133</v>
      </c>
      <c r="E151" s="100" t="s">
        <v>4534</v>
      </c>
      <c r="F151" s="100" t="s">
        <v>5134</v>
      </c>
      <c r="G151" s="100" t="s">
        <v>5135</v>
      </c>
      <c r="H151" s="133" t="s">
        <v>5136</v>
      </c>
    </row>
    <row r="152" spans="3:13" s="99" customFormat="1" ht="13.5" x14ac:dyDescent="0.25">
      <c r="C152" s="109" t="s">
        <v>52</v>
      </c>
      <c r="D152" s="108">
        <v>46259</v>
      </c>
      <c r="E152" s="109" t="s">
        <v>4525</v>
      </c>
      <c r="F152" s="110">
        <v>1045.2144000000001</v>
      </c>
      <c r="G152" s="110">
        <v>1144.8</v>
      </c>
      <c r="H152" s="110">
        <v>3009.4050000000002</v>
      </c>
    </row>
    <row r="153" spans="3:13" s="99" customFormat="1" ht="13.5" x14ac:dyDescent="0.25">
      <c r="C153" s="109" t="s">
        <v>530</v>
      </c>
      <c r="D153" s="108">
        <v>46259</v>
      </c>
      <c r="E153" s="109" t="s">
        <v>4525</v>
      </c>
      <c r="F153" s="110">
        <v>171.99201500000001</v>
      </c>
      <c r="G153" s="110">
        <v>173.54</v>
      </c>
      <c r="H153" s="110">
        <v>4058.7963119999999</v>
      </c>
    </row>
    <row r="154" spans="3:13" s="99" customFormat="1" ht="13.5" x14ac:dyDescent="0.25">
      <c r="C154" s="109" t="s">
        <v>467</v>
      </c>
      <c r="D154" s="108">
        <v>46259</v>
      </c>
      <c r="E154" s="109" t="s">
        <v>4525</v>
      </c>
      <c r="F154" s="110">
        <v>359.51900000000001</v>
      </c>
      <c r="G154" s="110">
        <v>373.5</v>
      </c>
      <c r="H154" s="110">
        <v>10424.68125</v>
      </c>
    </row>
    <row r="155" spans="3:13" s="99" customFormat="1" ht="13.5" x14ac:dyDescent="0.2">
      <c r="C155" s="121"/>
      <c r="D155" s="121"/>
      <c r="E155" s="121"/>
      <c r="F155" s="121"/>
      <c r="G155" s="121"/>
      <c r="H155" s="121"/>
    </row>
    <row r="156" spans="3:13" s="99" customFormat="1" ht="13.5" x14ac:dyDescent="0.25">
      <c r="C156" s="118" t="s">
        <v>5243</v>
      </c>
      <c r="D156" s="118"/>
      <c r="E156" s="118"/>
      <c r="F156" s="118"/>
      <c r="G156" s="118"/>
      <c r="H156" s="118"/>
    </row>
    <row r="157" spans="3:13" s="99" customFormat="1" ht="13.5" x14ac:dyDescent="0.25">
      <c r="C157" s="115"/>
      <c r="D157" s="115"/>
      <c r="E157" s="115"/>
      <c r="F157" s="118"/>
      <c r="G157" s="118"/>
      <c r="H157" s="119"/>
    </row>
    <row r="158" spans="3:13" s="99" customFormat="1" ht="13.5" x14ac:dyDescent="0.25">
      <c r="C158" s="115" t="s">
        <v>5151</v>
      </c>
      <c r="D158" s="115"/>
      <c r="E158" s="1"/>
      <c r="F158" s="118"/>
      <c r="G158" s="118"/>
      <c r="H158" s="119"/>
    </row>
    <row r="159" spans="3:13" s="99" customFormat="1" ht="13.5" x14ac:dyDescent="0.25">
      <c r="C159" s="118" t="s">
        <v>5140</v>
      </c>
      <c r="D159" s="118"/>
      <c r="E159" s="118"/>
      <c r="F159" s="111">
        <v>2000</v>
      </c>
      <c r="G159" s="118"/>
      <c r="H159" s="119"/>
    </row>
    <row r="160" spans="3:13" s="99" customFormat="1" ht="13.5" x14ac:dyDescent="0.25">
      <c r="C160" s="118" t="s">
        <v>5141</v>
      </c>
      <c r="D160" s="118"/>
      <c r="E160" s="118"/>
      <c r="F160" s="111">
        <v>3129</v>
      </c>
      <c r="G160" s="118"/>
      <c r="H160" s="119"/>
    </row>
    <row r="161" spans="3:9" s="99" customFormat="1" ht="13.5" x14ac:dyDescent="0.25">
      <c r="C161" s="118" t="s">
        <v>5142</v>
      </c>
      <c r="D161" s="118"/>
      <c r="E161" s="118"/>
      <c r="F161" s="111" t="s">
        <v>5137</v>
      </c>
      <c r="G161" s="102"/>
      <c r="H161" s="122"/>
    </row>
    <row r="162" spans="3:9" s="99" customFormat="1" ht="13.5" x14ac:dyDescent="0.25">
      <c r="C162" s="118" t="s">
        <v>5143</v>
      </c>
      <c r="D162" s="118"/>
      <c r="E162" s="118"/>
      <c r="F162" s="111">
        <v>5129</v>
      </c>
      <c r="G162" s="102"/>
      <c r="H162" s="122"/>
    </row>
    <row r="163" spans="3:9" s="99" customFormat="1" ht="13.5" x14ac:dyDescent="0.25">
      <c r="C163" s="118" t="s">
        <v>5144</v>
      </c>
      <c r="D163" s="118"/>
      <c r="E163" s="118"/>
      <c r="F163" s="111">
        <v>1515165450</v>
      </c>
      <c r="G163" s="102"/>
      <c r="H163" s="122"/>
    </row>
    <row r="164" spans="3:9" s="99" customFormat="1" ht="13.5" x14ac:dyDescent="0.25">
      <c r="C164" s="118" t="s">
        <v>5145</v>
      </c>
      <c r="D164" s="118"/>
      <c r="E164" s="118"/>
      <c r="F164" s="111">
        <v>2948648264</v>
      </c>
      <c r="G164" s="102"/>
      <c r="H164" s="122"/>
    </row>
    <row r="165" spans="3:9" s="99" customFormat="1" ht="13.5" x14ac:dyDescent="0.25">
      <c r="C165" s="118" t="s">
        <v>5146</v>
      </c>
      <c r="D165" s="118"/>
      <c r="E165" s="118"/>
      <c r="F165" s="111">
        <v>0</v>
      </c>
      <c r="G165" s="102"/>
      <c r="H165" s="122"/>
    </row>
    <row r="166" spans="3:9" s="99" customFormat="1" ht="13.5" x14ac:dyDescent="0.25">
      <c r="C166" s="118" t="s">
        <v>5147</v>
      </c>
      <c r="D166" s="118"/>
      <c r="E166" s="118"/>
      <c r="F166" s="111">
        <v>4588755450</v>
      </c>
      <c r="G166" s="102"/>
      <c r="H166" s="122"/>
    </row>
    <row r="167" spans="3:9" s="99" customFormat="1" ht="13.5" x14ac:dyDescent="0.25">
      <c r="C167" s="37" t="s">
        <v>5148</v>
      </c>
      <c r="D167" s="37"/>
      <c r="E167" s="37"/>
      <c r="F167" s="111">
        <f>+F166+F165-F164-F163</f>
        <v>124941736</v>
      </c>
      <c r="G167" s="126"/>
      <c r="H167" s="127"/>
    </row>
    <row r="168" spans="3:9" s="99" customFormat="1" ht="13.5" x14ac:dyDescent="0.25">
      <c r="C168" s="118"/>
      <c r="D168" s="118"/>
      <c r="E168" s="118"/>
      <c r="F168" s="128"/>
      <c r="G168" s="129"/>
      <c r="H168" s="119"/>
    </row>
    <row r="169" spans="3:9" s="99" customFormat="1" ht="13.5" x14ac:dyDescent="0.25">
      <c r="C169" s="115" t="s">
        <v>5152</v>
      </c>
      <c r="D169" s="115"/>
      <c r="E169" s="117"/>
      <c r="F169" s="118"/>
      <c r="G169" s="130"/>
      <c r="H169" s="119"/>
      <c r="I169" s="112"/>
    </row>
    <row r="170" spans="3:9" s="99" customFormat="1" ht="40.5" x14ac:dyDescent="0.25">
      <c r="C170" s="100" t="s">
        <v>5132</v>
      </c>
      <c r="D170" s="100" t="s">
        <v>5153</v>
      </c>
      <c r="E170" s="100" t="s">
        <v>5154</v>
      </c>
      <c r="F170" s="100" t="s">
        <v>5155</v>
      </c>
      <c r="G170" s="130"/>
      <c r="H170" s="119"/>
    </row>
    <row r="171" spans="3:9" s="99" customFormat="1" ht="13.5" x14ac:dyDescent="0.25">
      <c r="C171" s="257" t="s">
        <v>5137</v>
      </c>
      <c r="D171" s="257"/>
      <c r="E171" s="257"/>
      <c r="F171" s="257"/>
      <c r="G171" s="130"/>
      <c r="H171" s="119"/>
    </row>
    <row r="172" spans="3:9" s="99" customFormat="1" ht="13.5" x14ac:dyDescent="0.25">
      <c r="C172" s="118" t="s">
        <v>5156</v>
      </c>
      <c r="D172" s="118"/>
      <c r="E172" s="118"/>
      <c r="F172" s="118"/>
      <c r="G172" s="130"/>
      <c r="H172" s="119"/>
    </row>
    <row r="173" spans="3:9" s="99" customFormat="1" ht="13.5" x14ac:dyDescent="0.25">
      <c r="C173" s="131"/>
      <c r="D173" s="131"/>
      <c r="E173" s="131"/>
      <c r="F173" s="118"/>
      <c r="G173" s="130"/>
      <c r="H173" s="119"/>
    </row>
    <row r="174" spans="3:9" s="99" customFormat="1" ht="13.5" x14ac:dyDescent="0.25">
      <c r="C174" s="115" t="s">
        <v>5157</v>
      </c>
      <c r="D174" s="115"/>
      <c r="E174" s="1"/>
      <c r="F174" s="118"/>
      <c r="G174" s="118"/>
      <c r="H174" s="119"/>
    </row>
    <row r="175" spans="3:9" s="99" customFormat="1" ht="13.5" x14ac:dyDescent="0.25">
      <c r="C175" s="118" t="s">
        <v>5158</v>
      </c>
      <c r="D175" s="118"/>
      <c r="E175" s="118"/>
      <c r="F175" s="118" t="s">
        <v>5137</v>
      </c>
      <c r="G175" s="118"/>
      <c r="H175" s="119"/>
    </row>
    <row r="176" spans="3:9" s="99" customFormat="1" ht="13.5" x14ac:dyDescent="0.25">
      <c r="C176" s="118" t="s">
        <v>5159</v>
      </c>
      <c r="D176" s="118"/>
      <c r="E176" s="118"/>
      <c r="F176" s="118" t="s">
        <v>5137</v>
      </c>
      <c r="G176" s="118"/>
      <c r="H176" s="119"/>
    </row>
    <row r="177" spans="3:8" s="99" customFormat="1" ht="13.5" x14ac:dyDescent="0.25">
      <c r="C177" s="118" t="s">
        <v>5160</v>
      </c>
      <c r="D177" s="118"/>
      <c r="E177" s="118"/>
      <c r="F177" s="118" t="s">
        <v>5137</v>
      </c>
      <c r="G177" s="118"/>
      <c r="H177" s="119"/>
    </row>
    <row r="178" spans="3:8" s="99" customFormat="1" ht="13.5" x14ac:dyDescent="0.25">
      <c r="C178" s="106" t="s">
        <v>5161</v>
      </c>
      <c r="D178" s="106"/>
      <c r="E178" s="106"/>
      <c r="F178" s="118"/>
      <c r="G178" s="118"/>
      <c r="H178" s="119"/>
    </row>
    <row r="179" spans="3:8" s="99" customFormat="1" ht="13.5" x14ac:dyDescent="0.25">
      <c r="C179" s="106"/>
      <c r="D179" s="106"/>
      <c r="E179" s="106"/>
      <c r="F179" s="118"/>
      <c r="G179" s="118"/>
      <c r="H179" s="119"/>
    </row>
    <row r="180" spans="3:8" s="99" customFormat="1" ht="13.5" x14ac:dyDescent="0.25">
      <c r="C180" s="117" t="s">
        <v>5162</v>
      </c>
      <c r="D180" s="117"/>
      <c r="E180" s="117"/>
      <c r="F180" s="118"/>
      <c r="G180" s="130"/>
      <c r="H180" s="119"/>
    </row>
    <row r="181" spans="3:8" s="99" customFormat="1" ht="40.5" x14ac:dyDescent="0.25">
      <c r="C181" s="100" t="s">
        <v>5132</v>
      </c>
      <c r="D181" s="100" t="s">
        <v>4897</v>
      </c>
      <c r="E181" s="100" t="s">
        <v>5153</v>
      </c>
      <c r="F181" s="100" t="s">
        <v>5154</v>
      </c>
      <c r="G181" s="100" t="s">
        <v>5163</v>
      </c>
      <c r="H181" s="119"/>
    </row>
    <row r="182" spans="3:8" s="99" customFormat="1" ht="13.5" x14ac:dyDescent="0.25">
      <c r="C182" s="257" t="s">
        <v>5137</v>
      </c>
      <c r="D182" s="257"/>
      <c r="E182" s="257"/>
      <c r="F182" s="257"/>
      <c r="G182" s="257"/>
      <c r="H182" s="119"/>
    </row>
    <row r="183" spans="3:8" s="99" customFormat="1" ht="13.5" x14ac:dyDescent="0.25">
      <c r="C183" s="258" t="s">
        <v>5164</v>
      </c>
      <c r="D183" s="258"/>
      <c r="E183" s="258"/>
      <c r="F183" s="258"/>
      <c r="G183" s="258"/>
      <c r="H183" s="119"/>
    </row>
    <row r="184" spans="3:8" s="99" customFormat="1" ht="13.5" x14ac:dyDescent="0.25">
      <c r="C184" s="132"/>
      <c r="D184" s="113"/>
      <c r="E184" s="113"/>
      <c r="F184" s="113"/>
      <c r="G184" s="113"/>
      <c r="H184" s="119"/>
    </row>
    <row r="185" spans="3:8" s="99" customFormat="1" ht="13.5" x14ac:dyDescent="0.25">
      <c r="C185" s="1" t="s">
        <v>5165</v>
      </c>
      <c r="D185" s="1"/>
      <c r="E185" s="1"/>
      <c r="F185" s="118"/>
      <c r="G185" s="118"/>
      <c r="H185" s="119"/>
    </row>
    <row r="186" spans="3:8" s="99" customFormat="1" ht="13.5" x14ac:dyDescent="0.25">
      <c r="C186" s="118" t="s">
        <v>5158</v>
      </c>
      <c r="D186" s="118"/>
      <c r="E186" s="118"/>
      <c r="F186" s="118" t="s">
        <v>5137</v>
      </c>
      <c r="G186" s="118"/>
      <c r="H186" s="119"/>
    </row>
    <row r="187" spans="3:8" s="99" customFormat="1" ht="13.5" x14ac:dyDescent="0.25">
      <c r="C187" s="118" t="s">
        <v>5159</v>
      </c>
      <c r="D187" s="118"/>
      <c r="E187" s="118"/>
      <c r="F187" s="118" t="s">
        <v>5137</v>
      </c>
      <c r="G187" s="118"/>
      <c r="H187" s="119"/>
    </row>
    <row r="188" spans="3:8" s="99" customFormat="1" ht="13.5" x14ac:dyDescent="0.25">
      <c r="C188" s="118" t="s">
        <v>5160</v>
      </c>
      <c r="D188" s="118"/>
      <c r="E188" s="118"/>
      <c r="F188" s="118" t="s">
        <v>5137</v>
      </c>
      <c r="G188" s="118"/>
      <c r="H188" s="119"/>
    </row>
    <row r="189" spans="3:8" s="99" customFormat="1" ht="12.75" x14ac:dyDescent="0.2">
      <c r="H189" s="116"/>
    </row>
    <row r="190" spans="3:8" s="99" customFormat="1" ht="13.5" x14ac:dyDescent="0.25">
      <c r="C190" s="115" t="s">
        <v>5166</v>
      </c>
      <c r="H190" s="116"/>
    </row>
    <row r="191" spans="3:8" s="99" customFormat="1" ht="13.5" x14ac:dyDescent="0.25">
      <c r="C191" s="115"/>
      <c r="H191" s="116"/>
    </row>
    <row r="192" spans="3:8" x14ac:dyDescent="0.25">
      <c r="C192" s="2" t="s">
        <v>5019</v>
      </c>
      <c r="E192" s="2" t="s">
        <v>2</v>
      </c>
    </row>
    <row r="194" spans="3:5" x14ac:dyDescent="0.25">
      <c r="C194" s="2" t="s">
        <v>5020</v>
      </c>
      <c r="E194" s="96">
        <v>1.4766715381663487</v>
      </c>
    </row>
    <row r="196" spans="3:5" x14ac:dyDescent="0.25">
      <c r="C196" s="2" t="s">
        <v>5022</v>
      </c>
      <c r="E196" s="97" t="s">
        <v>5021</v>
      </c>
    </row>
    <row r="198" spans="3:5" x14ac:dyDescent="0.25">
      <c r="C198" s="2" t="s">
        <v>5129</v>
      </c>
      <c r="E198" s="2" t="s">
        <v>2</v>
      </c>
    </row>
    <row r="200" spans="3:5" x14ac:dyDescent="0.25">
      <c r="C200" s="2" t="s">
        <v>5065</v>
      </c>
    </row>
    <row r="202" spans="3:5" x14ac:dyDescent="0.25">
      <c r="C202" s="1" t="s">
        <v>5258</v>
      </c>
      <c r="E202" s="149" t="s">
        <v>5259</v>
      </c>
    </row>
    <row r="203" spans="3:5" x14ac:dyDescent="0.25">
      <c r="E203" s="2" t="s">
        <v>5293</v>
      </c>
    </row>
  </sheetData>
  <mergeCells count="5">
    <mergeCell ref="C108:K108"/>
    <mergeCell ref="C124:E124"/>
    <mergeCell ref="C171:F171"/>
    <mergeCell ref="C182:G182"/>
    <mergeCell ref="C183:G183"/>
  </mergeCells>
  <hyperlinks>
    <hyperlink ref="J2" location="'Index'!A1" display="'Index'!A1" xr:uid="{130E0CD6-28EC-4A65-853D-DE1DD5960C80}"/>
  </hyperlinks>
  <pageMargins left="0.7" right="0.7" top="0.75" bottom="0.75" header="0.3" footer="0.3"/>
  <pageSetup orientation="portrait" horizontalDpi="4294967293"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BE1F-41E6-404B-B618-80E666463F44}">
  <sheetPr codeName="Sheet1"/>
  <dimension ref="A1:IV148"/>
  <sheetViews>
    <sheetView showGridLines="0" zoomScale="90" zoomScaleNormal="90" workbookViewId="0">
      <pane ySplit="6" topLeftCell="A1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2873</v>
      </c>
      <c r="J2" s="38" t="s">
        <v>4521</v>
      </c>
    </row>
    <row r="3" spans="1:54" ht="16.5" x14ac:dyDescent="0.3">
      <c r="C3" s="1" t="s">
        <v>28</v>
      </c>
      <c r="D3" s="21" t="s">
        <v>2874</v>
      </c>
      <c r="F3" s="72" t="s">
        <v>4943</v>
      </c>
      <c r="G3" s="13" t="s">
        <v>4441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105</v>
      </c>
      <c r="C11" s="60" t="s">
        <v>106</v>
      </c>
      <c r="D11" s="54" t="s">
        <v>107</v>
      </c>
      <c r="E11" s="6" t="s">
        <v>108</v>
      </c>
      <c r="F11" s="19">
        <v>152633</v>
      </c>
      <c r="G11" s="24">
        <v>12296.11</v>
      </c>
      <c r="H11" s="24">
        <v>4.03</v>
      </c>
      <c r="I11" s="31"/>
      <c r="J11" s="31"/>
      <c r="K11" s="35"/>
    </row>
    <row r="12" spans="1:54" x14ac:dyDescent="0.25">
      <c r="B12" s="8" t="s">
        <v>73</v>
      </c>
      <c r="C12" s="60" t="s">
        <v>74</v>
      </c>
      <c r="D12" s="54" t="s">
        <v>75</v>
      </c>
      <c r="E12" s="6" t="s">
        <v>62</v>
      </c>
      <c r="F12" s="19">
        <v>282125</v>
      </c>
      <c r="G12" s="24">
        <v>12168.33</v>
      </c>
      <c r="H12" s="24">
        <v>3.99</v>
      </c>
      <c r="I12" s="31"/>
      <c r="J12" s="31"/>
      <c r="K12" s="35"/>
    </row>
    <row r="13" spans="1:54" x14ac:dyDescent="0.25">
      <c r="B13" s="8" t="s">
        <v>231</v>
      </c>
      <c r="C13" s="60" t="s">
        <v>232</v>
      </c>
      <c r="D13" s="54" t="s">
        <v>233</v>
      </c>
      <c r="E13" s="6" t="s">
        <v>234</v>
      </c>
      <c r="F13" s="19">
        <v>2508354</v>
      </c>
      <c r="G13" s="24">
        <v>10956.49</v>
      </c>
      <c r="H13" s="24">
        <v>3.59</v>
      </c>
      <c r="I13" s="31"/>
      <c r="J13" s="31"/>
      <c r="K13" s="35"/>
    </row>
    <row r="14" spans="1:54" x14ac:dyDescent="0.25">
      <c r="B14" s="8" t="s">
        <v>2378</v>
      </c>
      <c r="C14" s="60" t="s">
        <v>2379</v>
      </c>
      <c r="D14" s="54" t="s">
        <v>2380</v>
      </c>
      <c r="E14" s="6" t="s">
        <v>607</v>
      </c>
      <c r="F14" s="19">
        <v>227839</v>
      </c>
      <c r="G14" s="24">
        <v>10586.54</v>
      </c>
      <c r="H14" s="24">
        <v>3.47</v>
      </c>
      <c r="I14" s="31"/>
      <c r="J14" s="31"/>
      <c r="K14" s="35"/>
    </row>
    <row r="15" spans="1:54" x14ac:dyDescent="0.25">
      <c r="B15" s="8" t="s">
        <v>625</v>
      </c>
      <c r="C15" s="60" t="s">
        <v>626</v>
      </c>
      <c r="D15" s="54" t="s">
        <v>627</v>
      </c>
      <c r="E15" s="6" t="s">
        <v>241</v>
      </c>
      <c r="F15" s="19">
        <v>4983413</v>
      </c>
      <c r="G15" s="24">
        <v>10530.45</v>
      </c>
      <c r="H15" s="24">
        <v>3.45</v>
      </c>
      <c r="I15" s="31"/>
      <c r="J15" s="31"/>
      <c r="K15" s="35"/>
    </row>
    <row r="16" spans="1:54" x14ac:dyDescent="0.25">
      <c r="B16" s="8" t="s">
        <v>448</v>
      </c>
      <c r="C16" s="60" t="s">
        <v>449</v>
      </c>
      <c r="D16" s="54" t="s">
        <v>450</v>
      </c>
      <c r="E16" s="6" t="s">
        <v>54</v>
      </c>
      <c r="F16" s="19">
        <v>519580</v>
      </c>
      <c r="G16" s="24">
        <v>9611.7099999999991</v>
      </c>
      <c r="H16" s="24">
        <v>3.15</v>
      </c>
      <c r="I16" s="31"/>
      <c r="J16" s="31"/>
      <c r="K16" s="35"/>
    </row>
    <row r="17" spans="2:11" x14ac:dyDescent="0.25">
      <c r="B17" s="8" t="s">
        <v>1037</v>
      </c>
      <c r="C17" s="60" t="s">
        <v>1038</v>
      </c>
      <c r="D17" s="54" t="s">
        <v>1039</v>
      </c>
      <c r="E17" s="6" t="s">
        <v>108</v>
      </c>
      <c r="F17" s="19">
        <v>176174</v>
      </c>
      <c r="G17" s="24">
        <v>9025.0400000000009</v>
      </c>
      <c r="H17" s="24">
        <v>2.96</v>
      </c>
      <c r="I17" s="31"/>
      <c r="J17" s="31"/>
      <c r="K17" s="35"/>
    </row>
    <row r="18" spans="2:11" x14ac:dyDescent="0.25">
      <c r="B18" s="8" t="s">
        <v>484</v>
      </c>
      <c r="C18" s="60" t="s">
        <v>485</v>
      </c>
      <c r="D18" s="54" t="s">
        <v>486</v>
      </c>
      <c r="E18" s="6" t="s">
        <v>124</v>
      </c>
      <c r="F18" s="19">
        <v>162234</v>
      </c>
      <c r="G18" s="24">
        <v>8953.69</v>
      </c>
      <c r="H18" s="24">
        <v>2.94</v>
      </c>
      <c r="I18" s="31"/>
      <c r="J18" s="31"/>
      <c r="K18" s="35"/>
    </row>
    <row r="19" spans="2:11" x14ac:dyDescent="0.25">
      <c r="B19" s="8" t="s">
        <v>311</v>
      </c>
      <c r="C19" s="60" t="s">
        <v>312</v>
      </c>
      <c r="D19" s="54" t="s">
        <v>313</v>
      </c>
      <c r="E19" s="6" t="s">
        <v>120</v>
      </c>
      <c r="F19" s="19">
        <v>5305831</v>
      </c>
      <c r="G19" s="24">
        <v>7998.54</v>
      </c>
      <c r="H19" s="24">
        <v>2.62</v>
      </c>
      <c r="I19" s="31"/>
      <c r="J19" s="31"/>
      <c r="K19" s="35"/>
    </row>
    <row r="20" spans="2:11" x14ac:dyDescent="0.25">
      <c r="B20" s="8" t="s">
        <v>113</v>
      </c>
      <c r="C20" s="60" t="s">
        <v>114</v>
      </c>
      <c r="D20" s="54" t="s">
        <v>115</v>
      </c>
      <c r="E20" s="6" t="s">
        <v>116</v>
      </c>
      <c r="F20" s="19">
        <v>1054644</v>
      </c>
      <c r="G20" s="24">
        <v>7789.07</v>
      </c>
      <c r="H20" s="24">
        <v>2.5499999999999998</v>
      </c>
      <c r="I20" s="31"/>
      <c r="J20" s="31"/>
      <c r="K20" s="35"/>
    </row>
    <row r="21" spans="2:11" x14ac:dyDescent="0.25">
      <c r="B21" s="8" t="s">
        <v>2253</v>
      </c>
      <c r="C21" s="60" t="s">
        <v>1400</v>
      </c>
      <c r="D21" s="54" t="s">
        <v>2254</v>
      </c>
      <c r="E21" s="6" t="s">
        <v>139</v>
      </c>
      <c r="F21" s="19">
        <v>2434058</v>
      </c>
      <c r="G21" s="24">
        <v>7782.9</v>
      </c>
      <c r="H21" s="24">
        <v>2.5499999999999998</v>
      </c>
      <c r="I21" s="31"/>
      <c r="J21" s="31"/>
      <c r="K21" s="35"/>
    </row>
    <row r="22" spans="2:11" x14ac:dyDescent="0.25">
      <c r="B22" s="8" t="s">
        <v>143</v>
      </c>
      <c r="C22" s="60" t="s">
        <v>144</v>
      </c>
      <c r="D22" s="54" t="s">
        <v>145</v>
      </c>
      <c r="E22" s="6" t="s">
        <v>146</v>
      </c>
      <c r="F22" s="19">
        <v>141470</v>
      </c>
      <c r="G22" s="24">
        <v>7662.72</v>
      </c>
      <c r="H22" s="24">
        <v>2.5099999999999998</v>
      </c>
      <c r="I22" s="31"/>
      <c r="J22" s="31"/>
      <c r="K22" s="35"/>
    </row>
    <row r="23" spans="2:11" x14ac:dyDescent="0.25">
      <c r="B23" s="8" t="s">
        <v>2381</v>
      </c>
      <c r="C23" s="60" t="s">
        <v>896</v>
      </c>
      <c r="D23" s="54" t="s">
        <v>2382</v>
      </c>
      <c r="E23" s="6" t="s">
        <v>241</v>
      </c>
      <c r="F23" s="19">
        <v>2003182</v>
      </c>
      <c r="G23" s="24">
        <v>7626.11</v>
      </c>
      <c r="H23" s="24">
        <v>2.5</v>
      </c>
      <c r="I23" s="31"/>
      <c r="J23" s="31"/>
      <c r="K23" s="35"/>
    </row>
    <row r="24" spans="2:11" x14ac:dyDescent="0.25">
      <c r="B24" s="8" t="s">
        <v>634</v>
      </c>
      <c r="C24" s="60" t="s">
        <v>635</v>
      </c>
      <c r="D24" s="54" t="s">
        <v>636</v>
      </c>
      <c r="E24" s="6" t="s">
        <v>128</v>
      </c>
      <c r="F24" s="19">
        <v>193535</v>
      </c>
      <c r="G24" s="24">
        <v>7588.51</v>
      </c>
      <c r="H24" s="24">
        <v>2.4900000000000002</v>
      </c>
      <c r="I24" s="31"/>
      <c r="J24" s="31"/>
      <c r="K24" s="35"/>
    </row>
    <row r="25" spans="2:11" x14ac:dyDescent="0.25">
      <c r="B25" s="8" t="s">
        <v>2246</v>
      </c>
      <c r="C25" s="60" t="s">
        <v>763</v>
      </c>
      <c r="D25" s="54" t="s">
        <v>2247</v>
      </c>
      <c r="E25" s="6" t="s">
        <v>54</v>
      </c>
      <c r="F25" s="19">
        <v>1748772</v>
      </c>
      <c r="G25" s="24">
        <v>7420.91</v>
      </c>
      <c r="H25" s="24">
        <v>2.4300000000000002</v>
      </c>
      <c r="I25" s="31"/>
      <c r="J25" s="31"/>
      <c r="K25" s="35"/>
    </row>
    <row r="26" spans="2:11" x14ac:dyDescent="0.25">
      <c r="B26" s="8" t="s">
        <v>664</v>
      </c>
      <c r="C26" s="60" t="s">
        <v>665</v>
      </c>
      <c r="D26" s="54" t="s">
        <v>666</v>
      </c>
      <c r="E26" s="6" t="s">
        <v>260</v>
      </c>
      <c r="F26" s="19">
        <v>1642109</v>
      </c>
      <c r="G26" s="24">
        <v>7263.05</v>
      </c>
      <c r="H26" s="24">
        <v>2.38</v>
      </c>
      <c r="I26" s="31"/>
      <c r="J26" s="31"/>
      <c r="K26" s="35"/>
    </row>
    <row r="27" spans="2:11" x14ac:dyDescent="0.25">
      <c r="B27" s="8" t="s">
        <v>2420</v>
      </c>
      <c r="C27" s="60" t="s">
        <v>2421</v>
      </c>
      <c r="D27" s="54" t="s">
        <v>2422</v>
      </c>
      <c r="E27" s="6" t="s">
        <v>98</v>
      </c>
      <c r="F27" s="19">
        <v>823514</v>
      </c>
      <c r="G27" s="24">
        <v>7110.22</v>
      </c>
      <c r="H27" s="24">
        <v>2.33</v>
      </c>
      <c r="I27" s="31"/>
      <c r="J27" s="31"/>
      <c r="K27" s="35"/>
    </row>
    <row r="28" spans="2:11" x14ac:dyDescent="0.25">
      <c r="B28" s="8" t="s">
        <v>293</v>
      </c>
      <c r="C28" s="60" t="s">
        <v>294</v>
      </c>
      <c r="D28" s="54" t="s">
        <v>295</v>
      </c>
      <c r="E28" s="6" t="s">
        <v>241</v>
      </c>
      <c r="F28" s="19">
        <v>394422</v>
      </c>
      <c r="G28" s="24">
        <v>6489.82</v>
      </c>
      <c r="H28" s="24">
        <v>2.13</v>
      </c>
      <c r="I28" s="31"/>
      <c r="J28" s="31"/>
      <c r="K28" s="35"/>
    </row>
    <row r="29" spans="2:11" x14ac:dyDescent="0.25">
      <c r="B29" s="8" t="s">
        <v>380</v>
      </c>
      <c r="C29" s="60" t="s">
        <v>381</v>
      </c>
      <c r="D29" s="54" t="s">
        <v>382</v>
      </c>
      <c r="E29" s="6" t="s">
        <v>112</v>
      </c>
      <c r="F29" s="19">
        <v>244863</v>
      </c>
      <c r="G29" s="24">
        <v>6405.13</v>
      </c>
      <c r="H29" s="24">
        <v>2.1</v>
      </c>
      <c r="I29" s="31"/>
      <c r="J29" s="31"/>
      <c r="K29" s="35"/>
    </row>
    <row r="30" spans="2:11" x14ac:dyDescent="0.25">
      <c r="B30" s="8" t="s">
        <v>1099</v>
      </c>
      <c r="C30" s="60" t="s">
        <v>1100</v>
      </c>
      <c r="D30" s="54" t="s">
        <v>1101</v>
      </c>
      <c r="E30" s="6" t="s">
        <v>139</v>
      </c>
      <c r="F30" s="19">
        <v>4487294</v>
      </c>
      <c r="G30" s="24">
        <v>6289.84</v>
      </c>
      <c r="H30" s="24">
        <v>2.06</v>
      </c>
      <c r="I30" s="31"/>
      <c r="J30" s="31"/>
      <c r="K30" s="35"/>
    </row>
    <row r="31" spans="2:11" x14ac:dyDescent="0.25">
      <c r="B31" s="8" t="s">
        <v>91</v>
      </c>
      <c r="C31" s="60" t="s">
        <v>92</v>
      </c>
      <c r="D31" s="54" t="s">
        <v>93</v>
      </c>
      <c r="E31" s="6" t="s">
        <v>94</v>
      </c>
      <c r="F31" s="19">
        <v>372154</v>
      </c>
      <c r="G31" s="24">
        <v>5996.89</v>
      </c>
      <c r="H31" s="24">
        <v>1.97</v>
      </c>
      <c r="I31" s="31"/>
      <c r="J31" s="31"/>
      <c r="K31" s="35"/>
    </row>
    <row r="32" spans="2:11" x14ac:dyDescent="0.25">
      <c r="B32" s="8" t="s">
        <v>2456</v>
      </c>
      <c r="C32" s="60" t="s">
        <v>2457</v>
      </c>
      <c r="D32" s="54" t="s">
        <v>2458</v>
      </c>
      <c r="E32" s="6" t="s">
        <v>54</v>
      </c>
      <c r="F32" s="19">
        <v>52000</v>
      </c>
      <c r="G32" s="24">
        <v>5898.36</v>
      </c>
      <c r="H32" s="24">
        <v>1.93</v>
      </c>
      <c r="I32" s="31"/>
      <c r="J32" s="31"/>
      <c r="K32" s="35"/>
    </row>
    <row r="33" spans="2:11" x14ac:dyDescent="0.25">
      <c r="B33" s="8" t="s">
        <v>451</v>
      </c>
      <c r="C33" s="60" t="s">
        <v>452</v>
      </c>
      <c r="D33" s="54" t="s">
        <v>453</v>
      </c>
      <c r="E33" s="6" t="s">
        <v>410</v>
      </c>
      <c r="F33" s="19">
        <v>3239575</v>
      </c>
      <c r="G33" s="24">
        <v>5877.88</v>
      </c>
      <c r="H33" s="24">
        <v>1.93</v>
      </c>
      <c r="I33" s="31"/>
      <c r="J33" s="31"/>
      <c r="K33" s="35"/>
    </row>
    <row r="34" spans="2:11" x14ac:dyDescent="0.25">
      <c r="B34" s="8" t="s">
        <v>2376</v>
      </c>
      <c r="C34" s="60" t="s">
        <v>760</v>
      </c>
      <c r="D34" s="54" t="s">
        <v>2377</v>
      </c>
      <c r="E34" s="6" t="s">
        <v>54</v>
      </c>
      <c r="F34" s="19">
        <v>1500123</v>
      </c>
      <c r="G34" s="24">
        <v>5594.71</v>
      </c>
      <c r="H34" s="24">
        <v>1.83</v>
      </c>
      <c r="I34" s="31"/>
      <c r="J34" s="31"/>
      <c r="K34" s="35"/>
    </row>
    <row r="35" spans="2:11" x14ac:dyDescent="0.25">
      <c r="B35" s="8" t="s">
        <v>2371</v>
      </c>
      <c r="C35" s="60" t="s">
        <v>2372</v>
      </c>
      <c r="D35" s="54" t="s">
        <v>2373</v>
      </c>
      <c r="E35" s="6" t="s">
        <v>241</v>
      </c>
      <c r="F35" s="19">
        <v>402648</v>
      </c>
      <c r="G35" s="24">
        <v>5568.62</v>
      </c>
      <c r="H35" s="24">
        <v>1.83</v>
      </c>
      <c r="I35" s="31"/>
      <c r="J35" s="31"/>
      <c r="K35" s="35"/>
    </row>
    <row r="36" spans="2:11" x14ac:dyDescent="0.25">
      <c r="B36" s="8" t="s">
        <v>493</v>
      </c>
      <c r="C36" s="60" t="s">
        <v>494</v>
      </c>
      <c r="D36" s="54" t="s">
        <v>495</v>
      </c>
      <c r="E36" s="6" t="s">
        <v>44</v>
      </c>
      <c r="F36" s="19">
        <v>2228141</v>
      </c>
      <c r="G36" s="24">
        <v>5405.47</v>
      </c>
      <c r="H36" s="24">
        <v>1.77</v>
      </c>
      <c r="I36" s="31"/>
      <c r="J36" s="31"/>
      <c r="K36" s="35"/>
    </row>
    <row r="37" spans="2:11" x14ac:dyDescent="0.25">
      <c r="B37" s="8" t="s">
        <v>566</v>
      </c>
      <c r="C37" s="60" t="s">
        <v>567</v>
      </c>
      <c r="D37" s="54" t="s">
        <v>568</v>
      </c>
      <c r="E37" s="6" t="s">
        <v>569</v>
      </c>
      <c r="F37" s="19">
        <v>2036626</v>
      </c>
      <c r="G37" s="24">
        <v>5381.78</v>
      </c>
      <c r="H37" s="24">
        <v>1.76</v>
      </c>
      <c r="I37" s="31"/>
      <c r="J37" s="31"/>
      <c r="K37" s="35"/>
    </row>
    <row r="38" spans="2:11" x14ac:dyDescent="0.25">
      <c r="B38" s="8" t="s">
        <v>539</v>
      </c>
      <c r="C38" s="60" t="s">
        <v>540</v>
      </c>
      <c r="D38" s="54" t="s">
        <v>541</v>
      </c>
      <c r="E38" s="6" t="s">
        <v>94</v>
      </c>
      <c r="F38" s="19">
        <v>29256</v>
      </c>
      <c r="G38" s="24">
        <v>5380.47</v>
      </c>
      <c r="H38" s="24">
        <v>1.76</v>
      </c>
      <c r="I38" s="31"/>
      <c r="J38" s="31"/>
      <c r="K38" s="35"/>
    </row>
    <row r="39" spans="2:11" x14ac:dyDescent="0.25">
      <c r="B39" s="8" t="s">
        <v>1105</v>
      </c>
      <c r="C39" s="60" t="s">
        <v>1106</v>
      </c>
      <c r="D39" s="54" t="s">
        <v>1107</v>
      </c>
      <c r="E39" s="6" t="s">
        <v>260</v>
      </c>
      <c r="F39" s="19">
        <v>354778</v>
      </c>
      <c r="G39" s="24">
        <v>5378.08</v>
      </c>
      <c r="H39" s="24">
        <v>1.76</v>
      </c>
      <c r="I39" s="31"/>
      <c r="J39" s="31"/>
      <c r="K39" s="35"/>
    </row>
    <row r="40" spans="2:11" x14ac:dyDescent="0.25">
      <c r="B40" s="8" t="s">
        <v>284</v>
      </c>
      <c r="C40" s="60" t="s">
        <v>285</v>
      </c>
      <c r="D40" s="54" t="s">
        <v>286</v>
      </c>
      <c r="E40" s="6" t="s">
        <v>187</v>
      </c>
      <c r="F40" s="19">
        <v>482663</v>
      </c>
      <c r="G40" s="24">
        <v>5166.42</v>
      </c>
      <c r="H40" s="24">
        <v>1.69</v>
      </c>
      <c r="I40" s="31"/>
      <c r="J40" s="31"/>
      <c r="K40" s="35"/>
    </row>
    <row r="41" spans="2:11" x14ac:dyDescent="0.25">
      <c r="B41" s="8" t="s">
        <v>640</v>
      </c>
      <c r="C41" s="60" t="s">
        <v>641</v>
      </c>
      <c r="D41" s="54" t="s">
        <v>642</v>
      </c>
      <c r="E41" s="6" t="s">
        <v>135</v>
      </c>
      <c r="F41" s="19">
        <v>770462</v>
      </c>
      <c r="G41" s="24">
        <v>5079.66</v>
      </c>
      <c r="H41" s="24">
        <v>1.67</v>
      </c>
      <c r="I41" s="31"/>
      <c r="J41" s="31"/>
      <c r="K41" s="35"/>
    </row>
    <row r="42" spans="2:11" x14ac:dyDescent="0.25">
      <c r="B42" s="8" t="s">
        <v>2374</v>
      </c>
      <c r="C42" s="60" t="s">
        <v>1563</v>
      </c>
      <c r="D42" s="54" t="s">
        <v>2375</v>
      </c>
      <c r="E42" s="6" t="s">
        <v>44</v>
      </c>
      <c r="F42" s="19">
        <v>4036470</v>
      </c>
      <c r="G42" s="24">
        <v>5044.78</v>
      </c>
      <c r="H42" s="24">
        <v>1.65</v>
      </c>
      <c r="I42" s="31"/>
      <c r="J42" s="31"/>
      <c r="K42" s="35"/>
    </row>
    <row r="43" spans="2:11" x14ac:dyDescent="0.25">
      <c r="B43" s="8" t="s">
        <v>264</v>
      </c>
      <c r="C43" s="60" t="s">
        <v>265</v>
      </c>
      <c r="D43" s="54" t="s">
        <v>266</v>
      </c>
      <c r="E43" s="6" t="s">
        <v>83</v>
      </c>
      <c r="F43" s="19">
        <v>444886</v>
      </c>
      <c r="G43" s="24">
        <v>4904.42</v>
      </c>
      <c r="H43" s="24">
        <v>1.61</v>
      </c>
      <c r="I43" s="31"/>
      <c r="J43" s="31"/>
      <c r="K43" s="35"/>
    </row>
    <row r="44" spans="2:11" x14ac:dyDescent="0.25">
      <c r="B44" s="8" t="s">
        <v>88</v>
      </c>
      <c r="C44" s="60" t="s">
        <v>89</v>
      </c>
      <c r="D44" s="54" t="s">
        <v>90</v>
      </c>
      <c r="E44" s="6" t="s">
        <v>58</v>
      </c>
      <c r="F44" s="19">
        <v>111542</v>
      </c>
      <c r="G44" s="24">
        <v>4865.57</v>
      </c>
      <c r="H44" s="24">
        <v>1.6</v>
      </c>
      <c r="I44" s="31"/>
      <c r="J44" s="31"/>
      <c r="K44" s="35"/>
    </row>
    <row r="45" spans="2:11" x14ac:dyDescent="0.25">
      <c r="B45" s="8" t="s">
        <v>1078</v>
      </c>
      <c r="C45" s="60" t="s">
        <v>1079</v>
      </c>
      <c r="D45" s="54" t="s">
        <v>1080</v>
      </c>
      <c r="E45" s="6" t="s">
        <v>44</v>
      </c>
      <c r="F45" s="19">
        <v>4136285</v>
      </c>
      <c r="G45" s="24">
        <v>4662.01</v>
      </c>
      <c r="H45" s="24">
        <v>1.53</v>
      </c>
      <c r="I45" s="31"/>
      <c r="J45" s="31"/>
      <c r="K45" s="35"/>
    </row>
    <row r="46" spans="2:11" x14ac:dyDescent="0.25">
      <c r="B46" s="8" t="s">
        <v>102</v>
      </c>
      <c r="C46" s="60" t="s">
        <v>103</v>
      </c>
      <c r="D46" s="54" t="s">
        <v>104</v>
      </c>
      <c r="E46" s="6" t="s">
        <v>98</v>
      </c>
      <c r="F46" s="19">
        <v>63026</v>
      </c>
      <c r="G46" s="24">
        <v>4591.13</v>
      </c>
      <c r="H46" s="24">
        <v>1.51</v>
      </c>
      <c r="I46" s="31"/>
      <c r="J46" s="31"/>
      <c r="K46" s="35"/>
    </row>
    <row r="47" spans="2:11" x14ac:dyDescent="0.25">
      <c r="B47" s="8" t="s">
        <v>490</v>
      </c>
      <c r="C47" s="60" t="s">
        <v>491</v>
      </c>
      <c r="D47" s="54" t="s">
        <v>492</v>
      </c>
      <c r="E47" s="6" t="s">
        <v>120</v>
      </c>
      <c r="F47" s="19">
        <v>10418</v>
      </c>
      <c r="G47" s="24">
        <v>4280.24</v>
      </c>
      <c r="H47" s="24">
        <v>1.4</v>
      </c>
      <c r="I47" s="31"/>
      <c r="J47" s="31"/>
      <c r="K47" s="35"/>
    </row>
    <row r="48" spans="2:11" x14ac:dyDescent="0.25">
      <c r="B48" s="8" t="s">
        <v>245</v>
      </c>
      <c r="C48" s="60" t="s">
        <v>246</v>
      </c>
      <c r="D48" s="54" t="s">
        <v>247</v>
      </c>
      <c r="E48" s="6" t="s">
        <v>87</v>
      </c>
      <c r="F48" s="19">
        <v>16063</v>
      </c>
      <c r="G48" s="24">
        <v>4185.21</v>
      </c>
      <c r="H48" s="24">
        <v>1.37</v>
      </c>
      <c r="I48" s="31"/>
      <c r="J48" s="31"/>
      <c r="K48" s="35"/>
    </row>
    <row r="49" spans="2:11" x14ac:dyDescent="0.25">
      <c r="B49" s="8" t="s">
        <v>2875</v>
      </c>
      <c r="C49" s="60" t="s">
        <v>1215</v>
      </c>
      <c r="D49" s="54" t="s">
        <v>2876</v>
      </c>
      <c r="E49" s="6" t="s">
        <v>135</v>
      </c>
      <c r="F49" s="19">
        <v>333185</v>
      </c>
      <c r="G49" s="24">
        <v>4144.6499999999996</v>
      </c>
      <c r="H49" s="24">
        <v>1.36</v>
      </c>
      <c r="I49" s="31"/>
      <c r="J49" s="31"/>
      <c r="K49" s="35"/>
    </row>
    <row r="50" spans="2:11" x14ac:dyDescent="0.25">
      <c r="B50" s="8" t="s">
        <v>472</v>
      </c>
      <c r="C50" s="60" t="s">
        <v>473</v>
      </c>
      <c r="D50" s="54" t="s">
        <v>474</v>
      </c>
      <c r="E50" s="6" t="s">
        <v>54</v>
      </c>
      <c r="F50" s="19">
        <v>128796</v>
      </c>
      <c r="G50" s="24">
        <v>4017.92</v>
      </c>
      <c r="H50" s="24">
        <v>1.32</v>
      </c>
      <c r="I50" s="31"/>
      <c r="J50" s="31"/>
      <c r="K50" s="35"/>
    </row>
    <row r="51" spans="2:11" x14ac:dyDescent="0.25">
      <c r="B51" s="8" t="s">
        <v>95</v>
      </c>
      <c r="C51" s="60" t="s">
        <v>96</v>
      </c>
      <c r="D51" s="54" t="s">
        <v>97</v>
      </c>
      <c r="E51" s="6" t="s">
        <v>98</v>
      </c>
      <c r="F51" s="19">
        <v>106166</v>
      </c>
      <c r="G51" s="24">
        <v>3991.84</v>
      </c>
      <c r="H51" s="24">
        <v>1.31</v>
      </c>
      <c r="I51" s="31"/>
      <c r="J51" s="31"/>
      <c r="K51" s="35"/>
    </row>
    <row r="52" spans="2:11" x14ac:dyDescent="0.25">
      <c r="B52" s="8" t="s">
        <v>2399</v>
      </c>
      <c r="C52" s="60" t="s">
        <v>1574</v>
      </c>
      <c r="D52" s="54" t="s">
        <v>2400</v>
      </c>
      <c r="E52" s="6" t="s">
        <v>44</v>
      </c>
      <c r="F52" s="19">
        <v>2320685</v>
      </c>
      <c r="G52" s="24">
        <v>3973.94</v>
      </c>
      <c r="H52" s="24">
        <v>1.3</v>
      </c>
      <c r="I52" s="31"/>
      <c r="J52" s="31"/>
      <c r="K52" s="35"/>
    </row>
    <row r="53" spans="2:11" x14ac:dyDescent="0.25">
      <c r="B53" s="8" t="s">
        <v>559</v>
      </c>
      <c r="C53" s="60" t="s">
        <v>560</v>
      </c>
      <c r="D53" s="54" t="s">
        <v>561</v>
      </c>
      <c r="E53" s="6" t="s">
        <v>62</v>
      </c>
      <c r="F53" s="19">
        <v>171247</v>
      </c>
      <c r="G53" s="24">
        <v>3734.38</v>
      </c>
      <c r="H53" s="24">
        <v>1.22</v>
      </c>
      <c r="I53" s="31"/>
      <c r="J53" s="31"/>
      <c r="K53" s="35"/>
    </row>
    <row r="54" spans="2:11" x14ac:dyDescent="0.25">
      <c r="B54" s="8" t="s">
        <v>2877</v>
      </c>
      <c r="C54" s="60" t="s">
        <v>2878</v>
      </c>
      <c r="D54" s="54" t="s">
        <v>2879</v>
      </c>
      <c r="E54" s="6" t="s">
        <v>98</v>
      </c>
      <c r="F54" s="19">
        <v>106217</v>
      </c>
      <c r="G54" s="24">
        <v>3431.66</v>
      </c>
      <c r="H54" s="24">
        <v>1.1299999999999999</v>
      </c>
      <c r="I54" s="31"/>
      <c r="J54" s="31"/>
      <c r="K54" s="35"/>
    </row>
    <row r="55" spans="2:11" x14ac:dyDescent="0.25">
      <c r="B55" s="8" t="s">
        <v>2451</v>
      </c>
      <c r="C55" s="60" t="s">
        <v>2452</v>
      </c>
      <c r="D55" s="54" t="s">
        <v>2453</v>
      </c>
      <c r="E55" s="6" t="s">
        <v>108</v>
      </c>
      <c r="F55" s="19">
        <v>300475</v>
      </c>
      <c r="G55" s="24">
        <v>3385.75</v>
      </c>
      <c r="H55" s="24">
        <v>1.1100000000000001</v>
      </c>
      <c r="I55" s="31"/>
      <c r="J55" s="31"/>
      <c r="K55" s="35"/>
    </row>
    <row r="56" spans="2:11" x14ac:dyDescent="0.25">
      <c r="B56" s="8" t="s">
        <v>2212</v>
      </c>
      <c r="C56" s="60" t="s">
        <v>2213</v>
      </c>
      <c r="D56" s="54" t="s">
        <v>2214</v>
      </c>
      <c r="E56" s="6" t="s">
        <v>87</v>
      </c>
      <c r="F56" s="19">
        <v>748775</v>
      </c>
      <c r="G56" s="24">
        <v>3236.21</v>
      </c>
      <c r="H56" s="24">
        <v>1.06</v>
      </c>
      <c r="I56" s="31"/>
      <c r="J56" s="31"/>
      <c r="K56" s="35"/>
    </row>
    <row r="57" spans="2:11" x14ac:dyDescent="0.25">
      <c r="B57" s="8" t="s">
        <v>2206</v>
      </c>
      <c r="C57" s="60" t="s">
        <v>2207</v>
      </c>
      <c r="D57" s="54" t="s">
        <v>2208</v>
      </c>
      <c r="E57" s="6" t="s">
        <v>218</v>
      </c>
      <c r="F57" s="19">
        <v>577568</v>
      </c>
      <c r="G57" s="24">
        <v>3114.25</v>
      </c>
      <c r="H57" s="24">
        <v>1.02</v>
      </c>
      <c r="I57" s="31"/>
      <c r="J57" s="31"/>
      <c r="K57" s="35"/>
    </row>
    <row r="58" spans="2:11" x14ac:dyDescent="0.25">
      <c r="B58" s="8" t="s">
        <v>545</v>
      </c>
      <c r="C58" s="60" t="s">
        <v>546</v>
      </c>
      <c r="D58" s="54" t="s">
        <v>547</v>
      </c>
      <c r="E58" s="6" t="s">
        <v>54</v>
      </c>
      <c r="F58" s="19">
        <v>604551</v>
      </c>
      <c r="G58" s="24">
        <v>2209.0300000000002</v>
      </c>
      <c r="H58" s="24">
        <v>0.72</v>
      </c>
      <c r="I58" s="31"/>
      <c r="J58" s="31"/>
      <c r="K58" s="35"/>
    </row>
    <row r="59" spans="2:11" x14ac:dyDescent="0.25">
      <c r="B59" s="8" t="s">
        <v>2880</v>
      </c>
      <c r="C59" s="60" t="s">
        <v>2881</v>
      </c>
      <c r="D59" s="54" t="s">
        <v>2882</v>
      </c>
      <c r="E59" s="6" t="s">
        <v>157</v>
      </c>
      <c r="F59" s="19">
        <v>91241</v>
      </c>
      <c r="G59" s="24">
        <v>2173.1799999999998</v>
      </c>
      <c r="H59" s="24">
        <v>0.71</v>
      </c>
      <c r="I59" s="31"/>
      <c r="J59" s="31"/>
      <c r="K59" s="35"/>
    </row>
    <row r="60" spans="2:11" x14ac:dyDescent="0.25">
      <c r="B60" s="8" t="s">
        <v>2495</v>
      </c>
      <c r="C60" s="60" t="s">
        <v>2496</v>
      </c>
      <c r="D60" s="54" t="s">
        <v>2497</v>
      </c>
      <c r="E60" s="6" t="s">
        <v>54</v>
      </c>
      <c r="F60" s="19">
        <v>2415795</v>
      </c>
      <c r="G60" s="24">
        <v>2153.6799999999998</v>
      </c>
      <c r="H60" s="24">
        <v>0.71</v>
      </c>
      <c r="I60" s="31"/>
      <c r="J60" s="31"/>
      <c r="K60" s="35"/>
    </row>
    <row r="61" spans="2:11" x14ac:dyDescent="0.25">
      <c r="C61" s="58" t="s">
        <v>194</v>
      </c>
      <c r="D61" s="54"/>
      <c r="E61" s="6"/>
      <c r="F61" s="19"/>
      <c r="G61" s="25">
        <v>304383.37</v>
      </c>
      <c r="H61" s="25">
        <v>99.77</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6.77</v>
      </c>
      <c r="H103" s="24" t="s">
        <v>4846</v>
      </c>
      <c r="I103" s="31"/>
      <c r="J103" s="31"/>
      <c r="K103" s="35"/>
    </row>
    <row r="104" spans="1:54" x14ac:dyDescent="0.25">
      <c r="C104" s="58" t="s">
        <v>194</v>
      </c>
      <c r="D104" s="54"/>
      <c r="E104" s="6"/>
      <c r="F104" s="19"/>
      <c r="G104" s="25">
        <v>6.77</v>
      </c>
      <c r="H104" s="25" t="s">
        <v>4846</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585.27</v>
      </c>
      <c r="H108" s="24">
        <v>0.23</v>
      </c>
      <c r="I108" s="31"/>
      <c r="J108" s="31"/>
      <c r="K108" s="35"/>
    </row>
    <row r="109" spans="1:54" x14ac:dyDescent="0.25">
      <c r="C109" s="58" t="s">
        <v>194</v>
      </c>
      <c r="D109" s="54"/>
      <c r="E109" s="6"/>
      <c r="F109" s="19"/>
      <c r="G109" s="25">
        <v>585.27</v>
      </c>
      <c r="H109" s="25">
        <v>0.23</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304975.40999999997</v>
      </c>
      <c r="H111" s="26">
        <v>100</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5" t="s">
        <v>5060</v>
      </c>
      <c r="D129" s="90">
        <v>766.10339999999997</v>
      </c>
      <c r="E129" s="90">
        <v>789.42639999999994</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1" spans="1:256" x14ac:dyDescent="0.25">
      <c r="C131" s="2" t="s">
        <v>5127</v>
      </c>
      <c r="E131" s="2" t="s">
        <v>2</v>
      </c>
    </row>
    <row r="133" spans="1:256" x14ac:dyDescent="0.25">
      <c r="C133" s="2" t="s">
        <v>5128</v>
      </c>
      <c r="E133" s="2" t="s">
        <v>2</v>
      </c>
    </row>
    <row r="135" spans="1:256" x14ac:dyDescent="0.25">
      <c r="C135" s="2" t="s">
        <v>5018</v>
      </c>
      <c r="E135" s="2" t="s">
        <v>2</v>
      </c>
    </row>
    <row r="137" spans="1:256" x14ac:dyDescent="0.25">
      <c r="C137" s="2" t="s">
        <v>5019</v>
      </c>
      <c r="E137" s="2" t="s">
        <v>2</v>
      </c>
    </row>
    <row r="139" spans="1:256" x14ac:dyDescent="0.25">
      <c r="C139" s="2" t="s">
        <v>5020</v>
      </c>
      <c r="E139" s="96">
        <v>0.34388372028907799</v>
      </c>
    </row>
    <row r="141" spans="1:256" x14ac:dyDescent="0.25">
      <c r="C141" s="2" t="s">
        <v>5022</v>
      </c>
      <c r="E141" s="97" t="s">
        <v>5021</v>
      </c>
    </row>
    <row r="143" spans="1:256" x14ac:dyDescent="0.25">
      <c r="C143" s="2" t="s">
        <v>5129</v>
      </c>
      <c r="E143" s="2" t="s">
        <v>2</v>
      </c>
    </row>
    <row r="145" spans="3:5" x14ac:dyDescent="0.25">
      <c r="C145" s="2" t="s">
        <v>5065</v>
      </c>
    </row>
    <row r="147" spans="3:5" x14ac:dyDescent="0.25">
      <c r="C147" s="1" t="s">
        <v>5258</v>
      </c>
      <c r="E147" s="149" t="s">
        <v>5259</v>
      </c>
    </row>
    <row r="148" spans="3:5" x14ac:dyDescent="0.25">
      <c r="E148" s="2" t="s">
        <v>5294</v>
      </c>
    </row>
  </sheetData>
  <mergeCells count="1">
    <mergeCell ref="C118:K118"/>
  </mergeCells>
  <hyperlinks>
    <hyperlink ref="J2" location="'Index'!A1" display="'Index'!A1" xr:uid="{2E278298-57FA-4864-8FE0-5CB96D94B59F}"/>
  </hyperlinks>
  <pageMargins left="0.7" right="0.7" top="0.75" bottom="0.75" header="0.3" footer="0.3"/>
  <pageSetup orientation="portrait" horizontalDpi="4294967293"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DB418-D209-4F5D-9AAB-5CEC90A0A486}">
  <sheetPr codeName="Sheet1"/>
  <dimension ref="A1:IV112"/>
  <sheetViews>
    <sheetView showGridLines="0" zoomScale="90" zoomScaleNormal="90" workbookViewId="0">
      <pane ySplit="6" topLeftCell="A9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2883</v>
      </c>
      <c r="J2" s="38" t="s">
        <v>4521</v>
      </c>
    </row>
    <row r="3" spans="1:54" ht="16.5" x14ac:dyDescent="0.3">
      <c r="C3" s="1" t="s">
        <v>28</v>
      </c>
      <c r="D3" s="21" t="s">
        <v>2884</v>
      </c>
      <c r="F3" s="72" t="s">
        <v>4943</v>
      </c>
      <c r="G3" s="13" t="s">
        <v>4442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8899828</v>
      </c>
      <c r="G11" s="24">
        <v>66584.06</v>
      </c>
      <c r="H11" s="24">
        <v>18.14</v>
      </c>
      <c r="I11" s="31"/>
      <c r="J11" s="31"/>
      <c r="K11" s="35"/>
    </row>
    <row r="12" spans="1:54" x14ac:dyDescent="0.25">
      <c r="B12" s="8" t="s">
        <v>41</v>
      </c>
      <c r="C12" s="60" t="s">
        <v>42</v>
      </c>
      <c r="D12" s="54" t="s">
        <v>43</v>
      </c>
      <c r="E12" s="6" t="s">
        <v>44</v>
      </c>
      <c r="F12" s="19">
        <v>3786872</v>
      </c>
      <c r="G12" s="24">
        <v>54356.76</v>
      </c>
      <c r="H12" s="24">
        <v>14.81</v>
      </c>
      <c r="I12" s="31"/>
      <c r="J12" s="31"/>
      <c r="K12" s="35"/>
    </row>
    <row r="13" spans="1:54" x14ac:dyDescent="0.25">
      <c r="B13" s="8" t="s">
        <v>67</v>
      </c>
      <c r="C13" s="60" t="s">
        <v>68</v>
      </c>
      <c r="D13" s="54" t="s">
        <v>69</v>
      </c>
      <c r="E13" s="6" t="s">
        <v>44</v>
      </c>
      <c r="F13" s="19">
        <v>3591191</v>
      </c>
      <c r="G13" s="24">
        <v>36895.9</v>
      </c>
      <c r="H13" s="24">
        <v>10.050000000000001</v>
      </c>
      <c r="I13" s="31"/>
      <c r="J13" s="31"/>
      <c r="K13" s="35"/>
    </row>
    <row r="14" spans="1:54" x14ac:dyDescent="0.25">
      <c r="B14" s="8" t="s">
        <v>70</v>
      </c>
      <c r="C14" s="60" t="s">
        <v>71</v>
      </c>
      <c r="D14" s="54" t="s">
        <v>72</v>
      </c>
      <c r="E14" s="6" t="s">
        <v>44</v>
      </c>
      <c r="F14" s="19">
        <v>8731468</v>
      </c>
      <c r="G14" s="24">
        <v>34078.92</v>
      </c>
      <c r="H14" s="24">
        <v>9.2899999999999991</v>
      </c>
      <c r="I14" s="31"/>
      <c r="J14" s="31"/>
      <c r="K14" s="35"/>
    </row>
    <row r="15" spans="1:54" x14ac:dyDescent="0.25">
      <c r="B15" s="8" t="s">
        <v>48</v>
      </c>
      <c r="C15" s="60" t="s">
        <v>49</v>
      </c>
      <c r="D15" s="54" t="s">
        <v>50</v>
      </c>
      <c r="E15" s="6" t="s">
        <v>44</v>
      </c>
      <c r="F15" s="19">
        <v>2621878</v>
      </c>
      <c r="G15" s="24">
        <v>32235.99</v>
      </c>
      <c r="H15" s="24">
        <v>8.7799999999999994</v>
      </c>
      <c r="I15" s="31"/>
      <c r="J15" s="31"/>
      <c r="K15" s="35"/>
    </row>
    <row r="16" spans="1:54" x14ac:dyDescent="0.25">
      <c r="B16" s="8" t="s">
        <v>2138</v>
      </c>
      <c r="C16" s="60" t="s">
        <v>2139</v>
      </c>
      <c r="D16" s="54" t="s">
        <v>2140</v>
      </c>
      <c r="E16" s="6" t="s">
        <v>44</v>
      </c>
      <c r="F16" s="19">
        <v>7429267</v>
      </c>
      <c r="G16" s="24">
        <v>26659.919999999998</v>
      </c>
      <c r="H16" s="24">
        <v>7.26</v>
      </c>
      <c r="I16" s="31"/>
      <c r="J16" s="31"/>
      <c r="K16" s="35"/>
    </row>
    <row r="17" spans="2:11" x14ac:dyDescent="0.25">
      <c r="B17" s="8" t="s">
        <v>2432</v>
      </c>
      <c r="C17" s="60" t="s">
        <v>1591</v>
      </c>
      <c r="D17" s="54" t="s">
        <v>2433</v>
      </c>
      <c r="E17" s="6" t="s">
        <v>44</v>
      </c>
      <c r="F17" s="19">
        <v>1985326</v>
      </c>
      <c r="G17" s="24">
        <v>20100.43</v>
      </c>
      <c r="H17" s="24">
        <v>5.48</v>
      </c>
      <c r="I17" s="31"/>
      <c r="J17" s="31"/>
      <c r="K17" s="35"/>
    </row>
    <row r="18" spans="2:11" x14ac:dyDescent="0.25">
      <c r="B18" s="8" t="s">
        <v>2248</v>
      </c>
      <c r="C18" s="60" t="s">
        <v>1644</v>
      </c>
      <c r="D18" s="54" t="s">
        <v>2249</v>
      </c>
      <c r="E18" s="6" t="s">
        <v>44</v>
      </c>
      <c r="F18" s="19">
        <v>1645568</v>
      </c>
      <c r="G18" s="24">
        <v>17234.03</v>
      </c>
      <c r="H18" s="24">
        <v>4.7</v>
      </c>
      <c r="I18" s="31"/>
      <c r="J18" s="31"/>
      <c r="K18" s="35"/>
    </row>
    <row r="19" spans="2:11" x14ac:dyDescent="0.25">
      <c r="B19" s="8" t="s">
        <v>2386</v>
      </c>
      <c r="C19" s="60" t="s">
        <v>1594</v>
      </c>
      <c r="D19" s="54" t="s">
        <v>2387</v>
      </c>
      <c r="E19" s="6" t="s">
        <v>44</v>
      </c>
      <c r="F19" s="19">
        <v>20163587</v>
      </c>
      <c r="G19" s="24">
        <v>17074.53</v>
      </c>
      <c r="H19" s="24">
        <v>4.6500000000000004</v>
      </c>
      <c r="I19" s="31"/>
      <c r="J19" s="31"/>
      <c r="K19" s="35"/>
    </row>
    <row r="20" spans="2:11" x14ac:dyDescent="0.25">
      <c r="B20" s="8" t="s">
        <v>493</v>
      </c>
      <c r="C20" s="60" t="s">
        <v>494</v>
      </c>
      <c r="D20" s="54" t="s">
        <v>495</v>
      </c>
      <c r="E20" s="6" t="s">
        <v>44</v>
      </c>
      <c r="F20" s="19">
        <v>5400148</v>
      </c>
      <c r="G20" s="24">
        <v>13100.76</v>
      </c>
      <c r="H20" s="24">
        <v>3.57</v>
      </c>
      <c r="I20" s="31"/>
      <c r="J20" s="31"/>
      <c r="K20" s="35"/>
    </row>
    <row r="21" spans="2:11" x14ac:dyDescent="0.25">
      <c r="B21" s="8" t="s">
        <v>1078</v>
      </c>
      <c r="C21" s="60" t="s">
        <v>1079</v>
      </c>
      <c r="D21" s="54" t="s">
        <v>1080</v>
      </c>
      <c r="E21" s="6" t="s">
        <v>44</v>
      </c>
      <c r="F21" s="19">
        <v>10944520</v>
      </c>
      <c r="G21" s="24">
        <v>12335.57</v>
      </c>
      <c r="H21" s="24">
        <v>3.36</v>
      </c>
      <c r="I21" s="31"/>
      <c r="J21" s="31"/>
      <c r="K21" s="35"/>
    </row>
    <row r="22" spans="2:11" x14ac:dyDescent="0.25">
      <c r="B22" s="8" t="s">
        <v>2885</v>
      </c>
      <c r="C22" s="60" t="s">
        <v>1274</v>
      </c>
      <c r="D22" s="54" t="s">
        <v>2886</v>
      </c>
      <c r="E22" s="6" t="s">
        <v>44</v>
      </c>
      <c r="F22" s="19">
        <v>54119681</v>
      </c>
      <c r="G22" s="24">
        <v>12323.05</v>
      </c>
      <c r="H22" s="24">
        <v>3.36</v>
      </c>
      <c r="I22" s="31"/>
      <c r="J22" s="31"/>
      <c r="K22" s="35"/>
    </row>
    <row r="23" spans="2:11" x14ac:dyDescent="0.25">
      <c r="B23" s="8" t="s">
        <v>2374</v>
      </c>
      <c r="C23" s="60" t="s">
        <v>1563</v>
      </c>
      <c r="D23" s="54" t="s">
        <v>2375</v>
      </c>
      <c r="E23" s="6" t="s">
        <v>44</v>
      </c>
      <c r="F23" s="19">
        <v>9714097</v>
      </c>
      <c r="G23" s="24">
        <v>12140.68</v>
      </c>
      <c r="H23" s="24">
        <v>3.31</v>
      </c>
      <c r="I23" s="31"/>
      <c r="J23" s="31"/>
      <c r="K23" s="35"/>
    </row>
    <row r="24" spans="2:11" x14ac:dyDescent="0.25">
      <c r="B24" s="8" t="s">
        <v>2399</v>
      </c>
      <c r="C24" s="60" t="s">
        <v>1574</v>
      </c>
      <c r="D24" s="54" t="s">
        <v>2400</v>
      </c>
      <c r="E24" s="6" t="s">
        <v>44</v>
      </c>
      <c r="F24" s="19">
        <v>6225906</v>
      </c>
      <c r="G24" s="24">
        <v>10661.24</v>
      </c>
      <c r="H24" s="24">
        <v>2.9</v>
      </c>
      <c r="I24" s="31"/>
      <c r="J24" s="31"/>
      <c r="K24" s="35"/>
    </row>
    <row r="25" spans="2:11" x14ac:dyDescent="0.25">
      <c r="C25" s="58" t="s">
        <v>194</v>
      </c>
      <c r="D25" s="54"/>
      <c r="E25" s="6"/>
      <c r="F25" s="19"/>
      <c r="G25" s="25">
        <v>365781.84</v>
      </c>
      <c r="H25" s="25">
        <v>99.66</v>
      </c>
      <c r="I25" s="31"/>
      <c r="J25" s="31"/>
      <c r="K25" s="35"/>
    </row>
    <row r="26" spans="2:11" x14ac:dyDescent="0.25">
      <c r="C26" s="57"/>
      <c r="D26" s="54"/>
      <c r="E26" s="6"/>
      <c r="F26" s="19"/>
      <c r="G26" s="24"/>
      <c r="H26" s="24"/>
      <c r="I26" s="31"/>
      <c r="J26" s="31"/>
      <c r="K26" s="35"/>
    </row>
    <row r="27" spans="2:11" x14ac:dyDescent="0.25">
      <c r="C27" s="58" t="s">
        <v>3</v>
      </c>
      <c r="D27" s="54"/>
      <c r="E27" s="6"/>
      <c r="F27" s="19"/>
      <c r="G27" s="24" t="s">
        <v>2</v>
      </c>
      <c r="H27" s="24" t="s">
        <v>2</v>
      </c>
      <c r="I27" s="31"/>
      <c r="J27" s="31"/>
      <c r="K27" s="35"/>
    </row>
    <row r="28" spans="2:11" x14ac:dyDescent="0.25">
      <c r="C28" s="57"/>
      <c r="D28" s="54"/>
      <c r="E28" s="6"/>
      <c r="F28" s="19"/>
      <c r="G28" s="24"/>
      <c r="H28" s="24"/>
      <c r="I28" s="31"/>
      <c r="J28" s="31"/>
      <c r="K28" s="35"/>
    </row>
    <row r="29" spans="2:11" x14ac:dyDescent="0.25">
      <c r="C29" s="58" t="s">
        <v>4</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5</v>
      </c>
      <c r="D31" s="54"/>
      <c r="E31" s="6"/>
      <c r="F31" s="19"/>
      <c r="G31" s="24"/>
      <c r="H31" s="24"/>
      <c r="I31" s="31"/>
      <c r="J31" s="31"/>
      <c r="K31" s="35"/>
    </row>
    <row r="32" spans="2:11" x14ac:dyDescent="0.25">
      <c r="C32" s="57"/>
      <c r="D32" s="54"/>
      <c r="E32" s="6"/>
      <c r="F32" s="19"/>
      <c r="G32" s="24"/>
      <c r="H32" s="24"/>
      <c r="I32" s="31"/>
      <c r="J32" s="31"/>
      <c r="K32" s="35"/>
    </row>
    <row r="33" spans="3:11" x14ac:dyDescent="0.25">
      <c r="C33" s="58" t="s">
        <v>6</v>
      </c>
      <c r="D33" s="54"/>
      <c r="E33" s="6"/>
      <c r="F33" s="19"/>
      <c r="G33" s="24" t="s">
        <v>2</v>
      </c>
      <c r="H33" s="24" t="s">
        <v>2</v>
      </c>
      <c r="I33" s="31"/>
      <c r="J33" s="31"/>
      <c r="K33" s="35"/>
    </row>
    <row r="34" spans="3:11" x14ac:dyDescent="0.25">
      <c r="C34" s="57"/>
      <c r="D34" s="54"/>
      <c r="E34" s="6"/>
      <c r="F34" s="19"/>
      <c r="G34" s="24"/>
      <c r="H34" s="24"/>
      <c r="I34" s="31"/>
      <c r="J34" s="31"/>
      <c r="K34" s="35"/>
    </row>
    <row r="35" spans="3:11" x14ac:dyDescent="0.25">
      <c r="C35" s="58" t="s">
        <v>7</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8</v>
      </c>
      <c r="D37" s="54"/>
      <c r="E37" s="6"/>
      <c r="F37" s="19"/>
      <c r="G37" s="24" t="s">
        <v>2</v>
      </c>
      <c r="H37" s="24" t="s">
        <v>2</v>
      </c>
      <c r="I37" s="31"/>
      <c r="J37" s="31"/>
      <c r="K37" s="35"/>
    </row>
    <row r="38" spans="3:11" x14ac:dyDescent="0.25">
      <c r="C38" s="57"/>
      <c r="D38" s="54"/>
      <c r="E38" s="6"/>
      <c r="F38" s="19"/>
      <c r="G38" s="24"/>
      <c r="H38" s="24"/>
      <c r="I38" s="31"/>
      <c r="J38" s="31"/>
      <c r="K38" s="35"/>
    </row>
    <row r="39" spans="3:11" x14ac:dyDescent="0.25">
      <c r="C39" s="58" t="s">
        <v>9</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10</v>
      </c>
      <c r="D41" s="54"/>
      <c r="E41" s="6"/>
      <c r="F41" s="19"/>
      <c r="G41" s="24" t="s">
        <v>2</v>
      </c>
      <c r="H41" s="24" t="s">
        <v>2</v>
      </c>
      <c r="I41" s="31"/>
      <c r="J41" s="31"/>
      <c r="K41" s="35"/>
    </row>
    <row r="42" spans="3:11" x14ac:dyDescent="0.25">
      <c r="C42" s="57"/>
      <c r="D42" s="54"/>
      <c r="E42" s="6"/>
      <c r="F42" s="19"/>
      <c r="G42" s="24"/>
      <c r="H42" s="24"/>
      <c r="I42" s="31"/>
      <c r="J42" s="31"/>
      <c r="K42" s="35"/>
    </row>
    <row r="43" spans="3:11" x14ac:dyDescent="0.25">
      <c r="C43" s="58" t="s">
        <v>11</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13</v>
      </c>
      <c r="D45" s="54"/>
      <c r="E45" s="6"/>
      <c r="F45" s="19"/>
      <c r="G45" s="24"/>
      <c r="H45" s="24"/>
      <c r="I45" s="31"/>
      <c r="J45" s="31"/>
      <c r="K45" s="35"/>
    </row>
    <row r="46" spans="3:11" x14ac:dyDescent="0.25">
      <c r="C46" s="57"/>
      <c r="D46" s="54"/>
      <c r="E46" s="6"/>
      <c r="F46" s="19"/>
      <c r="G46" s="24"/>
      <c r="H46" s="24"/>
      <c r="I46" s="31"/>
      <c r="J46" s="31"/>
      <c r="K46" s="35"/>
    </row>
    <row r="47" spans="3:11" x14ac:dyDescent="0.25">
      <c r="C47" s="58" t="s">
        <v>14</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C49" s="58" t="s">
        <v>15</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16</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17</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18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A57" s="10"/>
      <c r="B57" s="28"/>
      <c r="C57" s="58" t="s">
        <v>19</v>
      </c>
      <c r="D57" s="54"/>
      <c r="E57" s="6"/>
      <c r="F57" s="19"/>
      <c r="G57" s="24"/>
      <c r="H57" s="24"/>
      <c r="I57" s="31"/>
      <c r="J57" s="31"/>
      <c r="K57" s="35"/>
    </row>
    <row r="58" spans="1:11" x14ac:dyDescent="0.25">
      <c r="A58" s="28"/>
      <c r="B58" s="28"/>
      <c r="C58" s="58" t="s">
        <v>20</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21</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22</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23</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C66" s="59" t="s">
        <v>24</v>
      </c>
      <c r="D66" s="54"/>
      <c r="E66" s="6"/>
      <c r="F66" s="19"/>
      <c r="G66" s="24"/>
      <c r="H66" s="24"/>
      <c r="I66" s="31"/>
      <c r="J66" s="31"/>
      <c r="K66" s="35"/>
    </row>
    <row r="67" spans="1:54" x14ac:dyDescent="0.25">
      <c r="B67" s="8" t="s">
        <v>206</v>
      </c>
      <c r="C67" s="60" t="s">
        <v>207</v>
      </c>
      <c r="D67" s="54"/>
      <c r="E67" s="6"/>
      <c r="F67" s="19"/>
      <c r="G67" s="24">
        <v>6.07</v>
      </c>
      <c r="H67" s="24" t="s">
        <v>4846</v>
      </c>
      <c r="I67" s="31"/>
      <c r="J67" s="31"/>
      <c r="K67" s="35"/>
    </row>
    <row r="68" spans="1:54" x14ac:dyDescent="0.25">
      <c r="C68" s="58" t="s">
        <v>194</v>
      </c>
      <c r="D68" s="54"/>
      <c r="E68" s="6"/>
      <c r="F68" s="19"/>
      <c r="G68" s="25">
        <v>6.07</v>
      </c>
      <c r="H68" s="25" t="s">
        <v>4846</v>
      </c>
      <c r="I68" s="31"/>
      <c r="J68" s="31"/>
      <c r="K68" s="35"/>
    </row>
    <row r="69" spans="1:54" x14ac:dyDescent="0.25">
      <c r="C69" s="57"/>
      <c r="D69" s="54"/>
      <c r="E69" s="6"/>
      <c r="F69" s="19"/>
      <c r="G69" s="24"/>
      <c r="H69" s="24"/>
      <c r="I69" s="31"/>
      <c r="J69" s="31"/>
      <c r="K69" s="35"/>
    </row>
    <row r="70" spans="1:54" x14ac:dyDescent="0.25">
      <c r="A70" s="10"/>
      <c r="B70" s="28"/>
      <c r="C70" s="58" t="s">
        <v>25</v>
      </c>
      <c r="D70" s="54"/>
      <c r="E70" s="6"/>
      <c r="F70" s="19"/>
      <c r="G70" s="24"/>
      <c r="H70" s="24"/>
      <c r="I70" s="31"/>
      <c r="J70" s="31"/>
      <c r="K70" s="35"/>
    </row>
    <row r="71" spans="1:54" s="2" customFormat="1" ht="13.5" x14ac:dyDescent="0.25">
      <c r="A71" s="28"/>
      <c r="B71" s="28"/>
      <c r="C71" s="57" t="s">
        <v>4845</v>
      </c>
      <c r="D71" s="54"/>
      <c r="E71" s="6"/>
      <c r="F71" s="19"/>
      <c r="G71" s="24" t="s">
        <v>2</v>
      </c>
      <c r="H71" s="24" t="s">
        <v>2</v>
      </c>
      <c r="I71" s="31"/>
      <c r="J71" s="31"/>
      <c r="K71" s="35"/>
      <c r="L71" s="3"/>
      <c r="AI71" s="3"/>
      <c r="AV71" s="3"/>
      <c r="AX71" s="3"/>
      <c r="BB71" s="3"/>
    </row>
    <row r="72" spans="1:54" x14ac:dyDescent="0.25">
      <c r="B72" s="8"/>
      <c r="C72" s="60" t="s">
        <v>208</v>
      </c>
      <c r="D72" s="54"/>
      <c r="E72" s="6"/>
      <c r="F72" s="19"/>
      <c r="G72" s="24">
        <v>1240.3900000000001</v>
      </c>
      <c r="H72" s="24">
        <v>0.34</v>
      </c>
      <c r="I72" s="31"/>
      <c r="J72" s="31"/>
      <c r="K72" s="35"/>
    </row>
    <row r="73" spans="1:54" x14ac:dyDescent="0.25">
      <c r="C73" s="58" t="s">
        <v>194</v>
      </c>
      <c r="D73" s="54"/>
      <c r="E73" s="6"/>
      <c r="F73" s="19"/>
      <c r="G73" s="25">
        <v>1240.3900000000001</v>
      </c>
      <c r="H73" s="25">
        <v>0.34</v>
      </c>
      <c r="I73" s="31"/>
      <c r="J73" s="31"/>
      <c r="K73" s="35"/>
    </row>
    <row r="74" spans="1:54" x14ac:dyDescent="0.25">
      <c r="C74" s="57"/>
      <c r="D74" s="54"/>
      <c r="E74" s="6"/>
      <c r="F74" s="19"/>
      <c r="G74" s="24"/>
      <c r="H74" s="24"/>
      <c r="I74" s="31"/>
      <c r="J74" s="31"/>
      <c r="K74" s="35"/>
    </row>
    <row r="75" spans="1:54" x14ac:dyDescent="0.25">
      <c r="C75" s="61" t="s">
        <v>209</v>
      </c>
      <c r="D75" s="55"/>
      <c r="E75" s="5"/>
      <c r="F75" s="20"/>
      <c r="G75" s="26">
        <v>367028.3</v>
      </c>
      <c r="H75" s="26">
        <v>100</v>
      </c>
      <c r="I75" s="32"/>
      <c r="J75" s="32"/>
      <c r="K75" s="36"/>
    </row>
    <row r="78" spans="1:54" x14ac:dyDescent="0.25">
      <c r="C78" s="1" t="s">
        <v>210</v>
      </c>
    </row>
    <row r="79" spans="1:54" x14ac:dyDescent="0.25">
      <c r="C79" s="37" t="s">
        <v>211</v>
      </c>
      <c r="D79" s="37"/>
      <c r="E79" s="37"/>
      <c r="F79" s="37"/>
      <c r="G79" s="37"/>
      <c r="H79" s="37"/>
      <c r="I79" s="37"/>
      <c r="J79" s="37"/>
      <c r="K79" s="37"/>
    </row>
    <row r="80" spans="1:54" x14ac:dyDescent="0.25">
      <c r="C80" s="2" t="s">
        <v>212</v>
      </c>
    </row>
    <row r="81" spans="1:256" x14ac:dyDescent="0.25">
      <c r="C81" s="2" t="s">
        <v>213</v>
      </c>
    </row>
    <row r="82" spans="1:256" ht="30" customHeight="1" x14ac:dyDescent="0.25">
      <c r="C82" s="252" t="s">
        <v>214</v>
      </c>
      <c r="D82" s="253"/>
      <c r="E82" s="253"/>
      <c r="F82" s="253"/>
      <c r="G82" s="253"/>
      <c r="H82" s="253"/>
      <c r="I82" s="253"/>
      <c r="J82" s="253"/>
      <c r="K82" s="253"/>
    </row>
    <row r="83" spans="1:256" x14ac:dyDescent="0.25">
      <c r="C83" s="2" t="s">
        <v>215</v>
      </c>
    </row>
    <row r="85" spans="1:256" x14ac:dyDescent="0.25">
      <c r="C85" s="2" t="s">
        <v>5016</v>
      </c>
      <c r="E85" s="2" t="s">
        <v>2</v>
      </c>
    </row>
    <row r="87" spans="1:256" x14ac:dyDescent="0.25">
      <c r="C87" s="2" t="s">
        <v>5017</v>
      </c>
      <c r="E87" s="2" t="s">
        <v>2</v>
      </c>
    </row>
    <row r="89" spans="1:256" x14ac:dyDescent="0.25">
      <c r="C89" s="2" t="s">
        <v>5125</v>
      </c>
    </row>
    <row r="91" spans="1:256" x14ac:dyDescent="0.25">
      <c r="C91" s="2" t="s">
        <v>5126</v>
      </c>
    </row>
    <row r="92" spans="1:256" s="83" customFormat="1" ht="35.25" customHeight="1" x14ac:dyDescent="0.25">
      <c r="A92" s="79"/>
      <c r="B92" s="79"/>
      <c r="C92" s="84" t="s">
        <v>5023</v>
      </c>
      <c r="D92" s="88" t="s">
        <v>5024</v>
      </c>
      <c r="E92" s="88" t="s">
        <v>5025</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5" t="s">
        <v>5060</v>
      </c>
      <c r="D93" s="90">
        <v>591.02809999999999</v>
      </c>
      <c r="E93" s="90">
        <v>588.23530000000005</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5" spans="1:256" x14ac:dyDescent="0.25">
      <c r="C95" s="2" t="s">
        <v>5127</v>
      </c>
      <c r="E95" s="2" t="s">
        <v>2</v>
      </c>
    </row>
    <row r="97" spans="3:5" x14ac:dyDescent="0.25">
      <c r="C97" s="2" t="s">
        <v>5128</v>
      </c>
      <c r="E97" s="2" t="s">
        <v>2</v>
      </c>
    </row>
    <row r="99" spans="3:5" x14ac:dyDescent="0.25">
      <c r="C99" s="2" t="s">
        <v>5018</v>
      </c>
      <c r="E99" s="2" t="s">
        <v>2</v>
      </c>
    </row>
    <row r="101" spans="3:5" x14ac:dyDescent="0.25">
      <c r="C101" s="2" t="s">
        <v>5019</v>
      </c>
      <c r="E101" s="2" t="s">
        <v>2</v>
      </c>
    </row>
    <row r="103" spans="3:5" x14ac:dyDescent="0.25">
      <c r="C103" s="2" t="s">
        <v>5020</v>
      </c>
      <c r="E103" s="96">
        <v>0.28080594642896611</v>
      </c>
    </row>
    <row r="105" spans="3:5" x14ac:dyDescent="0.25">
      <c r="C105" s="2" t="s">
        <v>5022</v>
      </c>
      <c r="E105" s="97" t="s">
        <v>5021</v>
      </c>
    </row>
    <row r="107" spans="3:5" x14ac:dyDescent="0.25">
      <c r="C107" s="2" t="s">
        <v>5129</v>
      </c>
      <c r="E107" s="2" t="s">
        <v>2</v>
      </c>
    </row>
    <row r="109" spans="3:5" x14ac:dyDescent="0.25">
      <c r="C109" s="2" t="s">
        <v>5065</v>
      </c>
    </row>
    <row r="111" spans="3:5" x14ac:dyDescent="0.25">
      <c r="C111" s="1" t="s">
        <v>5258</v>
      </c>
      <c r="E111" s="149" t="s">
        <v>5259</v>
      </c>
    </row>
    <row r="112" spans="3:5" x14ac:dyDescent="0.25">
      <c r="E112" s="2" t="s">
        <v>5295</v>
      </c>
    </row>
  </sheetData>
  <mergeCells count="1">
    <mergeCell ref="C82:K82"/>
  </mergeCells>
  <hyperlinks>
    <hyperlink ref="J2" location="'Index'!A1" display="'Index'!A1" xr:uid="{7FF873DC-DF05-489E-A616-CF0B99DE2858}"/>
  </hyperlinks>
  <pageMargins left="0.7" right="0.7" top="0.75" bottom="0.75" header="0.3" footer="0.3"/>
  <pageSetup orientation="portrait" horizontalDpi="4294967293"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88B5-BF38-40DA-8CCD-0C94B2F40D7B}">
  <sheetPr codeName="Sheet1"/>
  <dimension ref="A1:IV198"/>
  <sheetViews>
    <sheetView showGridLines="0" zoomScale="90" zoomScaleNormal="90" workbookViewId="0">
      <pane ySplit="6" topLeftCell="A17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2887</v>
      </c>
      <c r="J2" s="38" t="s">
        <v>4521</v>
      </c>
    </row>
    <row r="3" spans="1:54" ht="16.5" x14ac:dyDescent="0.3">
      <c r="C3" s="1" t="s">
        <v>28</v>
      </c>
      <c r="D3" s="21" t="s">
        <v>2888</v>
      </c>
      <c r="F3" s="72" t="s">
        <v>4943</v>
      </c>
      <c r="G3" s="13" t="s">
        <v>4443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10463</v>
      </c>
      <c r="G11" s="24">
        <v>78.25</v>
      </c>
      <c r="H11" s="24">
        <v>8.07</v>
      </c>
      <c r="I11" s="31"/>
      <c r="J11" s="31"/>
      <c r="K11" s="35"/>
    </row>
    <row r="12" spans="1:54" x14ac:dyDescent="0.25">
      <c r="B12" s="8" t="s">
        <v>41</v>
      </c>
      <c r="C12" s="60" t="s">
        <v>42</v>
      </c>
      <c r="D12" s="54" t="s">
        <v>43</v>
      </c>
      <c r="E12" s="6" t="s">
        <v>44</v>
      </c>
      <c r="F12" s="19">
        <v>4922</v>
      </c>
      <c r="G12" s="24">
        <v>70.64</v>
      </c>
      <c r="H12" s="24">
        <v>7.28</v>
      </c>
      <c r="I12" s="31"/>
      <c r="J12" s="31"/>
      <c r="K12" s="35"/>
    </row>
    <row r="13" spans="1:54" x14ac:dyDescent="0.25">
      <c r="B13" s="8" t="s">
        <v>136</v>
      </c>
      <c r="C13" s="60" t="s">
        <v>137</v>
      </c>
      <c r="D13" s="54" t="s">
        <v>138</v>
      </c>
      <c r="E13" s="6" t="s">
        <v>139</v>
      </c>
      <c r="F13" s="19">
        <v>4645</v>
      </c>
      <c r="G13" s="24">
        <v>60.72</v>
      </c>
      <c r="H13" s="24">
        <v>6.26</v>
      </c>
      <c r="I13" s="31"/>
      <c r="J13" s="31"/>
      <c r="K13" s="35"/>
    </row>
    <row r="14" spans="1:54" x14ac:dyDescent="0.25">
      <c r="B14" s="8" t="s">
        <v>438</v>
      </c>
      <c r="C14" s="60" t="s">
        <v>439</v>
      </c>
      <c r="D14" s="54" t="s">
        <v>440</v>
      </c>
      <c r="E14" s="6" t="s">
        <v>283</v>
      </c>
      <c r="F14" s="19">
        <v>2091</v>
      </c>
      <c r="G14" s="24">
        <v>41.22</v>
      </c>
      <c r="H14" s="24">
        <v>4.25</v>
      </c>
      <c r="I14" s="31"/>
      <c r="J14" s="31"/>
      <c r="K14" s="35"/>
    </row>
    <row r="15" spans="1:54" x14ac:dyDescent="0.25">
      <c r="B15" s="8" t="s">
        <v>63</v>
      </c>
      <c r="C15" s="60" t="s">
        <v>64</v>
      </c>
      <c r="D15" s="54" t="s">
        <v>65</v>
      </c>
      <c r="E15" s="6" t="s">
        <v>66</v>
      </c>
      <c r="F15" s="19">
        <v>803</v>
      </c>
      <c r="G15" s="24">
        <v>31.63</v>
      </c>
      <c r="H15" s="24">
        <v>3.26</v>
      </c>
      <c r="I15" s="31"/>
      <c r="J15" s="31"/>
      <c r="K15" s="35"/>
    </row>
    <row r="16" spans="1:54" x14ac:dyDescent="0.25">
      <c r="B16" s="8" t="s">
        <v>67</v>
      </c>
      <c r="C16" s="60" t="s">
        <v>68</v>
      </c>
      <c r="D16" s="54" t="s">
        <v>69</v>
      </c>
      <c r="E16" s="6" t="s">
        <v>44</v>
      </c>
      <c r="F16" s="19">
        <v>2852</v>
      </c>
      <c r="G16" s="24">
        <v>29.28</v>
      </c>
      <c r="H16" s="24">
        <v>3.02</v>
      </c>
      <c r="I16" s="31"/>
      <c r="J16" s="31"/>
      <c r="K16" s="35"/>
    </row>
    <row r="17" spans="2:11" x14ac:dyDescent="0.25">
      <c r="B17" s="8" t="s">
        <v>55</v>
      </c>
      <c r="C17" s="60" t="s">
        <v>56</v>
      </c>
      <c r="D17" s="54" t="s">
        <v>57</v>
      </c>
      <c r="E17" s="6" t="s">
        <v>58</v>
      </c>
      <c r="F17" s="19">
        <v>2395</v>
      </c>
      <c r="G17" s="24">
        <v>27.06</v>
      </c>
      <c r="H17" s="24">
        <v>2.79</v>
      </c>
      <c r="I17" s="31"/>
      <c r="J17" s="31"/>
      <c r="K17" s="35"/>
    </row>
    <row r="18" spans="2:11" x14ac:dyDescent="0.25">
      <c r="B18" s="8" t="s">
        <v>48</v>
      </c>
      <c r="C18" s="60" t="s">
        <v>49</v>
      </c>
      <c r="D18" s="54" t="s">
        <v>50</v>
      </c>
      <c r="E18" s="6" t="s">
        <v>44</v>
      </c>
      <c r="F18" s="19">
        <v>1963</v>
      </c>
      <c r="G18" s="24">
        <v>24.14</v>
      </c>
      <c r="H18" s="24">
        <v>2.4900000000000002</v>
      </c>
      <c r="I18" s="31"/>
      <c r="J18" s="31"/>
      <c r="K18" s="35"/>
    </row>
    <row r="19" spans="2:11" x14ac:dyDescent="0.25">
      <c r="B19" s="8" t="s">
        <v>51</v>
      </c>
      <c r="C19" s="60" t="s">
        <v>52</v>
      </c>
      <c r="D19" s="54" t="s">
        <v>53</v>
      </c>
      <c r="E19" s="6" t="s">
        <v>54</v>
      </c>
      <c r="F19" s="19">
        <v>1837</v>
      </c>
      <c r="G19" s="24">
        <v>20.97</v>
      </c>
      <c r="H19" s="24">
        <v>2.16</v>
      </c>
      <c r="I19" s="31"/>
      <c r="J19" s="31"/>
      <c r="K19" s="35"/>
    </row>
    <row r="20" spans="2:11" x14ac:dyDescent="0.25">
      <c r="B20" s="8" t="s">
        <v>928</v>
      </c>
      <c r="C20" s="60" t="s">
        <v>929</v>
      </c>
      <c r="D20" s="54" t="s">
        <v>930</v>
      </c>
      <c r="E20" s="6" t="s">
        <v>62</v>
      </c>
      <c r="F20" s="19">
        <v>615</v>
      </c>
      <c r="G20" s="24">
        <v>20.89</v>
      </c>
      <c r="H20" s="24">
        <v>2.15</v>
      </c>
      <c r="I20" s="31"/>
      <c r="J20" s="31"/>
      <c r="K20" s="35"/>
    </row>
    <row r="21" spans="2:11" x14ac:dyDescent="0.25">
      <c r="B21" s="8" t="s">
        <v>70</v>
      </c>
      <c r="C21" s="60" t="s">
        <v>71</v>
      </c>
      <c r="D21" s="54" t="s">
        <v>72</v>
      </c>
      <c r="E21" s="6" t="s">
        <v>44</v>
      </c>
      <c r="F21" s="19">
        <v>5053</v>
      </c>
      <c r="G21" s="24">
        <v>19.72</v>
      </c>
      <c r="H21" s="24">
        <v>2.0299999999999998</v>
      </c>
      <c r="I21" s="31"/>
      <c r="J21" s="31"/>
      <c r="K21" s="35"/>
    </row>
    <row r="22" spans="2:11" x14ac:dyDescent="0.25">
      <c r="B22" s="8" t="s">
        <v>649</v>
      </c>
      <c r="C22" s="60" t="s">
        <v>650</v>
      </c>
      <c r="D22" s="54" t="s">
        <v>651</v>
      </c>
      <c r="E22" s="6" t="s">
        <v>279</v>
      </c>
      <c r="F22" s="19">
        <v>6624</v>
      </c>
      <c r="G22" s="24">
        <v>18.61</v>
      </c>
      <c r="H22" s="24">
        <v>1.92</v>
      </c>
      <c r="I22" s="31"/>
      <c r="J22" s="31"/>
      <c r="K22" s="35"/>
    </row>
    <row r="23" spans="2:11" x14ac:dyDescent="0.25">
      <c r="B23" s="8" t="s">
        <v>469</v>
      </c>
      <c r="C23" s="60" t="s">
        <v>470</v>
      </c>
      <c r="D23" s="54" t="s">
        <v>471</v>
      </c>
      <c r="E23" s="6" t="s">
        <v>58</v>
      </c>
      <c r="F23" s="19">
        <v>695</v>
      </c>
      <c r="G23" s="24">
        <v>16.440000000000001</v>
      </c>
      <c r="H23" s="24">
        <v>1.69</v>
      </c>
      <c r="I23" s="31"/>
      <c r="J23" s="31"/>
      <c r="K23" s="35"/>
    </row>
    <row r="24" spans="2:11" x14ac:dyDescent="0.25">
      <c r="B24" s="8" t="s">
        <v>931</v>
      </c>
      <c r="C24" s="60" t="s">
        <v>932</v>
      </c>
      <c r="D24" s="54" t="s">
        <v>933</v>
      </c>
      <c r="E24" s="6" t="s">
        <v>128</v>
      </c>
      <c r="F24" s="19">
        <v>4969</v>
      </c>
      <c r="G24" s="24">
        <v>15.02</v>
      </c>
      <c r="H24" s="24">
        <v>1.55</v>
      </c>
      <c r="I24" s="31"/>
      <c r="J24" s="31"/>
      <c r="K24" s="35"/>
    </row>
    <row r="25" spans="2:11" x14ac:dyDescent="0.25">
      <c r="B25" s="8" t="s">
        <v>441</v>
      </c>
      <c r="C25" s="60" t="s">
        <v>442</v>
      </c>
      <c r="D25" s="54" t="s">
        <v>443</v>
      </c>
      <c r="E25" s="6" t="s">
        <v>108</v>
      </c>
      <c r="F25" s="19">
        <v>741</v>
      </c>
      <c r="G25" s="24">
        <v>14.74</v>
      </c>
      <c r="H25" s="24">
        <v>1.52</v>
      </c>
      <c r="I25" s="31"/>
      <c r="J25" s="31"/>
      <c r="K25" s="35"/>
    </row>
    <row r="26" spans="2:11" x14ac:dyDescent="0.25">
      <c r="B26" s="8" t="s">
        <v>934</v>
      </c>
      <c r="C26" s="60" t="s">
        <v>935</v>
      </c>
      <c r="D26" s="54" t="s">
        <v>936</v>
      </c>
      <c r="E26" s="6" t="s">
        <v>79</v>
      </c>
      <c r="F26" s="19">
        <v>280</v>
      </c>
      <c r="G26" s="24">
        <v>13.65</v>
      </c>
      <c r="H26" s="24">
        <v>1.41</v>
      </c>
      <c r="I26" s="31"/>
      <c r="J26" s="31"/>
      <c r="K26" s="35"/>
    </row>
    <row r="27" spans="2:11" x14ac:dyDescent="0.25">
      <c r="B27" s="8" t="s">
        <v>276</v>
      </c>
      <c r="C27" s="60" t="s">
        <v>277</v>
      </c>
      <c r="D27" s="54" t="s">
        <v>278</v>
      </c>
      <c r="E27" s="6" t="s">
        <v>279</v>
      </c>
      <c r="F27" s="19">
        <v>613</v>
      </c>
      <c r="G27" s="24">
        <v>12.88</v>
      </c>
      <c r="H27" s="24">
        <v>1.33</v>
      </c>
      <c r="I27" s="31"/>
      <c r="J27" s="31"/>
      <c r="K27" s="35"/>
    </row>
    <row r="28" spans="2:11" x14ac:dyDescent="0.25">
      <c r="B28" s="8" t="s">
        <v>59</v>
      </c>
      <c r="C28" s="60" t="s">
        <v>60</v>
      </c>
      <c r="D28" s="54" t="s">
        <v>61</v>
      </c>
      <c r="E28" s="6" t="s">
        <v>62</v>
      </c>
      <c r="F28" s="19">
        <v>88</v>
      </c>
      <c r="G28" s="24">
        <v>12.53</v>
      </c>
      <c r="H28" s="24">
        <v>1.29</v>
      </c>
      <c r="I28" s="31"/>
      <c r="J28" s="31"/>
      <c r="K28" s="35"/>
    </row>
    <row r="29" spans="2:11" x14ac:dyDescent="0.25">
      <c r="B29" s="8" t="s">
        <v>1172</v>
      </c>
      <c r="C29" s="60" t="s">
        <v>1173</v>
      </c>
      <c r="D29" s="54" t="s">
        <v>1174</v>
      </c>
      <c r="E29" s="6" t="s">
        <v>54</v>
      </c>
      <c r="F29" s="19">
        <v>1195</v>
      </c>
      <c r="G29" s="24">
        <v>12.51</v>
      </c>
      <c r="H29" s="24">
        <v>1.29</v>
      </c>
      <c r="I29" s="31"/>
      <c r="J29" s="31"/>
      <c r="K29" s="35"/>
    </row>
    <row r="30" spans="2:11" x14ac:dyDescent="0.25">
      <c r="B30" s="8" t="s">
        <v>1169</v>
      </c>
      <c r="C30" s="60" t="s">
        <v>1170</v>
      </c>
      <c r="D30" s="54" t="s">
        <v>1171</v>
      </c>
      <c r="E30" s="6" t="s">
        <v>241</v>
      </c>
      <c r="F30" s="19">
        <v>3262</v>
      </c>
      <c r="G30" s="24">
        <v>11.32</v>
      </c>
      <c r="H30" s="24">
        <v>1.17</v>
      </c>
      <c r="I30" s="31"/>
      <c r="J30" s="31"/>
      <c r="K30" s="35"/>
    </row>
    <row r="31" spans="2:11" x14ac:dyDescent="0.25">
      <c r="B31" s="8" t="s">
        <v>329</v>
      </c>
      <c r="C31" s="60" t="s">
        <v>330</v>
      </c>
      <c r="D31" s="54" t="s">
        <v>331</v>
      </c>
      <c r="E31" s="6" t="s">
        <v>83</v>
      </c>
      <c r="F31" s="19">
        <v>5656</v>
      </c>
      <c r="G31" s="24">
        <v>10.74</v>
      </c>
      <c r="H31" s="24">
        <v>1.1100000000000001</v>
      </c>
      <c r="I31" s="31"/>
      <c r="J31" s="31"/>
      <c r="K31" s="35"/>
    </row>
    <row r="32" spans="2:11" x14ac:dyDescent="0.25">
      <c r="B32" s="8" t="s">
        <v>320</v>
      </c>
      <c r="C32" s="60" t="s">
        <v>321</v>
      </c>
      <c r="D32" s="54" t="s">
        <v>322</v>
      </c>
      <c r="E32" s="6" t="s">
        <v>58</v>
      </c>
      <c r="F32" s="19">
        <v>726</v>
      </c>
      <c r="G32" s="24">
        <v>9.7799999999999994</v>
      </c>
      <c r="H32" s="24">
        <v>1.01</v>
      </c>
      <c r="I32" s="31"/>
      <c r="J32" s="31"/>
      <c r="K32" s="35"/>
    </row>
    <row r="33" spans="2:11" x14ac:dyDescent="0.25">
      <c r="B33" s="8" t="s">
        <v>84</v>
      </c>
      <c r="C33" s="60" t="s">
        <v>85</v>
      </c>
      <c r="D33" s="54" t="s">
        <v>86</v>
      </c>
      <c r="E33" s="6" t="s">
        <v>87</v>
      </c>
      <c r="F33" s="19">
        <v>81</v>
      </c>
      <c r="G33" s="24">
        <v>9.64</v>
      </c>
      <c r="H33" s="24">
        <v>0.99</v>
      </c>
      <c r="I33" s="31"/>
      <c r="J33" s="31"/>
      <c r="K33" s="35"/>
    </row>
    <row r="34" spans="2:11" x14ac:dyDescent="0.25">
      <c r="B34" s="8" t="s">
        <v>454</v>
      </c>
      <c r="C34" s="60" t="s">
        <v>455</v>
      </c>
      <c r="D34" s="54" t="s">
        <v>456</v>
      </c>
      <c r="E34" s="6" t="s">
        <v>218</v>
      </c>
      <c r="F34" s="19">
        <v>987</v>
      </c>
      <c r="G34" s="24">
        <v>9.6199999999999992</v>
      </c>
      <c r="H34" s="24">
        <v>0.99</v>
      </c>
      <c r="I34" s="31"/>
      <c r="J34" s="31"/>
      <c r="K34" s="35"/>
    </row>
    <row r="35" spans="2:11" x14ac:dyDescent="0.25">
      <c r="B35" s="8" t="s">
        <v>1175</v>
      </c>
      <c r="C35" s="60" t="s">
        <v>1176</v>
      </c>
      <c r="D35" s="54" t="s">
        <v>1177</v>
      </c>
      <c r="E35" s="6" t="s">
        <v>607</v>
      </c>
      <c r="F35" s="19">
        <v>2459</v>
      </c>
      <c r="G35" s="24">
        <v>9.5399999999999991</v>
      </c>
      <c r="H35" s="24">
        <v>0.98</v>
      </c>
      <c r="I35" s="31"/>
      <c r="J35" s="31"/>
      <c r="K35" s="35"/>
    </row>
    <row r="36" spans="2:11" x14ac:dyDescent="0.25">
      <c r="B36" s="8" t="s">
        <v>1178</v>
      </c>
      <c r="C36" s="60" t="s">
        <v>1179</v>
      </c>
      <c r="D36" s="54" t="s">
        <v>1180</v>
      </c>
      <c r="E36" s="6" t="s">
        <v>241</v>
      </c>
      <c r="F36" s="19">
        <v>3129</v>
      </c>
      <c r="G36" s="24">
        <v>8.9</v>
      </c>
      <c r="H36" s="24">
        <v>0.92</v>
      </c>
      <c r="I36" s="31"/>
      <c r="J36" s="31"/>
      <c r="K36" s="35"/>
    </row>
    <row r="37" spans="2:11" x14ac:dyDescent="0.25">
      <c r="B37" s="8" t="s">
        <v>339</v>
      </c>
      <c r="C37" s="60" t="s">
        <v>340</v>
      </c>
      <c r="D37" s="54" t="s">
        <v>341</v>
      </c>
      <c r="E37" s="6" t="s">
        <v>342</v>
      </c>
      <c r="F37" s="19">
        <v>506</v>
      </c>
      <c r="G37" s="24">
        <v>8.6</v>
      </c>
      <c r="H37" s="24">
        <v>0.89</v>
      </c>
      <c r="I37" s="31"/>
      <c r="J37" s="31"/>
      <c r="K37" s="35"/>
    </row>
    <row r="38" spans="2:11" x14ac:dyDescent="0.25">
      <c r="B38" s="8" t="s">
        <v>76</v>
      </c>
      <c r="C38" s="60" t="s">
        <v>77</v>
      </c>
      <c r="D38" s="54" t="s">
        <v>78</v>
      </c>
      <c r="E38" s="6" t="s">
        <v>79</v>
      </c>
      <c r="F38" s="19">
        <v>309</v>
      </c>
      <c r="G38" s="24">
        <v>8.49</v>
      </c>
      <c r="H38" s="24">
        <v>0.88</v>
      </c>
      <c r="I38" s="31"/>
      <c r="J38" s="31"/>
      <c r="K38" s="35"/>
    </row>
    <row r="39" spans="2:11" x14ac:dyDescent="0.25">
      <c r="B39" s="8" t="s">
        <v>1087</v>
      </c>
      <c r="C39" s="60" t="s">
        <v>1088</v>
      </c>
      <c r="D39" s="54" t="s">
        <v>1089</v>
      </c>
      <c r="E39" s="6" t="s">
        <v>62</v>
      </c>
      <c r="F39" s="19">
        <v>73</v>
      </c>
      <c r="G39" s="24">
        <v>8.41</v>
      </c>
      <c r="H39" s="24">
        <v>0.87</v>
      </c>
      <c r="I39" s="31"/>
      <c r="J39" s="31"/>
      <c r="K39" s="35"/>
    </row>
    <row r="40" spans="2:11" x14ac:dyDescent="0.25">
      <c r="B40" s="8" t="s">
        <v>80</v>
      </c>
      <c r="C40" s="60" t="s">
        <v>81</v>
      </c>
      <c r="D40" s="54" t="s">
        <v>82</v>
      </c>
      <c r="E40" s="6" t="s">
        <v>83</v>
      </c>
      <c r="F40" s="19">
        <v>638</v>
      </c>
      <c r="G40" s="24">
        <v>8.11</v>
      </c>
      <c r="H40" s="24">
        <v>0.84</v>
      </c>
      <c r="I40" s="31"/>
      <c r="J40" s="31"/>
      <c r="K40" s="35"/>
    </row>
    <row r="41" spans="2:11" x14ac:dyDescent="0.25">
      <c r="B41" s="8" t="s">
        <v>1111</v>
      </c>
      <c r="C41" s="60" t="s">
        <v>1112</v>
      </c>
      <c r="D41" s="54" t="s">
        <v>1113</v>
      </c>
      <c r="E41" s="6" t="s">
        <v>87</v>
      </c>
      <c r="F41" s="19">
        <v>257</v>
      </c>
      <c r="G41" s="24">
        <v>7.97</v>
      </c>
      <c r="H41" s="24">
        <v>0.82</v>
      </c>
      <c r="I41" s="31"/>
      <c r="J41" s="31"/>
      <c r="K41" s="35"/>
    </row>
    <row r="42" spans="2:11" x14ac:dyDescent="0.25">
      <c r="B42" s="8" t="s">
        <v>631</v>
      </c>
      <c r="C42" s="60" t="s">
        <v>632</v>
      </c>
      <c r="D42" s="54" t="s">
        <v>633</v>
      </c>
      <c r="E42" s="6" t="s">
        <v>217</v>
      </c>
      <c r="F42" s="19">
        <v>154</v>
      </c>
      <c r="G42" s="24">
        <v>7.96</v>
      </c>
      <c r="H42" s="24">
        <v>0.82</v>
      </c>
      <c r="I42" s="31"/>
      <c r="J42" s="31"/>
      <c r="K42" s="35"/>
    </row>
    <row r="43" spans="2:11" x14ac:dyDescent="0.25">
      <c r="B43" s="8" t="s">
        <v>305</v>
      </c>
      <c r="C43" s="60" t="s">
        <v>306</v>
      </c>
      <c r="D43" s="54" t="s">
        <v>307</v>
      </c>
      <c r="E43" s="6" t="s">
        <v>54</v>
      </c>
      <c r="F43" s="19">
        <v>384</v>
      </c>
      <c r="G43" s="24">
        <v>7.79</v>
      </c>
      <c r="H43" s="24">
        <v>0.8</v>
      </c>
      <c r="I43" s="31"/>
      <c r="J43" s="31"/>
      <c r="K43" s="35"/>
    </row>
    <row r="44" spans="2:11" x14ac:dyDescent="0.25">
      <c r="B44" s="8" t="s">
        <v>608</v>
      </c>
      <c r="C44" s="60" t="s">
        <v>609</v>
      </c>
      <c r="D44" s="54" t="s">
        <v>610</v>
      </c>
      <c r="E44" s="6" t="s">
        <v>146</v>
      </c>
      <c r="F44" s="19">
        <v>490</v>
      </c>
      <c r="G44" s="24">
        <v>7.4</v>
      </c>
      <c r="H44" s="24">
        <v>0.76</v>
      </c>
      <c r="I44" s="31"/>
      <c r="J44" s="31"/>
      <c r="K44" s="35"/>
    </row>
    <row r="45" spans="2:11" x14ac:dyDescent="0.25">
      <c r="B45" s="8" t="s">
        <v>487</v>
      </c>
      <c r="C45" s="60" t="s">
        <v>488</v>
      </c>
      <c r="D45" s="54" t="s">
        <v>489</v>
      </c>
      <c r="E45" s="6" t="s">
        <v>62</v>
      </c>
      <c r="F45" s="19">
        <v>94</v>
      </c>
      <c r="G45" s="24">
        <v>7.36</v>
      </c>
      <c r="H45" s="24">
        <v>0.76</v>
      </c>
      <c r="I45" s="31"/>
      <c r="J45" s="31"/>
      <c r="K45" s="35"/>
    </row>
    <row r="46" spans="2:11" x14ac:dyDescent="0.25">
      <c r="B46" s="8" t="s">
        <v>435</v>
      </c>
      <c r="C46" s="60" t="s">
        <v>436</v>
      </c>
      <c r="D46" s="54" t="s">
        <v>437</v>
      </c>
      <c r="E46" s="6" t="s">
        <v>58</v>
      </c>
      <c r="F46" s="19">
        <v>437</v>
      </c>
      <c r="G46" s="24">
        <v>7.22</v>
      </c>
      <c r="H46" s="24">
        <v>0.74</v>
      </c>
      <c r="I46" s="31"/>
      <c r="J46" s="31"/>
      <c r="K46" s="35"/>
    </row>
    <row r="47" spans="2:11" x14ac:dyDescent="0.25">
      <c r="B47" s="8" t="s">
        <v>105</v>
      </c>
      <c r="C47" s="60" t="s">
        <v>106</v>
      </c>
      <c r="D47" s="54" t="s">
        <v>107</v>
      </c>
      <c r="E47" s="6" t="s">
        <v>108</v>
      </c>
      <c r="F47" s="19">
        <v>87</v>
      </c>
      <c r="G47" s="24">
        <v>7.01</v>
      </c>
      <c r="H47" s="24">
        <v>0.72</v>
      </c>
      <c r="I47" s="31"/>
      <c r="J47" s="31"/>
      <c r="K47" s="35"/>
    </row>
    <row r="48" spans="2:11" x14ac:dyDescent="0.25">
      <c r="B48" s="8" t="s">
        <v>224</v>
      </c>
      <c r="C48" s="60" t="s">
        <v>225</v>
      </c>
      <c r="D48" s="54" t="s">
        <v>226</v>
      </c>
      <c r="E48" s="6" t="s">
        <v>227</v>
      </c>
      <c r="F48" s="19">
        <v>231</v>
      </c>
      <c r="G48" s="24">
        <v>6.95</v>
      </c>
      <c r="H48" s="24">
        <v>0.72</v>
      </c>
      <c r="I48" s="31"/>
      <c r="J48" s="31"/>
      <c r="K48" s="35"/>
    </row>
    <row r="49" spans="2:11" x14ac:dyDescent="0.25">
      <c r="B49" s="8" t="s">
        <v>73</v>
      </c>
      <c r="C49" s="60" t="s">
        <v>74</v>
      </c>
      <c r="D49" s="54" t="s">
        <v>75</v>
      </c>
      <c r="E49" s="6" t="s">
        <v>62</v>
      </c>
      <c r="F49" s="19">
        <v>160</v>
      </c>
      <c r="G49" s="24">
        <v>6.9</v>
      </c>
      <c r="H49" s="24">
        <v>0.71</v>
      </c>
      <c r="I49" s="31"/>
      <c r="J49" s="31"/>
      <c r="K49" s="35"/>
    </row>
    <row r="50" spans="2:11" x14ac:dyDescent="0.25">
      <c r="B50" s="8" t="s">
        <v>937</v>
      </c>
      <c r="C50" s="60" t="s">
        <v>938</v>
      </c>
      <c r="D50" s="54" t="s">
        <v>939</v>
      </c>
      <c r="E50" s="6" t="s">
        <v>128</v>
      </c>
      <c r="F50" s="19">
        <v>227</v>
      </c>
      <c r="G50" s="24">
        <v>6.82</v>
      </c>
      <c r="H50" s="24">
        <v>0.7</v>
      </c>
      <c r="I50" s="31"/>
      <c r="J50" s="31"/>
      <c r="K50" s="35"/>
    </row>
    <row r="51" spans="2:11" x14ac:dyDescent="0.25">
      <c r="B51" s="8" t="s">
        <v>444</v>
      </c>
      <c r="C51" s="60" t="s">
        <v>445</v>
      </c>
      <c r="D51" s="54" t="s">
        <v>446</v>
      </c>
      <c r="E51" s="6" t="s">
        <v>447</v>
      </c>
      <c r="F51" s="19">
        <v>2678</v>
      </c>
      <c r="G51" s="24">
        <v>6.49</v>
      </c>
      <c r="H51" s="24">
        <v>0.67</v>
      </c>
      <c r="I51" s="31"/>
      <c r="J51" s="31"/>
      <c r="K51" s="35"/>
    </row>
    <row r="52" spans="2:11" x14ac:dyDescent="0.25">
      <c r="B52" s="8" t="s">
        <v>367</v>
      </c>
      <c r="C52" s="60" t="s">
        <v>368</v>
      </c>
      <c r="D52" s="54" t="s">
        <v>369</v>
      </c>
      <c r="E52" s="6" t="s">
        <v>370</v>
      </c>
      <c r="F52" s="19">
        <v>1565</v>
      </c>
      <c r="G52" s="24">
        <v>6.48</v>
      </c>
      <c r="H52" s="24">
        <v>0.67</v>
      </c>
      <c r="I52" s="31"/>
      <c r="J52" s="31"/>
      <c r="K52" s="35"/>
    </row>
    <row r="53" spans="2:11" x14ac:dyDescent="0.25">
      <c r="B53" s="8" t="s">
        <v>231</v>
      </c>
      <c r="C53" s="60" t="s">
        <v>232</v>
      </c>
      <c r="D53" s="54" t="s">
        <v>233</v>
      </c>
      <c r="E53" s="6" t="s">
        <v>234</v>
      </c>
      <c r="F53" s="19">
        <v>1441</v>
      </c>
      <c r="G53" s="24">
        <v>6.3</v>
      </c>
      <c r="H53" s="24">
        <v>0.65</v>
      </c>
      <c r="I53" s="31"/>
      <c r="J53" s="31"/>
      <c r="K53" s="35"/>
    </row>
    <row r="54" spans="2:11" x14ac:dyDescent="0.25">
      <c r="B54" s="8" t="s">
        <v>1034</v>
      </c>
      <c r="C54" s="60" t="s">
        <v>1035</v>
      </c>
      <c r="D54" s="54" t="s">
        <v>1036</v>
      </c>
      <c r="E54" s="6" t="s">
        <v>338</v>
      </c>
      <c r="F54" s="19">
        <v>70</v>
      </c>
      <c r="G54" s="24">
        <v>6.27</v>
      </c>
      <c r="H54" s="24">
        <v>0.65</v>
      </c>
      <c r="I54" s="31"/>
      <c r="J54" s="31"/>
      <c r="K54" s="35"/>
    </row>
    <row r="55" spans="2:11" x14ac:dyDescent="0.25">
      <c r="B55" s="8" t="s">
        <v>2138</v>
      </c>
      <c r="C55" s="60" t="s">
        <v>2139</v>
      </c>
      <c r="D55" s="54" t="s">
        <v>2140</v>
      </c>
      <c r="E55" s="6" t="s">
        <v>44</v>
      </c>
      <c r="F55" s="19">
        <v>1691</v>
      </c>
      <c r="G55" s="24">
        <v>6.07</v>
      </c>
      <c r="H55" s="24">
        <v>0.63</v>
      </c>
      <c r="I55" s="31"/>
      <c r="J55" s="31"/>
      <c r="K55" s="35"/>
    </row>
    <row r="56" spans="2:11" x14ac:dyDescent="0.25">
      <c r="B56" s="8" t="s">
        <v>2378</v>
      </c>
      <c r="C56" s="60" t="s">
        <v>2379</v>
      </c>
      <c r="D56" s="54" t="s">
        <v>2380</v>
      </c>
      <c r="E56" s="6" t="s">
        <v>607</v>
      </c>
      <c r="F56" s="19">
        <v>129</v>
      </c>
      <c r="G56" s="24">
        <v>5.99</v>
      </c>
      <c r="H56" s="24">
        <v>0.62</v>
      </c>
      <c r="I56" s="31"/>
      <c r="J56" s="31"/>
      <c r="K56" s="35"/>
    </row>
    <row r="57" spans="2:11" x14ac:dyDescent="0.25">
      <c r="B57" s="8" t="s">
        <v>1184</v>
      </c>
      <c r="C57" s="60" t="s">
        <v>1185</v>
      </c>
      <c r="D57" s="54" t="s">
        <v>1186</v>
      </c>
      <c r="E57" s="6" t="s">
        <v>54</v>
      </c>
      <c r="F57" s="19">
        <v>2312</v>
      </c>
      <c r="G57" s="24">
        <v>5.93</v>
      </c>
      <c r="H57" s="24">
        <v>0.61</v>
      </c>
      <c r="I57" s="31"/>
      <c r="J57" s="31"/>
      <c r="K57" s="35"/>
    </row>
    <row r="58" spans="2:11" x14ac:dyDescent="0.25">
      <c r="B58" s="8" t="s">
        <v>625</v>
      </c>
      <c r="C58" s="60" t="s">
        <v>626</v>
      </c>
      <c r="D58" s="54" t="s">
        <v>627</v>
      </c>
      <c r="E58" s="6" t="s">
        <v>241</v>
      </c>
      <c r="F58" s="19">
        <v>2781</v>
      </c>
      <c r="G58" s="24">
        <v>5.88</v>
      </c>
      <c r="H58" s="24">
        <v>0.61</v>
      </c>
      <c r="I58" s="31"/>
      <c r="J58" s="31"/>
      <c r="K58" s="35"/>
    </row>
    <row r="59" spans="2:11" x14ac:dyDescent="0.25">
      <c r="B59" s="8" t="s">
        <v>1181</v>
      </c>
      <c r="C59" s="60" t="s">
        <v>1182</v>
      </c>
      <c r="D59" s="54" t="s">
        <v>1183</v>
      </c>
      <c r="E59" s="6" t="s">
        <v>153</v>
      </c>
      <c r="F59" s="19">
        <v>310</v>
      </c>
      <c r="G59" s="24">
        <v>5.84</v>
      </c>
      <c r="H59" s="24">
        <v>0.6</v>
      </c>
      <c r="I59" s="31"/>
      <c r="J59" s="31"/>
      <c r="K59" s="35"/>
    </row>
    <row r="60" spans="2:11" x14ac:dyDescent="0.25">
      <c r="B60" s="8" t="s">
        <v>432</v>
      </c>
      <c r="C60" s="60" t="s">
        <v>433</v>
      </c>
      <c r="D60" s="54" t="s">
        <v>434</v>
      </c>
      <c r="E60" s="6" t="s">
        <v>108</v>
      </c>
      <c r="F60" s="19">
        <v>388</v>
      </c>
      <c r="G60" s="24">
        <v>5.72</v>
      </c>
      <c r="H60" s="24">
        <v>0.59</v>
      </c>
      <c r="I60" s="31"/>
      <c r="J60" s="31"/>
      <c r="K60" s="35"/>
    </row>
    <row r="61" spans="2:11" x14ac:dyDescent="0.25">
      <c r="B61" s="8" t="s">
        <v>643</v>
      </c>
      <c r="C61" s="60" t="s">
        <v>644</v>
      </c>
      <c r="D61" s="54" t="s">
        <v>645</v>
      </c>
      <c r="E61" s="6" t="s">
        <v>338</v>
      </c>
      <c r="F61" s="19">
        <v>508</v>
      </c>
      <c r="G61" s="24">
        <v>5.58</v>
      </c>
      <c r="H61" s="24">
        <v>0.57999999999999996</v>
      </c>
      <c r="I61" s="31"/>
      <c r="J61" s="31"/>
      <c r="K61" s="35"/>
    </row>
    <row r="62" spans="2:11" x14ac:dyDescent="0.25">
      <c r="B62" s="8" t="s">
        <v>448</v>
      </c>
      <c r="C62" s="60" t="s">
        <v>449</v>
      </c>
      <c r="D62" s="54" t="s">
        <v>450</v>
      </c>
      <c r="E62" s="6" t="s">
        <v>54</v>
      </c>
      <c r="F62" s="19">
        <v>298</v>
      </c>
      <c r="G62" s="24">
        <v>5.51</v>
      </c>
      <c r="H62" s="24">
        <v>0.56999999999999995</v>
      </c>
      <c r="I62" s="31"/>
      <c r="J62" s="31"/>
      <c r="K62" s="35"/>
    </row>
    <row r="63" spans="2:11" x14ac:dyDescent="0.25">
      <c r="B63" s="8" t="s">
        <v>484</v>
      </c>
      <c r="C63" s="60" t="s">
        <v>485</v>
      </c>
      <c r="D63" s="54" t="s">
        <v>486</v>
      </c>
      <c r="E63" s="6" t="s">
        <v>124</v>
      </c>
      <c r="F63" s="19">
        <v>93</v>
      </c>
      <c r="G63" s="24">
        <v>5.13</v>
      </c>
      <c r="H63" s="24">
        <v>0.53</v>
      </c>
      <c r="I63" s="31"/>
      <c r="J63" s="31"/>
      <c r="K63" s="35"/>
    </row>
    <row r="64" spans="2:11" x14ac:dyDescent="0.25">
      <c r="B64" s="8" t="s">
        <v>389</v>
      </c>
      <c r="C64" s="60" t="s">
        <v>390</v>
      </c>
      <c r="D64" s="54" t="s">
        <v>391</v>
      </c>
      <c r="E64" s="6" t="s">
        <v>62</v>
      </c>
      <c r="F64" s="19">
        <v>1441</v>
      </c>
      <c r="G64" s="24">
        <v>4.9000000000000004</v>
      </c>
      <c r="H64" s="24">
        <v>0.5</v>
      </c>
      <c r="I64" s="31"/>
      <c r="J64" s="31"/>
      <c r="K64" s="35"/>
    </row>
    <row r="65" spans="2:11" x14ac:dyDescent="0.25">
      <c r="B65" s="8" t="s">
        <v>1190</v>
      </c>
      <c r="C65" s="60" t="s">
        <v>1191</v>
      </c>
      <c r="D65" s="54" t="s">
        <v>1192</v>
      </c>
      <c r="E65" s="6" t="s">
        <v>108</v>
      </c>
      <c r="F65" s="19">
        <v>418</v>
      </c>
      <c r="G65" s="24">
        <v>4.8</v>
      </c>
      <c r="H65" s="24">
        <v>0.49</v>
      </c>
      <c r="I65" s="31"/>
      <c r="J65" s="31"/>
      <c r="K65" s="35"/>
    </row>
    <row r="66" spans="2:11" x14ac:dyDescent="0.25">
      <c r="B66" s="8" t="s">
        <v>1187</v>
      </c>
      <c r="C66" s="60" t="s">
        <v>1188</v>
      </c>
      <c r="D66" s="54" t="s">
        <v>1189</v>
      </c>
      <c r="E66" s="6" t="s">
        <v>565</v>
      </c>
      <c r="F66" s="19">
        <v>441</v>
      </c>
      <c r="G66" s="24">
        <v>4.78</v>
      </c>
      <c r="H66" s="24">
        <v>0.49</v>
      </c>
      <c r="I66" s="31"/>
      <c r="J66" s="31"/>
      <c r="K66" s="35"/>
    </row>
    <row r="67" spans="2:11" x14ac:dyDescent="0.25">
      <c r="B67" s="8" t="s">
        <v>383</v>
      </c>
      <c r="C67" s="60" t="s">
        <v>384</v>
      </c>
      <c r="D67" s="54" t="s">
        <v>385</v>
      </c>
      <c r="E67" s="6" t="s">
        <v>62</v>
      </c>
      <c r="F67" s="19">
        <v>88</v>
      </c>
      <c r="G67" s="24">
        <v>4.74</v>
      </c>
      <c r="H67" s="24">
        <v>0.49</v>
      </c>
      <c r="I67" s="31"/>
      <c r="J67" s="31"/>
      <c r="K67" s="35"/>
    </row>
    <row r="68" spans="2:11" x14ac:dyDescent="0.25">
      <c r="B68" s="8" t="s">
        <v>311</v>
      </c>
      <c r="C68" s="60" t="s">
        <v>312</v>
      </c>
      <c r="D68" s="54" t="s">
        <v>313</v>
      </c>
      <c r="E68" s="6" t="s">
        <v>120</v>
      </c>
      <c r="F68" s="19">
        <v>3043</v>
      </c>
      <c r="G68" s="24">
        <v>4.58</v>
      </c>
      <c r="H68" s="24">
        <v>0.47</v>
      </c>
      <c r="I68" s="31"/>
      <c r="J68" s="31"/>
      <c r="K68" s="35"/>
    </row>
    <row r="69" spans="2:11" x14ac:dyDescent="0.25">
      <c r="B69" s="8" t="s">
        <v>2432</v>
      </c>
      <c r="C69" s="60" t="s">
        <v>1591</v>
      </c>
      <c r="D69" s="54" t="s">
        <v>2433</v>
      </c>
      <c r="E69" s="6" t="s">
        <v>44</v>
      </c>
      <c r="F69" s="19">
        <v>449</v>
      </c>
      <c r="G69" s="24">
        <v>4.55</v>
      </c>
      <c r="H69" s="24">
        <v>0.47</v>
      </c>
      <c r="I69" s="31"/>
      <c r="J69" s="31"/>
      <c r="K69" s="35"/>
    </row>
    <row r="70" spans="2:11" x14ac:dyDescent="0.25">
      <c r="B70" s="8" t="s">
        <v>113</v>
      </c>
      <c r="C70" s="60" t="s">
        <v>114</v>
      </c>
      <c r="D70" s="54" t="s">
        <v>115</v>
      </c>
      <c r="E70" s="6" t="s">
        <v>116</v>
      </c>
      <c r="F70" s="19">
        <v>606</v>
      </c>
      <c r="G70" s="24">
        <v>4.47</v>
      </c>
      <c r="H70" s="24">
        <v>0.46</v>
      </c>
      <c r="I70" s="31"/>
      <c r="J70" s="31"/>
      <c r="K70" s="35"/>
    </row>
    <row r="71" spans="2:11" x14ac:dyDescent="0.25">
      <c r="B71" s="8" t="s">
        <v>143</v>
      </c>
      <c r="C71" s="60" t="s">
        <v>144</v>
      </c>
      <c r="D71" s="54" t="s">
        <v>145</v>
      </c>
      <c r="E71" s="6" t="s">
        <v>146</v>
      </c>
      <c r="F71" s="19">
        <v>81</v>
      </c>
      <c r="G71" s="24">
        <v>4.3899999999999997</v>
      </c>
      <c r="H71" s="24">
        <v>0.45</v>
      </c>
      <c r="I71" s="31"/>
      <c r="J71" s="31"/>
      <c r="K71" s="35"/>
    </row>
    <row r="72" spans="2:11" x14ac:dyDescent="0.25">
      <c r="B72" s="8" t="s">
        <v>634</v>
      </c>
      <c r="C72" s="60" t="s">
        <v>635</v>
      </c>
      <c r="D72" s="54" t="s">
        <v>636</v>
      </c>
      <c r="E72" s="6" t="s">
        <v>128</v>
      </c>
      <c r="F72" s="19">
        <v>112</v>
      </c>
      <c r="G72" s="24">
        <v>4.3899999999999997</v>
      </c>
      <c r="H72" s="24">
        <v>0.45</v>
      </c>
      <c r="I72" s="31"/>
      <c r="J72" s="31"/>
      <c r="K72" s="35"/>
    </row>
    <row r="73" spans="2:11" x14ac:dyDescent="0.25">
      <c r="B73" s="8" t="s">
        <v>2381</v>
      </c>
      <c r="C73" s="60" t="s">
        <v>896</v>
      </c>
      <c r="D73" s="54" t="s">
        <v>2382</v>
      </c>
      <c r="E73" s="6" t="s">
        <v>241</v>
      </c>
      <c r="F73" s="19">
        <v>1140</v>
      </c>
      <c r="G73" s="24">
        <v>4.34</v>
      </c>
      <c r="H73" s="24">
        <v>0.45</v>
      </c>
      <c r="I73" s="31"/>
      <c r="J73" s="31"/>
      <c r="K73" s="35"/>
    </row>
    <row r="74" spans="2:11" x14ac:dyDescent="0.25">
      <c r="B74" s="8" t="s">
        <v>2253</v>
      </c>
      <c r="C74" s="60" t="s">
        <v>1400</v>
      </c>
      <c r="D74" s="54" t="s">
        <v>2254</v>
      </c>
      <c r="E74" s="6" t="s">
        <v>139</v>
      </c>
      <c r="F74" s="19">
        <v>1340</v>
      </c>
      <c r="G74" s="24">
        <v>4.28</v>
      </c>
      <c r="H74" s="24">
        <v>0.44</v>
      </c>
      <c r="I74" s="31"/>
      <c r="J74" s="31"/>
      <c r="K74" s="35"/>
    </row>
    <row r="75" spans="2:11" x14ac:dyDescent="0.25">
      <c r="B75" s="8" t="s">
        <v>2246</v>
      </c>
      <c r="C75" s="60" t="s">
        <v>763</v>
      </c>
      <c r="D75" s="54" t="s">
        <v>2247</v>
      </c>
      <c r="E75" s="6" t="s">
        <v>54</v>
      </c>
      <c r="F75" s="19">
        <v>997</v>
      </c>
      <c r="G75" s="24">
        <v>4.2300000000000004</v>
      </c>
      <c r="H75" s="24">
        <v>0.44</v>
      </c>
      <c r="I75" s="31"/>
      <c r="J75" s="31"/>
      <c r="K75" s="35"/>
    </row>
    <row r="76" spans="2:11" x14ac:dyDescent="0.25">
      <c r="B76" s="8" t="s">
        <v>998</v>
      </c>
      <c r="C76" s="60" t="s">
        <v>999</v>
      </c>
      <c r="D76" s="54" t="s">
        <v>1000</v>
      </c>
      <c r="E76" s="6" t="s">
        <v>58</v>
      </c>
      <c r="F76" s="19">
        <v>75</v>
      </c>
      <c r="G76" s="24">
        <v>4.16</v>
      </c>
      <c r="H76" s="24">
        <v>0.43</v>
      </c>
      <c r="I76" s="31"/>
      <c r="J76" s="31"/>
      <c r="K76" s="35"/>
    </row>
    <row r="77" spans="2:11" x14ac:dyDescent="0.25">
      <c r="B77" s="8" t="s">
        <v>573</v>
      </c>
      <c r="C77" s="60" t="s">
        <v>574</v>
      </c>
      <c r="D77" s="54" t="s">
        <v>575</v>
      </c>
      <c r="E77" s="6" t="s">
        <v>58</v>
      </c>
      <c r="F77" s="19">
        <v>239</v>
      </c>
      <c r="G77" s="24">
        <v>4.1100000000000003</v>
      </c>
      <c r="H77" s="24">
        <v>0.42</v>
      </c>
      <c r="I77" s="31"/>
      <c r="J77" s="31"/>
      <c r="K77" s="35"/>
    </row>
    <row r="78" spans="2:11" x14ac:dyDescent="0.25">
      <c r="B78" s="8" t="s">
        <v>664</v>
      </c>
      <c r="C78" s="60" t="s">
        <v>665</v>
      </c>
      <c r="D78" s="54" t="s">
        <v>666</v>
      </c>
      <c r="E78" s="6" t="s">
        <v>260</v>
      </c>
      <c r="F78" s="19">
        <v>929</v>
      </c>
      <c r="G78" s="24">
        <v>4.1100000000000003</v>
      </c>
      <c r="H78" s="24">
        <v>0.42</v>
      </c>
      <c r="I78" s="31"/>
      <c r="J78" s="31"/>
      <c r="K78" s="35"/>
    </row>
    <row r="79" spans="2:11" x14ac:dyDescent="0.25">
      <c r="B79" s="8" t="s">
        <v>1004</v>
      </c>
      <c r="C79" s="60" t="s">
        <v>1005</v>
      </c>
      <c r="D79" s="54" t="s">
        <v>1006</v>
      </c>
      <c r="E79" s="6" t="s">
        <v>1007</v>
      </c>
      <c r="F79" s="19">
        <v>257</v>
      </c>
      <c r="G79" s="24">
        <v>4.1100000000000003</v>
      </c>
      <c r="H79" s="24">
        <v>0.42</v>
      </c>
      <c r="I79" s="31"/>
      <c r="J79" s="31"/>
      <c r="K79" s="35"/>
    </row>
    <row r="80" spans="2:11" x14ac:dyDescent="0.25">
      <c r="B80" s="8" t="s">
        <v>267</v>
      </c>
      <c r="C80" s="60" t="s">
        <v>268</v>
      </c>
      <c r="D80" s="54" t="s">
        <v>269</v>
      </c>
      <c r="E80" s="6" t="s">
        <v>153</v>
      </c>
      <c r="F80" s="19">
        <v>741</v>
      </c>
      <c r="G80" s="24">
        <v>4.0599999999999996</v>
      </c>
      <c r="H80" s="24">
        <v>0.42</v>
      </c>
      <c r="I80" s="31"/>
      <c r="J80" s="31"/>
      <c r="K80" s="35"/>
    </row>
    <row r="81" spans="2:11" x14ac:dyDescent="0.25">
      <c r="B81" s="8" t="s">
        <v>2248</v>
      </c>
      <c r="C81" s="60" t="s">
        <v>1644</v>
      </c>
      <c r="D81" s="54" t="s">
        <v>2249</v>
      </c>
      <c r="E81" s="6" t="s">
        <v>44</v>
      </c>
      <c r="F81" s="19">
        <v>385</v>
      </c>
      <c r="G81" s="24">
        <v>4.03</v>
      </c>
      <c r="H81" s="24">
        <v>0.42</v>
      </c>
      <c r="I81" s="31"/>
      <c r="J81" s="31"/>
      <c r="K81" s="35"/>
    </row>
    <row r="82" spans="2:11" x14ac:dyDescent="0.25">
      <c r="B82" s="8" t="s">
        <v>314</v>
      </c>
      <c r="C82" s="60" t="s">
        <v>315</v>
      </c>
      <c r="D82" s="54" t="s">
        <v>316</v>
      </c>
      <c r="E82" s="6" t="s">
        <v>108</v>
      </c>
      <c r="F82" s="19">
        <v>166</v>
      </c>
      <c r="G82" s="24">
        <v>4.01</v>
      </c>
      <c r="H82" s="24">
        <v>0.41</v>
      </c>
      <c r="I82" s="31"/>
      <c r="J82" s="31"/>
      <c r="K82" s="35"/>
    </row>
    <row r="83" spans="2:11" x14ac:dyDescent="0.25">
      <c r="B83" s="8" t="s">
        <v>2420</v>
      </c>
      <c r="C83" s="60" t="s">
        <v>2421</v>
      </c>
      <c r="D83" s="54" t="s">
        <v>2422</v>
      </c>
      <c r="E83" s="6" t="s">
        <v>98</v>
      </c>
      <c r="F83" s="19">
        <v>465</v>
      </c>
      <c r="G83" s="24">
        <v>4.01</v>
      </c>
      <c r="H83" s="24">
        <v>0.41</v>
      </c>
      <c r="I83" s="31"/>
      <c r="J83" s="31"/>
      <c r="K83" s="35"/>
    </row>
    <row r="84" spans="2:11" x14ac:dyDescent="0.25">
      <c r="B84" s="8" t="s">
        <v>2448</v>
      </c>
      <c r="C84" s="60" t="s">
        <v>2449</v>
      </c>
      <c r="D84" s="54" t="s">
        <v>2450</v>
      </c>
      <c r="E84" s="6" t="s">
        <v>98</v>
      </c>
      <c r="F84" s="19">
        <v>8286</v>
      </c>
      <c r="G84" s="24">
        <v>3.98</v>
      </c>
      <c r="H84" s="24">
        <v>0.41</v>
      </c>
      <c r="I84" s="31"/>
      <c r="J84" s="31"/>
      <c r="K84" s="35"/>
    </row>
    <row r="85" spans="2:11" x14ac:dyDescent="0.25">
      <c r="B85" s="8" t="s">
        <v>2891</v>
      </c>
      <c r="C85" s="60" t="s">
        <v>2892</v>
      </c>
      <c r="D85" s="54" t="s">
        <v>2893</v>
      </c>
      <c r="E85" s="6" t="s">
        <v>79</v>
      </c>
      <c r="F85" s="19">
        <v>28</v>
      </c>
      <c r="G85" s="24">
        <v>3.95</v>
      </c>
      <c r="H85" s="24">
        <v>0.41</v>
      </c>
      <c r="I85" s="31"/>
      <c r="J85" s="31"/>
      <c r="K85" s="35"/>
    </row>
    <row r="86" spans="2:11" x14ac:dyDescent="0.25">
      <c r="B86" s="8" t="s">
        <v>2393</v>
      </c>
      <c r="C86" s="60" t="s">
        <v>2394</v>
      </c>
      <c r="D86" s="54" t="s">
        <v>2395</v>
      </c>
      <c r="E86" s="6" t="s">
        <v>1007</v>
      </c>
      <c r="F86" s="19">
        <v>290</v>
      </c>
      <c r="G86" s="24">
        <v>3.89</v>
      </c>
      <c r="H86" s="24">
        <v>0.4</v>
      </c>
      <c r="I86" s="31"/>
      <c r="J86" s="31"/>
      <c r="K86" s="35"/>
    </row>
    <row r="87" spans="2:11" x14ac:dyDescent="0.25">
      <c r="B87" s="8" t="s">
        <v>2386</v>
      </c>
      <c r="C87" s="60" t="s">
        <v>1594</v>
      </c>
      <c r="D87" s="54" t="s">
        <v>2387</v>
      </c>
      <c r="E87" s="6" t="s">
        <v>44</v>
      </c>
      <c r="F87" s="19">
        <v>4550</v>
      </c>
      <c r="G87" s="24">
        <v>3.85</v>
      </c>
      <c r="H87" s="24">
        <v>0.4</v>
      </c>
      <c r="I87" s="31"/>
      <c r="J87" s="31"/>
      <c r="K87" s="35"/>
    </row>
    <row r="88" spans="2:11" x14ac:dyDescent="0.25">
      <c r="B88" s="8" t="s">
        <v>380</v>
      </c>
      <c r="C88" s="60" t="s">
        <v>381</v>
      </c>
      <c r="D88" s="54" t="s">
        <v>382</v>
      </c>
      <c r="E88" s="6" t="s">
        <v>112</v>
      </c>
      <c r="F88" s="19">
        <v>138</v>
      </c>
      <c r="G88" s="24">
        <v>3.61</v>
      </c>
      <c r="H88" s="24">
        <v>0.37</v>
      </c>
      <c r="I88" s="31"/>
      <c r="J88" s="31"/>
      <c r="K88" s="35"/>
    </row>
    <row r="89" spans="2:11" x14ac:dyDescent="0.25">
      <c r="B89" s="8" t="s">
        <v>343</v>
      </c>
      <c r="C89" s="60" t="s">
        <v>344</v>
      </c>
      <c r="D89" s="54" t="s">
        <v>345</v>
      </c>
      <c r="E89" s="6" t="s">
        <v>58</v>
      </c>
      <c r="F89" s="19">
        <v>1945</v>
      </c>
      <c r="G89" s="24">
        <v>3.57</v>
      </c>
      <c r="H89" s="24">
        <v>0.37</v>
      </c>
      <c r="I89" s="31"/>
      <c r="J89" s="31"/>
      <c r="K89" s="35"/>
    </row>
    <row r="90" spans="2:11" x14ac:dyDescent="0.25">
      <c r="B90" s="8" t="s">
        <v>1099</v>
      </c>
      <c r="C90" s="60" t="s">
        <v>1100</v>
      </c>
      <c r="D90" s="54" t="s">
        <v>1101</v>
      </c>
      <c r="E90" s="6" t="s">
        <v>139</v>
      </c>
      <c r="F90" s="19">
        <v>2521</v>
      </c>
      <c r="G90" s="24">
        <v>3.53</v>
      </c>
      <c r="H90" s="24">
        <v>0.36</v>
      </c>
      <c r="I90" s="31"/>
      <c r="J90" s="31"/>
      <c r="K90" s="35"/>
    </row>
    <row r="91" spans="2:11" x14ac:dyDescent="0.25">
      <c r="B91" s="8" t="s">
        <v>280</v>
      </c>
      <c r="C91" s="60" t="s">
        <v>281</v>
      </c>
      <c r="D91" s="54" t="s">
        <v>282</v>
      </c>
      <c r="E91" s="6" t="s">
        <v>283</v>
      </c>
      <c r="F91" s="19">
        <v>887</v>
      </c>
      <c r="G91" s="24">
        <v>3.47</v>
      </c>
      <c r="H91" s="24">
        <v>0.36</v>
      </c>
      <c r="I91" s="31"/>
      <c r="J91" s="31"/>
      <c r="K91" s="35"/>
    </row>
    <row r="92" spans="2:11" x14ac:dyDescent="0.25">
      <c r="B92" s="8" t="s">
        <v>91</v>
      </c>
      <c r="C92" s="60" t="s">
        <v>92</v>
      </c>
      <c r="D92" s="54" t="s">
        <v>93</v>
      </c>
      <c r="E92" s="6" t="s">
        <v>94</v>
      </c>
      <c r="F92" s="19">
        <v>210</v>
      </c>
      <c r="G92" s="24">
        <v>3.38</v>
      </c>
      <c r="H92" s="24">
        <v>0.35</v>
      </c>
      <c r="I92" s="31"/>
      <c r="J92" s="31"/>
      <c r="K92" s="35"/>
    </row>
    <row r="93" spans="2:11" x14ac:dyDescent="0.25">
      <c r="B93" s="8" t="s">
        <v>451</v>
      </c>
      <c r="C93" s="60" t="s">
        <v>452</v>
      </c>
      <c r="D93" s="54" t="s">
        <v>453</v>
      </c>
      <c r="E93" s="6" t="s">
        <v>410</v>
      </c>
      <c r="F93" s="19">
        <v>1850</v>
      </c>
      <c r="G93" s="24">
        <v>3.36</v>
      </c>
      <c r="H93" s="24">
        <v>0.35</v>
      </c>
      <c r="I93" s="31"/>
      <c r="J93" s="31"/>
      <c r="K93" s="35"/>
    </row>
    <row r="94" spans="2:11" x14ac:dyDescent="0.25">
      <c r="B94" s="8" t="s">
        <v>2456</v>
      </c>
      <c r="C94" s="60" t="s">
        <v>2457</v>
      </c>
      <c r="D94" s="54" t="s">
        <v>2458</v>
      </c>
      <c r="E94" s="6" t="s">
        <v>54</v>
      </c>
      <c r="F94" s="19">
        <v>29</v>
      </c>
      <c r="G94" s="24">
        <v>3.29</v>
      </c>
      <c r="H94" s="24">
        <v>0.34</v>
      </c>
      <c r="I94" s="31"/>
      <c r="J94" s="31"/>
      <c r="K94" s="35"/>
    </row>
    <row r="95" spans="2:11" x14ac:dyDescent="0.25">
      <c r="B95" s="8" t="s">
        <v>667</v>
      </c>
      <c r="C95" s="60" t="s">
        <v>668</v>
      </c>
      <c r="D95" s="54" t="s">
        <v>669</v>
      </c>
      <c r="E95" s="6" t="s">
        <v>128</v>
      </c>
      <c r="F95" s="19">
        <v>263</v>
      </c>
      <c r="G95" s="24">
        <v>3.23</v>
      </c>
      <c r="H95" s="24">
        <v>0.33</v>
      </c>
      <c r="I95" s="31"/>
      <c r="J95" s="31"/>
      <c r="K95" s="35"/>
    </row>
    <row r="96" spans="2:11" x14ac:dyDescent="0.25">
      <c r="B96" s="8" t="s">
        <v>235</v>
      </c>
      <c r="C96" s="60" t="s">
        <v>236</v>
      </c>
      <c r="D96" s="54" t="s">
        <v>237</v>
      </c>
      <c r="E96" s="6" t="s">
        <v>234</v>
      </c>
      <c r="F96" s="19">
        <v>1935</v>
      </c>
      <c r="G96" s="24">
        <v>3.21</v>
      </c>
      <c r="H96" s="24">
        <v>0.33</v>
      </c>
      <c r="I96" s="31"/>
      <c r="J96" s="31"/>
      <c r="K96" s="35"/>
    </row>
    <row r="97" spans="2:11" x14ac:dyDescent="0.25">
      <c r="B97" s="8" t="s">
        <v>2439</v>
      </c>
      <c r="C97" s="60" t="s">
        <v>2440</v>
      </c>
      <c r="D97" s="54" t="s">
        <v>2441</v>
      </c>
      <c r="E97" s="6" t="s">
        <v>565</v>
      </c>
      <c r="F97" s="19">
        <v>365</v>
      </c>
      <c r="G97" s="24">
        <v>3.18</v>
      </c>
      <c r="H97" s="24">
        <v>0.33</v>
      </c>
      <c r="I97" s="31"/>
      <c r="J97" s="31"/>
      <c r="K97" s="35"/>
    </row>
    <row r="98" spans="2:11" x14ac:dyDescent="0.25">
      <c r="B98" s="8" t="s">
        <v>2376</v>
      </c>
      <c r="C98" s="60" t="s">
        <v>760</v>
      </c>
      <c r="D98" s="54" t="s">
        <v>2377</v>
      </c>
      <c r="E98" s="6" t="s">
        <v>54</v>
      </c>
      <c r="F98" s="19">
        <v>849</v>
      </c>
      <c r="G98" s="24">
        <v>3.17</v>
      </c>
      <c r="H98" s="24">
        <v>0.33</v>
      </c>
      <c r="I98" s="31"/>
      <c r="J98" s="31"/>
      <c r="K98" s="35"/>
    </row>
    <row r="99" spans="2:11" x14ac:dyDescent="0.25">
      <c r="B99" s="8" t="s">
        <v>493</v>
      </c>
      <c r="C99" s="60" t="s">
        <v>494</v>
      </c>
      <c r="D99" s="54" t="s">
        <v>495</v>
      </c>
      <c r="E99" s="6" t="s">
        <v>44</v>
      </c>
      <c r="F99" s="19">
        <v>1278</v>
      </c>
      <c r="G99" s="24">
        <v>3.1</v>
      </c>
      <c r="H99" s="24">
        <v>0.32</v>
      </c>
      <c r="I99" s="31"/>
      <c r="J99" s="31"/>
      <c r="K99" s="35"/>
    </row>
    <row r="100" spans="2:11" x14ac:dyDescent="0.25">
      <c r="B100" s="8" t="s">
        <v>1105</v>
      </c>
      <c r="C100" s="60" t="s">
        <v>1106</v>
      </c>
      <c r="D100" s="54" t="s">
        <v>1107</v>
      </c>
      <c r="E100" s="6" t="s">
        <v>260</v>
      </c>
      <c r="F100" s="19">
        <v>200</v>
      </c>
      <c r="G100" s="24">
        <v>3.03</v>
      </c>
      <c r="H100" s="24">
        <v>0.31</v>
      </c>
      <c r="I100" s="31"/>
      <c r="J100" s="31"/>
      <c r="K100" s="35"/>
    </row>
    <row r="101" spans="2:11" x14ac:dyDescent="0.25">
      <c r="B101" s="8" t="s">
        <v>640</v>
      </c>
      <c r="C101" s="60" t="s">
        <v>641</v>
      </c>
      <c r="D101" s="54" t="s">
        <v>642</v>
      </c>
      <c r="E101" s="6" t="s">
        <v>135</v>
      </c>
      <c r="F101" s="19">
        <v>442</v>
      </c>
      <c r="G101" s="24">
        <v>2.91</v>
      </c>
      <c r="H101" s="24">
        <v>0.3</v>
      </c>
      <c r="I101" s="31"/>
      <c r="J101" s="31"/>
      <c r="K101" s="35"/>
    </row>
    <row r="102" spans="2:11" x14ac:dyDescent="0.25">
      <c r="B102" s="8" t="s">
        <v>2374</v>
      </c>
      <c r="C102" s="60" t="s">
        <v>1563</v>
      </c>
      <c r="D102" s="54" t="s">
        <v>2375</v>
      </c>
      <c r="E102" s="6" t="s">
        <v>44</v>
      </c>
      <c r="F102" s="19">
        <v>2304</v>
      </c>
      <c r="G102" s="24">
        <v>2.88</v>
      </c>
      <c r="H102" s="24">
        <v>0.3</v>
      </c>
      <c r="I102" s="31"/>
      <c r="J102" s="31"/>
      <c r="K102" s="35"/>
    </row>
    <row r="103" spans="2:11" x14ac:dyDescent="0.25">
      <c r="B103" s="8" t="s">
        <v>284</v>
      </c>
      <c r="C103" s="60" t="s">
        <v>285</v>
      </c>
      <c r="D103" s="54" t="s">
        <v>286</v>
      </c>
      <c r="E103" s="6" t="s">
        <v>187</v>
      </c>
      <c r="F103" s="19">
        <v>267</v>
      </c>
      <c r="G103" s="24">
        <v>2.86</v>
      </c>
      <c r="H103" s="24">
        <v>0.28999999999999998</v>
      </c>
      <c r="I103" s="31"/>
      <c r="J103" s="31"/>
      <c r="K103" s="35"/>
    </row>
    <row r="104" spans="2:11" x14ac:dyDescent="0.25">
      <c r="B104" s="8" t="s">
        <v>2885</v>
      </c>
      <c r="C104" s="60" t="s">
        <v>1274</v>
      </c>
      <c r="D104" s="54" t="s">
        <v>2886</v>
      </c>
      <c r="E104" s="6" t="s">
        <v>44</v>
      </c>
      <c r="F104" s="19">
        <v>12064</v>
      </c>
      <c r="G104" s="24">
        <v>2.75</v>
      </c>
      <c r="H104" s="24">
        <v>0.28000000000000003</v>
      </c>
      <c r="I104" s="31"/>
      <c r="J104" s="31"/>
      <c r="K104" s="35"/>
    </row>
    <row r="105" spans="2:11" x14ac:dyDescent="0.25">
      <c r="B105" s="8" t="s">
        <v>88</v>
      </c>
      <c r="C105" s="60" t="s">
        <v>89</v>
      </c>
      <c r="D105" s="54" t="s">
        <v>90</v>
      </c>
      <c r="E105" s="6" t="s">
        <v>58</v>
      </c>
      <c r="F105" s="19">
        <v>63</v>
      </c>
      <c r="G105" s="24">
        <v>2.75</v>
      </c>
      <c r="H105" s="24">
        <v>0.28000000000000003</v>
      </c>
      <c r="I105" s="31"/>
      <c r="J105" s="31"/>
      <c r="K105" s="35"/>
    </row>
    <row r="106" spans="2:11" x14ac:dyDescent="0.25">
      <c r="B106" s="8" t="s">
        <v>2135</v>
      </c>
      <c r="C106" s="60" t="s">
        <v>2136</v>
      </c>
      <c r="D106" s="54" t="s">
        <v>2137</v>
      </c>
      <c r="E106" s="6" t="s">
        <v>153</v>
      </c>
      <c r="F106" s="19">
        <v>168</v>
      </c>
      <c r="G106" s="24">
        <v>2.73</v>
      </c>
      <c r="H106" s="24">
        <v>0.28000000000000003</v>
      </c>
      <c r="I106" s="31"/>
      <c r="J106" s="31"/>
      <c r="K106" s="35"/>
    </row>
    <row r="107" spans="2:11" x14ac:dyDescent="0.25">
      <c r="B107" s="8" t="s">
        <v>1078</v>
      </c>
      <c r="C107" s="60" t="s">
        <v>1079</v>
      </c>
      <c r="D107" s="54" t="s">
        <v>1080</v>
      </c>
      <c r="E107" s="6" t="s">
        <v>44</v>
      </c>
      <c r="F107" s="19">
        <v>2367</v>
      </c>
      <c r="G107" s="24">
        <v>2.67</v>
      </c>
      <c r="H107" s="24">
        <v>0.27</v>
      </c>
      <c r="I107" s="31"/>
      <c r="J107" s="31"/>
      <c r="K107" s="35"/>
    </row>
    <row r="108" spans="2:11" x14ac:dyDescent="0.25">
      <c r="B108" s="8" t="s">
        <v>2146</v>
      </c>
      <c r="C108" s="60" t="s">
        <v>2147</v>
      </c>
      <c r="D108" s="54" t="s">
        <v>2148</v>
      </c>
      <c r="E108" s="6" t="s">
        <v>94</v>
      </c>
      <c r="F108" s="19">
        <v>100</v>
      </c>
      <c r="G108" s="24">
        <v>2.62</v>
      </c>
      <c r="H108" s="24">
        <v>0.27</v>
      </c>
      <c r="I108" s="31"/>
      <c r="J108" s="31"/>
      <c r="K108" s="35"/>
    </row>
    <row r="109" spans="2:11" x14ac:dyDescent="0.25">
      <c r="B109" s="8" t="s">
        <v>245</v>
      </c>
      <c r="C109" s="60" t="s">
        <v>246</v>
      </c>
      <c r="D109" s="54" t="s">
        <v>247</v>
      </c>
      <c r="E109" s="6" t="s">
        <v>87</v>
      </c>
      <c r="F109" s="19">
        <v>9</v>
      </c>
      <c r="G109" s="24">
        <v>2.34</v>
      </c>
      <c r="H109" s="24">
        <v>0.24</v>
      </c>
      <c r="I109" s="31"/>
      <c r="J109" s="31"/>
      <c r="K109" s="35"/>
    </row>
    <row r="110" spans="2:11" x14ac:dyDescent="0.25">
      <c r="B110" s="8" t="s">
        <v>2423</v>
      </c>
      <c r="C110" s="60" t="s">
        <v>2424</v>
      </c>
      <c r="D110" s="54" t="s">
        <v>2425</v>
      </c>
      <c r="E110" s="6" t="s">
        <v>79</v>
      </c>
      <c r="F110" s="19">
        <v>172</v>
      </c>
      <c r="G110" s="24">
        <v>2.17</v>
      </c>
      <c r="H110" s="24">
        <v>0.22</v>
      </c>
      <c r="I110" s="31"/>
      <c r="J110" s="31"/>
      <c r="K110" s="35"/>
    </row>
    <row r="111" spans="2:11" x14ac:dyDescent="0.25">
      <c r="C111" s="58" t="s">
        <v>194</v>
      </c>
      <c r="D111" s="54"/>
      <c r="E111" s="6"/>
      <c r="F111" s="19"/>
      <c r="G111" s="25">
        <v>967.15</v>
      </c>
      <c r="H111" s="25">
        <v>99.69</v>
      </c>
      <c r="I111" s="31"/>
      <c r="J111" s="31"/>
      <c r="K111" s="35"/>
    </row>
    <row r="112" spans="2:11" x14ac:dyDescent="0.25">
      <c r="C112" s="57"/>
      <c r="D112" s="54"/>
      <c r="E112" s="6"/>
      <c r="F112" s="19"/>
      <c r="G112" s="24"/>
      <c r="H112" s="24"/>
      <c r="I112" s="31"/>
      <c r="J112" s="31"/>
      <c r="K112" s="35"/>
    </row>
    <row r="113" spans="3:11" x14ac:dyDescent="0.25">
      <c r="C113" s="58" t="s">
        <v>3</v>
      </c>
      <c r="D113" s="54"/>
      <c r="E113" s="6"/>
      <c r="F113" s="19"/>
      <c r="G113" s="24" t="s">
        <v>2</v>
      </c>
      <c r="H113" s="24" t="s">
        <v>2</v>
      </c>
      <c r="I113" s="31"/>
      <c r="J113" s="31"/>
      <c r="K113" s="35"/>
    </row>
    <row r="114" spans="3:11" x14ac:dyDescent="0.25">
      <c r="C114" s="57"/>
      <c r="D114" s="54"/>
      <c r="E114" s="6"/>
      <c r="F114" s="19"/>
      <c r="G114" s="24"/>
      <c r="H114" s="24"/>
      <c r="I114" s="31"/>
      <c r="J114" s="31"/>
      <c r="K114" s="35"/>
    </row>
    <row r="115" spans="3:11" x14ac:dyDescent="0.25">
      <c r="C115" s="58" t="s">
        <v>4</v>
      </c>
      <c r="D115" s="54"/>
      <c r="E115" s="6"/>
      <c r="F115" s="19"/>
      <c r="G115" s="24" t="s">
        <v>2</v>
      </c>
      <c r="H115" s="24" t="s">
        <v>2</v>
      </c>
      <c r="I115" s="31"/>
      <c r="J115" s="31"/>
      <c r="K115" s="35"/>
    </row>
    <row r="116" spans="3:11" x14ac:dyDescent="0.25">
      <c r="C116" s="57"/>
      <c r="D116" s="54"/>
      <c r="E116" s="6"/>
      <c r="F116" s="19"/>
      <c r="G116" s="24"/>
      <c r="H116" s="24"/>
      <c r="I116" s="31"/>
      <c r="J116" s="31"/>
      <c r="K116" s="35"/>
    </row>
    <row r="117" spans="3:11" x14ac:dyDescent="0.25">
      <c r="C117" s="58" t="s">
        <v>5</v>
      </c>
      <c r="D117" s="54"/>
      <c r="E117" s="6"/>
      <c r="F117" s="19"/>
      <c r="G117" s="24"/>
      <c r="H117" s="24"/>
      <c r="I117" s="31"/>
      <c r="J117" s="31"/>
      <c r="K117" s="35"/>
    </row>
    <row r="118" spans="3:11" x14ac:dyDescent="0.25">
      <c r="C118" s="57"/>
      <c r="D118" s="54"/>
      <c r="E118" s="6"/>
      <c r="F118" s="19"/>
      <c r="G118" s="24"/>
      <c r="H118" s="24"/>
      <c r="I118" s="31"/>
      <c r="J118" s="31"/>
      <c r="K118" s="35"/>
    </row>
    <row r="119" spans="3:11" x14ac:dyDescent="0.25">
      <c r="C119" s="58" t="s">
        <v>6</v>
      </c>
      <c r="D119" s="54"/>
      <c r="E119" s="6"/>
      <c r="F119" s="19"/>
      <c r="G119" s="24" t="s">
        <v>2</v>
      </c>
      <c r="H119" s="24" t="s">
        <v>2</v>
      </c>
      <c r="I119" s="31"/>
      <c r="J119" s="31"/>
      <c r="K119" s="35"/>
    </row>
    <row r="120" spans="3:11" x14ac:dyDescent="0.25">
      <c r="C120" s="57"/>
      <c r="D120" s="54"/>
      <c r="E120" s="6"/>
      <c r="F120" s="19"/>
      <c r="G120" s="24"/>
      <c r="H120" s="24"/>
      <c r="I120" s="31"/>
      <c r="J120" s="31"/>
      <c r="K120" s="35"/>
    </row>
    <row r="121" spans="3:11" x14ac:dyDescent="0.25">
      <c r="C121" s="58" t="s">
        <v>7</v>
      </c>
      <c r="D121" s="54"/>
      <c r="E121" s="6"/>
      <c r="F121" s="19"/>
      <c r="G121" s="24" t="s">
        <v>2</v>
      </c>
      <c r="H121" s="24" t="s">
        <v>2</v>
      </c>
      <c r="I121" s="31"/>
      <c r="J121" s="31"/>
      <c r="K121" s="35"/>
    </row>
    <row r="122" spans="3:11" x14ac:dyDescent="0.25">
      <c r="C122" s="57"/>
      <c r="D122" s="54"/>
      <c r="E122" s="6"/>
      <c r="F122" s="19"/>
      <c r="G122" s="24"/>
      <c r="H122" s="24"/>
      <c r="I122" s="31"/>
      <c r="J122" s="31"/>
      <c r="K122" s="35"/>
    </row>
    <row r="123" spans="3:11" x14ac:dyDescent="0.25">
      <c r="C123" s="58" t="s">
        <v>8</v>
      </c>
      <c r="D123" s="54"/>
      <c r="E123" s="6"/>
      <c r="F123" s="19"/>
      <c r="G123" s="24" t="s">
        <v>2</v>
      </c>
      <c r="H123" s="24" t="s">
        <v>2</v>
      </c>
      <c r="I123" s="31"/>
      <c r="J123" s="31"/>
      <c r="K123" s="35"/>
    </row>
    <row r="124" spans="3:11" x14ac:dyDescent="0.25">
      <c r="C124" s="57"/>
      <c r="D124" s="54"/>
      <c r="E124" s="6"/>
      <c r="F124" s="19"/>
      <c r="G124" s="24"/>
      <c r="H124" s="24"/>
      <c r="I124" s="31"/>
      <c r="J124" s="31"/>
      <c r="K124" s="35"/>
    </row>
    <row r="125" spans="3:11" x14ac:dyDescent="0.25">
      <c r="C125" s="58" t="s">
        <v>9</v>
      </c>
      <c r="D125" s="54"/>
      <c r="E125" s="6"/>
      <c r="F125" s="19"/>
      <c r="G125" s="24" t="s">
        <v>2</v>
      </c>
      <c r="H125" s="24" t="s">
        <v>2</v>
      </c>
      <c r="I125" s="31"/>
      <c r="J125" s="31"/>
      <c r="K125" s="35"/>
    </row>
    <row r="126" spans="3:11" x14ac:dyDescent="0.25">
      <c r="C126" s="57"/>
      <c r="D126" s="54"/>
      <c r="E126" s="6"/>
      <c r="F126" s="19"/>
      <c r="G126" s="24"/>
      <c r="H126" s="24"/>
      <c r="I126" s="31"/>
      <c r="J126" s="31"/>
      <c r="K126" s="35"/>
    </row>
    <row r="127" spans="3:11" x14ac:dyDescent="0.25">
      <c r="C127" s="58" t="s">
        <v>10</v>
      </c>
      <c r="D127" s="54"/>
      <c r="E127" s="6"/>
      <c r="F127" s="19"/>
      <c r="G127" s="24" t="s">
        <v>2</v>
      </c>
      <c r="H127" s="24" t="s">
        <v>2</v>
      </c>
      <c r="I127" s="31"/>
      <c r="J127" s="31"/>
      <c r="K127" s="35"/>
    </row>
    <row r="128" spans="3:11" x14ac:dyDescent="0.25">
      <c r="C128" s="57"/>
      <c r="D128" s="54"/>
      <c r="E128" s="6"/>
      <c r="F128" s="19"/>
      <c r="G128" s="24"/>
      <c r="H128" s="24"/>
      <c r="I128" s="31"/>
      <c r="J128" s="31"/>
      <c r="K128" s="35"/>
    </row>
    <row r="129" spans="1:11" x14ac:dyDescent="0.25">
      <c r="C129" s="58" t="s">
        <v>11</v>
      </c>
      <c r="D129" s="54"/>
      <c r="E129" s="6"/>
      <c r="F129" s="19"/>
      <c r="G129" s="24" t="s">
        <v>2</v>
      </c>
      <c r="H129" s="24" t="s">
        <v>2</v>
      </c>
      <c r="I129" s="31"/>
      <c r="J129" s="31"/>
      <c r="K129" s="35"/>
    </row>
    <row r="130" spans="1:11" x14ac:dyDescent="0.25">
      <c r="C130" s="57"/>
      <c r="D130" s="54"/>
      <c r="E130" s="6"/>
      <c r="F130" s="19"/>
      <c r="G130" s="24"/>
      <c r="H130" s="24"/>
      <c r="I130" s="31"/>
      <c r="J130" s="31"/>
      <c r="K130" s="35"/>
    </row>
    <row r="131" spans="1:11" x14ac:dyDescent="0.25">
      <c r="C131" s="58" t="s">
        <v>13</v>
      </c>
      <c r="D131" s="54"/>
      <c r="E131" s="6"/>
      <c r="F131" s="19"/>
      <c r="G131" s="24"/>
      <c r="H131" s="24"/>
      <c r="I131" s="31"/>
      <c r="J131" s="31"/>
      <c r="K131" s="35"/>
    </row>
    <row r="132" spans="1:11" x14ac:dyDescent="0.25">
      <c r="C132" s="57"/>
      <c r="D132" s="54"/>
      <c r="E132" s="6"/>
      <c r="F132" s="19"/>
      <c r="G132" s="24"/>
      <c r="H132" s="24"/>
      <c r="I132" s="31"/>
      <c r="J132" s="31"/>
      <c r="K132" s="35"/>
    </row>
    <row r="133" spans="1:11" x14ac:dyDescent="0.25">
      <c r="C133" s="58" t="s">
        <v>14</v>
      </c>
      <c r="D133" s="54"/>
      <c r="E133" s="6"/>
      <c r="F133" s="19"/>
      <c r="G133" s="24" t="s">
        <v>2</v>
      </c>
      <c r="H133" s="24" t="s">
        <v>2</v>
      </c>
      <c r="I133" s="31"/>
      <c r="J133" s="31"/>
      <c r="K133" s="35"/>
    </row>
    <row r="134" spans="1:11" x14ac:dyDescent="0.25">
      <c r="C134" s="57"/>
      <c r="D134" s="54"/>
      <c r="E134" s="6"/>
      <c r="F134" s="19"/>
      <c r="G134" s="24"/>
      <c r="H134" s="24"/>
      <c r="I134" s="31"/>
      <c r="J134" s="31"/>
      <c r="K134" s="35"/>
    </row>
    <row r="135" spans="1:11" x14ac:dyDescent="0.25">
      <c r="C135" s="58" t="s">
        <v>15</v>
      </c>
      <c r="D135" s="54"/>
      <c r="E135" s="6"/>
      <c r="F135" s="19"/>
      <c r="G135" s="24" t="s">
        <v>2</v>
      </c>
      <c r="H135" s="24" t="s">
        <v>2</v>
      </c>
      <c r="I135" s="31"/>
      <c r="J135" s="31"/>
      <c r="K135" s="35"/>
    </row>
    <row r="136" spans="1:11" x14ac:dyDescent="0.25">
      <c r="C136" s="57"/>
      <c r="D136" s="54"/>
      <c r="E136" s="6"/>
      <c r="F136" s="19"/>
      <c r="G136" s="24"/>
      <c r="H136" s="24"/>
      <c r="I136" s="31"/>
      <c r="J136" s="31"/>
      <c r="K136" s="35"/>
    </row>
    <row r="137" spans="1:11" x14ac:dyDescent="0.25">
      <c r="C137" s="58" t="s">
        <v>16</v>
      </c>
      <c r="D137" s="54"/>
      <c r="E137" s="6"/>
      <c r="F137" s="19"/>
      <c r="G137" s="24" t="s">
        <v>2</v>
      </c>
      <c r="H137" s="24" t="s">
        <v>2</v>
      </c>
      <c r="I137" s="31"/>
      <c r="J137" s="31"/>
      <c r="K137" s="35"/>
    </row>
    <row r="138" spans="1:11" x14ac:dyDescent="0.25">
      <c r="C138" s="57"/>
      <c r="D138" s="54"/>
      <c r="E138" s="6"/>
      <c r="F138" s="19"/>
      <c r="G138" s="24"/>
      <c r="H138" s="24"/>
      <c r="I138" s="31"/>
      <c r="J138" s="31"/>
      <c r="K138" s="35"/>
    </row>
    <row r="139" spans="1:11" x14ac:dyDescent="0.25">
      <c r="C139" s="58" t="s">
        <v>17</v>
      </c>
      <c r="D139" s="54"/>
      <c r="E139" s="6"/>
      <c r="F139" s="19"/>
      <c r="G139" s="24" t="s">
        <v>2</v>
      </c>
      <c r="H139" s="24" t="s">
        <v>2</v>
      </c>
      <c r="I139" s="31"/>
      <c r="J139" s="31"/>
      <c r="K139" s="35"/>
    </row>
    <row r="140" spans="1:11" x14ac:dyDescent="0.25">
      <c r="C140" s="57"/>
      <c r="D140" s="54"/>
      <c r="E140" s="6"/>
      <c r="F140" s="19"/>
      <c r="G140" s="24"/>
      <c r="H140" s="24"/>
      <c r="I140" s="31"/>
      <c r="J140" s="31"/>
      <c r="K140" s="35"/>
    </row>
    <row r="141" spans="1:11" x14ac:dyDescent="0.25">
      <c r="C141" s="58" t="s">
        <v>18</v>
      </c>
      <c r="D141" s="54"/>
      <c r="E141" s="6"/>
      <c r="F141" s="19"/>
      <c r="G141" s="24" t="s">
        <v>2</v>
      </c>
      <c r="H141" s="24" t="s">
        <v>2</v>
      </c>
      <c r="I141" s="31"/>
      <c r="J141" s="31"/>
      <c r="K141" s="35"/>
    </row>
    <row r="142" spans="1:11" x14ac:dyDescent="0.25">
      <c r="C142" s="57"/>
      <c r="D142" s="54"/>
      <c r="E142" s="6"/>
      <c r="F142" s="19"/>
      <c r="G142" s="24"/>
      <c r="H142" s="24"/>
      <c r="I142" s="31"/>
      <c r="J142" s="31"/>
      <c r="K142" s="35"/>
    </row>
    <row r="143" spans="1:11" x14ac:dyDescent="0.25">
      <c r="A143" s="10"/>
      <c r="B143" s="28"/>
      <c r="C143" s="58" t="s">
        <v>19</v>
      </c>
      <c r="D143" s="54"/>
      <c r="E143" s="6"/>
      <c r="F143" s="19"/>
      <c r="G143" s="24"/>
      <c r="H143" s="24"/>
      <c r="I143" s="31"/>
      <c r="J143" s="31"/>
      <c r="K143" s="35"/>
    </row>
    <row r="144" spans="1:11" x14ac:dyDescent="0.25">
      <c r="A144" s="28"/>
      <c r="B144" s="28"/>
      <c r="C144" s="58" t="s">
        <v>20</v>
      </c>
      <c r="D144" s="54"/>
      <c r="E144" s="6"/>
      <c r="F144" s="19"/>
      <c r="G144" s="24" t="s">
        <v>2</v>
      </c>
      <c r="H144" s="24" t="s">
        <v>2</v>
      </c>
      <c r="I144" s="31"/>
      <c r="J144" s="31"/>
      <c r="K144" s="35"/>
    </row>
    <row r="145" spans="1:54" x14ac:dyDescent="0.25">
      <c r="A145" s="28"/>
      <c r="B145" s="28"/>
      <c r="C145" s="58"/>
      <c r="D145" s="54"/>
      <c r="E145" s="6"/>
      <c r="F145" s="19"/>
      <c r="G145" s="24"/>
      <c r="H145" s="24"/>
      <c r="I145" s="31"/>
      <c r="J145" s="31"/>
      <c r="K145" s="35"/>
    </row>
    <row r="146" spans="1:54" x14ac:dyDescent="0.25">
      <c r="A146" s="28"/>
      <c r="B146" s="28"/>
      <c r="C146" s="58" t="s">
        <v>21</v>
      </c>
      <c r="D146" s="54"/>
      <c r="E146" s="6"/>
      <c r="F146" s="19"/>
      <c r="G146" s="24" t="s">
        <v>2</v>
      </c>
      <c r="H146" s="24" t="s">
        <v>2</v>
      </c>
      <c r="I146" s="31"/>
      <c r="J146" s="31"/>
      <c r="K146" s="35"/>
    </row>
    <row r="147" spans="1:54" x14ac:dyDescent="0.25">
      <c r="A147" s="28"/>
      <c r="B147" s="28"/>
      <c r="C147" s="58"/>
      <c r="D147" s="54"/>
      <c r="E147" s="6"/>
      <c r="F147" s="19"/>
      <c r="G147" s="24"/>
      <c r="H147" s="24"/>
      <c r="I147" s="31"/>
      <c r="J147" s="31"/>
      <c r="K147" s="35"/>
    </row>
    <row r="148" spans="1:54" x14ac:dyDescent="0.25">
      <c r="A148" s="28"/>
      <c r="B148" s="28"/>
      <c r="C148" s="58" t="s">
        <v>22</v>
      </c>
      <c r="D148" s="54"/>
      <c r="E148" s="6"/>
      <c r="F148" s="19"/>
      <c r="G148" s="24" t="s">
        <v>2</v>
      </c>
      <c r="H148" s="24" t="s">
        <v>2</v>
      </c>
      <c r="I148" s="31"/>
      <c r="J148" s="31"/>
      <c r="K148" s="35"/>
    </row>
    <row r="149" spans="1:54" x14ac:dyDescent="0.25">
      <c r="A149" s="28"/>
      <c r="B149" s="28"/>
      <c r="C149" s="58"/>
      <c r="D149" s="54"/>
      <c r="E149" s="6"/>
      <c r="F149" s="19"/>
      <c r="G149" s="24"/>
      <c r="H149" s="24"/>
      <c r="I149" s="31"/>
      <c r="J149" s="31"/>
      <c r="K149" s="35"/>
    </row>
    <row r="150" spans="1:54" x14ac:dyDescent="0.25">
      <c r="A150" s="28"/>
      <c r="B150" s="28"/>
      <c r="C150" s="58" t="s">
        <v>23</v>
      </c>
      <c r="D150" s="54"/>
      <c r="E150" s="6"/>
      <c r="F150" s="19"/>
      <c r="G150" s="24" t="s">
        <v>2</v>
      </c>
      <c r="H150" s="24" t="s">
        <v>2</v>
      </c>
      <c r="I150" s="31"/>
      <c r="J150" s="31"/>
      <c r="K150" s="35"/>
    </row>
    <row r="151" spans="1:54" x14ac:dyDescent="0.25">
      <c r="A151" s="28"/>
      <c r="B151" s="28"/>
      <c r="C151" s="58"/>
      <c r="D151" s="54"/>
      <c r="E151" s="6"/>
      <c r="F151" s="19"/>
      <c r="G151" s="24"/>
      <c r="H151" s="24"/>
      <c r="I151" s="31"/>
      <c r="J151" s="31"/>
      <c r="K151" s="35"/>
    </row>
    <row r="152" spans="1:54" x14ac:dyDescent="0.25">
      <c r="C152" s="59" t="s">
        <v>24</v>
      </c>
      <c r="D152" s="54"/>
      <c r="E152" s="6"/>
      <c r="F152" s="19"/>
      <c r="G152" s="24"/>
      <c r="H152" s="24"/>
      <c r="I152" s="31"/>
      <c r="J152" s="31"/>
      <c r="K152" s="35"/>
    </row>
    <row r="153" spans="1:54" x14ac:dyDescent="0.25">
      <c r="B153" s="8" t="s">
        <v>206</v>
      </c>
      <c r="C153" s="60" t="s">
        <v>207</v>
      </c>
      <c r="D153" s="54"/>
      <c r="E153" s="6"/>
      <c r="F153" s="19"/>
      <c r="G153" s="24">
        <v>0.11</v>
      </c>
      <c r="H153" s="24">
        <v>0.01</v>
      </c>
      <c r="I153" s="31"/>
      <c r="J153" s="31"/>
      <c r="K153" s="35"/>
    </row>
    <row r="154" spans="1:54" x14ac:dyDescent="0.25">
      <c r="C154" s="58" t="s">
        <v>194</v>
      </c>
      <c r="D154" s="54"/>
      <c r="E154" s="6"/>
      <c r="F154" s="19"/>
      <c r="G154" s="25">
        <v>0.11</v>
      </c>
      <c r="H154" s="25">
        <v>0.01</v>
      </c>
      <c r="I154" s="31"/>
      <c r="J154" s="31"/>
      <c r="K154" s="35"/>
    </row>
    <row r="155" spans="1:54" x14ac:dyDescent="0.25">
      <c r="C155" s="57"/>
      <c r="D155" s="54"/>
      <c r="E155" s="6"/>
      <c r="F155" s="19"/>
      <c r="G155" s="24"/>
      <c r="H155" s="24"/>
      <c r="I155" s="31"/>
      <c r="J155" s="31"/>
      <c r="K155" s="35"/>
    </row>
    <row r="156" spans="1:54" x14ac:dyDescent="0.25">
      <c r="A156" s="10"/>
      <c r="B156" s="28"/>
      <c r="C156" s="58" t="s">
        <v>25</v>
      </c>
      <c r="D156" s="54"/>
      <c r="E156" s="6"/>
      <c r="F156" s="19"/>
      <c r="G156" s="24"/>
      <c r="H156" s="24"/>
      <c r="I156" s="31"/>
      <c r="J156" s="31"/>
      <c r="K156" s="35"/>
    </row>
    <row r="157" spans="1:54" s="2" customFormat="1" ht="13.5" x14ac:dyDescent="0.25">
      <c r="A157" s="28"/>
      <c r="B157" s="28"/>
      <c r="C157" s="57" t="s">
        <v>4845</v>
      </c>
      <c r="D157" s="54"/>
      <c r="E157" s="6"/>
      <c r="F157" s="19"/>
      <c r="G157" s="24" t="s">
        <v>2</v>
      </c>
      <c r="H157" s="24" t="s">
        <v>2</v>
      </c>
      <c r="I157" s="31"/>
      <c r="J157" s="31"/>
      <c r="K157" s="35"/>
      <c r="L157" s="3"/>
      <c r="AI157" s="3"/>
      <c r="AV157" s="3"/>
      <c r="AX157" s="3"/>
      <c r="BB157" s="3"/>
    </row>
    <row r="158" spans="1:54" x14ac:dyDescent="0.25">
      <c r="B158" s="8"/>
      <c r="C158" s="60" t="s">
        <v>208</v>
      </c>
      <c r="D158" s="54"/>
      <c r="E158" s="6"/>
      <c r="F158" s="19"/>
      <c r="G158" s="24">
        <v>2.99</v>
      </c>
      <c r="H158" s="24">
        <v>0.3</v>
      </c>
      <c r="I158" s="31"/>
      <c r="J158" s="31"/>
      <c r="K158" s="35"/>
    </row>
    <row r="159" spans="1:54" x14ac:dyDescent="0.25">
      <c r="C159" s="58" t="s">
        <v>194</v>
      </c>
      <c r="D159" s="54"/>
      <c r="E159" s="6"/>
      <c r="F159" s="19"/>
      <c r="G159" s="25">
        <v>2.99</v>
      </c>
      <c r="H159" s="25">
        <v>0.3</v>
      </c>
      <c r="I159" s="31"/>
      <c r="J159" s="31"/>
      <c r="K159" s="35"/>
    </row>
    <row r="160" spans="1:54" x14ac:dyDescent="0.25">
      <c r="C160" s="57"/>
      <c r="D160" s="54"/>
      <c r="E160" s="6"/>
      <c r="F160" s="19"/>
      <c r="G160" s="24"/>
      <c r="H160" s="24"/>
      <c r="I160" s="31"/>
      <c r="J160" s="31"/>
      <c r="K160" s="35"/>
    </row>
    <row r="161" spans="3:11" x14ac:dyDescent="0.25">
      <c r="C161" s="61" t="s">
        <v>209</v>
      </c>
      <c r="D161" s="55"/>
      <c r="E161" s="5"/>
      <c r="F161" s="20"/>
      <c r="G161" s="26">
        <v>970.25</v>
      </c>
      <c r="H161" s="26">
        <v>100</v>
      </c>
      <c r="I161" s="32"/>
      <c r="J161" s="32"/>
      <c r="K161" s="36"/>
    </row>
    <row r="164" spans="3:11" x14ac:dyDescent="0.25">
      <c r="C164" s="1" t="s">
        <v>210</v>
      </c>
    </row>
    <row r="165" spans="3:11" x14ac:dyDescent="0.25">
      <c r="C165" s="37" t="s">
        <v>211</v>
      </c>
      <c r="D165" s="37"/>
      <c r="E165" s="37"/>
      <c r="F165" s="37"/>
      <c r="G165" s="37"/>
      <c r="H165" s="37"/>
      <c r="I165" s="37"/>
      <c r="J165" s="37"/>
      <c r="K165" s="37"/>
    </row>
    <row r="166" spans="3:11" x14ac:dyDescent="0.25">
      <c r="C166" s="2" t="s">
        <v>212</v>
      </c>
    </row>
    <row r="167" spans="3:11" x14ac:dyDescent="0.25">
      <c r="C167" s="2" t="s">
        <v>213</v>
      </c>
    </row>
    <row r="168" spans="3:11" ht="30" customHeight="1" x14ac:dyDescent="0.25">
      <c r="C168" s="252" t="s">
        <v>214</v>
      </c>
      <c r="D168" s="253"/>
      <c r="E168" s="253"/>
      <c r="F168" s="253"/>
      <c r="G168" s="253"/>
      <c r="H168" s="253"/>
      <c r="I168" s="253"/>
      <c r="J168" s="253"/>
      <c r="K168" s="253"/>
    </row>
    <row r="169" spans="3:11" x14ac:dyDescent="0.25">
      <c r="C169" s="2" t="s">
        <v>215</v>
      </c>
    </row>
    <row r="171" spans="3:11" x14ac:dyDescent="0.25">
      <c r="C171" s="2" t="s">
        <v>5016</v>
      </c>
      <c r="E171" s="2" t="s">
        <v>2</v>
      </c>
    </row>
    <row r="173" spans="3:11" x14ac:dyDescent="0.25">
      <c r="C173" s="2" t="s">
        <v>5017</v>
      </c>
      <c r="E173" s="2" t="s">
        <v>2</v>
      </c>
    </row>
    <row r="175" spans="3:11" x14ac:dyDescent="0.25">
      <c r="C175" s="2" t="s">
        <v>5125</v>
      </c>
    </row>
    <row r="177" spans="1:256" x14ac:dyDescent="0.25">
      <c r="C177" s="2" t="s">
        <v>5126</v>
      </c>
    </row>
    <row r="178" spans="1:256" s="83" customFormat="1" ht="35.25" customHeight="1" x14ac:dyDescent="0.25">
      <c r="A178" s="79"/>
      <c r="B178" s="79"/>
      <c r="C178" s="84" t="s">
        <v>5023</v>
      </c>
      <c r="D178" s="88" t="s">
        <v>5024</v>
      </c>
      <c r="E178" s="88" t="s">
        <v>5025</v>
      </c>
      <c r="F178" s="80"/>
      <c r="G178" s="81"/>
      <c r="H178" s="81"/>
      <c r="I178" s="81"/>
      <c r="J178" s="81"/>
      <c r="K178" s="82"/>
      <c r="L178" s="82"/>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82"/>
      <c r="AJ178" s="79"/>
      <c r="AK178" s="79"/>
      <c r="AL178" s="79"/>
      <c r="AM178" s="79"/>
      <c r="AN178" s="79"/>
      <c r="AO178" s="79"/>
      <c r="AP178" s="79"/>
      <c r="AQ178" s="79"/>
      <c r="AR178" s="79"/>
      <c r="AS178" s="79"/>
      <c r="AT178" s="79"/>
      <c r="AU178" s="79"/>
      <c r="AV178" s="82"/>
      <c r="AW178" s="79"/>
      <c r="AX178" s="82"/>
      <c r="AY178" s="79"/>
      <c r="AZ178" s="79"/>
      <c r="BA178" s="79"/>
      <c r="BB178" s="82"/>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79"/>
      <c r="EY178" s="79"/>
      <c r="EZ178" s="79"/>
      <c r="FA178" s="79"/>
      <c r="FB178" s="79"/>
      <c r="FC178" s="79"/>
      <c r="FD178" s="79"/>
      <c r="FE178" s="79"/>
      <c r="FF178" s="79"/>
      <c r="FG178" s="79"/>
      <c r="FH178" s="79"/>
      <c r="FI178" s="79"/>
      <c r="FJ178" s="79"/>
      <c r="FK178" s="79"/>
      <c r="FL178" s="79"/>
      <c r="FM178" s="79"/>
      <c r="FN178" s="79"/>
      <c r="FO178" s="79"/>
      <c r="FP178" s="79"/>
      <c r="FQ178" s="79"/>
      <c r="FR178" s="79"/>
      <c r="FS178" s="79"/>
      <c r="FT178" s="79"/>
      <c r="FU178" s="79"/>
      <c r="FV178" s="79"/>
      <c r="FW178" s="79"/>
      <c r="FX178" s="79"/>
      <c r="FY178" s="79"/>
      <c r="FZ178" s="79"/>
      <c r="GA178" s="79"/>
      <c r="GB178" s="79"/>
      <c r="GC178" s="79"/>
      <c r="GD178" s="79"/>
      <c r="GE178" s="79"/>
      <c r="GF178" s="79"/>
      <c r="GG178" s="79"/>
      <c r="GH178" s="79"/>
      <c r="GI178" s="79"/>
      <c r="GJ178" s="79"/>
      <c r="GK178" s="79"/>
      <c r="GL178" s="79"/>
      <c r="GM178" s="79"/>
      <c r="GN178" s="79"/>
      <c r="GO178" s="79"/>
      <c r="GP178" s="79"/>
      <c r="GQ178" s="79"/>
      <c r="GR178" s="79"/>
      <c r="GS178" s="79"/>
      <c r="GT178" s="79"/>
      <c r="GU178" s="79"/>
      <c r="GV178" s="79"/>
      <c r="GW178" s="79"/>
      <c r="GX178" s="79"/>
      <c r="GY178" s="79"/>
      <c r="GZ178" s="79"/>
      <c r="HA178" s="79"/>
      <c r="HB178" s="79"/>
      <c r="HC178" s="79"/>
      <c r="HD178" s="79"/>
      <c r="HE178" s="79"/>
      <c r="HF178" s="79"/>
      <c r="HG178" s="79"/>
      <c r="HH178" s="79"/>
      <c r="HI178" s="79"/>
      <c r="HJ178" s="79"/>
      <c r="HK178" s="79"/>
      <c r="HL178" s="79"/>
      <c r="HM178" s="79"/>
      <c r="HN178" s="79"/>
      <c r="HO178" s="79"/>
      <c r="HP178" s="79"/>
      <c r="HQ178" s="79"/>
      <c r="HR178" s="79"/>
      <c r="HS178" s="79"/>
      <c r="HT178" s="79"/>
      <c r="HU178" s="79"/>
      <c r="HV178" s="79"/>
      <c r="HW178" s="79"/>
      <c r="HX178" s="79"/>
      <c r="HY178" s="79"/>
      <c r="HZ178" s="79"/>
      <c r="IA178" s="79"/>
      <c r="IB178" s="79"/>
      <c r="IC178" s="79"/>
      <c r="ID178" s="79"/>
      <c r="IE178" s="79"/>
      <c r="IF178" s="79"/>
      <c r="IG178" s="79"/>
      <c r="IH178" s="79"/>
      <c r="II178" s="79"/>
      <c r="IJ178" s="79"/>
      <c r="IK178" s="79"/>
      <c r="IL178" s="79"/>
      <c r="IM178" s="79"/>
      <c r="IN178" s="79"/>
      <c r="IO178" s="79"/>
      <c r="IP178" s="79"/>
      <c r="IQ178" s="79"/>
      <c r="IR178" s="79"/>
      <c r="IS178" s="79"/>
      <c r="IT178" s="79"/>
      <c r="IU178" s="79"/>
      <c r="IV178" s="79"/>
    </row>
    <row r="179" spans="1:256" s="83" customFormat="1" x14ac:dyDescent="0.25">
      <c r="A179" s="79"/>
      <c r="B179" s="79"/>
      <c r="C179" s="85" t="s">
        <v>5060</v>
      </c>
      <c r="D179" s="90">
        <v>281.5831</v>
      </c>
      <c r="E179" s="90">
        <v>289.0247</v>
      </c>
      <c r="F179" s="80"/>
      <c r="G179" s="81"/>
      <c r="H179" s="81"/>
      <c r="I179" s="81"/>
      <c r="J179" s="81"/>
      <c r="K179" s="82"/>
      <c r="L179" s="82"/>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82"/>
      <c r="AJ179" s="79"/>
      <c r="AK179" s="79"/>
      <c r="AL179" s="79"/>
      <c r="AM179" s="79"/>
      <c r="AN179" s="79"/>
      <c r="AO179" s="79"/>
      <c r="AP179" s="79"/>
      <c r="AQ179" s="79"/>
      <c r="AR179" s="79"/>
      <c r="AS179" s="79"/>
      <c r="AT179" s="79"/>
      <c r="AU179" s="79"/>
      <c r="AV179" s="82"/>
      <c r="AW179" s="79"/>
      <c r="AX179" s="82"/>
      <c r="AY179" s="79"/>
      <c r="AZ179" s="79"/>
      <c r="BA179" s="79"/>
      <c r="BB179" s="82"/>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79"/>
      <c r="DP179" s="79"/>
      <c r="DQ179" s="79"/>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79"/>
      <c r="EN179" s="79"/>
      <c r="EO179" s="79"/>
      <c r="EP179" s="79"/>
      <c r="EQ179" s="79"/>
      <c r="ER179" s="79"/>
      <c r="ES179" s="79"/>
      <c r="ET179" s="79"/>
      <c r="EU179" s="79"/>
      <c r="EV179" s="79"/>
      <c r="EW179" s="79"/>
      <c r="EX179" s="79"/>
      <c r="EY179" s="79"/>
      <c r="EZ179" s="79"/>
      <c r="FA179" s="79"/>
      <c r="FB179" s="79"/>
      <c r="FC179" s="79"/>
      <c r="FD179" s="79"/>
      <c r="FE179" s="79"/>
      <c r="FF179" s="79"/>
      <c r="FG179" s="79"/>
      <c r="FH179" s="79"/>
      <c r="FI179" s="79"/>
      <c r="FJ179" s="79"/>
      <c r="FK179" s="79"/>
      <c r="FL179" s="79"/>
      <c r="FM179" s="79"/>
      <c r="FN179" s="79"/>
      <c r="FO179" s="79"/>
      <c r="FP179" s="79"/>
      <c r="FQ179" s="79"/>
      <c r="FR179" s="79"/>
      <c r="FS179" s="79"/>
      <c r="FT179" s="79"/>
      <c r="FU179" s="79"/>
      <c r="FV179" s="79"/>
      <c r="FW179" s="79"/>
      <c r="FX179" s="79"/>
      <c r="FY179" s="79"/>
      <c r="FZ179" s="79"/>
      <c r="GA179" s="79"/>
      <c r="GB179" s="79"/>
      <c r="GC179" s="79"/>
      <c r="GD179" s="79"/>
      <c r="GE179" s="79"/>
      <c r="GF179" s="79"/>
      <c r="GG179" s="79"/>
      <c r="GH179" s="79"/>
      <c r="GI179" s="79"/>
      <c r="GJ179" s="79"/>
      <c r="GK179" s="79"/>
      <c r="GL179" s="79"/>
      <c r="GM179" s="79"/>
      <c r="GN179" s="79"/>
      <c r="GO179" s="79"/>
      <c r="GP179" s="79"/>
      <c r="GQ179" s="79"/>
      <c r="GR179" s="79"/>
      <c r="GS179" s="79"/>
      <c r="GT179" s="79"/>
      <c r="GU179" s="79"/>
      <c r="GV179" s="79"/>
      <c r="GW179" s="79"/>
      <c r="GX179" s="79"/>
      <c r="GY179" s="79"/>
      <c r="GZ179" s="79"/>
      <c r="HA179" s="79"/>
      <c r="HB179" s="79"/>
      <c r="HC179" s="79"/>
      <c r="HD179" s="79"/>
      <c r="HE179" s="79"/>
      <c r="HF179" s="79"/>
      <c r="HG179" s="79"/>
      <c r="HH179" s="79"/>
      <c r="HI179" s="79"/>
      <c r="HJ179" s="79"/>
      <c r="HK179" s="79"/>
      <c r="HL179" s="79"/>
      <c r="HM179" s="79"/>
      <c r="HN179" s="79"/>
      <c r="HO179" s="79"/>
      <c r="HP179" s="79"/>
      <c r="HQ179" s="79"/>
      <c r="HR179" s="79"/>
      <c r="HS179" s="79"/>
      <c r="HT179" s="79"/>
      <c r="HU179" s="79"/>
      <c r="HV179" s="79"/>
      <c r="HW179" s="79"/>
      <c r="HX179" s="79"/>
      <c r="HY179" s="79"/>
      <c r="HZ179" s="79"/>
      <c r="IA179" s="79"/>
      <c r="IB179" s="79"/>
      <c r="IC179" s="79"/>
      <c r="ID179" s="79"/>
      <c r="IE179" s="79"/>
      <c r="IF179" s="79"/>
      <c r="IG179" s="79"/>
      <c r="IH179" s="79"/>
      <c r="II179" s="79"/>
      <c r="IJ179" s="79"/>
      <c r="IK179" s="79"/>
      <c r="IL179" s="79"/>
      <c r="IM179" s="79"/>
      <c r="IN179" s="79"/>
      <c r="IO179" s="79"/>
      <c r="IP179" s="79"/>
      <c r="IQ179" s="79"/>
      <c r="IR179" s="79"/>
      <c r="IS179" s="79"/>
      <c r="IT179" s="79"/>
      <c r="IU179" s="79"/>
      <c r="IV179" s="79"/>
    </row>
    <row r="181" spans="1:256" x14ac:dyDescent="0.25">
      <c r="C181" s="2" t="s">
        <v>5127</v>
      </c>
      <c r="E181" s="2" t="s">
        <v>2</v>
      </c>
    </row>
    <row r="183" spans="1:256" x14ac:dyDescent="0.25">
      <c r="C183" s="2" t="s">
        <v>5128</v>
      </c>
      <c r="E183" s="2" t="s">
        <v>2</v>
      </c>
    </row>
    <row r="185" spans="1:256" x14ac:dyDescent="0.25">
      <c r="C185" s="2" t="s">
        <v>5018</v>
      </c>
      <c r="E185" s="2" t="s">
        <v>2</v>
      </c>
    </row>
    <row r="187" spans="1:256" x14ac:dyDescent="0.25">
      <c r="C187" s="2" t="s">
        <v>5019</v>
      </c>
      <c r="E187" s="2" t="s">
        <v>2</v>
      </c>
    </row>
    <row r="189" spans="1:256" x14ac:dyDescent="0.25">
      <c r="C189" s="2" t="s">
        <v>5020</v>
      </c>
      <c r="E189" s="96">
        <v>4.8798979072072188E-2</v>
      </c>
    </row>
    <row r="191" spans="1:256" x14ac:dyDescent="0.25">
      <c r="C191" s="2" t="s">
        <v>5022</v>
      </c>
      <c r="E191" s="97" t="s">
        <v>5021</v>
      </c>
    </row>
    <row r="193" spans="3:5" x14ac:dyDescent="0.25">
      <c r="C193" s="2" t="s">
        <v>5129</v>
      </c>
      <c r="E193" s="2" t="s">
        <v>2</v>
      </c>
    </row>
    <row r="195" spans="3:5" x14ac:dyDescent="0.25">
      <c r="C195" s="2" t="s">
        <v>5065</v>
      </c>
    </row>
    <row r="197" spans="3:5" x14ac:dyDescent="0.25">
      <c r="C197" s="1" t="s">
        <v>5258</v>
      </c>
      <c r="E197" s="149" t="s">
        <v>5259</v>
      </c>
    </row>
    <row r="198" spans="3:5" x14ac:dyDescent="0.25">
      <c r="E198" s="2" t="s">
        <v>5283</v>
      </c>
    </row>
  </sheetData>
  <mergeCells count="1">
    <mergeCell ref="C168:K168"/>
  </mergeCells>
  <hyperlinks>
    <hyperlink ref="J2" location="'Index'!A1" display="'Index'!A1" xr:uid="{E59A1E8E-0833-4A0F-AE78-DB9C0452445B}"/>
  </hyperlinks>
  <pageMargins left="0.7" right="0.7" top="0.75" bottom="0.75" header="0.3" footer="0.3"/>
  <pageSetup orientation="portrait" horizontalDpi="4294967293"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4AA3-5404-4141-88BE-583115E7CE95}">
  <sheetPr codeName="Sheet1"/>
  <dimension ref="A1:IV499"/>
  <sheetViews>
    <sheetView showGridLines="0" zoomScale="90" zoomScaleNormal="90" workbookViewId="0">
      <pane ySplit="6" topLeftCell="A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17.42578125" style="3" customWidth="1"/>
    <col min="13" max="14" width="17.42578125" style="2"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2894</v>
      </c>
      <c r="J2" s="38" t="s">
        <v>4521</v>
      </c>
    </row>
    <row r="3" spans="1:54" ht="16.5" x14ac:dyDescent="0.3">
      <c r="C3" s="1" t="s">
        <v>28</v>
      </c>
      <c r="D3" s="21" t="s">
        <v>2895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5131850</v>
      </c>
      <c r="G11" s="24">
        <v>38393.94</v>
      </c>
      <c r="H11" s="24">
        <v>6.91</v>
      </c>
      <c r="I11" s="31"/>
      <c r="J11" s="31"/>
      <c r="K11" s="35"/>
    </row>
    <row r="12" spans="1:54" x14ac:dyDescent="0.25">
      <c r="B12" s="8" t="s">
        <v>41</v>
      </c>
      <c r="C12" s="60" t="s">
        <v>42</v>
      </c>
      <c r="D12" s="54" t="s">
        <v>43</v>
      </c>
      <c r="E12" s="6" t="s">
        <v>44</v>
      </c>
      <c r="F12" s="19">
        <v>2396600</v>
      </c>
      <c r="G12" s="24">
        <v>34400.800000000003</v>
      </c>
      <c r="H12" s="24">
        <v>6.19</v>
      </c>
      <c r="I12" s="31"/>
      <c r="J12" s="31"/>
      <c r="K12" s="35"/>
    </row>
    <row r="13" spans="1:54" x14ac:dyDescent="0.25">
      <c r="B13" s="8" t="s">
        <v>70</v>
      </c>
      <c r="C13" s="60" t="s">
        <v>71</v>
      </c>
      <c r="D13" s="54" t="s">
        <v>72</v>
      </c>
      <c r="E13" s="6" t="s">
        <v>44</v>
      </c>
      <c r="F13" s="19">
        <v>8738000</v>
      </c>
      <c r="G13" s="24">
        <v>34104.410000000003</v>
      </c>
      <c r="H13" s="24">
        <v>6.14</v>
      </c>
      <c r="I13" s="31"/>
      <c r="J13" s="31"/>
      <c r="K13" s="35"/>
    </row>
    <row r="14" spans="1:54" x14ac:dyDescent="0.25">
      <c r="B14" s="8" t="s">
        <v>136</v>
      </c>
      <c r="C14" s="60" t="s">
        <v>137</v>
      </c>
      <c r="D14" s="54" t="s">
        <v>138</v>
      </c>
      <c r="E14" s="6" t="s">
        <v>139</v>
      </c>
      <c r="F14" s="19">
        <v>2342000</v>
      </c>
      <c r="G14" s="24">
        <v>30628.68</v>
      </c>
      <c r="H14" s="24">
        <v>5.51</v>
      </c>
      <c r="I14" s="31"/>
      <c r="J14" s="31"/>
      <c r="K14" s="35"/>
    </row>
    <row r="15" spans="1:54" x14ac:dyDescent="0.25">
      <c r="B15" s="8" t="s">
        <v>438</v>
      </c>
      <c r="C15" s="60" t="s">
        <v>439</v>
      </c>
      <c r="D15" s="54" t="s">
        <v>440</v>
      </c>
      <c r="E15" s="6" t="s">
        <v>283</v>
      </c>
      <c r="F15" s="19">
        <v>831725</v>
      </c>
      <c r="G15" s="24">
        <v>16401.62</v>
      </c>
      <c r="H15" s="24">
        <v>2.95</v>
      </c>
      <c r="I15" s="31"/>
      <c r="J15" s="31"/>
      <c r="K15" s="35"/>
    </row>
    <row r="16" spans="1:54" x14ac:dyDescent="0.25">
      <c r="B16" s="8" t="s">
        <v>63</v>
      </c>
      <c r="C16" s="60" t="s">
        <v>64</v>
      </c>
      <c r="D16" s="54" t="s">
        <v>65</v>
      </c>
      <c r="E16" s="6" t="s">
        <v>66</v>
      </c>
      <c r="F16" s="19">
        <v>311200</v>
      </c>
      <c r="G16" s="24">
        <v>12257.86</v>
      </c>
      <c r="H16" s="24">
        <v>2.21</v>
      </c>
      <c r="I16" s="31"/>
      <c r="J16" s="31"/>
      <c r="K16" s="35"/>
    </row>
    <row r="17" spans="2:11" x14ac:dyDescent="0.25">
      <c r="B17" s="8" t="s">
        <v>84</v>
      </c>
      <c r="C17" s="60" t="s">
        <v>85</v>
      </c>
      <c r="D17" s="54" t="s">
        <v>86</v>
      </c>
      <c r="E17" s="6" t="s">
        <v>87</v>
      </c>
      <c r="F17" s="19">
        <v>100000</v>
      </c>
      <c r="G17" s="24">
        <v>11903</v>
      </c>
      <c r="H17" s="24">
        <v>2.14</v>
      </c>
      <c r="I17" s="31"/>
      <c r="J17" s="31"/>
      <c r="K17" s="35"/>
    </row>
    <row r="18" spans="2:11" x14ac:dyDescent="0.25">
      <c r="B18" s="8" t="s">
        <v>254</v>
      </c>
      <c r="C18" s="60" t="s">
        <v>255</v>
      </c>
      <c r="D18" s="54" t="s">
        <v>256</v>
      </c>
      <c r="E18" s="6" t="s">
        <v>108</v>
      </c>
      <c r="F18" s="19">
        <v>630000</v>
      </c>
      <c r="G18" s="24">
        <v>9955.26</v>
      </c>
      <c r="H18" s="24">
        <v>1.79</v>
      </c>
      <c r="I18" s="31"/>
      <c r="J18" s="31"/>
      <c r="K18" s="35"/>
    </row>
    <row r="19" spans="2:11" x14ac:dyDescent="0.25">
      <c r="B19" s="8" t="s">
        <v>493</v>
      </c>
      <c r="C19" s="60" t="s">
        <v>494</v>
      </c>
      <c r="D19" s="54" t="s">
        <v>495</v>
      </c>
      <c r="E19" s="6" t="s">
        <v>44</v>
      </c>
      <c r="F19" s="19">
        <v>3846375</v>
      </c>
      <c r="G19" s="24">
        <v>9331.31</v>
      </c>
      <c r="H19" s="24">
        <v>1.68</v>
      </c>
      <c r="I19" s="31"/>
      <c r="J19" s="31"/>
      <c r="K19" s="35"/>
    </row>
    <row r="20" spans="2:11" x14ac:dyDescent="0.25">
      <c r="B20" s="8" t="s">
        <v>585</v>
      </c>
      <c r="C20" s="60" t="s">
        <v>586</v>
      </c>
      <c r="D20" s="54" t="s">
        <v>587</v>
      </c>
      <c r="E20" s="6" t="s">
        <v>338</v>
      </c>
      <c r="F20" s="19">
        <v>1130000</v>
      </c>
      <c r="G20" s="24">
        <v>9290.2999999999993</v>
      </c>
      <c r="H20" s="24">
        <v>1.67</v>
      </c>
      <c r="I20" s="31"/>
      <c r="J20" s="31"/>
      <c r="K20" s="35"/>
    </row>
    <row r="21" spans="2:11" x14ac:dyDescent="0.25">
      <c r="B21" s="8" t="s">
        <v>454</v>
      </c>
      <c r="C21" s="60" t="s">
        <v>455</v>
      </c>
      <c r="D21" s="54" t="s">
        <v>456</v>
      </c>
      <c r="E21" s="6" t="s">
        <v>218</v>
      </c>
      <c r="F21" s="19">
        <v>928200</v>
      </c>
      <c r="G21" s="24">
        <v>9044.84</v>
      </c>
      <c r="H21" s="24">
        <v>1.63</v>
      </c>
      <c r="I21" s="31"/>
      <c r="J21" s="31"/>
      <c r="K21" s="35"/>
    </row>
    <row r="22" spans="2:11" x14ac:dyDescent="0.25">
      <c r="B22" s="8" t="s">
        <v>48</v>
      </c>
      <c r="C22" s="60" t="s">
        <v>49</v>
      </c>
      <c r="D22" s="54" t="s">
        <v>50</v>
      </c>
      <c r="E22" s="6" t="s">
        <v>44</v>
      </c>
      <c r="F22" s="19">
        <v>717500</v>
      </c>
      <c r="G22" s="24">
        <v>8821.66</v>
      </c>
      <c r="H22" s="24">
        <v>1.59</v>
      </c>
      <c r="I22" s="31"/>
      <c r="J22" s="31"/>
      <c r="K22" s="35"/>
    </row>
    <row r="23" spans="2:11" x14ac:dyDescent="0.25">
      <c r="B23" s="8" t="s">
        <v>88</v>
      </c>
      <c r="C23" s="60" t="s">
        <v>89</v>
      </c>
      <c r="D23" s="54" t="s">
        <v>90</v>
      </c>
      <c r="E23" s="6" t="s">
        <v>58</v>
      </c>
      <c r="F23" s="19">
        <v>200000</v>
      </c>
      <c r="G23" s="24">
        <v>8724.2000000000007</v>
      </c>
      <c r="H23" s="24">
        <v>1.57</v>
      </c>
      <c r="I23" s="31"/>
      <c r="J23" s="31"/>
      <c r="K23" s="35"/>
    </row>
    <row r="24" spans="2:11" x14ac:dyDescent="0.25">
      <c r="B24" s="8" t="s">
        <v>1034</v>
      </c>
      <c r="C24" s="60" t="s">
        <v>1035</v>
      </c>
      <c r="D24" s="54" t="s">
        <v>1036</v>
      </c>
      <c r="E24" s="6" t="s">
        <v>338</v>
      </c>
      <c r="F24" s="19">
        <v>95625</v>
      </c>
      <c r="G24" s="24">
        <v>8565.1299999999992</v>
      </c>
      <c r="H24" s="24">
        <v>1.54</v>
      </c>
      <c r="I24" s="31"/>
      <c r="J24" s="31"/>
      <c r="K24" s="35"/>
    </row>
    <row r="25" spans="2:11" x14ac:dyDescent="0.25">
      <c r="B25" s="8" t="s">
        <v>267</v>
      </c>
      <c r="C25" s="60" t="s">
        <v>268</v>
      </c>
      <c r="D25" s="54" t="s">
        <v>269</v>
      </c>
      <c r="E25" s="6" t="s">
        <v>153</v>
      </c>
      <c r="F25" s="19">
        <v>1454300</v>
      </c>
      <c r="G25" s="24">
        <v>7976.84</v>
      </c>
      <c r="H25" s="24">
        <v>1.44</v>
      </c>
      <c r="I25" s="31"/>
      <c r="J25" s="31"/>
      <c r="K25" s="35"/>
    </row>
    <row r="26" spans="2:11" x14ac:dyDescent="0.25">
      <c r="B26" s="8" t="s">
        <v>435</v>
      </c>
      <c r="C26" s="60" t="s">
        <v>436</v>
      </c>
      <c r="D26" s="54" t="s">
        <v>437</v>
      </c>
      <c r="E26" s="6" t="s">
        <v>58</v>
      </c>
      <c r="F26" s="19">
        <v>480000</v>
      </c>
      <c r="G26" s="24">
        <v>7926.24</v>
      </c>
      <c r="H26" s="24">
        <v>1.43</v>
      </c>
      <c r="I26" s="31"/>
      <c r="J26" s="31"/>
      <c r="K26" s="35"/>
    </row>
    <row r="27" spans="2:11" x14ac:dyDescent="0.25">
      <c r="B27" s="8" t="s">
        <v>2414</v>
      </c>
      <c r="C27" s="60" t="s">
        <v>2415</v>
      </c>
      <c r="D27" s="54" t="s">
        <v>2416</v>
      </c>
      <c r="E27" s="6" t="s">
        <v>218</v>
      </c>
      <c r="F27" s="19">
        <v>2231250</v>
      </c>
      <c r="G27" s="24">
        <v>7810.49</v>
      </c>
      <c r="H27" s="24">
        <v>1.41</v>
      </c>
      <c r="I27" s="31"/>
      <c r="J27" s="31"/>
      <c r="K27" s="35"/>
    </row>
    <row r="28" spans="2:11" x14ac:dyDescent="0.25">
      <c r="B28" s="8" t="s">
        <v>55</v>
      </c>
      <c r="C28" s="60" t="s">
        <v>56</v>
      </c>
      <c r="D28" s="54" t="s">
        <v>57</v>
      </c>
      <c r="E28" s="6" t="s">
        <v>58</v>
      </c>
      <c r="F28" s="19">
        <v>624000</v>
      </c>
      <c r="G28" s="24">
        <v>7051.82</v>
      </c>
      <c r="H28" s="24">
        <v>1.27</v>
      </c>
      <c r="I28" s="31"/>
      <c r="J28" s="31"/>
      <c r="K28" s="35"/>
    </row>
    <row r="29" spans="2:11" x14ac:dyDescent="0.25">
      <c r="B29" s="8" t="s">
        <v>67</v>
      </c>
      <c r="C29" s="60" t="s">
        <v>68</v>
      </c>
      <c r="D29" s="54" t="s">
        <v>69</v>
      </c>
      <c r="E29" s="6" t="s">
        <v>44</v>
      </c>
      <c r="F29" s="19">
        <v>676500</v>
      </c>
      <c r="G29" s="24">
        <v>6950.36</v>
      </c>
      <c r="H29" s="24">
        <v>1.25</v>
      </c>
      <c r="I29" s="31"/>
      <c r="J29" s="31"/>
      <c r="K29" s="35"/>
    </row>
    <row r="30" spans="2:11" x14ac:dyDescent="0.25">
      <c r="B30" s="8" t="s">
        <v>264</v>
      </c>
      <c r="C30" s="60" t="s">
        <v>265</v>
      </c>
      <c r="D30" s="54" t="s">
        <v>266</v>
      </c>
      <c r="E30" s="6" t="s">
        <v>83</v>
      </c>
      <c r="F30" s="19">
        <v>584375</v>
      </c>
      <c r="G30" s="24">
        <v>6442.15</v>
      </c>
      <c r="H30" s="24">
        <v>1.1599999999999999</v>
      </c>
      <c r="I30" s="31"/>
      <c r="J30" s="31"/>
      <c r="K30" s="35"/>
    </row>
    <row r="31" spans="2:11" x14ac:dyDescent="0.25">
      <c r="B31" s="8" t="s">
        <v>640</v>
      </c>
      <c r="C31" s="60" t="s">
        <v>641</v>
      </c>
      <c r="D31" s="54" t="s">
        <v>642</v>
      </c>
      <c r="E31" s="6" t="s">
        <v>135</v>
      </c>
      <c r="F31" s="19">
        <v>896800</v>
      </c>
      <c r="G31" s="24">
        <v>5912.6</v>
      </c>
      <c r="H31" s="24">
        <v>1.06</v>
      </c>
      <c r="I31" s="31"/>
      <c r="J31" s="31"/>
      <c r="K31" s="35"/>
    </row>
    <row r="32" spans="2:11" x14ac:dyDescent="0.25">
      <c r="B32" s="8" t="s">
        <v>487</v>
      </c>
      <c r="C32" s="60" t="s">
        <v>488</v>
      </c>
      <c r="D32" s="54" t="s">
        <v>489</v>
      </c>
      <c r="E32" s="6" t="s">
        <v>62</v>
      </c>
      <c r="F32" s="19">
        <v>73000</v>
      </c>
      <c r="G32" s="24">
        <v>5718.46</v>
      </c>
      <c r="H32" s="24">
        <v>1.03</v>
      </c>
      <c r="I32" s="31"/>
      <c r="J32" s="31"/>
      <c r="K32" s="35"/>
    </row>
    <row r="33" spans="2:11" x14ac:dyDescent="0.25">
      <c r="B33" s="8" t="s">
        <v>2371</v>
      </c>
      <c r="C33" s="60" t="s">
        <v>2372</v>
      </c>
      <c r="D33" s="54" t="s">
        <v>2373</v>
      </c>
      <c r="E33" s="6" t="s">
        <v>241</v>
      </c>
      <c r="F33" s="19">
        <v>403200</v>
      </c>
      <c r="G33" s="24">
        <v>5576.26</v>
      </c>
      <c r="H33" s="24">
        <v>1</v>
      </c>
      <c r="I33" s="31"/>
      <c r="J33" s="31"/>
      <c r="K33" s="35"/>
    </row>
    <row r="34" spans="2:11" x14ac:dyDescent="0.25">
      <c r="B34" s="8" t="s">
        <v>80</v>
      </c>
      <c r="C34" s="60" t="s">
        <v>81</v>
      </c>
      <c r="D34" s="54" t="s">
        <v>82</v>
      </c>
      <c r="E34" s="6" t="s">
        <v>83</v>
      </c>
      <c r="F34" s="19">
        <v>338175</v>
      </c>
      <c r="G34" s="24">
        <v>4294.82</v>
      </c>
      <c r="H34" s="24">
        <v>0.77</v>
      </c>
      <c r="I34" s="31"/>
      <c r="J34" s="31"/>
      <c r="K34" s="35"/>
    </row>
    <row r="35" spans="2:11" x14ac:dyDescent="0.25">
      <c r="B35" s="8" t="s">
        <v>928</v>
      </c>
      <c r="C35" s="60" t="s">
        <v>929</v>
      </c>
      <c r="D35" s="54" t="s">
        <v>930</v>
      </c>
      <c r="E35" s="6" t="s">
        <v>62</v>
      </c>
      <c r="F35" s="19">
        <v>122800</v>
      </c>
      <c r="G35" s="24">
        <v>4173.3599999999997</v>
      </c>
      <c r="H35" s="24">
        <v>0.75</v>
      </c>
      <c r="I35" s="31"/>
      <c r="J35" s="31"/>
      <c r="K35" s="35"/>
    </row>
    <row r="36" spans="2:11" x14ac:dyDescent="0.25">
      <c r="B36" s="8" t="s">
        <v>2401</v>
      </c>
      <c r="C36" s="60" t="s">
        <v>1779</v>
      </c>
      <c r="D36" s="54" t="s">
        <v>2402</v>
      </c>
      <c r="E36" s="6" t="s">
        <v>54</v>
      </c>
      <c r="F36" s="19">
        <v>1016800</v>
      </c>
      <c r="G36" s="24">
        <v>4110.92</v>
      </c>
      <c r="H36" s="24">
        <v>0.74</v>
      </c>
      <c r="I36" s="31"/>
      <c r="J36" s="31"/>
      <c r="K36" s="35"/>
    </row>
    <row r="37" spans="2:11" x14ac:dyDescent="0.25">
      <c r="B37" s="8" t="s">
        <v>2141</v>
      </c>
      <c r="C37" s="60" t="s">
        <v>1434</v>
      </c>
      <c r="D37" s="54" t="s">
        <v>2142</v>
      </c>
      <c r="E37" s="6" t="s">
        <v>98</v>
      </c>
      <c r="F37" s="19">
        <v>889875</v>
      </c>
      <c r="G37" s="24">
        <v>3621.79</v>
      </c>
      <c r="H37" s="24">
        <v>0.65</v>
      </c>
      <c r="I37" s="31"/>
      <c r="J37" s="31"/>
      <c r="K37" s="35"/>
    </row>
    <row r="38" spans="2:11" x14ac:dyDescent="0.25">
      <c r="B38" s="8" t="s">
        <v>76</v>
      </c>
      <c r="C38" s="60" t="s">
        <v>77</v>
      </c>
      <c r="D38" s="54" t="s">
        <v>78</v>
      </c>
      <c r="E38" s="6" t="s">
        <v>79</v>
      </c>
      <c r="F38" s="19">
        <v>127750</v>
      </c>
      <c r="G38" s="24">
        <v>3509.68</v>
      </c>
      <c r="H38" s="24">
        <v>0.63</v>
      </c>
      <c r="I38" s="31"/>
      <c r="J38" s="31"/>
      <c r="K38" s="35"/>
    </row>
    <row r="39" spans="2:11" x14ac:dyDescent="0.25">
      <c r="B39" s="8" t="s">
        <v>2378</v>
      </c>
      <c r="C39" s="60" t="s">
        <v>2379</v>
      </c>
      <c r="D39" s="54" t="s">
        <v>2380</v>
      </c>
      <c r="E39" s="6" t="s">
        <v>607</v>
      </c>
      <c r="F39" s="19">
        <v>73050</v>
      </c>
      <c r="G39" s="24">
        <v>3394.27</v>
      </c>
      <c r="H39" s="24">
        <v>0.61</v>
      </c>
      <c r="I39" s="31"/>
      <c r="J39" s="31"/>
      <c r="K39" s="35"/>
    </row>
    <row r="40" spans="2:11" x14ac:dyDescent="0.25">
      <c r="B40" s="8" t="s">
        <v>2388</v>
      </c>
      <c r="C40" s="60" t="s">
        <v>692</v>
      </c>
      <c r="D40" s="54" t="s">
        <v>2389</v>
      </c>
      <c r="E40" s="6" t="s">
        <v>342</v>
      </c>
      <c r="F40" s="19">
        <v>3124800</v>
      </c>
      <c r="G40" s="24">
        <v>3289.16</v>
      </c>
      <c r="H40" s="24">
        <v>0.59</v>
      </c>
      <c r="I40" s="31"/>
      <c r="J40" s="31"/>
      <c r="K40" s="35"/>
    </row>
    <row r="41" spans="2:11" x14ac:dyDescent="0.25">
      <c r="B41" s="8" t="s">
        <v>59</v>
      </c>
      <c r="C41" s="60" t="s">
        <v>60</v>
      </c>
      <c r="D41" s="54" t="s">
        <v>61</v>
      </c>
      <c r="E41" s="6" t="s">
        <v>62</v>
      </c>
      <c r="F41" s="19">
        <v>22300</v>
      </c>
      <c r="G41" s="24">
        <v>3174.18</v>
      </c>
      <c r="H41" s="24">
        <v>0.56999999999999995</v>
      </c>
      <c r="I41" s="31"/>
      <c r="J41" s="31"/>
      <c r="K41" s="35"/>
    </row>
    <row r="42" spans="2:11" x14ac:dyDescent="0.25">
      <c r="B42" s="8" t="s">
        <v>444</v>
      </c>
      <c r="C42" s="60" t="s">
        <v>445</v>
      </c>
      <c r="D42" s="54" t="s">
        <v>446</v>
      </c>
      <c r="E42" s="6" t="s">
        <v>447</v>
      </c>
      <c r="F42" s="19">
        <v>1260000</v>
      </c>
      <c r="G42" s="24">
        <v>3055.88</v>
      </c>
      <c r="H42" s="24">
        <v>0.55000000000000004</v>
      </c>
      <c r="I42" s="31"/>
      <c r="J42" s="31"/>
      <c r="K42" s="35"/>
    </row>
    <row r="43" spans="2:11" x14ac:dyDescent="0.25">
      <c r="B43" s="8" t="s">
        <v>280</v>
      </c>
      <c r="C43" s="60" t="s">
        <v>281</v>
      </c>
      <c r="D43" s="54" t="s">
        <v>282</v>
      </c>
      <c r="E43" s="6" t="s">
        <v>283</v>
      </c>
      <c r="F43" s="19">
        <v>768400</v>
      </c>
      <c r="G43" s="24">
        <v>3005.21</v>
      </c>
      <c r="H43" s="24">
        <v>0.54</v>
      </c>
      <c r="I43" s="31"/>
      <c r="J43" s="31"/>
      <c r="K43" s="35"/>
    </row>
    <row r="44" spans="2:11" x14ac:dyDescent="0.25">
      <c r="B44" s="8" t="s">
        <v>284</v>
      </c>
      <c r="C44" s="60" t="s">
        <v>285</v>
      </c>
      <c r="D44" s="54" t="s">
        <v>286</v>
      </c>
      <c r="E44" s="6" t="s">
        <v>187</v>
      </c>
      <c r="F44" s="19">
        <v>275000</v>
      </c>
      <c r="G44" s="24">
        <v>2943.6</v>
      </c>
      <c r="H44" s="24">
        <v>0.53</v>
      </c>
      <c r="I44" s="31"/>
      <c r="J44" s="31"/>
      <c r="K44" s="35"/>
    </row>
    <row r="45" spans="2:11" x14ac:dyDescent="0.25">
      <c r="B45" s="8" t="s">
        <v>184</v>
      </c>
      <c r="C45" s="60" t="s">
        <v>185</v>
      </c>
      <c r="D45" s="54" t="s">
        <v>186</v>
      </c>
      <c r="E45" s="6" t="s">
        <v>187</v>
      </c>
      <c r="F45" s="19">
        <v>133850</v>
      </c>
      <c r="G45" s="24">
        <v>2778.86</v>
      </c>
      <c r="H45" s="24">
        <v>0.5</v>
      </c>
      <c r="I45" s="31"/>
      <c r="J45" s="31"/>
      <c r="K45" s="35"/>
    </row>
    <row r="46" spans="2:11" x14ac:dyDescent="0.25">
      <c r="B46" s="8" t="s">
        <v>2381</v>
      </c>
      <c r="C46" s="60" t="s">
        <v>896</v>
      </c>
      <c r="D46" s="54" t="s">
        <v>2382</v>
      </c>
      <c r="E46" s="6" t="s">
        <v>241</v>
      </c>
      <c r="F46" s="19">
        <v>723550</v>
      </c>
      <c r="G46" s="24">
        <v>2754.55</v>
      </c>
      <c r="H46" s="24">
        <v>0.5</v>
      </c>
      <c r="I46" s="31"/>
      <c r="J46" s="31"/>
      <c r="K46" s="35"/>
    </row>
    <row r="47" spans="2:11" x14ac:dyDescent="0.25">
      <c r="B47" s="8" t="s">
        <v>931</v>
      </c>
      <c r="C47" s="60" t="s">
        <v>932</v>
      </c>
      <c r="D47" s="54" t="s">
        <v>933</v>
      </c>
      <c r="E47" s="6" t="s">
        <v>128</v>
      </c>
      <c r="F47" s="19">
        <v>843900</v>
      </c>
      <c r="G47" s="24">
        <v>2552.38</v>
      </c>
      <c r="H47" s="24">
        <v>0.46</v>
      </c>
      <c r="I47" s="31"/>
      <c r="J47" s="31"/>
      <c r="K47" s="35"/>
    </row>
    <row r="48" spans="2:11" x14ac:dyDescent="0.25">
      <c r="B48" s="8" t="s">
        <v>1172</v>
      </c>
      <c r="C48" s="60" t="s">
        <v>1173</v>
      </c>
      <c r="D48" s="54" t="s">
        <v>1174</v>
      </c>
      <c r="E48" s="6" t="s">
        <v>54</v>
      </c>
      <c r="F48" s="19">
        <v>230175</v>
      </c>
      <c r="G48" s="24">
        <v>2409.2399999999998</v>
      </c>
      <c r="H48" s="24">
        <v>0.43</v>
      </c>
      <c r="I48" s="31"/>
      <c r="J48" s="31"/>
      <c r="K48" s="35"/>
    </row>
    <row r="49" spans="2:11" x14ac:dyDescent="0.25">
      <c r="B49" s="8" t="s">
        <v>329</v>
      </c>
      <c r="C49" s="60" t="s">
        <v>330</v>
      </c>
      <c r="D49" s="54" t="s">
        <v>331</v>
      </c>
      <c r="E49" s="6" t="s">
        <v>83</v>
      </c>
      <c r="F49" s="19">
        <v>1243000</v>
      </c>
      <c r="G49" s="24">
        <v>2357.85</v>
      </c>
      <c r="H49" s="24">
        <v>0.42</v>
      </c>
      <c r="I49" s="31"/>
      <c r="J49" s="31"/>
      <c r="K49" s="35"/>
    </row>
    <row r="50" spans="2:11" x14ac:dyDescent="0.25">
      <c r="B50" s="8" t="s">
        <v>2459</v>
      </c>
      <c r="C50" s="60" t="s">
        <v>2460</v>
      </c>
      <c r="D50" s="54" t="s">
        <v>2461</v>
      </c>
      <c r="E50" s="6" t="s">
        <v>565</v>
      </c>
      <c r="F50" s="19">
        <v>510625</v>
      </c>
      <c r="G50" s="24">
        <v>1810.68</v>
      </c>
      <c r="H50" s="24">
        <v>0.33</v>
      </c>
      <c r="I50" s="31"/>
      <c r="J50" s="31"/>
      <c r="K50" s="35"/>
    </row>
    <row r="51" spans="2:11" x14ac:dyDescent="0.25">
      <c r="B51" s="8" t="s">
        <v>2255</v>
      </c>
      <c r="C51" s="60" t="s">
        <v>2256</v>
      </c>
      <c r="D51" s="54" t="s">
        <v>2257</v>
      </c>
      <c r="E51" s="6" t="s">
        <v>44</v>
      </c>
      <c r="F51" s="19">
        <v>473075</v>
      </c>
      <c r="G51" s="24">
        <v>1776.4</v>
      </c>
      <c r="H51" s="24">
        <v>0.32</v>
      </c>
      <c r="I51" s="31"/>
      <c r="J51" s="31"/>
      <c r="K51" s="35"/>
    </row>
    <row r="52" spans="2:11" x14ac:dyDescent="0.25">
      <c r="B52" s="8" t="s">
        <v>105</v>
      </c>
      <c r="C52" s="60" t="s">
        <v>106</v>
      </c>
      <c r="D52" s="54" t="s">
        <v>107</v>
      </c>
      <c r="E52" s="6" t="s">
        <v>108</v>
      </c>
      <c r="F52" s="19">
        <v>21500</v>
      </c>
      <c r="G52" s="24">
        <v>1732.04</v>
      </c>
      <c r="H52" s="24">
        <v>0.31</v>
      </c>
      <c r="I52" s="31"/>
      <c r="J52" s="31"/>
      <c r="K52" s="35"/>
    </row>
    <row r="53" spans="2:11" x14ac:dyDescent="0.25">
      <c r="B53" s="8" t="s">
        <v>1142</v>
      </c>
      <c r="C53" s="60" t="s">
        <v>1143</v>
      </c>
      <c r="D53" s="54" t="s">
        <v>1144</v>
      </c>
      <c r="E53" s="6" t="s">
        <v>83</v>
      </c>
      <c r="F53" s="19">
        <v>968200</v>
      </c>
      <c r="G53" s="24">
        <v>1636.55</v>
      </c>
      <c r="H53" s="24">
        <v>0.28999999999999998</v>
      </c>
      <c r="I53" s="31"/>
      <c r="J53" s="31"/>
      <c r="K53" s="35"/>
    </row>
    <row r="54" spans="2:11" x14ac:dyDescent="0.25">
      <c r="B54" s="8" t="s">
        <v>2376</v>
      </c>
      <c r="C54" s="60" t="s">
        <v>760</v>
      </c>
      <c r="D54" s="54" t="s">
        <v>2377</v>
      </c>
      <c r="E54" s="6" t="s">
        <v>54</v>
      </c>
      <c r="F54" s="19">
        <v>415800</v>
      </c>
      <c r="G54" s="24">
        <v>1550.73</v>
      </c>
      <c r="H54" s="24">
        <v>0.28000000000000003</v>
      </c>
      <c r="I54" s="31"/>
      <c r="J54" s="31"/>
      <c r="K54" s="35"/>
    </row>
    <row r="55" spans="2:11" x14ac:dyDescent="0.25">
      <c r="B55" s="8" t="s">
        <v>1078</v>
      </c>
      <c r="C55" s="60" t="s">
        <v>1079</v>
      </c>
      <c r="D55" s="54" t="s">
        <v>1080</v>
      </c>
      <c r="E55" s="6" t="s">
        <v>44</v>
      </c>
      <c r="F55" s="19">
        <v>1288000</v>
      </c>
      <c r="G55" s="24">
        <v>1451.7</v>
      </c>
      <c r="H55" s="24">
        <v>0.26</v>
      </c>
      <c r="I55" s="31"/>
      <c r="J55" s="31"/>
      <c r="K55" s="35"/>
    </row>
    <row r="56" spans="2:11" x14ac:dyDescent="0.25">
      <c r="B56" s="8" t="s">
        <v>2212</v>
      </c>
      <c r="C56" s="60" t="s">
        <v>2213</v>
      </c>
      <c r="D56" s="54" t="s">
        <v>2214</v>
      </c>
      <c r="E56" s="6" t="s">
        <v>87</v>
      </c>
      <c r="F56" s="19">
        <v>331200</v>
      </c>
      <c r="G56" s="24">
        <v>1431.45</v>
      </c>
      <c r="H56" s="24">
        <v>0.26</v>
      </c>
      <c r="I56" s="31"/>
      <c r="J56" s="31"/>
      <c r="K56" s="35"/>
    </row>
    <row r="57" spans="2:11" x14ac:dyDescent="0.25">
      <c r="B57" s="8" t="s">
        <v>1181</v>
      </c>
      <c r="C57" s="60" t="s">
        <v>1182</v>
      </c>
      <c r="D57" s="54" t="s">
        <v>1183</v>
      </c>
      <c r="E57" s="6" t="s">
        <v>153</v>
      </c>
      <c r="F57" s="19">
        <v>71625</v>
      </c>
      <c r="G57" s="24">
        <v>1347.98</v>
      </c>
      <c r="H57" s="24">
        <v>0.24</v>
      </c>
      <c r="I57" s="31"/>
      <c r="J57" s="31"/>
      <c r="K57" s="35"/>
    </row>
    <row r="58" spans="2:11" x14ac:dyDescent="0.25">
      <c r="B58" s="8" t="s">
        <v>276</v>
      </c>
      <c r="C58" s="60" t="s">
        <v>277</v>
      </c>
      <c r="D58" s="54" t="s">
        <v>278</v>
      </c>
      <c r="E58" s="6" t="s">
        <v>279</v>
      </c>
      <c r="F58" s="19">
        <v>61800</v>
      </c>
      <c r="G58" s="24">
        <v>1298.5999999999999</v>
      </c>
      <c r="H58" s="24">
        <v>0.23</v>
      </c>
      <c r="I58" s="31"/>
      <c r="J58" s="31"/>
      <c r="K58" s="35"/>
    </row>
    <row r="59" spans="2:11" x14ac:dyDescent="0.25">
      <c r="B59" s="8" t="s">
        <v>311</v>
      </c>
      <c r="C59" s="60" t="s">
        <v>312</v>
      </c>
      <c r="D59" s="54" t="s">
        <v>313</v>
      </c>
      <c r="E59" s="6" t="s">
        <v>120</v>
      </c>
      <c r="F59" s="19">
        <v>850000</v>
      </c>
      <c r="G59" s="24">
        <v>1281.3800000000001</v>
      </c>
      <c r="H59" s="24">
        <v>0.23</v>
      </c>
      <c r="I59" s="31"/>
      <c r="J59" s="31"/>
      <c r="K59" s="35"/>
    </row>
    <row r="60" spans="2:11" x14ac:dyDescent="0.25">
      <c r="B60" s="8" t="s">
        <v>245</v>
      </c>
      <c r="C60" s="60" t="s">
        <v>246</v>
      </c>
      <c r="D60" s="54" t="s">
        <v>247</v>
      </c>
      <c r="E60" s="6" t="s">
        <v>87</v>
      </c>
      <c r="F60" s="19">
        <v>4846</v>
      </c>
      <c r="G60" s="24">
        <v>1262.6300000000001</v>
      </c>
      <c r="H60" s="24">
        <v>0.23</v>
      </c>
      <c r="I60" s="31"/>
      <c r="J60" s="31"/>
      <c r="K60" s="35"/>
    </row>
    <row r="61" spans="2:11" x14ac:dyDescent="0.25">
      <c r="B61" s="8" t="s">
        <v>339</v>
      </c>
      <c r="C61" s="60" t="s">
        <v>340</v>
      </c>
      <c r="D61" s="54" t="s">
        <v>341</v>
      </c>
      <c r="E61" s="6" t="s">
        <v>342</v>
      </c>
      <c r="F61" s="19">
        <v>69825</v>
      </c>
      <c r="G61" s="24">
        <v>1184.58</v>
      </c>
      <c r="H61" s="24">
        <v>0.21</v>
      </c>
      <c r="I61" s="31"/>
      <c r="J61" s="31"/>
      <c r="K61" s="35"/>
    </row>
    <row r="62" spans="2:11" x14ac:dyDescent="0.25">
      <c r="B62" s="8" t="s">
        <v>441</v>
      </c>
      <c r="C62" s="60" t="s">
        <v>442</v>
      </c>
      <c r="D62" s="54" t="s">
        <v>443</v>
      </c>
      <c r="E62" s="6" t="s">
        <v>108</v>
      </c>
      <c r="F62" s="19">
        <v>58450</v>
      </c>
      <c r="G62" s="24">
        <v>1163.45</v>
      </c>
      <c r="H62" s="24">
        <v>0.21</v>
      </c>
      <c r="I62" s="31"/>
      <c r="J62" s="31"/>
      <c r="K62" s="35"/>
    </row>
    <row r="63" spans="2:11" x14ac:dyDescent="0.25">
      <c r="B63" s="8" t="s">
        <v>2451</v>
      </c>
      <c r="C63" s="60" t="s">
        <v>2452</v>
      </c>
      <c r="D63" s="54" t="s">
        <v>2453</v>
      </c>
      <c r="E63" s="6" t="s">
        <v>108</v>
      </c>
      <c r="F63" s="19">
        <v>92700</v>
      </c>
      <c r="G63" s="24">
        <v>1044.54</v>
      </c>
      <c r="H63" s="24">
        <v>0.19</v>
      </c>
      <c r="I63" s="31"/>
      <c r="J63" s="31"/>
      <c r="K63" s="35"/>
    </row>
    <row r="64" spans="2:11" x14ac:dyDescent="0.25">
      <c r="B64" s="8" t="s">
        <v>2432</v>
      </c>
      <c r="C64" s="60" t="s">
        <v>1591</v>
      </c>
      <c r="D64" s="54" t="s">
        <v>2433</v>
      </c>
      <c r="E64" s="6" t="s">
        <v>44</v>
      </c>
      <c r="F64" s="19">
        <v>100100</v>
      </c>
      <c r="G64" s="24">
        <v>1013.46</v>
      </c>
      <c r="H64" s="24">
        <v>0.18</v>
      </c>
      <c r="I64" s="31"/>
      <c r="J64" s="31"/>
      <c r="K64" s="35"/>
    </row>
    <row r="65" spans="2:11" x14ac:dyDescent="0.25">
      <c r="B65" s="8" t="s">
        <v>2246</v>
      </c>
      <c r="C65" s="60" t="s">
        <v>763</v>
      </c>
      <c r="D65" s="54" t="s">
        <v>2247</v>
      </c>
      <c r="E65" s="6" t="s">
        <v>54</v>
      </c>
      <c r="F65" s="19">
        <v>228800</v>
      </c>
      <c r="G65" s="24">
        <v>970.91</v>
      </c>
      <c r="H65" s="24">
        <v>0.17</v>
      </c>
      <c r="I65" s="31"/>
      <c r="J65" s="31"/>
      <c r="K65" s="35"/>
    </row>
    <row r="66" spans="2:11" x14ac:dyDescent="0.25">
      <c r="B66" s="8" t="s">
        <v>305</v>
      </c>
      <c r="C66" s="60" t="s">
        <v>306</v>
      </c>
      <c r="D66" s="54" t="s">
        <v>307</v>
      </c>
      <c r="E66" s="6" t="s">
        <v>54</v>
      </c>
      <c r="F66" s="19">
        <v>43500</v>
      </c>
      <c r="G66" s="24">
        <v>882.66</v>
      </c>
      <c r="H66" s="24">
        <v>0.16</v>
      </c>
      <c r="I66" s="31"/>
      <c r="J66" s="31"/>
      <c r="K66" s="35"/>
    </row>
    <row r="67" spans="2:11" x14ac:dyDescent="0.25">
      <c r="B67" s="8" t="s">
        <v>224</v>
      </c>
      <c r="C67" s="60" t="s">
        <v>225</v>
      </c>
      <c r="D67" s="54" t="s">
        <v>226</v>
      </c>
      <c r="E67" s="6" t="s">
        <v>227</v>
      </c>
      <c r="F67" s="19">
        <v>28737</v>
      </c>
      <c r="G67" s="24">
        <v>864.84</v>
      </c>
      <c r="H67" s="24">
        <v>0.16</v>
      </c>
      <c r="I67" s="31"/>
      <c r="J67" s="31"/>
      <c r="K67" s="35"/>
    </row>
    <row r="68" spans="2:11" x14ac:dyDescent="0.25">
      <c r="B68" s="8" t="s">
        <v>2393</v>
      </c>
      <c r="C68" s="60" t="s">
        <v>2394</v>
      </c>
      <c r="D68" s="54" t="s">
        <v>2395</v>
      </c>
      <c r="E68" s="6" t="s">
        <v>1007</v>
      </c>
      <c r="F68" s="19">
        <v>63800</v>
      </c>
      <c r="G68" s="24">
        <v>856.83</v>
      </c>
      <c r="H68" s="24">
        <v>0.15</v>
      </c>
      <c r="I68" s="31"/>
      <c r="J68" s="31"/>
      <c r="K68" s="35"/>
    </row>
    <row r="69" spans="2:11" x14ac:dyDescent="0.25">
      <c r="B69" s="8" t="s">
        <v>1120</v>
      </c>
      <c r="C69" s="60" t="s">
        <v>1121</v>
      </c>
      <c r="D69" s="54" t="s">
        <v>1122</v>
      </c>
      <c r="E69" s="6" t="s">
        <v>1123</v>
      </c>
      <c r="F69" s="19">
        <v>796500</v>
      </c>
      <c r="G69" s="24">
        <v>677.34</v>
      </c>
      <c r="H69" s="24">
        <v>0.12</v>
      </c>
      <c r="I69" s="31"/>
      <c r="J69" s="31"/>
      <c r="K69" s="35"/>
    </row>
    <row r="70" spans="2:11" x14ac:dyDescent="0.25">
      <c r="B70" s="8" t="s">
        <v>649</v>
      </c>
      <c r="C70" s="60" t="s">
        <v>650</v>
      </c>
      <c r="D70" s="54" t="s">
        <v>651</v>
      </c>
      <c r="E70" s="6" t="s">
        <v>279</v>
      </c>
      <c r="F70" s="19">
        <v>238050</v>
      </c>
      <c r="G70" s="24">
        <v>668.92</v>
      </c>
      <c r="H70" s="24">
        <v>0.12</v>
      </c>
      <c r="I70" s="31"/>
      <c r="J70" s="31"/>
      <c r="K70" s="35"/>
    </row>
    <row r="71" spans="2:11" x14ac:dyDescent="0.25">
      <c r="B71" s="8" t="s">
        <v>1169</v>
      </c>
      <c r="C71" s="60" t="s">
        <v>1170</v>
      </c>
      <c r="D71" s="54" t="s">
        <v>1171</v>
      </c>
      <c r="E71" s="6" t="s">
        <v>241</v>
      </c>
      <c r="F71" s="19">
        <v>181500</v>
      </c>
      <c r="G71" s="24">
        <v>630.26</v>
      </c>
      <c r="H71" s="24">
        <v>0.11</v>
      </c>
      <c r="I71" s="31"/>
      <c r="J71" s="31"/>
      <c r="K71" s="35"/>
    </row>
    <row r="72" spans="2:11" x14ac:dyDescent="0.25">
      <c r="B72" s="8" t="s">
        <v>113</v>
      </c>
      <c r="C72" s="60" t="s">
        <v>114</v>
      </c>
      <c r="D72" s="54" t="s">
        <v>115</v>
      </c>
      <c r="E72" s="6" t="s">
        <v>116</v>
      </c>
      <c r="F72" s="19">
        <v>83000</v>
      </c>
      <c r="G72" s="24">
        <v>613</v>
      </c>
      <c r="H72" s="24">
        <v>0.11</v>
      </c>
      <c r="I72" s="31"/>
      <c r="J72" s="31"/>
      <c r="K72" s="35"/>
    </row>
    <row r="73" spans="2:11" x14ac:dyDescent="0.25">
      <c r="B73" s="8" t="s">
        <v>181</v>
      </c>
      <c r="C73" s="60" t="s">
        <v>182</v>
      </c>
      <c r="D73" s="54" t="s">
        <v>183</v>
      </c>
      <c r="E73" s="6" t="s">
        <v>116</v>
      </c>
      <c r="F73" s="19">
        <v>124747</v>
      </c>
      <c r="G73" s="24">
        <v>546.70000000000005</v>
      </c>
      <c r="H73" s="24">
        <v>0.1</v>
      </c>
      <c r="I73" s="31"/>
      <c r="J73" s="31"/>
      <c r="K73" s="35"/>
    </row>
    <row r="74" spans="2:11" x14ac:dyDescent="0.25">
      <c r="B74" s="8" t="s">
        <v>143</v>
      </c>
      <c r="C74" s="60" t="s">
        <v>144</v>
      </c>
      <c r="D74" s="54" t="s">
        <v>145</v>
      </c>
      <c r="E74" s="6" t="s">
        <v>146</v>
      </c>
      <c r="F74" s="19">
        <v>8750</v>
      </c>
      <c r="G74" s="24">
        <v>473.94</v>
      </c>
      <c r="H74" s="24">
        <v>0.09</v>
      </c>
      <c r="I74" s="31"/>
      <c r="J74" s="31"/>
      <c r="K74" s="35"/>
    </row>
    <row r="75" spans="2:11" x14ac:dyDescent="0.25">
      <c r="B75" s="8" t="s">
        <v>1084</v>
      </c>
      <c r="C75" s="60" t="s">
        <v>1085</v>
      </c>
      <c r="D75" s="54" t="s">
        <v>1086</v>
      </c>
      <c r="E75" s="6" t="s">
        <v>187</v>
      </c>
      <c r="F75" s="19">
        <v>108750</v>
      </c>
      <c r="G75" s="24">
        <v>458.33</v>
      </c>
      <c r="H75" s="24">
        <v>0.08</v>
      </c>
      <c r="I75" s="31"/>
      <c r="J75" s="31"/>
      <c r="K75" s="35"/>
    </row>
    <row r="76" spans="2:11" x14ac:dyDescent="0.25">
      <c r="B76" s="8" t="s">
        <v>490</v>
      </c>
      <c r="C76" s="60" t="s">
        <v>491</v>
      </c>
      <c r="D76" s="54" t="s">
        <v>492</v>
      </c>
      <c r="E76" s="6" t="s">
        <v>120</v>
      </c>
      <c r="F76" s="19">
        <v>1100</v>
      </c>
      <c r="G76" s="24">
        <v>451.94</v>
      </c>
      <c r="H76" s="24">
        <v>0.08</v>
      </c>
      <c r="I76" s="31"/>
      <c r="J76" s="31"/>
      <c r="K76" s="35"/>
    </row>
    <row r="77" spans="2:11" x14ac:dyDescent="0.25">
      <c r="B77" s="8" t="s">
        <v>1105</v>
      </c>
      <c r="C77" s="60" t="s">
        <v>1106</v>
      </c>
      <c r="D77" s="54" t="s">
        <v>1107</v>
      </c>
      <c r="E77" s="6" t="s">
        <v>260</v>
      </c>
      <c r="F77" s="19">
        <v>29600</v>
      </c>
      <c r="G77" s="24">
        <v>448.71</v>
      </c>
      <c r="H77" s="24">
        <v>0.08</v>
      </c>
      <c r="I77" s="31"/>
      <c r="J77" s="31"/>
      <c r="K77" s="35"/>
    </row>
    <row r="78" spans="2:11" x14ac:dyDescent="0.25">
      <c r="B78" s="8" t="s">
        <v>1932</v>
      </c>
      <c r="C78" s="60" t="s">
        <v>1933</v>
      </c>
      <c r="D78" s="54" t="s">
        <v>1934</v>
      </c>
      <c r="E78" s="6" t="s">
        <v>153</v>
      </c>
      <c r="F78" s="19">
        <v>28800</v>
      </c>
      <c r="G78" s="24">
        <v>431.71</v>
      </c>
      <c r="H78" s="24">
        <v>0.08</v>
      </c>
      <c r="I78" s="31"/>
      <c r="J78" s="31"/>
      <c r="K78" s="35"/>
    </row>
    <row r="79" spans="2:11" x14ac:dyDescent="0.25">
      <c r="B79" s="8" t="s">
        <v>380</v>
      </c>
      <c r="C79" s="60" t="s">
        <v>381</v>
      </c>
      <c r="D79" s="54" t="s">
        <v>382</v>
      </c>
      <c r="E79" s="6" t="s">
        <v>112</v>
      </c>
      <c r="F79" s="19">
        <v>13800</v>
      </c>
      <c r="G79" s="24">
        <v>360.98</v>
      </c>
      <c r="H79" s="24">
        <v>0.06</v>
      </c>
      <c r="I79" s="31"/>
      <c r="J79" s="31"/>
      <c r="K79" s="35"/>
    </row>
    <row r="80" spans="2:11" x14ac:dyDescent="0.25">
      <c r="B80" s="8" t="s">
        <v>529</v>
      </c>
      <c r="C80" s="60" t="s">
        <v>530</v>
      </c>
      <c r="D80" s="54" t="s">
        <v>531</v>
      </c>
      <c r="E80" s="6" t="s">
        <v>44</v>
      </c>
      <c r="F80" s="19">
        <v>172800</v>
      </c>
      <c r="G80" s="24">
        <v>300.89999999999998</v>
      </c>
      <c r="H80" s="24">
        <v>0.05</v>
      </c>
      <c r="I80" s="31"/>
      <c r="J80" s="31"/>
      <c r="K80" s="35"/>
    </row>
    <row r="81" spans="2:11" x14ac:dyDescent="0.25">
      <c r="B81" s="8" t="s">
        <v>2420</v>
      </c>
      <c r="C81" s="60" t="s">
        <v>2421</v>
      </c>
      <c r="D81" s="54" t="s">
        <v>2422</v>
      </c>
      <c r="E81" s="6" t="s">
        <v>98</v>
      </c>
      <c r="F81" s="19">
        <v>22100</v>
      </c>
      <c r="G81" s="24">
        <v>190.81</v>
      </c>
      <c r="H81" s="24">
        <v>0.03</v>
      </c>
      <c r="I81" s="31"/>
      <c r="J81" s="31"/>
      <c r="K81" s="35"/>
    </row>
    <row r="82" spans="2:11" x14ac:dyDescent="0.25">
      <c r="B82" s="8" t="s">
        <v>2439</v>
      </c>
      <c r="C82" s="60" t="s">
        <v>2440</v>
      </c>
      <c r="D82" s="54" t="s">
        <v>2441</v>
      </c>
      <c r="E82" s="6" t="s">
        <v>565</v>
      </c>
      <c r="F82" s="19">
        <v>19200</v>
      </c>
      <c r="G82" s="24">
        <v>167.16</v>
      </c>
      <c r="H82" s="24">
        <v>0.03</v>
      </c>
      <c r="I82" s="31"/>
      <c r="J82" s="31"/>
      <c r="K82" s="35"/>
    </row>
    <row r="83" spans="2:11" x14ac:dyDescent="0.25">
      <c r="B83" s="8" t="s">
        <v>51</v>
      </c>
      <c r="C83" s="60" t="s">
        <v>52</v>
      </c>
      <c r="D83" s="54" t="s">
        <v>53</v>
      </c>
      <c r="E83" s="6" t="s">
        <v>54</v>
      </c>
      <c r="F83" s="19">
        <v>13500</v>
      </c>
      <c r="G83" s="24">
        <v>154.06</v>
      </c>
      <c r="H83" s="24">
        <v>0.03</v>
      </c>
      <c r="I83" s="31"/>
      <c r="J83" s="31"/>
      <c r="K83" s="35"/>
    </row>
    <row r="84" spans="2:11" x14ac:dyDescent="0.25">
      <c r="B84" s="8" t="s">
        <v>2206</v>
      </c>
      <c r="C84" s="60" t="s">
        <v>2207</v>
      </c>
      <c r="D84" s="54" t="s">
        <v>2208</v>
      </c>
      <c r="E84" s="6" t="s">
        <v>218</v>
      </c>
      <c r="F84" s="19">
        <v>28175</v>
      </c>
      <c r="G84" s="24">
        <v>151.91999999999999</v>
      </c>
      <c r="H84" s="24">
        <v>0.03</v>
      </c>
      <c r="I84" s="31"/>
      <c r="J84" s="31"/>
      <c r="K84" s="35"/>
    </row>
    <row r="85" spans="2:11" x14ac:dyDescent="0.25">
      <c r="B85" s="8" t="s">
        <v>242</v>
      </c>
      <c r="C85" s="60" t="s">
        <v>243</v>
      </c>
      <c r="D85" s="54" t="s">
        <v>244</v>
      </c>
      <c r="E85" s="6" t="s">
        <v>128</v>
      </c>
      <c r="F85" s="19">
        <v>51100</v>
      </c>
      <c r="G85" s="24">
        <v>145.56</v>
      </c>
      <c r="H85" s="24">
        <v>0.03</v>
      </c>
      <c r="I85" s="31"/>
      <c r="J85" s="31"/>
      <c r="K85" s="35"/>
    </row>
    <row r="86" spans="2:11" x14ac:dyDescent="0.25">
      <c r="B86" s="8" t="s">
        <v>1184</v>
      </c>
      <c r="C86" s="60" t="s">
        <v>1185</v>
      </c>
      <c r="D86" s="54" t="s">
        <v>1186</v>
      </c>
      <c r="E86" s="6" t="s">
        <v>54</v>
      </c>
      <c r="F86" s="19">
        <v>56400</v>
      </c>
      <c r="G86" s="24">
        <v>144.63999999999999</v>
      </c>
      <c r="H86" s="24">
        <v>0.03</v>
      </c>
      <c r="I86" s="31"/>
      <c r="J86" s="31"/>
      <c r="K86" s="35"/>
    </row>
    <row r="87" spans="2:11" x14ac:dyDescent="0.25">
      <c r="B87" s="8" t="s">
        <v>1099</v>
      </c>
      <c r="C87" s="60" t="s">
        <v>1100</v>
      </c>
      <c r="D87" s="54" t="s">
        <v>1101</v>
      </c>
      <c r="E87" s="6" t="s">
        <v>139</v>
      </c>
      <c r="F87" s="19">
        <v>97500</v>
      </c>
      <c r="G87" s="24">
        <v>136.66999999999999</v>
      </c>
      <c r="H87" s="24">
        <v>0.02</v>
      </c>
      <c r="I87" s="31"/>
      <c r="J87" s="31"/>
      <c r="K87" s="35"/>
    </row>
    <row r="88" spans="2:11" x14ac:dyDescent="0.25">
      <c r="B88" s="8" t="s">
        <v>2434</v>
      </c>
      <c r="C88" s="60" t="s">
        <v>724</v>
      </c>
      <c r="D88" s="54" t="s">
        <v>2435</v>
      </c>
      <c r="E88" s="6" t="s">
        <v>54</v>
      </c>
      <c r="F88" s="19">
        <v>17000</v>
      </c>
      <c r="G88" s="24">
        <v>88.93</v>
      </c>
      <c r="H88" s="24">
        <v>0.02</v>
      </c>
      <c r="I88" s="31"/>
      <c r="J88" s="31"/>
      <c r="K88" s="35"/>
    </row>
    <row r="89" spans="2:11" x14ac:dyDescent="0.25">
      <c r="B89" s="8" t="s">
        <v>404</v>
      </c>
      <c r="C89" s="60" t="s">
        <v>405</v>
      </c>
      <c r="D89" s="54" t="s">
        <v>406</v>
      </c>
      <c r="E89" s="6" t="s">
        <v>139</v>
      </c>
      <c r="F89" s="19">
        <v>22275</v>
      </c>
      <c r="G89" s="24">
        <v>86.82</v>
      </c>
      <c r="H89" s="24">
        <v>0.02</v>
      </c>
      <c r="I89" s="31"/>
      <c r="J89" s="31"/>
      <c r="K89" s="35"/>
    </row>
    <row r="90" spans="2:11" x14ac:dyDescent="0.25">
      <c r="B90" s="8" t="s">
        <v>1111</v>
      </c>
      <c r="C90" s="60" t="s">
        <v>1112</v>
      </c>
      <c r="D90" s="54" t="s">
        <v>1113</v>
      </c>
      <c r="E90" s="6" t="s">
        <v>87</v>
      </c>
      <c r="F90" s="19">
        <v>2750</v>
      </c>
      <c r="G90" s="24">
        <v>85.27</v>
      </c>
      <c r="H90" s="24">
        <v>0.02</v>
      </c>
      <c r="I90" s="31"/>
      <c r="J90" s="31"/>
      <c r="K90" s="35"/>
    </row>
    <row r="91" spans="2:11" x14ac:dyDescent="0.25">
      <c r="B91" s="8" t="s">
        <v>448</v>
      </c>
      <c r="C91" s="60" t="s">
        <v>449</v>
      </c>
      <c r="D91" s="54" t="s">
        <v>450</v>
      </c>
      <c r="E91" s="6" t="s">
        <v>54</v>
      </c>
      <c r="F91" s="19">
        <v>3750</v>
      </c>
      <c r="G91" s="24">
        <v>69.37</v>
      </c>
      <c r="H91" s="24">
        <v>0.01</v>
      </c>
      <c r="I91" s="31"/>
      <c r="J91" s="31"/>
      <c r="K91" s="35"/>
    </row>
    <row r="92" spans="2:11" x14ac:dyDescent="0.25">
      <c r="B92" s="8" t="s">
        <v>1093</v>
      </c>
      <c r="C92" s="60" t="s">
        <v>1094</v>
      </c>
      <c r="D92" s="54" t="s">
        <v>1095</v>
      </c>
      <c r="E92" s="6" t="s">
        <v>538</v>
      </c>
      <c r="F92" s="19">
        <v>8130</v>
      </c>
      <c r="G92" s="24">
        <v>49.13</v>
      </c>
      <c r="H92" s="24">
        <v>0.01</v>
      </c>
      <c r="I92" s="31"/>
      <c r="J92" s="31"/>
      <c r="K92" s="35"/>
    </row>
    <row r="93" spans="2:11" x14ac:dyDescent="0.25">
      <c r="B93" s="8" t="s">
        <v>91</v>
      </c>
      <c r="C93" s="60" t="s">
        <v>92</v>
      </c>
      <c r="D93" s="54" t="s">
        <v>93</v>
      </c>
      <c r="E93" s="6" t="s">
        <v>94</v>
      </c>
      <c r="F93" s="19">
        <v>3000</v>
      </c>
      <c r="G93" s="24">
        <v>48.34</v>
      </c>
      <c r="H93" s="24">
        <v>0.01</v>
      </c>
      <c r="I93" s="31"/>
      <c r="J93" s="31"/>
      <c r="K93" s="35"/>
    </row>
    <row r="94" spans="2:11" x14ac:dyDescent="0.25">
      <c r="B94" s="8" t="s">
        <v>2151</v>
      </c>
      <c r="C94" s="60" t="s">
        <v>2152</v>
      </c>
      <c r="D94" s="54" t="s">
        <v>2153</v>
      </c>
      <c r="E94" s="6" t="s">
        <v>87</v>
      </c>
      <c r="F94" s="19">
        <v>2600</v>
      </c>
      <c r="G94" s="24">
        <v>46.79</v>
      </c>
      <c r="H94" s="24">
        <v>0.01</v>
      </c>
      <c r="I94" s="31"/>
      <c r="J94" s="31"/>
      <c r="K94" s="35"/>
    </row>
    <row r="95" spans="2:11" x14ac:dyDescent="0.25">
      <c r="B95" s="8" t="s">
        <v>1004</v>
      </c>
      <c r="C95" s="60" t="s">
        <v>1005</v>
      </c>
      <c r="D95" s="54" t="s">
        <v>1006</v>
      </c>
      <c r="E95" s="6" t="s">
        <v>1007</v>
      </c>
      <c r="F95" s="19">
        <v>2800</v>
      </c>
      <c r="G95" s="24">
        <v>44.84</v>
      </c>
      <c r="H95" s="24">
        <v>0.01</v>
      </c>
      <c r="I95" s="31"/>
      <c r="J95" s="31"/>
      <c r="K95" s="35"/>
    </row>
    <row r="96" spans="2:11" x14ac:dyDescent="0.25">
      <c r="B96" s="8" t="s">
        <v>2138</v>
      </c>
      <c r="C96" s="60" t="s">
        <v>2139</v>
      </c>
      <c r="D96" s="54" t="s">
        <v>2140</v>
      </c>
      <c r="E96" s="6" t="s">
        <v>44</v>
      </c>
      <c r="F96" s="19">
        <v>10000</v>
      </c>
      <c r="G96" s="24">
        <v>35.89</v>
      </c>
      <c r="H96" s="24">
        <v>0.01</v>
      </c>
      <c r="I96" s="31"/>
      <c r="J96" s="31"/>
      <c r="K96" s="35"/>
    </row>
    <row r="97" spans="1:11" x14ac:dyDescent="0.25">
      <c r="B97" s="8" t="s">
        <v>2383</v>
      </c>
      <c r="C97" s="60" t="s">
        <v>2384</v>
      </c>
      <c r="D97" s="54" t="s">
        <v>2385</v>
      </c>
      <c r="E97" s="6" t="s">
        <v>108</v>
      </c>
      <c r="F97" s="19">
        <v>1500</v>
      </c>
      <c r="G97" s="24">
        <v>33.51</v>
      </c>
      <c r="H97" s="24">
        <v>0.01</v>
      </c>
      <c r="I97" s="31"/>
      <c r="J97" s="31"/>
      <c r="K97" s="35"/>
    </row>
    <row r="98" spans="1:11" x14ac:dyDescent="0.25">
      <c r="B98" s="8" t="s">
        <v>2253</v>
      </c>
      <c r="C98" s="60" t="s">
        <v>1400</v>
      </c>
      <c r="D98" s="54" t="s">
        <v>2254</v>
      </c>
      <c r="E98" s="6" t="s">
        <v>139</v>
      </c>
      <c r="F98" s="19">
        <v>1975</v>
      </c>
      <c r="G98" s="24">
        <v>6.32</v>
      </c>
      <c r="H98" s="24" t="s">
        <v>4846</v>
      </c>
      <c r="I98" s="31"/>
      <c r="J98" s="31"/>
      <c r="K98" s="35"/>
    </row>
    <row r="99" spans="1:11" x14ac:dyDescent="0.25">
      <c r="C99" s="58" t="s">
        <v>194</v>
      </c>
      <c r="D99" s="54"/>
      <c r="E99" s="6"/>
      <c r="F99" s="19"/>
      <c r="G99" s="25">
        <v>386924.15</v>
      </c>
      <c r="H99" s="25">
        <v>69.63</v>
      </c>
      <c r="I99" s="31"/>
      <c r="J99" s="31"/>
      <c r="K99" s="35"/>
    </row>
    <row r="100" spans="1:11" x14ac:dyDescent="0.25">
      <c r="C100" s="57"/>
      <c r="D100" s="54"/>
      <c r="E100" s="6"/>
      <c r="F100" s="19"/>
      <c r="G100" s="24"/>
      <c r="H100" s="24"/>
      <c r="I100" s="31"/>
      <c r="J100" s="31"/>
      <c r="K100" s="35"/>
    </row>
    <row r="101" spans="1:11" x14ac:dyDescent="0.25">
      <c r="C101" s="59" t="s">
        <v>1160</v>
      </c>
      <c r="D101" s="54"/>
      <c r="E101" s="6"/>
      <c r="F101" s="19"/>
      <c r="G101" s="24"/>
      <c r="H101" s="24"/>
      <c r="I101" s="31"/>
      <c r="J101" s="31"/>
      <c r="K101" s="35"/>
    </row>
    <row r="102" spans="1:11" x14ac:dyDescent="0.25">
      <c r="B102" s="8" t="s">
        <v>1268</v>
      </c>
      <c r="C102" s="60" t="s">
        <v>1269</v>
      </c>
      <c r="D102" s="54" t="s">
        <v>1270</v>
      </c>
      <c r="E102" s="6" t="s">
        <v>135</v>
      </c>
      <c r="F102" s="19">
        <v>1896031</v>
      </c>
      <c r="G102" s="24">
        <v>6474.57</v>
      </c>
      <c r="H102" s="24">
        <v>1.1599999999999999</v>
      </c>
      <c r="I102" s="31"/>
      <c r="J102" s="31"/>
      <c r="K102" s="35"/>
    </row>
    <row r="103" spans="1:11" x14ac:dyDescent="0.25">
      <c r="B103" s="8" t="s">
        <v>1161</v>
      </c>
      <c r="C103" s="60" t="s">
        <v>1162</v>
      </c>
      <c r="D103" s="54" t="s">
        <v>1163</v>
      </c>
      <c r="E103" s="6" t="s">
        <v>135</v>
      </c>
      <c r="F103" s="19">
        <v>1411853</v>
      </c>
      <c r="G103" s="24">
        <v>6183.77</v>
      </c>
      <c r="H103" s="24">
        <v>1.1100000000000001</v>
      </c>
      <c r="I103" s="31"/>
      <c r="J103" s="31"/>
      <c r="K103" s="35"/>
    </row>
    <row r="104" spans="1:11" x14ac:dyDescent="0.25">
      <c r="C104" s="58" t="s">
        <v>194</v>
      </c>
      <c r="D104" s="54"/>
      <c r="E104" s="6"/>
      <c r="F104" s="19"/>
      <c r="G104" s="25">
        <v>12658.34</v>
      </c>
      <c r="H104" s="25">
        <v>2.27</v>
      </c>
      <c r="I104" s="31"/>
      <c r="J104" s="31"/>
      <c r="K104" s="35"/>
    </row>
    <row r="105" spans="1:11" x14ac:dyDescent="0.25">
      <c r="C105" s="57"/>
      <c r="D105" s="54"/>
      <c r="E105" s="6"/>
      <c r="F105" s="19"/>
      <c r="G105" s="24"/>
      <c r="H105" s="24"/>
      <c r="I105" s="31"/>
      <c r="J105" s="31"/>
      <c r="K105" s="35"/>
    </row>
    <row r="106" spans="1:11" x14ac:dyDescent="0.25">
      <c r="C106" s="58" t="s">
        <v>3</v>
      </c>
      <c r="D106" s="54"/>
      <c r="E106" s="6"/>
      <c r="F106" s="19"/>
      <c r="G106" s="24" t="s">
        <v>2</v>
      </c>
      <c r="H106" s="24" t="s">
        <v>2</v>
      </c>
      <c r="I106" s="31"/>
      <c r="J106" s="31"/>
      <c r="K106" s="35"/>
    </row>
    <row r="107" spans="1:11" x14ac:dyDescent="0.25">
      <c r="C107" s="57"/>
      <c r="D107" s="54"/>
      <c r="E107" s="6"/>
      <c r="F107" s="19"/>
      <c r="G107" s="24"/>
      <c r="H107" s="24"/>
      <c r="I107" s="31"/>
      <c r="J107" s="31"/>
      <c r="K107" s="35"/>
    </row>
    <row r="108" spans="1:11" x14ac:dyDescent="0.25">
      <c r="C108" s="58" t="s">
        <v>4</v>
      </c>
      <c r="D108" s="54"/>
      <c r="E108" s="6"/>
      <c r="F108" s="19"/>
      <c r="G108" s="24" t="s">
        <v>2</v>
      </c>
      <c r="H108" s="24" t="s">
        <v>2</v>
      </c>
      <c r="I108" s="31"/>
      <c r="J108" s="31"/>
      <c r="K108" s="35"/>
    </row>
    <row r="109" spans="1:11" x14ac:dyDescent="0.25">
      <c r="C109" s="57"/>
      <c r="D109" s="54"/>
      <c r="E109" s="6"/>
      <c r="F109" s="19"/>
      <c r="G109" s="24"/>
      <c r="H109" s="24"/>
      <c r="I109" s="31"/>
      <c r="J109" s="31"/>
      <c r="K109" s="35"/>
    </row>
    <row r="110" spans="1:11" x14ac:dyDescent="0.25">
      <c r="A110" s="10"/>
      <c r="B110" s="28"/>
      <c r="C110" s="58" t="s">
        <v>5</v>
      </c>
      <c r="D110" s="54"/>
      <c r="E110" s="6"/>
      <c r="F110" s="19"/>
      <c r="G110" s="24"/>
      <c r="H110" s="24"/>
      <c r="I110" s="31"/>
      <c r="J110" s="31"/>
      <c r="K110" s="35"/>
    </row>
    <row r="111" spans="1:11" x14ac:dyDescent="0.25">
      <c r="C111" s="59" t="s">
        <v>6</v>
      </c>
      <c r="D111" s="54"/>
      <c r="E111" s="6"/>
      <c r="F111" s="19"/>
      <c r="G111" s="24"/>
      <c r="H111" s="24"/>
      <c r="I111" s="31"/>
      <c r="J111" s="31"/>
      <c r="K111" s="35"/>
    </row>
    <row r="112" spans="1:11" x14ac:dyDescent="0.25">
      <c r="C112" s="59" t="s">
        <v>675</v>
      </c>
      <c r="D112" s="54"/>
      <c r="E112" s="6"/>
      <c r="F112" s="19"/>
      <c r="G112" s="24"/>
      <c r="H112" s="24"/>
      <c r="I112" s="31"/>
      <c r="J112" s="31"/>
      <c r="K112" s="35"/>
    </row>
    <row r="113" spans="2:11" x14ac:dyDescent="0.25">
      <c r="B113" s="8" t="s">
        <v>1209</v>
      </c>
      <c r="C113" s="60" t="s">
        <v>835</v>
      </c>
      <c r="D113" s="54" t="s">
        <v>1210</v>
      </c>
      <c r="E113" s="6" t="s">
        <v>690</v>
      </c>
      <c r="F113" s="19">
        <v>10000</v>
      </c>
      <c r="G113" s="24">
        <v>10006.58</v>
      </c>
      <c r="H113" s="24">
        <v>1.8</v>
      </c>
      <c r="I113" s="31">
        <v>7.43</v>
      </c>
      <c r="J113" s="31"/>
      <c r="K113" s="35"/>
    </row>
    <row r="114" spans="2:11" x14ac:dyDescent="0.25">
      <c r="B114" s="8" t="s">
        <v>2316</v>
      </c>
      <c r="C114" s="60" t="s">
        <v>866</v>
      </c>
      <c r="D114" s="54" t="s">
        <v>2317</v>
      </c>
      <c r="E114" s="6" t="s">
        <v>868</v>
      </c>
      <c r="F114" s="19">
        <v>7500</v>
      </c>
      <c r="G114" s="24">
        <v>7524.89</v>
      </c>
      <c r="H114" s="24">
        <v>1.35</v>
      </c>
      <c r="I114" s="31">
        <v>9.0099</v>
      </c>
      <c r="J114" s="31"/>
      <c r="K114" s="35" t="s">
        <v>679</v>
      </c>
    </row>
    <row r="115" spans="2:11" x14ac:dyDescent="0.25">
      <c r="B115" s="8" t="s">
        <v>877</v>
      </c>
      <c r="C115" s="60" t="s">
        <v>878</v>
      </c>
      <c r="D115" s="54" t="s">
        <v>879</v>
      </c>
      <c r="E115" s="6" t="s">
        <v>880</v>
      </c>
      <c r="F115" s="19">
        <v>6000</v>
      </c>
      <c r="G115" s="24">
        <v>5944.6</v>
      </c>
      <c r="H115" s="24">
        <v>1.07</v>
      </c>
      <c r="I115" s="31">
        <v>9.31</v>
      </c>
      <c r="J115" s="31"/>
      <c r="K115" s="35" t="s">
        <v>679</v>
      </c>
    </row>
    <row r="116" spans="2:11" x14ac:dyDescent="0.25">
      <c r="B116" s="8" t="s">
        <v>874</v>
      </c>
      <c r="C116" s="60" t="s">
        <v>875</v>
      </c>
      <c r="D116" s="54" t="s">
        <v>876</v>
      </c>
      <c r="E116" s="6" t="s">
        <v>707</v>
      </c>
      <c r="F116" s="19">
        <v>5000</v>
      </c>
      <c r="G116" s="24">
        <v>5034.6099999999997</v>
      </c>
      <c r="H116" s="24">
        <v>0.91</v>
      </c>
      <c r="I116" s="31">
        <v>8.09</v>
      </c>
      <c r="J116" s="31"/>
      <c r="K116" s="35" t="s">
        <v>679</v>
      </c>
    </row>
    <row r="117" spans="2:11" x14ac:dyDescent="0.25">
      <c r="B117" s="8" t="s">
        <v>2332</v>
      </c>
      <c r="C117" s="60" t="s">
        <v>884</v>
      </c>
      <c r="D117" s="54" t="s">
        <v>2333</v>
      </c>
      <c r="E117" s="6" t="s">
        <v>886</v>
      </c>
      <c r="F117" s="19">
        <v>5000</v>
      </c>
      <c r="G117" s="24">
        <v>5002.09</v>
      </c>
      <c r="H117" s="24">
        <v>0.9</v>
      </c>
      <c r="I117" s="31">
        <v>7.8949999999999996</v>
      </c>
      <c r="J117" s="31"/>
      <c r="K117" s="35" t="s">
        <v>679</v>
      </c>
    </row>
    <row r="118" spans="2:11" x14ac:dyDescent="0.25">
      <c r="B118" s="8" t="s">
        <v>2896</v>
      </c>
      <c r="C118" s="60" t="s">
        <v>717</v>
      </c>
      <c r="D118" s="54" t="s">
        <v>2897</v>
      </c>
      <c r="E118" s="6" t="s">
        <v>690</v>
      </c>
      <c r="F118" s="19">
        <v>5000</v>
      </c>
      <c r="G118" s="24">
        <v>4999.16</v>
      </c>
      <c r="H118" s="24">
        <v>0.9</v>
      </c>
      <c r="I118" s="31">
        <v>7.4</v>
      </c>
      <c r="J118" s="31"/>
      <c r="K118" s="35" t="s">
        <v>679</v>
      </c>
    </row>
    <row r="119" spans="2:11" x14ac:dyDescent="0.25">
      <c r="B119" s="8" t="s">
        <v>2669</v>
      </c>
      <c r="C119" s="60" t="s">
        <v>899</v>
      </c>
      <c r="D119" s="54" t="s">
        <v>2670</v>
      </c>
      <c r="E119" s="6" t="s">
        <v>678</v>
      </c>
      <c r="F119" s="19">
        <v>5000</v>
      </c>
      <c r="G119" s="24">
        <v>4973.0600000000004</v>
      </c>
      <c r="H119" s="24">
        <v>0.89</v>
      </c>
      <c r="I119" s="31">
        <v>8.2100000000000009</v>
      </c>
      <c r="J119" s="31"/>
      <c r="K119" s="35" t="s">
        <v>679</v>
      </c>
    </row>
    <row r="120" spans="2:11" x14ac:dyDescent="0.25">
      <c r="B120" s="8" t="s">
        <v>2649</v>
      </c>
      <c r="C120" s="60" t="s">
        <v>899</v>
      </c>
      <c r="D120" s="54" t="s">
        <v>2650</v>
      </c>
      <c r="E120" s="6" t="s">
        <v>678</v>
      </c>
      <c r="F120" s="19">
        <v>5000</v>
      </c>
      <c r="G120" s="24">
        <v>4955.68</v>
      </c>
      <c r="H120" s="24">
        <v>0.89</v>
      </c>
      <c r="I120" s="31">
        <v>8.3450000000000006</v>
      </c>
      <c r="J120" s="31"/>
      <c r="K120" s="35" t="s">
        <v>679</v>
      </c>
    </row>
    <row r="121" spans="2:11" x14ac:dyDescent="0.25">
      <c r="B121" s="8" t="s">
        <v>2336</v>
      </c>
      <c r="C121" s="60" t="s">
        <v>2325</v>
      </c>
      <c r="D121" s="54" t="s">
        <v>2337</v>
      </c>
      <c r="E121" s="6" t="s">
        <v>690</v>
      </c>
      <c r="F121" s="19">
        <v>4500</v>
      </c>
      <c r="G121" s="24">
        <v>4543.34</v>
      </c>
      <c r="H121" s="24">
        <v>0.82</v>
      </c>
      <c r="I121" s="31">
        <v>7.9474999999999998</v>
      </c>
      <c r="J121" s="31"/>
      <c r="K121" s="35" t="s">
        <v>679</v>
      </c>
    </row>
    <row r="122" spans="2:11" x14ac:dyDescent="0.25">
      <c r="B122" s="8" t="s">
        <v>691</v>
      </c>
      <c r="C122" s="60" t="s">
        <v>692</v>
      </c>
      <c r="D122" s="54" t="s">
        <v>693</v>
      </c>
      <c r="E122" s="6" t="s">
        <v>694</v>
      </c>
      <c r="F122" s="19">
        <v>4000</v>
      </c>
      <c r="G122" s="24">
        <v>4249.96</v>
      </c>
      <c r="H122" s="24">
        <v>0.76</v>
      </c>
      <c r="I122" s="31">
        <v>9.9610000000000003</v>
      </c>
      <c r="J122" s="31"/>
      <c r="K122" s="35" t="s">
        <v>679</v>
      </c>
    </row>
    <row r="123" spans="2:11" x14ac:dyDescent="0.25">
      <c r="B123" s="8" t="s">
        <v>788</v>
      </c>
      <c r="C123" s="60" t="s">
        <v>746</v>
      </c>
      <c r="D123" s="54" t="s">
        <v>789</v>
      </c>
      <c r="E123" s="6" t="s">
        <v>690</v>
      </c>
      <c r="F123" s="19">
        <v>2500</v>
      </c>
      <c r="G123" s="24">
        <v>2533.5</v>
      </c>
      <c r="H123" s="24">
        <v>0.46</v>
      </c>
      <c r="I123" s="31">
        <v>8.0450999999999997</v>
      </c>
      <c r="J123" s="31"/>
      <c r="K123" s="35" t="s">
        <v>679</v>
      </c>
    </row>
    <row r="124" spans="2:11" x14ac:dyDescent="0.25">
      <c r="B124" s="8" t="s">
        <v>1217</v>
      </c>
      <c r="C124" s="60" t="s">
        <v>473</v>
      </c>
      <c r="D124" s="54" t="s">
        <v>1218</v>
      </c>
      <c r="E124" s="6" t="s">
        <v>707</v>
      </c>
      <c r="F124" s="19">
        <v>2500</v>
      </c>
      <c r="G124" s="24">
        <v>2514.4899999999998</v>
      </c>
      <c r="H124" s="24">
        <v>0.45</v>
      </c>
      <c r="I124" s="31">
        <v>8.5299999999999994</v>
      </c>
      <c r="J124" s="31"/>
      <c r="K124" s="35" t="s">
        <v>679</v>
      </c>
    </row>
    <row r="125" spans="2:11" x14ac:dyDescent="0.25">
      <c r="B125" s="8" t="s">
        <v>2005</v>
      </c>
      <c r="C125" s="60" t="s">
        <v>473</v>
      </c>
      <c r="D125" s="54" t="s">
        <v>2006</v>
      </c>
      <c r="E125" s="6" t="s">
        <v>707</v>
      </c>
      <c r="F125" s="19">
        <v>1000</v>
      </c>
      <c r="G125" s="24">
        <v>1001.93</v>
      </c>
      <c r="H125" s="24">
        <v>0.18</v>
      </c>
      <c r="I125" s="31">
        <v>8.375</v>
      </c>
      <c r="J125" s="31"/>
      <c r="K125" s="35" t="s">
        <v>679</v>
      </c>
    </row>
    <row r="126" spans="2:11" x14ac:dyDescent="0.25">
      <c r="C126" s="58" t="s">
        <v>194</v>
      </c>
      <c r="D126" s="54"/>
      <c r="E126" s="6"/>
      <c r="F126" s="19"/>
      <c r="G126" s="25">
        <v>63283.89</v>
      </c>
      <c r="H126" s="25">
        <v>11.38</v>
      </c>
      <c r="I126" s="31"/>
      <c r="J126" s="31"/>
      <c r="K126" s="35"/>
    </row>
    <row r="127" spans="2:11" x14ac:dyDescent="0.25">
      <c r="C127" s="57"/>
      <c r="D127" s="54"/>
      <c r="E127" s="6"/>
      <c r="F127" s="19"/>
      <c r="G127" s="24"/>
      <c r="H127" s="24"/>
      <c r="I127" s="31"/>
      <c r="J127" s="31"/>
      <c r="K127" s="35"/>
    </row>
    <row r="128" spans="2:11" x14ac:dyDescent="0.25">
      <c r="C128" s="59" t="s">
        <v>797</v>
      </c>
      <c r="D128" s="54"/>
      <c r="E128" s="6"/>
      <c r="F128" s="19"/>
      <c r="G128" s="24"/>
      <c r="H128" s="24"/>
      <c r="I128" s="31"/>
      <c r="J128" s="31"/>
      <c r="K128" s="35"/>
    </row>
    <row r="129" spans="2:11" x14ac:dyDescent="0.25">
      <c r="B129" s="8" t="s">
        <v>801</v>
      </c>
      <c r="C129" s="60" t="s">
        <v>802</v>
      </c>
      <c r="D129" s="54" t="s">
        <v>803</v>
      </c>
      <c r="E129" s="6" t="s">
        <v>678</v>
      </c>
      <c r="F129" s="19">
        <v>5000</v>
      </c>
      <c r="G129" s="24">
        <v>5373.45</v>
      </c>
      <c r="H129" s="24">
        <v>0.97</v>
      </c>
      <c r="I129" s="31">
        <v>8.3176000000000005</v>
      </c>
      <c r="J129" s="31"/>
      <c r="K129" s="35" t="s">
        <v>679</v>
      </c>
    </row>
    <row r="130" spans="2:11" x14ac:dyDescent="0.25">
      <c r="C130" s="58" t="s">
        <v>194</v>
      </c>
      <c r="D130" s="54"/>
      <c r="E130" s="6"/>
      <c r="F130" s="19"/>
      <c r="G130" s="25">
        <v>5373.45</v>
      </c>
      <c r="H130" s="25">
        <v>0.97</v>
      </c>
      <c r="I130" s="31"/>
      <c r="J130" s="31"/>
      <c r="K130" s="35"/>
    </row>
    <row r="131" spans="2:11" x14ac:dyDescent="0.25">
      <c r="C131" s="57"/>
      <c r="D131" s="54"/>
      <c r="E131" s="6"/>
      <c r="F131" s="19"/>
      <c r="G131" s="24"/>
      <c r="H131" s="24"/>
      <c r="I131" s="31"/>
      <c r="J131" s="31"/>
      <c r="K131" s="35"/>
    </row>
    <row r="132" spans="2:11" x14ac:dyDescent="0.25">
      <c r="C132" s="58" t="s">
        <v>7</v>
      </c>
      <c r="D132" s="54"/>
      <c r="E132" s="6"/>
      <c r="F132" s="19"/>
      <c r="G132" s="24" t="s">
        <v>2</v>
      </c>
      <c r="H132" s="24" t="s">
        <v>2</v>
      </c>
      <c r="I132" s="31"/>
      <c r="J132" s="31"/>
      <c r="K132" s="35"/>
    </row>
    <row r="133" spans="2:11" x14ac:dyDescent="0.25">
      <c r="C133" s="57"/>
      <c r="D133" s="54"/>
      <c r="E133" s="6"/>
      <c r="F133" s="19"/>
      <c r="G133" s="24"/>
      <c r="H133" s="24"/>
      <c r="I133" s="31"/>
      <c r="J133" s="31"/>
      <c r="K133" s="35"/>
    </row>
    <row r="134" spans="2:11" x14ac:dyDescent="0.25">
      <c r="C134" s="58" t="s">
        <v>8</v>
      </c>
      <c r="D134" s="54"/>
      <c r="E134" s="6"/>
      <c r="F134" s="19"/>
      <c r="G134" s="24" t="s">
        <v>2</v>
      </c>
      <c r="H134" s="24" t="s">
        <v>2</v>
      </c>
      <c r="I134" s="31"/>
      <c r="J134" s="31"/>
      <c r="K134" s="35"/>
    </row>
    <row r="135" spans="2:11" x14ac:dyDescent="0.25">
      <c r="C135" s="57"/>
      <c r="D135" s="54"/>
      <c r="E135" s="6"/>
      <c r="F135" s="19"/>
      <c r="G135" s="24"/>
      <c r="H135" s="24"/>
      <c r="I135" s="31"/>
      <c r="J135" s="31"/>
      <c r="K135" s="35"/>
    </row>
    <row r="136" spans="2:11" x14ac:dyDescent="0.25">
      <c r="C136" s="59" t="s">
        <v>9</v>
      </c>
      <c r="D136" s="54"/>
      <c r="E136" s="6"/>
      <c r="F136" s="19"/>
      <c r="G136" s="24"/>
      <c r="H136" s="24"/>
      <c r="I136" s="31"/>
      <c r="J136" s="31"/>
      <c r="K136" s="35"/>
    </row>
    <row r="137" spans="2:11" x14ac:dyDescent="0.25">
      <c r="B137" s="8" t="s">
        <v>2898</v>
      </c>
      <c r="C137" s="60" t="s">
        <v>2899</v>
      </c>
      <c r="D137" s="54" t="s">
        <v>2900</v>
      </c>
      <c r="E137" s="6" t="s">
        <v>205</v>
      </c>
      <c r="F137" s="19">
        <v>12500000</v>
      </c>
      <c r="G137" s="24">
        <v>12756.64</v>
      </c>
      <c r="H137" s="24">
        <v>2.2999999999999998</v>
      </c>
      <c r="I137" s="31">
        <v>6.8648183139999999</v>
      </c>
      <c r="J137" s="31"/>
      <c r="K137" s="35"/>
    </row>
    <row r="138" spans="2:11" x14ac:dyDescent="0.25">
      <c r="B138" s="8" t="s">
        <v>2338</v>
      </c>
      <c r="C138" s="60" t="s">
        <v>2339</v>
      </c>
      <c r="D138" s="54" t="s">
        <v>2340</v>
      </c>
      <c r="E138" s="6" t="s">
        <v>205</v>
      </c>
      <c r="F138" s="19">
        <v>7500000</v>
      </c>
      <c r="G138" s="24">
        <v>7402.42</v>
      </c>
      <c r="H138" s="24">
        <v>1.33</v>
      </c>
      <c r="I138" s="31">
        <v>6.4872150700000004</v>
      </c>
      <c r="J138" s="31"/>
      <c r="K138" s="35"/>
    </row>
    <row r="139" spans="2:11" x14ac:dyDescent="0.25">
      <c r="B139" s="8" t="s">
        <v>2594</v>
      </c>
      <c r="C139" s="60" t="s">
        <v>2595</v>
      </c>
      <c r="D139" s="54" t="s">
        <v>2596</v>
      </c>
      <c r="E139" s="6" t="s">
        <v>205</v>
      </c>
      <c r="F139" s="19">
        <v>5000000</v>
      </c>
      <c r="G139" s="24">
        <v>5068.8</v>
      </c>
      <c r="H139" s="24">
        <v>0.91</v>
      </c>
      <c r="I139" s="31">
        <v>5.8370360080000001</v>
      </c>
      <c r="J139" s="31"/>
      <c r="K139" s="35"/>
    </row>
    <row r="140" spans="2:11" x14ac:dyDescent="0.25">
      <c r="C140" s="58" t="s">
        <v>194</v>
      </c>
      <c r="D140" s="54"/>
      <c r="E140" s="6"/>
      <c r="F140" s="19"/>
      <c r="G140" s="25">
        <v>25227.86</v>
      </c>
      <c r="H140" s="25">
        <v>4.54</v>
      </c>
      <c r="I140" s="31"/>
      <c r="J140" s="31"/>
      <c r="K140" s="35"/>
    </row>
    <row r="141" spans="2:11" x14ac:dyDescent="0.25">
      <c r="C141" s="57"/>
      <c r="D141" s="54"/>
      <c r="E141" s="6"/>
      <c r="F141" s="19"/>
      <c r="G141" s="24"/>
      <c r="H141" s="24"/>
      <c r="I141" s="31"/>
      <c r="J141" s="31"/>
      <c r="K141" s="35"/>
    </row>
    <row r="142" spans="2:11" x14ac:dyDescent="0.25">
      <c r="C142" s="58" t="s">
        <v>10</v>
      </c>
      <c r="D142" s="54"/>
      <c r="E142" s="6"/>
      <c r="F142" s="19"/>
      <c r="G142" s="24" t="s">
        <v>2</v>
      </c>
      <c r="H142" s="24" t="s">
        <v>2</v>
      </c>
      <c r="I142" s="31"/>
      <c r="J142" s="31"/>
      <c r="K142" s="35"/>
    </row>
    <row r="143" spans="2:11" x14ac:dyDescent="0.25">
      <c r="C143" s="57"/>
      <c r="D143" s="54"/>
      <c r="E143" s="6"/>
      <c r="F143" s="19"/>
      <c r="G143" s="24"/>
      <c r="H143" s="24"/>
      <c r="I143" s="31"/>
      <c r="J143" s="31"/>
      <c r="K143" s="35"/>
    </row>
    <row r="144" spans="2:11" x14ac:dyDescent="0.25">
      <c r="C144" s="58" t="s">
        <v>11</v>
      </c>
      <c r="D144" s="54"/>
      <c r="E144" s="6"/>
      <c r="F144" s="19"/>
      <c r="G144" s="24" t="s">
        <v>2</v>
      </c>
      <c r="H144" s="24" t="s">
        <v>2</v>
      </c>
      <c r="I144" s="31"/>
      <c r="J144" s="31"/>
      <c r="K144" s="35"/>
    </row>
    <row r="145" spans="1:11" x14ac:dyDescent="0.25">
      <c r="C145" s="57"/>
      <c r="D145" s="54"/>
      <c r="E145" s="6"/>
      <c r="F145" s="19"/>
      <c r="G145" s="24"/>
      <c r="H145" s="24"/>
      <c r="I145" s="31"/>
      <c r="J145" s="31"/>
      <c r="K145" s="35"/>
    </row>
    <row r="146" spans="1:11" x14ac:dyDescent="0.25">
      <c r="A146" s="10"/>
      <c r="B146" s="28"/>
      <c r="C146" s="58" t="s">
        <v>13</v>
      </c>
      <c r="D146" s="54"/>
      <c r="E146" s="6"/>
      <c r="F146" s="19"/>
      <c r="G146" s="24"/>
      <c r="H146" s="24"/>
      <c r="I146" s="31"/>
      <c r="J146" s="31"/>
      <c r="K146" s="35"/>
    </row>
    <row r="147" spans="1:11" x14ac:dyDescent="0.25">
      <c r="A147" s="28"/>
      <c r="B147" s="28"/>
      <c r="C147" s="58" t="s">
        <v>14</v>
      </c>
      <c r="D147" s="54"/>
      <c r="E147" s="6"/>
      <c r="F147" s="19"/>
      <c r="G147" s="24" t="s">
        <v>2</v>
      </c>
      <c r="H147" s="24" t="s">
        <v>2</v>
      </c>
      <c r="I147" s="31"/>
      <c r="J147" s="31"/>
      <c r="K147" s="35"/>
    </row>
    <row r="148" spans="1:11" x14ac:dyDescent="0.25">
      <c r="A148" s="28"/>
      <c r="B148" s="28"/>
      <c r="C148" s="58"/>
      <c r="D148" s="54"/>
      <c r="E148" s="6"/>
      <c r="F148" s="19"/>
      <c r="G148" s="24"/>
      <c r="H148" s="24"/>
      <c r="I148" s="31"/>
      <c r="J148" s="31"/>
      <c r="K148" s="35"/>
    </row>
    <row r="149" spans="1:11" x14ac:dyDescent="0.25">
      <c r="A149" s="28"/>
      <c r="B149" s="28"/>
      <c r="C149" s="58" t="s">
        <v>15</v>
      </c>
      <c r="D149" s="54"/>
      <c r="E149" s="6"/>
      <c r="F149" s="19"/>
      <c r="G149" s="24" t="s">
        <v>2</v>
      </c>
      <c r="H149" s="24" t="s">
        <v>2</v>
      </c>
      <c r="I149" s="31"/>
      <c r="J149" s="31"/>
      <c r="K149" s="35"/>
    </row>
    <row r="150" spans="1:11" x14ac:dyDescent="0.25">
      <c r="A150" s="28"/>
      <c r="B150" s="28"/>
      <c r="C150" s="58"/>
      <c r="D150" s="54"/>
      <c r="E150" s="6"/>
      <c r="F150" s="19"/>
      <c r="G150" s="24"/>
      <c r="H150" s="24"/>
      <c r="I150" s="31"/>
      <c r="J150" s="31"/>
      <c r="K150" s="35"/>
    </row>
    <row r="151" spans="1:11" x14ac:dyDescent="0.25">
      <c r="C151" s="59" t="s">
        <v>16</v>
      </c>
      <c r="D151" s="54"/>
      <c r="E151" s="6"/>
      <c r="F151" s="19"/>
      <c r="G151" s="24"/>
      <c r="H151" s="24"/>
      <c r="I151" s="31"/>
      <c r="J151" s="31"/>
      <c r="K151" s="35"/>
    </row>
    <row r="152" spans="1:11" x14ac:dyDescent="0.25">
      <c r="B152" s="8" t="s">
        <v>2901</v>
      </c>
      <c r="C152" s="60" t="s">
        <v>2902</v>
      </c>
      <c r="D152" s="54" t="s">
        <v>2903</v>
      </c>
      <c r="E152" s="6" t="s">
        <v>205</v>
      </c>
      <c r="F152" s="19">
        <v>5000000</v>
      </c>
      <c r="G152" s="24">
        <v>4925.1400000000003</v>
      </c>
      <c r="H152" s="24">
        <v>0.89</v>
      </c>
      <c r="I152" s="31">
        <v>5.3865999999999996</v>
      </c>
      <c r="J152" s="31"/>
      <c r="K152" s="35"/>
    </row>
    <row r="153" spans="1:11" x14ac:dyDescent="0.25">
      <c r="B153" s="8" t="s">
        <v>427</v>
      </c>
      <c r="C153" s="60" t="s">
        <v>428</v>
      </c>
      <c r="D153" s="54" t="s">
        <v>429</v>
      </c>
      <c r="E153" s="6" t="s">
        <v>205</v>
      </c>
      <c r="F153" s="19">
        <v>2500000</v>
      </c>
      <c r="G153" s="24">
        <v>2490.44</v>
      </c>
      <c r="H153" s="24">
        <v>0.45</v>
      </c>
      <c r="I153" s="31">
        <v>5.1927000000000003</v>
      </c>
      <c r="J153" s="31"/>
      <c r="K153" s="35"/>
    </row>
    <row r="154" spans="1:11" x14ac:dyDescent="0.25">
      <c r="B154" s="8" t="s">
        <v>202</v>
      </c>
      <c r="C154" s="60" t="s">
        <v>203</v>
      </c>
      <c r="D154" s="54" t="s">
        <v>204</v>
      </c>
      <c r="E154" s="6" t="s">
        <v>205</v>
      </c>
      <c r="F154" s="19">
        <v>1000000</v>
      </c>
      <c r="G154" s="24">
        <v>984.02</v>
      </c>
      <c r="H154" s="24">
        <v>0.18</v>
      </c>
      <c r="I154" s="31">
        <v>5.3898999999999999</v>
      </c>
      <c r="J154" s="31"/>
      <c r="K154" s="35"/>
    </row>
    <row r="155" spans="1:11" x14ac:dyDescent="0.25">
      <c r="C155" s="58" t="s">
        <v>194</v>
      </c>
      <c r="D155" s="54"/>
      <c r="E155" s="6"/>
      <c r="F155" s="19"/>
      <c r="G155" s="25">
        <v>8399.6</v>
      </c>
      <c r="H155" s="25">
        <v>1.52</v>
      </c>
      <c r="I155" s="31"/>
      <c r="J155" s="31"/>
      <c r="K155" s="35"/>
    </row>
    <row r="156" spans="1:11" x14ac:dyDescent="0.25">
      <c r="C156" s="57"/>
      <c r="D156" s="54"/>
      <c r="E156" s="6"/>
      <c r="F156" s="19"/>
      <c r="G156" s="24"/>
      <c r="H156" s="24"/>
      <c r="I156" s="31"/>
      <c r="J156" s="31"/>
      <c r="K156" s="35"/>
    </row>
    <row r="157" spans="1:11" x14ac:dyDescent="0.25">
      <c r="C157" s="58" t="s">
        <v>17</v>
      </c>
      <c r="D157" s="54"/>
      <c r="E157" s="6"/>
      <c r="F157" s="19"/>
      <c r="G157" s="24" t="s">
        <v>2</v>
      </c>
      <c r="H157" s="24" t="s">
        <v>2</v>
      </c>
      <c r="I157" s="31"/>
      <c r="J157" s="31"/>
      <c r="K157" s="35"/>
    </row>
    <row r="158" spans="1:11" x14ac:dyDescent="0.25">
      <c r="C158" s="57"/>
      <c r="D158" s="54"/>
      <c r="E158" s="6"/>
      <c r="F158" s="19"/>
      <c r="G158" s="24"/>
      <c r="H158" s="24"/>
      <c r="I158" s="31"/>
      <c r="J158" s="31"/>
      <c r="K158" s="35"/>
    </row>
    <row r="159" spans="1:11" x14ac:dyDescent="0.25">
      <c r="C159" s="58" t="s">
        <v>18</v>
      </c>
      <c r="D159" s="54"/>
      <c r="E159" s="6"/>
      <c r="F159" s="19"/>
      <c r="G159" s="24" t="s">
        <v>2</v>
      </c>
      <c r="H159" s="24" t="s">
        <v>2</v>
      </c>
      <c r="I159" s="31"/>
      <c r="J159" s="31"/>
      <c r="K159" s="35"/>
    </row>
    <row r="160" spans="1:11" x14ac:dyDescent="0.25">
      <c r="C160" s="57"/>
      <c r="D160" s="54"/>
      <c r="E160" s="6"/>
      <c r="F160" s="19"/>
      <c r="G160" s="24"/>
      <c r="H160" s="24"/>
      <c r="I160" s="31"/>
      <c r="J160" s="31"/>
      <c r="K160" s="35"/>
    </row>
    <row r="161" spans="1:11" x14ac:dyDescent="0.25">
      <c r="A161" s="10"/>
      <c r="B161" s="28"/>
      <c r="C161" s="58" t="s">
        <v>19</v>
      </c>
      <c r="D161" s="54"/>
      <c r="E161" s="6"/>
      <c r="F161" s="19"/>
      <c r="G161" s="24"/>
      <c r="H161" s="24"/>
      <c r="I161" s="31"/>
      <c r="J161" s="31"/>
      <c r="K161" s="35"/>
    </row>
    <row r="162" spans="1:11" x14ac:dyDescent="0.25">
      <c r="C162" s="59" t="s">
        <v>20</v>
      </c>
      <c r="D162" s="54"/>
      <c r="E162" s="6"/>
      <c r="F162" s="19"/>
      <c r="G162" s="24"/>
      <c r="H162" s="24"/>
      <c r="I162" s="31"/>
      <c r="J162" s="31"/>
      <c r="K162" s="35"/>
    </row>
    <row r="163" spans="1:11" x14ac:dyDescent="0.25">
      <c r="B163" s="8" t="s">
        <v>2523</v>
      </c>
      <c r="C163" s="60" t="s">
        <v>4850</v>
      </c>
      <c r="D163" s="54" t="s">
        <v>2524</v>
      </c>
      <c r="E163" s="6" t="s">
        <v>4847</v>
      </c>
      <c r="F163" s="19">
        <v>355010.16100000002</v>
      </c>
      <c r="G163" s="24">
        <v>15647.88</v>
      </c>
      <c r="H163" s="24">
        <v>2.82</v>
      </c>
      <c r="I163" s="31"/>
      <c r="J163" s="31"/>
      <c r="K163" s="35"/>
    </row>
    <row r="164" spans="1:11" x14ac:dyDescent="0.25">
      <c r="B164" s="8" t="s">
        <v>2519</v>
      </c>
      <c r="C164" s="60" t="s">
        <v>4848</v>
      </c>
      <c r="D164" s="54" t="s">
        <v>2520</v>
      </c>
      <c r="E164" s="6" t="s">
        <v>4847</v>
      </c>
      <c r="F164" s="19">
        <v>21723264.122000001</v>
      </c>
      <c r="G164" s="24">
        <v>10344.879999999999</v>
      </c>
      <c r="H164" s="24">
        <v>1.86</v>
      </c>
      <c r="I164" s="31"/>
      <c r="J164" s="31"/>
      <c r="K164" s="35"/>
    </row>
    <row r="165" spans="1:11" x14ac:dyDescent="0.25">
      <c r="C165" s="58" t="s">
        <v>194</v>
      </c>
      <c r="D165" s="54"/>
      <c r="E165" s="6"/>
      <c r="F165" s="19"/>
      <c r="G165" s="25">
        <v>25992.76</v>
      </c>
      <c r="H165" s="25">
        <v>4.68</v>
      </c>
      <c r="I165" s="31"/>
      <c r="J165" s="31"/>
      <c r="K165" s="35"/>
    </row>
    <row r="166" spans="1:11" x14ac:dyDescent="0.25">
      <c r="C166" s="57"/>
      <c r="D166" s="54"/>
      <c r="E166" s="6"/>
      <c r="F166" s="19"/>
      <c r="G166" s="24"/>
      <c r="H166" s="24"/>
      <c r="I166" s="31"/>
      <c r="J166" s="31"/>
      <c r="K166" s="35"/>
    </row>
    <row r="167" spans="1:11" x14ac:dyDescent="0.25">
      <c r="C167" s="59" t="s">
        <v>853</v>
      </c>
      <c r="D167" s="54"/>
      <c r="E167" s="6"/>
      <c r="F167" s="19"/>
      <c r="G167" s="24"/>
      <c r="H167" s="24"/>
      <c r="I167" s="31"/>
      <c r="J167" s="31"/>
      <c r="K167" s="35"/>
    </row>
    <row r="168" spans="1:11" x14ac:dyDescent="0.25">
      <c r="B168" s="8" t="s">
        <v>2904</v>
      </c>
      <c r="C168" s="60" t="s">
        <v>2905</v>
      </c>
      <c r="D168" s="54" t="s">
        <v>2906</v>
      </c>
      <c r="E168" s="6" t="s">
        <v>283</v>
      </c>
      <c r="F168" s="19">
        <v>6650000</v>
      </c>
      <c r="G168" s="24">
        <v>11374.83</v>
      </c>
      <c r="H168" s="24">
        <v>2.0499999999999998</v>
      </c>
      <c r="I168" s="31"/>
      <c r="J168" s="31"/>
      <c r="K168" s="35"/>
    </row>
    <row r="169" spans="1:11" x14ac:dyDescent="0.25">
      <c r="B169" s="8" t="s">
        <v>923</v>
      </c>
      <c r="C169" s="60" t="s">
        <v>924</v>
      </c>
      <c r="D169" s="54" t="s">
        <v>925</v>
      </c>
      <c r="E169" s="6" t="s">
        <v>342</v>
      </c>
      <c r="F169" s="19">
        <v>4937844</v>
      </c>
      <c r="G169" s="24">
        <v>5749.63</v>
      </c>
      <c r="H169" s="24">
        <v>1.03</v>
      </c>
      <c r="I169" s="31"/>
      <c r="J169" s="31"/>
      <c r="K169" s="35"/>
    </row>
    <row r="170" spans="1:11" x14ac:dyDescent="0.25">
      <c r="B170" s="8" t="s">
        <v>857</v>
      </c>
      <c r="C170" s="60" t="s">
        <v>805</v>
      </c>
      <c r="D170" s="54" t="s">
        <v>858</v>
      </c>
      <c r="E170" s="6" t="s">
        <v>342</v>
      </c>
      <c r="F170" s="19">
        <v>4770</v>
      </c>
      <c r="G170" s="24">
        <v>8.16</v>
      </c>
      <c r="H170" s="24" t="s">
        <v>4846</v>
      </c>
      <c r="I170" s="31"/>
      <c r="J170" s="31"/>
      <c r="K170" s="35"/>
    </row>
    <row r="171" spans="1:11" x14ac:dyDescent="0.25">
      <c r="C171" s="58" t="s">
        <v>194</v>
      </c>
      <c r="D171" s="54"/>
      <c r="E171" s="6"/>
      <c r="F171" s="19"/>
      <c r="G171" s="25">
        <v>17132.62</v>
      </c>
      <c r="H171" s="25">
        <v>3.08</v>
      </c>
      <c r="I171" s="31"/>
      <c r="J171" s="31"/>
      <c r="K171" s="35"/>
    </row>
    <row r="172" spans="1:11" x14ac:dyDescent="0.25">
      <c r="C172" s="57"/>
      <c r="D172" s="54"/>
      <c r="E172" s="6"/>
      <c r="F172" s="19"/>
      <c r="G172" s="24"/>
      <c r="H172" s="24"/>
      <c r="I172" s="31"/>
      <c r="J172" s="31"/>
      <c r="K172" s="35"/>
    </row>
    <row r="173" spans="1:11" x14ac:dyDescent="0.25">
      <c r="C173" s="58" t="s">
        <v>21</v>
      </c>
      <c r="D173" s="54"/>
      <c r="E173" s="6"/>
      <c r="F173" s="19"/>
      <c r="G173" s="24" t="s">
        <v>2</v>
      </c>
      <c r="H173" s="24" t="s">
        <v>2</v>
      </c>
      <c r="I173" s="31"/>
      <c r="J173" s="31"/>
      <c r="K173" s="35"/>
    </row>
    <row r="174" spans="1:11" x14ac:dyDescent="0.25">
      <c r="C174" s="57"/>
      <c r="D174" s="54"/>
      <c r="E174" s="6"/>
      <c r="F174" s="19"/>
      <c r="G174" s="24"/>
      <c r="H174" s="24"/>
      <c r="I174" s="31"/>
      <c r="J174" s="31"/>
      <c r="K174" s="35"/>
    </row>
    <row r="175" spans="1:11" x14ac:dyDescent="0.25">
      <c r="C175" s="58" t="s">
        <v>22</v>
      </c>
      <c r="D175" s="54"/>
      <c r="E175" s="6"/>
      <c r="F175" s="19"/>
      <c r="G175" s="24" t="s">
        <v>2</v>
      </c>
      <c r="H175" s="24" t="s">
        <v>2</v>
      </c>
      <c r="I175" s="31"/>
      <c r="J175" s="31"/>
      <c r="K175" s="35"/>
    </row>
    <row r="176" spans="1:11" x14ac:dyDescent="0.25">
      <c r="C176" s="57"/>
      <c r="D176" s="54"/>
      <c r="E176" s="6"/>
      <c r="F176" s="19"/>
      <c r="G176" s="24"/>
      <c r="H176" s="24"/>
      <c r="I176" s="31"/>
      <c r="J176" s="31"/>
      <c r="K176" s="35"/>
    </row>
    <row r="177" spans="1:54" x14ac:dyDescent="0.25">
      <c r="C177" s="58" t="s">
        <v>23</v>
      </c>
      <c r="D177" s="54"/>
      <c r="E177" s="6"/>
      <c r="F177" s="19"/>
      <c r="G177" s="24" t="s">
        <v>2</v>
      </c>
      <c r="H177" s="24" t="s">
        <v>2</v>
      </c>
      <c r="I177" s="31"/>
      <c r="J177" s="31"/>
      <c r="K177" s="35"/>
    </row>
    <row r="178" spans="1:54" x14ac:dyDescent="0.25">
      <c r="C178" s="57"/>
      <c r="D178" s="54"/>
      <c r="E178" s="6"/>
      <c r="F178" s="19"/>
      <c r="G178" s="24"/>
      <c r="H178" s="24"/>
      <c r="I178" s="31"/>
      <c r="J178" s="31"/>
      <c r="K178" s="35"/>
    </row>
    <row r="179" spans="1:54" x14ac:dyDescent="0.25">
      <c r="C179" s="59" t="s">
        <v>24</v>
      </c>
      <c r="D179" s="54"/>
      <c r="E179" s="6"/>
      <c r="F179" s="19"/>
      <c r="G179" s="24"/>
      <c r="H179" s="24"/>
      <c r="I179" s="31"/>
      <c r="J179" s="31"/>
      <c r="K179" s="35"/>
    </row>
    <row r="180" spans="1:54" x14ac:dyDescent="0.25">
      <c r="B180" s="8" t="s">
        <v>206</v>
      </c>
      <c r="C180" s="60" t="s">
        <v>207</v>
      </c>
      <c r="D180" s="54"/>
      <c r="E180" s="6"/>
      <c r="F180" s="19"/>
      <c r="G180" s="24">
        <v>12263.18</v>
      </c>
      <c r="H180" s="24">
        <v>2.21</v>
      </c>
      <c r="I180" s="31"/>
      <c r="J180" s="31"/>
      <c r="K180" s="35"/>
    </row>
    <row r="181" spans="1:54" x14ac:dyDescent="0.25">
      <c r="C181" s="58" t="s">
        <v>194</v>
      </c>
      <c r="D181" s="54"/>
      <c r="E181" s="6"/>
      <c r="F181" s="19"/>
      <c r="G181" s="25">
        <v>12263.18</v>
      </c>
      <c r="H181" s="25">
        <v>2.21</v>
      </c>
      <c r="I181" s="31"/>
      <c r="J181" s="31"/>
      <c r="K181" s="35"/>
    </row>
    <row r="182" spans="1:54" x14ac:dyDescent="0.25">
      <c r="C182" s="57"/>
      <c r="D182" s="54"/>
      <c r="E182" s="6"/>
      <c r="F182" s="19"/>
      <c r="G182" s="24"/>
      <c r="H182" s="24"/>
      <c r="I182" s="31"/>
      <c r="J182" s="31"/>
      <c r="K182" s="35"/>
    </row>
    <row r="183" spans="1:54" x14ac:dyDescent="0.25">
      <c r="A183" s="10"/>
      <c r="B183" s="28"/>
      <c r="C183" s="58" t="s">
        <v>25</v>
      </c>
      <c r="D183" s="54"/>
      <c r="E183" s="6"/>
      <c r="F183" s="19"/>
      <c r="G183" s="24"/>
      <c r="H183" s="24"/>
      <c r="I183" s="31"/>
      <c r="J183" s="31"/>
      <c r="K183" s="35"/>
    </row>
    <row r="184" spans="1:54" s="2" customFormat="1" ht="13.5" x14ac:dyDescent="0.25">
      <c r="A184" s="28"/>
      <c r="B184" s="28"/>
      <c r="C184" s="57" t="s">
        <v>4845</v>
      </c>
      <c r="D184" s="54"/>
      <c r="E184" s="6"/>
      <c r="F184" s="19"/>
      <c r="G184" s="24" t="s">
        <v>2</v>
      </c>
      <c r="H184" s="24" t="s">
        <v>2</v>
      </c>
      <c r="I184" s="31"/>
      <c r="J184" s="31"/>
      <c r="K184" s="35"/>
      <c r="L184" s="3"/>
      <c r="AI184" s="3"/>
      <c r="AV184" s="3"/>
      <c r="AX184" s="3"/>
      <c r="BB184" s="3"/>
    </row>
    <row r="185" spans="1:54" x14ac:dyDescent="0.25">
      <c r="B185" s="8"/>
      <c r="C185" s="60" t="s">
        <v>208</v>
      </c>
      <c r="D185" s="54"/>
      <c r="E185" s="6"/>
      <c r="F185" s="19"/>
      <c r="G185" s="24">
        <v>-1464.36</v>
      </c>
      <c r="H185" s="24">
        <v>-0.28000000000000003</v>
      </c>
      <c r="I185" s="31"/>
      <c r="J185" s="31"/>
      <c r="K185" s="35"/>
    </row>
    <row r="186" spans="1:54" x14ac:dyDescent="0.25">
      <c r="C186" s="58" t="s">
        <v>194</v>
      </c>
      <c r="D186" s="54"/>
      <c r="E186" s="6"/>
      <c r="F186" s="19"/>
      <c r="G186" s="25">
        <v>-1464.36</v>
      </c>
      <c r="H186" s="25">
        <v>-0.28000000000000003</v>
      </c>
      <c r="I186" s="31"/>
      <c r="J186" s="31"/>
      <c r="K186" s="35"/>
    </row>
    <row r="187" spans="1:54" x14ac:dyDescent="0.25">
      <c r="C187" s="57"/>
      <c r="D187" s="54"/>
      <c r="E187" s="6"/>
      <c r="F187" s="19"/>
      <c r="G187" s="24"/>
      <c r="H187" s="24"/>
      <c r="I187" s="31"/>
      <c r="J187" s="31"/>
      <c r="K187" s="35"/>
    </row>
    <row r="188" spans="1:54" x14ac:dyDescent="0.25">
      <c r="C188" s="61" t="s">
        <v>209</v>
      </c>
      <c r="D188" s="55"/>
      <c r="E188" s="5"/>
      <c r="F188" s="20"/>
      <c r="G188" s="26">
        <v>555791.49</v>
      </c>
      <c r="H188" s="26">
        <v>99.999999999999972</v>
      </c>
      <c r="I188" s="32"/>
      <c r="J188" s="32"/>
      <c r="K188" s="36"/>
    </row>
    <row r="190" spans="1:54" s="50" customFormat="1" ht="15.75" x14ac:dyDescent="0.3">
      <c r="C190" s="50" t="s">
        <v>4538</v>
      </c>
      <c r="F190" s="51"/>
      <c r="G190" s="51"/>
      <c r="H190" s="51"/>
    </row>
    <row r="191" spans="1:54" s="42" customFormat="1" ht="27" x14ac:dyDescent="0.25">
      <c r="B191" s="43"/>
      <c r="C191" s="43" t="s">
        <v>4533</v>
      </c>
      <c r="D191" s="43" t="s">
        <v>4534</v>
      </c>
      <c r="E191" s="43" t="s">
        <v>4535</v>
      </c>
      <c r="F191" s="44" t="s">
        <v>34</v>
      </c>
      <c r="G191" s="45" t="s">
        <v>4536</v>
      </c>
      <c r="H191" s="44" t="s">
        <v>36</v>
      </c>
      <c r="I191" s="43" t="s">
        <v>39</v>
      </c>
    </row>
    <row r="192" spans="1:54" s="42" customFormat="1" ht="13.5" x14ac:dyDescent="0.25">
      <c r="B192" s="43"/>
      <c r="C192" s="43" t="s">
        <v>4529</v>
      </c>
      <c r="D192" s="43"/>
      <c r="E192" s="43"/>
      <c r="F192" s="44"/>
      <c r="G192" s="45"/>
      <c r="H192" s="44"/>
      <c r="I192" s="43"/>
    </row>
    <row r="193" spans="2:9" s="2" customFormat="1" ht="13.5" x14ac:dyDescent="0.25">
      <c r="B193" s="46">
        <v>2223590</v>
      </c>
      <c r="C193" s="46" t="s">
        <v>4542</v>
      </c>
      <c r="D193" s="46" t="s">
        <v>4528</v>
      </c>
      <c r="E193" s="46" t="s">
        <v>44</v>
      </c>
      <c r="F193" s="47">
        <v>-2392600</v>
      </c>
      <c r="G193" s="47">
        <v>-34221.357799999998</v>
      </c>
      <c r="H193" s="47">
        <v>-6.16</v>
      </c>
      <c r="I193" s="46"/>
    </row>
    <row r="194" spans="2:9" s="2" customFormat="1" ht="13.5" x14ac:dyDescent="0.25">
      <c r="B194" s="46">
        <v>2223453</v>
      </c>
      <c r="C194" s="46" t="s">
        <v>4540</v>
      </c>
      <c r="D194" s="46" t="s">
        <v>4528</v>
      </c>
      <c r="E194" s="46" t="s">
        <v>139</v>
      </c>
      <c r="F194" s="47">
        <v>-2287000</v>
      </c>
      <c r="G194" s="47">
        <v>-29989.431</v>
      </c>
      <c r="H194" s="47">
        <v>-5.4</v>
      </c>
      <c r="I194" s="46"/>
    </row>
    <row r="195" spans="2:9" s="2" customFormat="1" ht="13.5" x14ac:dyDescent="0.25">
      <c r="B195" s="46">
        <v>2223428</v>
      </c>
      <c r="C195" s="46" t="s">
        <v>4554</v>
      </c>
      <c r="D195" s="46" t="s">
        <v>4528</v>
      </c>
      <c r="E195" s="46" t="s">
        <v>44</v>
      </c>
      <c r="F195" s="47">
        <v>-5034000</v>
      </c>
      <c r="G195" s="47">
        <v>-19693.008000000002</v>
      </c>
      <c r="H195" s="47">
        <v>-3.54</v>
      </c>
      <c r="I195" s="46"/>
    </row>
    <row r="196" spans="2:9" s="2" customFormat="1" ht="13.5" x14ac:dyDescent="0.25">
      <c r="B196" s="46">
        <v>2223470</v>
      </c>
      <c r="C196" s="46" t="s">
        <v>4544</v>
      </c>
      <c r="D196" s="46" t="s">
        <v>4528</v>
      </c>
      <c r="E196" s="46" t="s">
        <v>283</v>
      </c>
      <c r="F196" s="47">
        <v>-831725</v>
      </c>
      <c r="G196" s="47">
        <v>-16439.044624999999</v>
      </c>
      <c r="H196" s="47">
        <v>-2.96</v>
      </c>
      <c r="I196" s="46"/>
    </row>
    <row r="197" spans="2:9" s="2" customFormat="1" ht="13.5" x14ac:dyDescent="0.25">
      <c r="B197" s="46">
        <v>2223474</v>
      </c>
      <c r="C197" s="46" t="s">
        <v>4539</v>
      </c>
      <c r="D197" s="46" t="s">
        <v>4528</v>
      </c>
      <c r="E197" s="46" t="s">
        <v>44</v>
      </c>
      <c r="F197" s="47">
        <v>-1331850</v>
      </c>
      <c r="G197" s="47">
        <v>-10015.512000000001</v>
      </c>
      <c r="H197" s="47">
        <v>-1.8</v>
      </c>
      <c r="I197" s="46"/>
    </row>
    <row r="198" spans="2:9" s="2" customFormat="1" ht="13.5" x14ac:dyDescent="0.25">
      <c r="B198" s="46">
        <v>2223569</v>
      </c>
      <c r="C198" s="46" t="s">
        <v>4592</v>
      </c>
      <c r="D198" s="46" t="s">
        <v>4528</v>
      </c>
      <c r="E198" s="46" t="s">
        <v>44</v>
      </c>
      <c r="F198" s="47">
        <v>-3846375</v>
      </c>
      <c r="G198" s="47">
        <v>-9381.3086249999997</v>
      </c>
      <c r="H198" s="47">
        <v>-1.69</v>
      </c>
      <c r="I198" s="46"/>
    </row>
    <row r="199" spans="2:9" s="2" customFormat="1" ht="13.5" x14ac:dyDescent="0.25">
      <c r="B199" s="46">
        <v>2223515</v>
      </c>
      <c r="C199" s="46" t="s">
        <v>4571</v>
      </c>
      <c r="D199" s="46" t="s">
        <v>4528</v>
      </c>
      <c r="E199" s="46" t="s">
        <v>218</v>
      </c>
      <c r="F199" s="47">
        <v>-928200</v>
      </c>
      <c r="G199" s="47">
        <v>-9090.7908000000007</v>
      </c>
      <c r="H199" s="47">
        <v>-1.64</v>
      </c>
      <c r="I199" s="46"/>
    </row>
    <row r="200" spans="2:9" s="2" customFormat="1" ht="13.5" x14ac:dyDescent="0.25">
      <c r="B200" s="46">
        <v>2223599</v>
      </c>
      <c r="C200" s="46" t="s">
        <v>4547</v>
      </c>
      <c r="D200" s="46" t="s">
        <v>4528</v>
      </c>
      <c r="E200" s="46" t="s">
        <v>44</v>
      </c>
      <c r="F200" s="47">
        <v>-683750</v>
      </c>
      <c r="G200" s="47">
        <v>-8445.68</v>
      </c>
      <c r="H200" s="47">
        <v>-1.52</v>
      </c>
      <c r="I200" s="46"/>
    </row>
    <row r="201" spans="2:9" s="2" customFormat="1" ht="13.5" x14ac:dyDescent="0.25">
      <c r="B201" s="46">
        <v>2223555</v>
      </c>
      <c r="C201" s="46" t="s">
        <v>4599</v>
      </c>
      <c r="D201" s="46" t="s">
        <v>4528</v>
      </c>
      <c r="E201" s="46" t="s">
        <v>153</v>
      </c>
      <c r="F201" s="47">
        <v>-1444300</v>
      </c>
      <c r="G201" s="47">
        <v>-7963.8702000000003</v>
      </c>
      <c r="H201" s="47">
        <v>-1.43</v>
      </c>
      <c r="I201" s="46"/>
    </row>
    <row r="202" spans="2:9" s="2" customFormat="1" ht="13.5" x14ac:dyDescent="0.25">
      <c r="B202" s="46">
        <v>2223521</v>
      </c>
      <c r="C202" s="46" t="s">
        <v>4648</v>
      </c>
      <c r="D202" s="46" t="s">
        <v>4528</v>
      </c>
      <c r="E202" s="46" t="s">
        <v>218</v>
      </c>
      <c r="F202" s="47">
        <v>-2231250</v>
      </c>
      <c r="G202" s="47">
        <v>-7829.4562500000002</v>
      </c>
      <c r="H202" s="47">
        <v>-1.41</v>
      </c>
      <c r="I202" s="46"/>
    </row>
    <row r="203" spans="2:9" s="2" customFormat="1" ht="13.5" x14ac:dyDescent="0.25">
      <c r="B203" s="46">
        <v>2223593</v>
      </c>
      <c r="C203" s="46" t="s">
        <v>4605</v>
      </c>
      <c r="D203" s="46" t="s">
        <v>4528</v>
      </c>
      <c r="E203" s="46" t="s">
        <v>58</v>
      </c>
      <c r="F203" s="47">
        <v>-624000</v>
      </c>
      <c r="G203" s="47">
        <v>-7063.0559999999996</v>
      </c>
      <c r="H203" s="47">
        <v>-1.27</v>
      </c>
      <c r="I203" s="46"/>
    </row>
    <row r="204" spans="2:9" s="2" customFormat="1" ht="13.5" x14ac:dyDescent="0.25">
      <c r="B204" s="46">
        <v>2223507</v>
      </c>
      <c r="C204" s="46" t="s">
        <v>4541</v>
      </c>
      <c r="D204" s="46" t="s">
        <v>4528</v>
      </c>
      <c r="E204" s="46" t="s">
        <v>44</v>
      </c>
      <c r="F204" s="47">
        <v>-622500</v>
      </c>
      <c r="G204" s="47">
        <v>-6427.9350000000004</v>
      </c>
      <c r="H204" s="47">
        <v>-1.1599999999999999</v>
      </c>
      <c r="I204" s="46"/>
    </row>
    <row r="205" spans="2:9" s="2" customFormat="1" ht="13.5" x14ac:dyDescent="0.25">
      <c r="B205" s="46">
        <v>2223572</v>
      </c>
      <c r="C205" s="46" t="s">
        <v>4639</v>
      </c>
      <c r="D205" s="46" t="s">
        <v>4528</v>
      </c>
      <c r="E205" s="46" t="s">
        <v>83</v>
      </c>
      <c r="F205" s="47">
        <v>-577500</v>
      </c>
      <c r="G205" s="47">
        <v>-6390.6149999999998</v>
      </c>
      <c r="H205" s="47">
        <v>-1.1499999999999999</v>
      </c>
      <c r="I205" s="46"/>
    </row>
    <row r="206" spans="2:9" s="2" customFormat="1" ht="13.5" x14ac:dyDescent="0.25">
      <c r="B206" s="46">
        <v>2223526</v>
      </c>
      <c r="C206" s="46" t="s">
        <v>4595</v>
      </c>
      <c r="D206" s="46" t="s">
        <v>4528</v>
      </c>
      <c r="E206" s="46" t="s">
        <v>135</v>
      </c>
      <c r="F206" s="47">
        <v>-896800</v>
      </c>
      <c r="G206" s="47">
        <v>-5925.6059999999998</v>
      </c>
      <c r="H206" s="47">
        <v>-1.07</v>
      </c>
      <c r="I206" s="46"/>
    </row>
    <row r="207" spans="2:9" s="2" customFormat="1" ht="13.5" x14ac:dyDescent="0.25">
      <c r="B207" s="46">
        <v>2223637</v>
      </c>
      <c r="C207" s="46" t="s">
        <v>4553</v>
      </c>
      <c r="D207" s="46" t="s">
        <v>4528</v>
      </c>
      <c r="E207" s="46" t="s">
        <v>241</v>
      </c>
      <c r="F207" s="47">
        <v>-403200</v>
      </c>
      <c r="G207" s="47">
        <v>-5604.0767999999998</v>
      </c>
      <c r="H207" s="47">
        <v>-1.01</v>
      </c>
      <c r="I207" s="46"/>
    </row>
    <row r="208" spans="2:9" s="2" customFormat="1" ht="13.5" x14ac:dyDescent="0.25">
      <c r="B208" s="46">
        <v>2223518</v>
      </c>
      <c r="C208" s="46" t="s">
        <v>4602</v>
      </c>
      <c r="D208" s="46" t="s">
        <v>4528</v>
      </c>
      <c r="E208" s="46" t="s">
        <v>54</v>
      </c>
      <c r="F208" s="47">
        <v>-1016800</v>
      </c>
      <c r="G208" s="47">
        <v>-4129.7331999999997</v>
      </c>
      <c r="H208" s="47">
        <v>-0.74</v>
      </c>
      <c r="I208" s="46"/>
    </row>
    <row r="209" spans="2:9" s="2" customFormat="1" ht="13.5" x14ac:dyDescent="0.25">
      <c r="B209" s="46">
        <v>2223451</v>
      </c>
      <c r="C209" s="46" t="s">
        <v>4545</v>
      </c>
      <c r="D209" s="46" t="s">
        <v>4528</v>
      </c>
      <c r="E209" s="46" t="s">
        <v>83</v>
      </c>
      <c r="F209" s="47">
        <v>-319275</v>
      </c>
      <c r="G209" s="47">
        <v>-4077.4610250000001</v>
      </c>
      <c r="H209" s="47">
        <v>-0.73</v>
      </c>
      <c r="I209" s="46"/>
    </row>
    <row r="210" spans="2:9" s="2" customFormat="1" ht="13.5" x14ac:dyDescent="0.25">
      <c r="B210" s="46">
        <v>2223441</v>
      </c>
      <c r="C210" s="46" t="s">
        <v>4555</v>
      </c>
      <c r="D210" s="46" t="s">
        <v>4528</v>
      </c>
      <c r="E210" s="46" t="s">
        <v>98</v>
      </c>
      <c r="F210" s="47">
        <v>-889875</v>
      </c>
      <c r="G210" s="47">
        <v>-3640.4786250000002</v>
      </c>
      <c r="H210" s="47">
        <v>-0.66</v>
      </c>
      <c r="I210" s="46"/>
    </row>
    <row r="211" spans="2:9" s="2" customFormat="1" ht="13.5" x14ac:dyDescent="0.25">
      <c r="B211" s="46">
        <v>2223516</v>
      </c>
      <c r="C211" s="46" t="s">
        <v>4645</v>
      </c>
      <c r="D211" s="46" t="s">
        <v>4528</v>
      </c>
      <c r="E211" s="46" t="s">
        <v>79</v>
      </c>
      <c r="F211" s="47">
        <v>-127750</v>
      </c>
      <c r="G211" s="47">
        <v>-3515.1689999999999</v>
      </c>
      <c r="H211" s="47">
        <v>-0.63</v>
      </c>
      <c r="I211" s="46"/>
    </row>
    <row r="212" spans="2:9" s="2" customFormat="1" ht="13.5" x14ac:dyDescent="0.25">
      <c r="B212" s="46">
        <v>2223444</v>
      </c>
      <c r="C212" s="46" t="s">
        <v>4562</v>
      </c>
      <c r="D212" s="46" t="s">
        <v>4528</v>
      </c>
      <c r="E212" s="46" t="s">
        <v>607</v>
      </c>
      <c r="F212" s="47">
        <v>-73050</v>
      </c>
      <c r="G212" s="47">
        <v>-3400.7696999999998</v>
      </c>
      <c r="H212" s="47">
        <v>-0.61</v>
      </c>
      <c r="I212" s="46"/>
    </row>
    <row r="213" spans="2:9" s="2" customFormat="1" ht="13.5" x14ac:dyDescent="0.25">
      <c r="B213" s="46">
        <v>2223457</v>
      </c>
      <c r="C213" s="46" t="s">
        <v>4581</v>
      </c>
      <c r="D213" s="46" t="s">
        <v>4528</v>
      </c>
      <c r="E213" s="46" t="s">
        <v>342</v>
      </c>
      <c r="F213" s="47">
        <v>-3124800</v>
      </c>
      <c r="G213" s="47">
        <v>-3306.35088</v>
      </c>
      <c r="H213" s="47">
        <v>-0.59</v>
      </c>
      <c r="I213" s="46"/>
    </row>
    <row r="214" spans="2:9" s="2" customFormat="1" ht="13.5" x14ac:dyDescent="0.25">
      <c r="B214" s="46">
        <v>2223445</v>
      </c>
      <c r="C214" s="46" t="s">
        <v>4566</v>
      </c>
      <c r="D214" s="46" t="s">
        <v>4528</v>
      </c>
      <c r="E214" s="46" t="s">
        <v>62</v>
      </c>
      <c r="F214" s="47">
        <v>-96200</v>
      </c>
      <c r="G214" s="47">
        <v>-3273.1088</v>
      </c>
      <c r="H214" s="47">
        <v>-0.59</v>
      </c>
      <c r="I214" s="46"/>
    </row>
    <row r="215" spans="2:9" s="2" customFormat="1" ht="13.5" x14ac:dyDescent="0.25">
      <c r="B215" s="46">
        <v>2223517</v>
      </c>
      <c r="C215" s="46" t="s">
        <v>4570</v>
      </c>
      <c r="D215" s="46" t="s">
        <v>4528</v>
      </c>
      <c r="E215" s="46" t="s">
        <v>62</v>
      </c>
      <c r="F215" s="47">
        <v>-22150</v>
      </c>
      <c r="G215" s="47">
        <v>-3128.9090000000001</v>
      </c>
      <c r="H215" s="47">
        <v>-0.56000000000000005</v>
      </c>
      <c r="I215" s="46"/>
    </row>
    <row r="216" spans="2:9" s="2" customFormat="1" ht="13.5" x14ac:dyDescent="0.25">
      <c r="B216" s="46">
        <v>2223545</v>
      </c>
      <c r="C216" s="46" t="s">
        <v>4630</v>
      </c>
      <c r="D216" s="46" t="s">
        <v>4528</v>
      </c>
      <c r="E216" s="46" t="s">
        <v>447</v>
      </c>
      <c r="F216" s="47">
        <v>-1260000</v>
      </c>
      <c r="G216" s="47">
        <v>-3053.232</v>
      </c>
      <c r="H216" s="47">
        <v>-0.55000000000000004</v>
      </c>
      <c r="I216" s="46"/>
    </row>
    <row r="217" spans="2:9" s="2" customFormat="1" ht="13.5" x14ac:dyDescent="0.25">
      <c r="B217" s="46">
        <v>2223548</v>
      </c>
      <c r="C217" s="46" t="s">
        <v>4572</v>
      </c>
      <c r="D217" s="46" t="s">
        <v>4528</v>
      </c>
      <c r="E217" s="46" t="s">
        <v>283</v>
      </c>
      <c r="F217" s="47">
        <v>-768400</v>
      </c>
      <c r="G217" s="47">
        <v>-3022.1172000000001</v>
      </c>
      <c r="H217" s="47">
        <v>-0.54</v>
      </c>
      <c r="I217" s="46"/>
    </row>
    <row r="218" spans="2:9" s="2" customFormat="1" ht="13.5" x14ac:dyDescent="0.25">
      <c r="B218" s="46">
        <v>2223558</v>
      </c>
      <c r="C218" s="46" t="s">
        <v>4615</v>
      </c>
      <c r="D218" s="46" t="s">
        <v>4528</v>
      </c>
      <c r="E218" s="46" t="s">
        <v>187</v>
      </c>
      <c r="F218" s="47">
        <v>-275000</v>
      </c>
      <c r="G218" s="47">
        <v>-2940.5749999999998</v>
      </c>
      <c r="H218" s="47">
        <v>-0.53</v>
      </c>
      <c r="I218" s="46"/>
    </row>
    <row r="219" spans="2:9" s="2" customFormat="1" ht="13.5" x14ac:dyDescent="0.25">
      <c r="B219" s="46">
        <v>2223464</v>
      </c>
      <c r="C219" s="46" t="s">
        <v>4721</v>
      </c>
      <c r="D219" s="46" t="s">
        <v>4528</v>
      </c>
      <c r="E219" s="46" t="s">
        <v>187</v>
      </c>
      <c r="F219" s="47">
        <v>-133650</v>
      </c>
      <c r="G219" s="47">
        <v>-2778.3162000000002</v>
      </c>
      <c r="H219" s="47">
        <v>-0.5</v>
      </c>
      <c r="I219" s="46"/>
    </row>
    <row r="220" spans="2:9" s="2" customFormat="1" ht="13.5" x14ac:dyDescent="0.25">
      <c r="B220" s="46">
        <v>2223634</v>
      </c>
      <c r="C220" s="46" t="s">
        <v>4650</v>
      </c>
      <c r="D220" s="46" t="s">
        <v>4528</v>
      </c>
      <c r="E220" s="46" t="s">
        <v>128</v>
      </c>
      <c r="F220" s="47">
        <v>-727500</v>
      </c>
      <c r="G220" s="47">
        <v>-2212.3274999999999</v>
      </c>
      <c r="H220" s="47">
        <v>-0.4</v>
      </c>
      <c r="I220" s="46"/>
    </row>
    <row r="221" spans="2:9" s="2" customFormat="1" ht="13.5" x14ac:dyDescent="0.25">
      <c r="B221" s="46">
        <v>2223535</v>
      </c>
      <c r="C221" s="46" t="s">
        <v>4573</v>
      </c>
      <c r="D221" s="46" t="s">
        <v>4528</v>
      </c>
      <c r="E221" s="46" t="s">
        <v>241</v>
      </c>
      <c r="F221" s="47">
        <v>-535050</v>
      </c>
      <c r="G221" s="47">
        <v>-2042.8208999999999</v>
      </c>
      <c r="H221" s="47">
        <v>-0.37</v>
      </c>
      <c r="I221" s="46"/>
    </row>
    <row r="222" spans="2:9" s="2" customFormat="1" ht="13.5" x14ac:dyDescent="0.25">
      <c r="B222" s="46">
        <v>2223540</v>
      </c>
      <c r="C222" s="46" t="s">
        <v>4593</v>
      </c>
      <c r="D222" s="46" t="s">
        <v>4528</v>
      </c>
      <c r="E222" s="46" t="s">
        <v>83</v>
      </c>
      <c r="F222" s="47">
        <v>-981750</v>
      </c>
      <c r="G222" s="47">
        <v>-1871.41185</v>
      </c>
      <c r="H222" s="47">
        <v>-0.34</v>
      </c>
      <c r="I222" s="46"/>
    </row>
    <row r="223" spans="2:9" s="2" customFormat="1" ht="13.5" x14ac:dyDescent="0.25">
      <c r="B223" s="46">
        <v>2223654</v>
      </c>
      <c r="C223" s="46" t="s">
        <v>4698</v>
      </c>
      <c r="D223" s="46" t="s">
        <v>4528</v>
      </c>
      <c r="E223" s="46" t="s">
        <v>565</v>
      </c>
      <c r="F223" s="47">
        <v>-507400</v>
      </c>
      <c r="G223" s="47">
        <v>-1809.8958</v>
      </c>
      <c r="H223" s="47">
        <v>-0.33</v>
      </c>
      <c r="I223" s="46"/>
    </row>
    <row r="224" spans="2:9" s="2" customFormat="1" ht="13.5" x14ac:dyDescent="0.25">
      <c r="B224" s="46">
        <v>2223563</v>
      </c>
      <c r="C224" s="46" t="s">
        <v>4622</v>
      </c>
      <c r="D224" s="46" t="s">
        <v>4528</v>
      </c>
      <c r="E224" s="46" t="s">
        <v>44</v>
      </c>
      <c r="F224" s="47">
        <v>-473075</v>
      </c>
      <c r="G224" s="47">
        <v>-1774.9774</v>
      </c>
      <c r="H224" s="47">
        <v>-0.32</v>
      </c>
      <c r="I224" s="46"/>
    </row>
    <row r="225" spans="2:9" s="2" customFormat="1" ht="13.5" x14ac:dyDescent="0.25">
      <c r="B225" s="46">
        <v>2223443</v>
      </c>
      <c r="C225" s="46" t="s">
        <v>4559</v>
      </c>
      <c r="D225" s="46" t="s">
        <v>4528</v>
      </c>
      <c r="E225" s="46" t="s">
        <v>108</v>
      </c>
      <c r="F225" s="47">
        <v>-21500</v>
      </c>
      <c r="G225" s="47">
        <v>-1738.2750000000001</v>
      </c>
      <c r="H225" s="47">
        <v>-0.31</v>
      </c>
      <c r="I225" s="46"/>
    </row>
    <row r="226" spans="2:9" s="2" customFormat="1" ht="13.5" x14ac:dyDescent="0.25">
      <c r="B226" s="46">
        <v>2223483</v>
      </c>
      <c r="C226" s="46" t="s">
        <v>4612</v>
      </c>
      <c r="D226" s="46" t="s">
        <v>4528</v>
      </c>
      <c r="E226" s="46" t="s">
        <v>83</v>
      </c>
      <c r="F226" s="47">
        <v>-968200</v>
      </c>
      <c r="G226" s="47">
        <v>-1639.3562400000001</v>
      </c>
      <c r="H226" s="47">
        <v>-0.28999999999999998</v>
      </c>
      <c r="I226" s="46"/>
    </row>
    <row r="227" spans="2:9" s="2" customFormat="1" ht="13.5" x14ac:dyDescent="0.25">
      <c r="B227" s="46">
        <v>2223583</v>
      </c>
      <c r="C227" s="46" t="s">
        <v>4557</v>
      </c>
      <c r="D227" s="46" t="s">
        <v>4528</v>
      </c>
      <c r="E227" s="46" t="s">
        <v>54</v>
      </c>
      <c r="F227" s="47">
        <v>-415800</v>
      </c>
      <c r="G227" s="47">
        <v>-1547.8154999999999</v>
      </c>
      <c r="H227" s="47">
        <v>-0.28000000000000003</v>
      </c>
      <c r="I227" s="46"/>
    </row>
    <row r="228" spans="2:9" s="2" customFormat="1" ht="13.5" x14ac:dyDescent="0.25">
      <c r="B228" s="46">
        <v>2223532</v>
      </c>
      <c r="C228" s="46" t="s">
        <v>4569</v>
      </c>
      <c r="D228" s="46" t="s">
        <v>4528</v>
      </c>
      <c r="E228" s="46" t="s">
        <v>54</v>
      </c>
      <c r="F228" s="47">
        <v>-146850</v>
      </c>
      <c r="G228" s="47">
        <v>-1541.925</v>
      </c>
      <c r="H228" s="47">
        <v>-0.28000000000000003</v>
      </c>
      <c r="I228" s="46"/>
    </row>
    <row r="229" spans="2:9" s="2" customFormat="1" ht="13.5" x14ac:dyDescent="0.25">
      <c r="B229" s="46">
        <v>2223424</v>
      </c>
      <c r="C229" s="46" t="s">
        <v>4587</v>
      </c>
      <c r="D229" s="46" t="s">
        <v>4528</v>
      </c>
      <c r="E229" s="46" t="s">
        <v>87</v>
      </c>
      <c r="F229" s="47">
        <v>-331200</v>
      </c>
      <c r="G229" s="47">
        <v>-1439.2295999999999</v>
      </c>
      <c r="H229" s="47">
        <v>-0.26</v>
      </c>
      <c r="I229" s="46"/>
    </row>
    <row r="230" spans="2:9" s="2" customFormat="1" ht="13.5" x14ac:dyDescent="0.25">
      <c r="B230" s="46">
        <v>2223528</v>
      </c>
      <c r="C230" s="46" t="s">
        <v>4576</v>
      </c>
      <c r="D230" s="46" t="s">
        <v>4528</v>
      </c>
      <c r="E230" s="46" t="s">
        <v>279</v>
      </c>
      <c r="F230" s="47">
        <v>-61800</v>
      </c>
      <c r="G230" s="47">
        <v>-1301.5698</v>
      </c>
      <c r="H230" s="47">
        <v>-0.23</v>
      </c>
      <c r="I230" s="46"/>
    </row>
    <row r="231" spans="2:9" s="2" customFormat="1" ht="13.5" x14ac:dyDescent="0.25">
      <c r="B231" s="46">
        <v>2223462</v>
      </c>
      <c r="C231" s="46" t="s">
        <v>4610</v>
      </c>
      <c r="D231" s="46" t="s">
        <v>4528</v>
      </c>
      <c r="E231" s="46" t="s">
        <v>342</v>
      </c>
      <c r="F231" s="47">
        <v>-69825</v>
      </c>
      <c r="G231" s="47">
        <v>-1189.6783499999999</v>
      </c>
      <c r="H231" s="47">
        <v>-0.21</v>
      </c>
      <c r="I231" s="46"/>
    </row>
    <row r="232" spans="2:9" s="2" customFormat="1" ht="13.5" x14ac:dyDescent="0.25">
      <c r="B232" s="46">
        <v>2223560</v>
      </c>
      <c r="C232" s="46" t="s">
        <v>4657</v>
      </c>
      <c r="D232" s="46" t="s">
        <v>4528</v>
      </c>
      <c r="E232" s="46" t="s">
        <v>108</v>
      </c>
      <c r="F232" s="47">
        <v>-55650</v>
      </c>
      <c r="G232" s="47">
        <v>-1109.4384</v>
      </c>
      <c r="H232" s="47">
        <v>-0.2</v>
      </c>
      <c r="I232" s="46"/>
    </row>
    <row r="233" spans="2:9" s="2" customFormat="1" ht="13.5" x14ac:dyDescent="0.25">
      <c r="B233" s="46">
        <v>2223586</v>
      </c>
      <c r="C233" s="46" t="s">
        <v>4680</v>
      </c>
      <c r="D233" s="46" t="s">
        <v>4528</v>
      </c>
      <c r="E233" s="46" t="s">
        <v>108</v>
      </c>
      <c r="F233" s="47">
        <v>-92700</v>
      </c>
      <c r="G233" s="47">
        <v>-1050.0128999999999</v>
      </c>
      <c r="H233" s="47">
        <v>-0.19</v>
      </c>
      <c r="I233" s="46"/>
    </row>
    <row r="234" spans="2:9" s="2" customFormat="1" ht="13.5" x14ac:dyDescent="0.25">
      <c r="B234" s="46">
        <v>2223561</v>
      </c>
      <c r="C234" s="46" t="s">
        <v>4588</v>
      </c>
      <c r="D234" s="46" t="s">
        <v>4528</v>
      </c>
      <c r="E234" s="46" t="s">
        <v>62</v>
      </c>
      <c r="F234" s="47">
        <v>-13000</v>
      </c>
      <c r="G234" s="47">
        <v>-1021.8</v>
      </c>
      <c r="H234" s="47">
        <v>-0.18</v>
      </c>
      <c r="I234" s="46"/>
    </row>
    <row r="235" spans="2:9" s="2" customFormat="1" ht="13.5" x14ac:dyDescent="0.25">
      <c r="B235" s="46">
        <v>2223571</v>
      </c>
      <c r="C235" s="46" t="s">
        <v>4723</v>
      </c>
      <c r="D235" s="46" t="s">
        <v>4528</v>
      </c>
      <c r="E235" s="46" t="s">
        <v>44</v>
      </c>
      <c r="F235" s="47">
        <v>-100100</v>
      </c>
      <c r="G235" s="47">
        <v>-1011.26025</v>
      </c>
      <c r="H235" s="47">
        <v>-0.18</v>
      </c>
      <c r="I235" s="46"/>
    </row>
    <row r="236" spans="2:9" s="2" customFormat="1" ht="13.5" x14ac:dyDescent="0.25">
      <c r="B236" s="46">
        <v>2223550</v>
      </c>
      <c r="C236" s="46" t="s">
        <v>4558</v>
      </c>
      <c r="D236" s="46" t="s">
        <v>4528</v>
      </c>
      <c r="E236" s="46" t="s">
        <v>54</v>
      </c>
      <c r="F236" s="47">
        <v>-228800</v>
      </c>
      <c r="G236" s="47">
        <v>-974.00160000000005</v>
      </c>
      <c r="H236" s="47">
        <v>-0.18</v>
      </c>
      <c r="I236" s="46"/>
    </row>
    <row r="237" spans="2:9" s="2" customFormat="1" ht="13.5" x14ac:dyDescent="0.25">
      <c r="B237" s="46">
        <v>2223498</v>
      </c>
      <c r="C237" s="46" t="s">
        <v>4647</v>
      </c>
      <c r="D237" s="46" t="s">
        <v>4528</v>
      </c>
      <c r="E237" s="46" t="s">
        <v>153</v>
      </c>
      <c r="F237" s="47">
        <v>-50250</v>
      </c>
      <c r="G237" s="47">
        <v>-947.66475000000003</v>
      </c>
      <c r="H237" s="47">
        <v>-0.17</v>
      </c>
      <c r="I237" s="46"/>
    </row>
    <row r="238" spans="2:9" s="2" customFormat="1" ht="13.5" x14ac:dyDescent="0.25">
      <c r="B238" s="46">
        <v>2223711</v>
      </c>
      <c r="C238" s="46" t="s">
        <v>4694</v>
      </c>
      <c r="D238" s="46" t="s">
        <v>4528</v>
      </c>
      <c r="E238" s="46" t="s">
        <v>62</v>
      </c>
      <c r="F238" s="47">
        <v>-26600</v>
      </c>
      <c r="G238" s="47">
        <v>-910.86379999999997</v>
      </c>
      <c r="H238" s="47">
        <v>-0.16</v>
      </c>
      <c r="I238" s="46"/>
    </row>
    <row r="239" spans="2:9" s="2" customFormat="1" ht="13.5" x14ac:dyDescent="0.25">
      <c r="B239" s="46">
        <v>2223473</v>
      </c>
      <c r="C239" s="46" t="s">
        <v>4655</v>
      </c>
      <c r="D239" s="46" t="s">
        <v>4528</v>
      </c>
      <c r="E239" s="46" t="s">
        <v>54</v>
      </c>
      <c r="F239" s="47">
        <v>-43500</v>
      </c>
      <c r="G239" s="47">
        <v>-885.74699999999996</v>
      </c>
      <c r="H239" s="47">
        <v>-0.16</v>
      </c>
      <c r="I239" s="46"/>
    </row>
    <row r="240" spans="2:9" s="2" customFormat="1" ht="13.5" x14ac:dyDescent="0.25">
      <c r="B240" s="46">
        <v>2223798</v>
      </c>
      <c r="C240" s="46" t="s">
        <v>4624</v>
      </c>
      <c r="D240" s="46" t="s">
        <v>4528</v>
      </c>
      <c r="E240" s="46" t="s">
        <v>54</v>
      </c>
      <c r="F240" s="47">
        <v>-83325</v>
      </c>
      <c r="G240" s="47">
        <v>-879.41205000000002</v>
      </c>
      <c r="H240" s="47">
        <v>-0.16</v>
      </c>
      <c r="I240" s="46"/>
    </row>
    <row r="241" spans="2:9" s="2" customFormat="1" ht="13.5" x14ac:dyDescent="0.25">
      <c r="B241" s="46">
        <v>2223554</v>
      </c>
      <c r="C241" s="46" t="s">
        <v>4546</v>
      </c>
      <c r="D241" s="46" t="s">
        <v>4528</v>
      </c>
      <c r="E241" s="46" t="s">
        <v>227</v>
      </c>
      <c r="F241" s="47">
        <v>-28737</v>
      </c>
      <c r="G241" s="47">
        <v>-869.43793500000004</v>
      </c>
      <c r="H241" s="47">
        <v>-0.16</v>
      </c>
      <c r="I241" s="46"/>
    </row>
    <row r="242" spans="2:9" s="2" customFormat="1" ht="13.5" x14ac:dyDescent="0.25">
      <c r="B242" s="46">
        <v>2223694</v>
      </c>
      <c r="C242" s="46" t="s">
        <v>4715</v>
      </c>
      <c r="D242" s="46" t="s">
        <v>4528</v>
      </c>
      <c r="E242" s="46" t="s">
        <v>44</v>
      </c>
      <c r="F242" s="47">
        <v>-204000</v>
      </c>
      <c r="G242" s="47">
        <v>-802.74</v>
      </c>
      <c r="H242" s="47">
        <v>-0.14000000000000001</v>
      </c>
      <c r="I242" s="46"/>
    </row>
    <row r="243" spans="2:9" s="2" customFormat="1" ht="13.5" x14ac:dyDescent="0.25">
      <c r="B243" s="46">
        <v>2223505</v>
      </c>
      <c r="C243" s="46" t="s">
        <v>4563</v>
      </c>
      <c r="D243" s="46" t="s">
        <v>4528</v>
      </c>
      <c r="E243" s="46" t="s">
        <v>44</v>
      </c>
      <c r="F243" s="47">
        <v>-680000</v>
      </c>
      <c r="G243" s="47">
        <v>-770.1</v>
      </c>
      <c r="H243" s="47">
        <v>-0.14000000000000001</v>
      </c>
      <c r="I243" s="46"/>
    </row>
    <row r="244" spans="2:9" s="2" customFormat="1" ht="13.5" x14ac:dyDescent="0.25">
      <c r="B244" s="46">
        <v>2223719</v>
      </c>
      <c r="C244" s="46" t="s">
        <v>4574</v>
      </c>
      <c r="D244" s="46" t="s">
        <v>4528</v>
      </c>
      <c r="E244" s="46" t="s">
        <v>139</v>
      </c>
      <c r="F244" s="47">
        <v>-55000</v>
      </c>
      <c r="G244" s="47">
        <v>-725.34</v>
      </c>
      <c r="H244" s="47">
        <v>-0.13</v>
      </c>
      <c r="I244" s="46"/>
    </row>
    <row r="245" spans="2:9" s="2" customFormat="1" ht="13.5" x14ac:dyDescent="0.25">
      <c r="B245" s="46">
        <v>2223801</v>
      </c>
      <c r="C245" s="46" t="s">
        <v>4753</v>
      </c>
      <c r="D245" s="46" t="s">
        <v>4528</v>
      </c>
      <c r="E245" s="46" t="s">
        <v>241</v>
      </c>
      <c r="F245" s="47">
        <v>-188500</v>
      </c>
      <c r="G245" s="47">
        <v>-723.74575000000004</v>
      </c>
      <c r="H245" s="47">
        <v>-0.13</v>
      </c>
      <c r="I245" s="46"/>
    </row>
    <row r="246" spans="2:9" s="2" customFormat="1" ht="13.5" x14ac:dyDescent="0.25">
      <c r="B246" s="46">
        <v>2223771</v>
      </c>
      <c r="C246" s="46" t="s">
        <v>4727</v>
      </c>
      <c r="D246" s="46" t="s">
        <v>4528</v>
      </c>
      <c r="E246" s="46" t="s">
        <v>44</v>
      </c>
      <c r="F246" s="47">
        <v>-608000</v>
      </c>
      <c r="G246" s="47">
        <v>-692.1472</v>
      </c>
      <c r="H246" s="47">
        <v>-0.12</v>
      </c>
      <c r="I246" s="46"/>
    </row>
    <row r="247" spans="2:9" s="2" customFormat="1" ht="13.5" x14ac:dyDescent="0.25">
      <c r="B247" s="46">
        <v>2223438</v>
      </c>
      <c r="C247" s="46" t="s">
        <v>4614</v>
      </c>
      <c r="D247" s="46" t="s">
        <v>4528</v>
      </c>
      <c r="E247" s="46" t="s">
        <v>1123</v>
      </c>
      <c r="F247" s="47">
        <v>-796500</v>
      </c>
      <c r="G247" s="47">
        <v>-679.41449999999998</v>
      </c>
      <c r="H247" s="47">
        <v>-0.12</v>
      </c>
      <c r="I247" s="46"/>
    </row>
    <row r="248" spans="2:9" s="2" customFormat="1" ht="13.5" x14ac:dyDescent="0.25">
      <c r="B248" s="46">
        <v>2223494</v>
      </c>
      <c r="C248" s="46" t="s">
        <v>4578</v>
      </c>
      <c r="D248" s="46" t="s">
        <v>4528</v>
      </c>
      <c r="E248" s="46" t="s">
        <v>279</v>
      </c>
      <c r="F248" s="47">
        <v>-238050</v>
      </c>
      <c r="G248" s="47">
        <v>-670.82489999999996</v>
      </c>
      <c r="H248" s="47">
        <v>-0.12</v>
      </c>
      <c r="I248" s="46"/>
    </row>
    <row r="249" spans="2:9" s="2" customFormat="1" ht="13.5" x14ac:dyDescent="0.25">
      <c r="B249" s="46">
        <v>2223546</v>
      </c>
      <c r="C249" s="46" t="s">
        <v>4585</v>
      </c>
      <c r="D249" s="46" t="s">
        <v>4528</v>
      </c>
      <c r="E249" s="46" t="s">
        <v>116</v>
      </c>
      <c r="F249" s="47">
        <v>-83000</v>
      </c>
      <c r="G249" s="47">
        <v>-615.44500000000005</v>
      </c>
      <c r="H249" s="47">
        <v>-0.11</v>
      </c>
      <c r="I249" s="46"/>
    </row>
    <row r="250" spans="2:9" s="2" customFormat="1" ht="13.5" x14ac:dyDescent="0.25">
      <c r="B250" s="46">
        <v>2223773</v>
      </c>
      <c r="C250" s="46" t="s">
        <v>4579</v>
      </c>
      <c r="D250" s="46" t="s">
        <v>4528</v>
      </c>
      <c r="E250" s="46" t="s">
        <v>44</v>
      </c>
      <c r="F250" s="47">
        <v>-54000</v>
      </c>
      <c r="G250" s="47">
        <v>-560.73599999999999</v>
      </c>
      <c r="H250" s="47">
        <v>-0.1</v>
      </c>
      <c r="I250" s="46"/>
    </row>
    <row r="251" spans="2:9" s="2" customFormat="1" ht="13.5" x14ac:dyDescent="0.25">
      <c r="B251" s="46">
        <v>2223614</v>
      </c>
      <c r="C251" s="46" t="s">
        <v>4590</v>
      </c>
      <c r="D251" s="46" t="s">
        <v>4528</v>
      </c>
      <c r="E251" s="46" t="s">
        <v>1007</v>
      </c>
      <c r="F251" s="47">
        <v>-39150</v>
      </c>
      <c r="G251" s="47">
        <v>-526.33259999999996</v>
      </c>
      <c r="H251" s="47">
        <v>-0.09</v>
      </c>
      <c r="I251" s="46"/>
    </row>
    <row r="252" spans="2:9" s="2" customFormat="1" ht="13.5" x14ac:dyDescent="0.25">
      <c r="B252" s="46">
        <v>2223442</v>
      </c>
      <c r="C252" s="46" t="s">
        <v>4618</v>
      </c>
      <c r="D252" s="46" t="s">
        <v>4528</v>
      </c>
      <c r="E252" s="46" t="s">
        <v>241</v>
      </c>
      <c r="F252" s="47">
        <v>-147000</v>
      </c>
      <c r="G252" s="47">
        <v>-511.63350000000003</v>
      </c>
      <c r="H252" s="47">
        <v>-0.09</v>
      </c>
      <c r="I252" s="46"/>
    </row>
    <row r="253" spans="2:9" s="2" customFormat="1" ht="13.5" x14ac:dyDescent="0.25">
      <c r="B253" s="46">
        <v>2223806</v>
      </c>
      <c r="C253" s="46" t="s">
        <v>4730</v>
      </c>
      <c r="D253" s="46" t="s">
        <v>4528</v>
      </c>
      <c r="E253" s="46" t="s">
        <v>83</v>
      </c>
      <c r="F253" s="47">
        <v>-261250</v>
      </c>
      <c r="G253" s="47">
        <v>-500.73787499999997</v>
      </c>
      <c r="H253" s="47">
        <v>-0.09</v>
      </c>
      <c r="I253" s="46"/>
    </row>
    <row r="254" spans="2:9" s="2" customFormat="1" ht="13.5" x14ac:dyDescent="0.25">
      <c r="B254" s="46">
        <v>2223500</v>
      </c>
      <c r="C254" s="46" t="s">
        <v>4693</v>
      </c>
      <c r="D254" s="46" t="s">
        <v>4528</v>
      </c>
      <c r="E254" s="46" t="s">
        <v>146</v>
      </c>
      <c r="F254" s="47">
        <v>-8750</v>
      </c>
      <c r="G254" s="47">
        <v>-474.77499999999998</v>
      </c>
      <c r="H254" s="47">
        <v>-0.09</v>
      </c>
      <c r="I254" s="46"/>
    </row>
    <row r="255" spans="2:9" s="2" customFormat="1" ht="13.5" x14ac:dyDescent="0.25">
      <c r="B255" s="46">
        <v>2223495</v>
      </c>
      <c r="C255" s="46" t="s">
        <v>4619</v>
      </c>
      <c r="D255" s="46" t="s">
        <v>4528</v>
      </c>
      <c r="E255" s="46" t="s">
        <v>187</v>
      </c>
      <c r="F255" s="47">
        <v>-108750</v>
      </c>
      <c r="G255" s="47">
        <v>-459.41437500000001</v>
      </c>
      <c r="H255" s="47">
        <v>-0.08</v>
      </c>
      <c r="I255" s="46"/>
    </row>
    <row r="256" spans="2:9" s="2" customFormat="1" ht="13.5" x14ac:dyDescent="0.25">
      <c r="B256" s="46">
        <v>2223506</v>
      </c>
      <c r="C256" s="46" t="s">
        <v>4644</v>
      </c>
      <c r="D256" s="46" t="s">
        <v>4528</v>
      </c>
      <c r="E256" s="46" t="s">
        <v>120</v>
      </c>
      <c r="F256" s="47">
        <v>-1100</v>
      </c>
      <c r="G256" s="47">
        <v>-451.33</v>
      </c>
      <c r="H256" s="47">
        <v>-0.08</v>
      </c>
      <c r="I256" s="46"/>
    </row>
    <row r="257" spans="2:9" s="2" customFormat="1" ht="13.5" x14ac:dyDescent="0.25">
      <c r="B257" s="46">
        <v>2223477</v>
      </c>
      <c r="C257" s="46" t="s">
        <v>4705</v>
      </c>
      <c r="D257" s="46" t="s">
        <v>4528</v>
      </c>
      <c r="E257" s="46" t="s">
        <v>260</v>
      </c>
      <c r="F257" s="47">
        <v>-29600</v>
      </c>
      <c r="G257" s="47">
        <v>-449.77199999999999</v>
      </c>
      <c r="H257" s="47">
        <v>-0.08</v>
      </c>
      <c r="I257" s="46"/>
    </row>
    <row r="258" spans="2:9" s="2" customFormat="1" ht="13.5" x14ac:dyDescent="0.25">
      <c r="B258" s="46">
        <v>2223582</v>
      </c>
      <c r="C258" s="46" t="s">
        <v>4603</v>
      </c>
      <c r="D258" s="46" t="s">
        <v>4528</v>
      </c>
      <c r="E258" s="46" t="s">
        <v>153</v>
      </c>
      <c r="F258" s="47">
        <v>-28800</v>
      </c>
      <c r="G258" s="47">
        <v>-434.04480000000001</v>
      </c>
      <c r="H258" s="47">
        <v>-0.08</v>
      </c>
      <c r="I258" s="46"/>
    </row>
    <row r="259" spans="2:9" s="2" customFormat="1" ht="13.5" x14ac:dyDescent="0.25">
      <c r="B259" s="46">
        <v>2223865</v>
      </c>
      <c r="C259" s="46" t="s">
        <v>4609</v>
      </c>
      <c r="D259" s="46" t="s">
        <v>4528</v>
      </c>
      <c r="E259" s="46" t="s">
        <v>44</v>
      </c>
      <c r="F259" s="47">
        <v>-33750</v>
      </c>
      <c r="G259" s="47">
        <v>-419.44499999999999</v>
      </c>
      <c r="H259" s="47">
        <v>-0.08</v>
      </c>
      <c r="I259" s="46"/>
    </row>
    <row r="260" spans="2:9" s="2" customFormat="1" ht="13.5" x14ac:dyDescent="0.25">
      <c r="B260" s="46">
        <v>2223764</v>
      </c>
      <c r="C260" s="46" t="s">
        <v>4798</v>
      </c>
      <c r="D260" s="46" t="s">
        <v>4528</v>
      </c>
      <c r="E260" s="46" t="s">
        <v>153</v>
      </c>
      <c r="F260" s="47">
        <v>-21375</v>
      </c>
      <c r="G260" s="47">
        <v>-405.65474999999998</v>
      </c>
      <c r="H260" s="47">
        <v>-7.0000000000000007E-2</v>
      </c>
      <c r="I260" s="46"/>
    </row>
    <row r="261" spans="2:9" s="2" customFormat="1" ht="13.5" x14ac:dyDescent="0.25">
      <c r="B261" s="46">
        <v>2223573</v>
      </c>
      <c r="C261" s="46" t="s">
        <v>4600</v>
      </c>
      <c r="D261" s="46" t="s">
        <v>4528</v>
      </c>
      <c r="E261" s="46" t="s">
        <v>112</v>
      </c>
      <c r="F261" s="47">
        <v>-13800</v>
      </c>
      <c r="G261" s="47">
        <v>-362.52600000000001</v>
      </c>
      <c r="H261" s="47">
        <v>-7.0000000000000007E-2</v>
      </c>
      <c r="I261" s="46"/>
    </row>
    <row r="262" spans="2:9" s="2" customFormat="1" ht="13.5" x14ac:dyDescent="0.25">
      <c r="B262" s="46">
        <v>2223900</v>
      </c>
      <c r="C262" s="46" t="s">
        <v>4751</v>
      </c>
      <c r="D262" s="46" t="s">
        <v>4528</v>
      </c>
      <c r="E262" s="46" t="s">
        <v>128</v>
      </c>
      <c r="F262" s="47">
        <v>-116400</v>
      </c>
      <c r="G262" s="47">
        <v>-355.25279999999998</v>
      </c>
      <c r="H262" s="47">
        <v>-0.06</v>
      </c>
      <c r="I262" s="46"/>
    </row>
    <row r="263" spans="2:9" s="2" customFormat="1" ht="13.5" x14ac:dyDescent="0.25">
      <c r="B263" s="46">
        <v>2223880</v>
      </c>
      <c r="C263" s="46" t="s">
        <v>4799</v>
      </c>
      <c r="D263" s="46" t="s">
        <v>4528</v>
      </c>
      <c r="E263" s="46" t="s">
        <v>1007</v>
      </c>
      <c r="F263" s="47">
        <v>-24650</v>
      </c>
      <c r="G263" s="47">
        <v>-333.48984999999999</v>
      </c>
      <c r="H263" s="47">
        <v>-0.06</v>
      </c>
      <c r="I263" s="46"/>
    </row>
    <row r="264" spans="2:9" s="2" customFormat="1" ht="13.5" x14ac:dyDescent="0.25">
      <c r="B264" s="46">
        <v>2223435</v>
      </c>
      <c r="C264" s="46" t="s">
        <v>4608</v>
      </c>
      <c r="D264" s="46" t="s">
        <v>4528</v>
      </c>
      <c r="E264" s="46" t="s">
        <v>44</v>
      </c>
      <c r="F264" s="47">
        <v>-172800</v>
      </c>
      <c r="G264" s="47">
        <v>-299.87711999999999</v>
      </c>
      <c r="H264" s="47">
        <v>-0.05</v>
      </c>
      <c r="I264" s="46"/>
    </row>
    <row r="265" spans="2:9" s="2" customFormat="1" ht="13.5" x14ac:dyDescent="0.25">
      <c r="B265" s="46">
        <v>2223476</v>
      </c>
      <c r="C265" s="46" t="s">
        <v>4601</v>
      </c>
      <c r="D265" s="46" t="s">
        <v>4528</v>
      </c>
      <c r="E265" s="46" t="s">
        <v>338</v>
      </c>
      <c r="F265" s="47">
        <v>-3125</v>
      </c>
      <c r="G265" s="47">
        <v>-281.015625</v>
      </c>
      <c r="H265" s="47">
        <v>-0.05</v>
      </c>
      <c r="I265" s="46"/>
    </row>
    <row r="266" spans="2:9" s="2" customFormat="1" ht="13.5" x14ac:dyDescent="0.25">
      <c r="B266" s="46">
        <v>2223759</v>
      </c>
      <c r="C266" s="46" t="s">
        <v>4679</v>
      </c>
      <c r="D266" s="46" t="s">
        <v>4528</v>
      </c>
      <c r="E266" s="46" t="s">
        <v>66</v>
      </c>
      <c r="F266" s="47">
        <v>-6475</v>
      </c>
      <c r="G266" s="47">
        <v>-257.49779999999998</v>
      </c>
      <c r="H266" s="47">
        <v>-0.05</v>
      </c>
      <c r="I266" s="46"/>
    </row>
    <row r="267" spans="2:9" s="2" customFormat="1" ht="13.5" x14ac:dyDescent="0.25">
      <c r="B267" s="46">
        <v>2223717</v>
      </c>
      <c r="C267" s="46" t="s">
        <v>4752</v>
      </c>
      <c r="D267" s="46" t="s">
        <v>4528</v>
      </c>
      <c r="E267" s="46" t="s">
        <v>83</v>
      </c>
      <c r="F267" s="47">
        <v>-18900</v>
      </c>
      <c r="G267" s="47">
        <v>-242.61930000000001</v>
      </c>
      <c r="H267" s="47">
        <v>-0.04</v>
      </c>
      <c r="I267" s="46"/>
    </row>
    <row r="268" spans="2:9" s="2" customFormat="1" ht="13.5" x14ac:dyDescent="0.25">
      <c r="B268" s="46">
        <v>2223628</v>
      </c>
      <c r="C268" s="46" t="s">
        <v>4692</v>
      </c>
      <c r="D268" s="46" t="s">
        <v>4528</v>
      </c>
      <c r="E268" s="46" t="s">
        <v>98</v>
      </c>
      <c r="F268" s="47">
        <v>-22100</v>
      </c>
      <c r="G268" s="47">
        <v>-191.81694999999999</v>
      </c>
      <c r="H268" s="47">
        <v>-0.03</v>
      </c>
      <c r="I268" s="46"/>
    </row>
    <row r="269" spans="2:9" s="2" customFormat="1" ht="13.5" x14ac:dyDescent="0.25">
      <c r="B269" s="46">
        <v>2223414</v>
      </c>
      <c r="C269" s="46" t="s">
        <v>4561</v>
      </c>
      <c r="D269" s="46" t="s">
        <v>4528</v>
      </c>
      <c r="E269" s="46" t="s">
        <v>66</v>
      </c>
      <c r="F269" s="47">
        <v>-4725</v>
      </c>
      <c r="G269" s="47">
        <v>-186.840675</v>
      </c>
      <c r="H269" s="47">
        <v>-0.03</v>
      </c>
      <c r="I269" s="46"/>
    </row>
    <row r="270" spans="2:9" s="2" customFormat="1" ht="13.5" x14ac:dyDescent="0.25">
      <c r="B270" s="46">
        <v>2223575</v>
      </c>
      <c r="C270" s="46" t="s">
        <v>4671</v>
      </c>
      <c r="D270" s="46" t="s">
        <v>4528</v>
      </c>
      <c r="E270" s="46" t="s">
        <v>565</v>
      </c>
      <c r="F270" s="47">
        <v>-19200</v>
      </c>
      <c r="G270" s="47">
        <v>-168.048</v>
      </c>
      <c r="H270" s="47">
        <v>-0.03</v>
      </c>
      <c r="I270" s="46"/>
    </row>
    <row r="271" spans="2:9" s="2" customFormat="1" ht="13.5" x14ac:dyDescent="0.25">
      <c r="B271" s="46">
        <v>2223421</v>
      </c>
      <c r="C271" s="46" t="s">
        <v>4543</v>
      </c>
      <c r="D271" s="46" t="s">
        <v>4528</v>
      </c>
      <c r="E271" s="46" t="s">
        <v>54</v>
      </c>
      <c r="F271" s="47">
        <v>-13500</v>
      </c>
      <c r="G271" s="47">
        <v>-154.548</v>
      </c>
      <c r="H271" s="47">
        <v>-0.03</v>
      </c>
      <c r="I271" s="46"/>
    </row>
    <row r="272" spans="2:9" s="2" customFormat="1" ht="13.5" x14ac:dyDescent="0.25">
      <c r="B272" s="46">
        <v>2223653</v>
      </c>
      <c r="C272" s="46" t="s">
        <v>4627</v>
      </c>
      <c r="D272" s="46" t="s">
        <v>4528</v>
      </c>
      <c r="E272" s="46" t="s">
        <v>218</v>
      </c>
      <c r="F272" s="47">
        <v>-28175</v>
      </c>
      <c r="G272" s="47">
        <v>-152.51127500000001</v>
      </c>
      <c r="H272" s="47">
        <v>-0.03</v>
      </c>
      <c r="I272" s="46"/>
    </row>
    <row r="273" spans="2:9" s="2" customFormat="1" ht="13.5" x14ac:dyDescent="0.25">
      <c r="B273" s="46">
        <v>2223625</v>
      </c>
      <c r="C273" s="46" t="s">
        <v>4560</v>
      </c>
      <c r="D273" s="46" t="s">
        <v>4528</v>
      </c>
      <c r="E273" s="46" t="s">
        <v>54</v>
      </c>
      <c r="F273" s="47">
        <v>-56400</v>
      </c>
      <c r="G273" s="47">
        <v>-145.13976</v>
      </c>
      <c r="H273" s="47">
        <v>-0.03</v>
      </c>
      <c r="I273" s="46"/>
    </row>
    <row r="274" spans="2:9" s="2" customFormat="1" ht="13.5" x14ac:dyDescent="0.25">
      <c r="B274" s="46">
        <v>2223674</v>
      </c>
      <c r="C274" s="46" t="s">
        <v>4841</v>
      </c>
      <c r="D274" s="46" t="s">
        <v>4528</v>
      </c>
      <c r="E274" s="46" t="s">
        <v>128</v>
      </c>
      <c r="F274" s="47">
        <v>-51100</v>
      </c>
      <c r="G274" s="47">
        <v>-144.79696000000001</v>
      </c>
      <c r="H274" s="47">
        <v>-0.03</v>
      </c>
      <c r="I274" s="46"/>
    </row>
    <row r="275" spans="2:9" s="2" customFormat="1" ht="13.5" x14ac:dyDescent="0.25">
      <c r="B275" s="46">
        <v>2223454</v>
      </c>
      <c r="C275" s="46" t="s">
        <v>4589</v>
      </c>
      <c r="D275" s="46" t="s">
        <v>4528</v>
      </c>
      <c r="E275" s="46" t="s">
        <v>139</v>
      </c>
      <c r="F275" s="47">
        <v>-97500</v>
      </c>
      <c r="G275" s="47">
        <v>-136.11000000000001</v>
      </c>
      <c r="H275" s="47">
        <v>-0.02</v>
      </c>
      <c r="I275" s="46"/>
    </row>
    <row r="276" spans="2:9" s="2" customFormat="1" ht="13.5" x14ac:dyDescent="0.25">
      <c r="B276" s="46">
        <v>2223708</v>
      </c>
      <c r="C276" s="46" t="s">
        <v>4606</v>
      </c>
      <c r="D276" s="46" t="s">
        <v>4528</v>
      </c>
      <c r="E276" s="46" t="s">
        <v>241</v>
      </c>
      <c r="F276" s="47">
        <v>-34500</v>
      </c>
      <c r="G276" s="47">
        <v>-119.5425</v>
      </c>
      <c r="H276" s="47">
        <v>-0.02</v>
      </c>
      <c r="I276" s="46"/>
    </row>
    <row r="277" spans="2:9" s="2" customFormat="1" ht="13.5" x14ac:dyDescent="0.25">
      <c r="B277" s="46">
        <v>2223423</v>
      </c>
      <c r="C277" s="46" t="s">
        <v>4667</v>
      </c>
      <c r="D277" s="46" t="s">
        <v>4528</v>
      </c>
      <c r="E277" s="46" t="s">
        <v>54</v>
      </c>
      <c r="F277" s="47">
        <v>-17000</v>
      </c>
      <c r="G277" s="47">
        <v>-87.626499999999993</v>
      </c>
      <c r="H277" s="47">
        <v>-0.02</v>
      </c>
      <c r="I277" s="46"/>
    </row>
    <row r="278" spans="2:9" s="2" customFormat="1" ht="13.5" x14ac:dyDescent="0.25">
      <c r="B278" s="46">
        <v>2223465</v>
      </c>
      <c r="C278" s="46" t="s">
        <v>4664</v>
      </c>
      <c r="D278" s="46" t="s">
        <v>4528</v>
      </c>
      <c r="E278" s="46" t="s">
        <v>139</v>
      </c>
      <c r="F278" s="47">
        <v>-22275</v>
      </c>
      <c r="G278" s="47">
        <v>-87.273449999999997</v>
      </c>
      <c r="H278" s="47">
        <v>-0.02</v>
      </c>
      <c r="I278" s="46"/>
    </row>
    <row r="279" spans="2:9" s="2" customFormat="1" ht="13.5" x14ac:dyDescent="0.25">
      <c r="B279" s="46">
        <v>2223580</v>
      </c>
      <c r="C279" s="46" t="s">
        <v>4620</v>
      </c>
      <c r="D279" s="46" t="s">
        <v>4528</v>
      </c>
      <c r="E279" s="46" t="s">
        <v>87</v>
      </c>
      <c r="F279" s="47">
        <v>-2750</v>
      </c>
      <c r="G279" s="47">
        <v>-85.379249999999999</v>
      </c>
      <c r="H279" s="47">
        <v>-0.02</v>
      </c>
      <c r="I279" s="46"/>
    </row>
    <row r="280" spans="2:9" s="2" customFormat="1" ht="13.5" x14ac:dyDescent="0.25">
      <c r="B280" s="46">
        <v>2223838</v>
      </c>
      <c r="C280" s="46" t="s">
        <v>4843</v>
      </c>
      <c r="D280" s="46" t="s">
        <v>4528</v>
      </c>
      <c r="E280" s="46" t="s">
        <v>83</v>
      </c>
      <c r="F280" s="47">
        <v>-6875</v>
      </c>
      <c r="G280" s="47">
        <v>-76.319374999999994</v>
      </c>
      <c r="H280" s="47">
        <v>-0.01</v>
      </c>
      <c r="I280" s="46"/>
    </row>
    <row r="281" spans="2:9" s="2" customFormat="1" ht="13.5" x14ac:dyDescent="0.25">
      <c r="B281" s="46">
        <v>2223512</v>
      </c>
      <c r="C281" s="46" t="s">
        <v>4565</v>
      </c>
      <c r="D281" s="46" t="s">
        <v>4528</v>
      </c>
      <c r="E281" s="46" t="s">
        <v>54</v>
      </c>
      <c r="F281" s="47">
        <v>-3750</v>
      </c>
      <c r="G281" s="47">
        <v>-69.637500000000003</v>
      </c>
      <c r="H281" s="47">
        <v>-0.01</v>
      </c>
      <c r="I281" s="46"/>
    </row>
    <row r="282" spans="2:9" s="2" customFormat="1" ht="13.5" x14ac:dyDescent="0.25">
      <c r="B282" s="46">
        <v>2223826</v>
      </c>
      <c r="C282" s="46" t="s">
        <v>4840</v>
      </c>
      <c r="D282" s="46" t="s">
        <v>4528</v>
      </c>
      <c r="E282" s="46" t="s">
        <v>108</v>
      </c>
      <c r="F282" s="47">
        <v>-2800</v>
      </c>
      <c r="G282" s="47">
        <v>-56.131599999999999</v>
      </c>
      <c r="H282" s="47">
        <v>-0.01</v>
      </c>
      <c r="I282" s="46"/>
    </row>
    <row r="283" spans="2:9" s="2" customFormat="1" ht="13.5" x14ac:dyDescent="0.25">
      <c r="B283" s="46">
        <v>2223448</v>
      </c>
      <c r="C283" s="46" t="s">
        <v>4704</v>
      </c>
      <c r="D283" s="46" t="s">
        <v>4528</v>
      </c>
      <c r="E283" s="46" t="s">
        <v>87</v>
      </c>
      <c r="F283" s="47">
        <v>-2600</v>
      </c>
      <c r="G283" s="47">
        <v>-47.031399999999998</v>
      </c>
      <c r="H283" s="47">
        <v>-0.01</v>
      </c>
      <c r="I283" s="46"/>
    </row>
    <row r="284" spans="2:9" s="2" customFormat="1" ht="13.5" x14ac:dyDescent="0.25">
      <c r="B284" s="46">
        <v>2223638</v>
      </c>
      <c r="C284" s="46" t="s">
        <v>4634</v>
      </c>
      <c r="D284" s="46" t="s">
        <v>4528</v>
      </c>
      <c r="E284" s="46" t="s">
        <v>1007</v>
      </c>
      <c r="F284" s="47">
        <v>-2800</v>
      </c>
      <c r="G284" s="47">
        <v>-44.954000000000001</v>
      </c>
      <c r="H284" s="47">
        <v>-0.01</v>
      </c>
      <c r="I284" s="46"/>
    </row>
    <row r="285" spans="2:9" s="2" customFormat="1" ht="13.5" x14ac:dyDescent="0.25">
      <c r="B285" s="46">
        <v>2223461</v>
      </c>
      <c r="C285" s="46" t="s">
        <v>4613</v>
      </c>
      <c r="D285" s="46" t="s">
        <v>4528</v>
      </c>
      <c r="E285" s="46" t="s">
        <v>44</v>
      </c>
      <c r="F285" s="47">
        <v>-10000</v>
      </c>
      <c r="G285" s="47">
        <v>-35.89</v>
      </c>
      <c r="H285" s="47">
        <v>-0.01</v>
      </c>
      <c r="I285" s="46"/>
    </row>
    <row r="286" spans="2:9" s="2" customFormat="1" ht="13.5" x14ac:dyDescent="0.25">
      <c r="B286" s="46">
        <v>2223487</v>
      </c>
      <c r="C286" s="46" t="s">
        <v>4577</v>
      </c>
      <c r="D286" s="46" t="s">
        <v>4528</v>
      </c>
      <c r="E286" s="46" t="s">
        <v>108</v>
      </c>
      <c r="F286" s="47">
        <v>-1500</v>
      </c>
      <c r="G286" s="47">
        <v>-33.624000000000002</v>
      </c>
      <c r="H286" s="47">
        <v>-0.01</v>
      </c>
      <c r="I286" s="46"/>
    </row>
    <row r="287" spans="2:9" s="2" customFormat="1" ht="13.5" x14ac:dyDescent="0.25">
      <c r="B287" s="46">
        <v>2223815</v>
      </c>
      <c r="C287" s="46" t="s">
        <v>4842</v>
      </c>
      <c r="D287" s="46" t="s">
        <v>4528</v>
      </c>
      <c r="E287" s="46" t="s">
        <v>538</v>
      </c>
      <c r="F287" s="47">
        <v>-5420</v>
      </c>
      <c r="G287" s="47">
        <v>-33.127040000000001</v>
      </c>
      <c r="H287" s="47">
        <v>-0.01</v>
      </c>
      <c r="I287" s="46"/>
    </row>
    <row r="288" spans="2:9" s="2" customFormat="1" ht="13.5" x14ac:dyDescent="0.25">
      <c r="B288" s="46">
        <v>2223492</v>
      </c>
      <c r="C288" s="46" t="s">
        <v>4672</v>
      </c>
      <c r="D288" s="46" t="s">
        <v>4528</v>
      </c>
      <c r="E288" s="46" t="s">
        <v>94</v>
      </c>
      <c r="F288" s="47">
        <v>-2000</v>
      </c>
      <c r="G288" s="47">
        <v>-32.392000000000003</v>
      </c>
      <c r="H288" s="47">
        <v>-0.01</v>
      </c>
      <c r="I288" s="46"/>
    </row>
    <row r="289" spans="2:11" s="2" customFormat="1" ht="13.5" x14ac:dyDescent="0.25">
      <c r="B289" s="46">
        <v>2223783</v>
      </c>
      <c r="C289" s="46" t="s">
        <v>4736</v>
      </c>
      <c r="D289" s="46" t="s">
        <v>4528</v>
      </c>
      <c r="E289" s="46" t="s">
        <v>62</v>
      </c>
      <c r="F289" s="47">
        <v>-150</v>
      </c>
      <c r="G289" s="47">
        <v>-21.328499999999998</v>
      </c>
      <c r="H289" s="47" t="s">
        <v>4846</v>
      </c>
      <c r="I289" s="46"/>
    </row>
    <row r="290" spans="2:11" s="2" customFormat="1" ht="13.5" x14ac:dyDescent="0.25">
      <c r="B290" s="46">
        <v>2223549</v>
      </c>
      <c r="C290" s="46" t="s">
        <v>4640</v>
      </c>
      <c r="D290" s="46" t="s">
        <v>4528</v>
      </c>
      <c r="E290" s="46" t="s">
        <v>538</v>
      </c>
      <c r="F290" s="47">
        <v>-2710</v>
      </c>
      <c r="G290" s="47">
        <v>-16.464604999999999</v>
      </c>
      <c r="H290" s="47" t="s">
        <v>4846</v>
      </c>
      <c r="I290" s="46"/>
    </row>
    <row r="291" spans="2:11" s="2" customFormat="1" ht="13.5" x14ac:dyDescent="0.25">
      <c r="B291" s="46">
        <v>2223758</v>
      </c>
      <c r="C291" s="46" t="s">
        <v>4844</v>
      </c>
      <c r="D291" s="46" t="s">
        <v>4528</v>
      </c>
      <c r="E291" s="46" t="s">
        <v>94</v>
      </c>
      <c r="F291" s="47">
        <v>-1000</v>
      </c>
      <c r="G291" s="47">
        <v>-16.314</v>
      </c>
      <c r="H291" s="47" t="s">
        <v>4846</v>
      </c>
      <c r="I291" s="46"/>
    </row>
    <row r="292" spans="2:11" s="2" customFormat="1" ht="13.5" x14ac:dyDescent="0.25">
      <c r="B292" s="46">
        <v>2223920</v>
      </c>
      <c r="C292" s="46" t="s">
        <v>4793</v>
      </c>
      <c r="D292" s="46" t="s">
        <v>4528</v>
      </c>
      <c r="E292" s="46" t="s">
        <v>565</v>
      </c>
      <c r="F292" s="47">
        <v>-3225</v>
      </c>
      <c r="G292" s="47">
        <v>-11.5309875</v>
      </c>
      <c r="H292" s="47" t="s">
        <v>4846</v>
      </c>
      <c r="I292" s="46"/>
    </row>
    <row r="293" spans="2:11" s="2" customFormat="1" ht="13.5" x14ac:dyDescent="0.25">
      <c r="B293" s="46">
        <v>2223422</v>
      </c>
      <c r="C293" s="46" t="s">
        <v>4669</v>
      </c>
      <c r="D293" s="46" t="s">
        <v>4528</v>
      </c>
      <c r="E293" s="46" t="s">
        <v>139</v>
      </c>
      <c r="F293" s="47">
        <v>-1975</v>
      </c>
      <c r="G293" s="47">
        <v>-6.3427125000000002</v>
      </c>
      <c r="H293" s="47" t="s">
        <v>4846</v>
      </c>
      <c r="I293" s="46"/>
    </row>
    <row r="294" spans="2:11" s="1" customFormat="1" ht="13.5" x14ac:dyDescent="0.25">
      <c r="B294" s="48"/>
      <c r="C294" s="48" t="s">
        <v>4537</v>
      </c>
      <c r="D294" s="48"/>
      <c r="E294" s="48"/>
      <c r="F294" s="49"/>
      <c r="G294" s="49">
        <v>-269682.52314000012</v>
      </c>
      <c r="H294" s="49">
        <v>-48.519999999999996</v>
      </c>
      <c r="I294" s="48"/>
    </row>
    <row r="296" spans="2:11" x14ac:dyDescent="0.25">
      <c r="C296" s="1" t="s">
        <v>210</v>
      </c>
    </row>
    <row r="297" spans="2:11" x14ac:dyDescent="0.25">
      <c r="C297" s="37" t="s">
        <v>211</v>
      </c>
      <c r="D297" s="37"/>
      <c r="E297" s="37"/>
      <c r="F297" s="37"/>
      <c r="G297" s="37"/>
      <c r="H297" s="37"/>
      <c r="I297" s="37"/>
      <c r="J297" s="37"/>
      <c r="K297" s="37"/>
    </row>
    <row r="298" spans="2:11" x14ac:dyDescent="0.25">
      <c r="C298" s="2" t="s">
        <v>212</v>
      </c>
    </row>
    <row r="299" spans="2:11" x14ac:dyDescent="0.25">
      <c r="C299" s="2" t="s">
        <v>213</v>
      </c>
    </row>
    <row r="300" spans="2:11" ht="30" customHeight="1" x14ac:dyDescent="0.25">
      <c r="C300" s="252" t="s">
        <v>214</v>
      </c>
      <c r="D300" s="253"/>
      <c r="E300" s="253"/>
      <c r="F300" s="253"/>
      <c r="G300" s="253"/>
      <c r="H300" s="253"/>
      <c r="I300" s="253"/>
      <c r="J300" s="253"/>
      <c r="K300" s="253"/>
    </row>
    <row r="301" spans="2:11" x14ac:dyDescent="0.25">
      <c r="C301" s="2" t="s">
        <v>215</v>
      </c>
    </row>
    <row r="303" spans="2:11" x14ac:dyDescent="0.25">
      <c r="C303" s="2" t="s">
        <v>5016</v>
      </c>
      <c r="E303" s="2" t="s">
        <v>2</v>
      </c>
    </row>
    <row r="305" spans="1:256" x14ac:dyDescent="0.25">
      <c r="C305" s="2" t="s">
        <v>5017</v>
      </c>
      <c r="E305" s="2" t="s">
        <v>2</v>
      </c>
    </row>
    <row r="307" spans="1:256" x14ac:dyDescent="0.25">
      <c r="C307" s="2" t="s">
        <v>5125</v>
      </c>
    </row>
    <row r="309" spans="1:256" x14ac:dyDescent="0.25">
      <c r="C309" s="2" t="s">
        <v>5126</v>
      </c>
    </row>
    <row r="310" spans="1:256" s="83" customFormat="1" ht="35.25" customHeight="1" x14ac:dyDescent="0.25">
      <c r="A310" s="79"/>
      <c r="B310" s="79"/>
      <c r="C310" s="84" t="s">
        <v>5023</v>
      </c>
      <c r="D310" s="88" t="s">
        <v>5024</v>
      </c>
      <c r="E310" s="88" t="s">
        <v>5025</v>
      </c>
      <c r="F310" s="80"/>
      <c r="G310" s="81"/>
      <c r="H310" s="81"/>
      <c r="I310" s="81"/>
      <c r="J310" s="81"/>
      <c r="K310" s="82"/>
      <c r="L310" s="82"/>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82"/>
      <c r="AJ310" s="79"/>
      <c r="AK310" s="79"/>
      <c r="AL310" s="79"/>
      <c r="AM310" s="79"/>
      <c r="AN310" s="79"/>
      <c r="AO310" s="79"/>
      <c r="AP310" s="79"/>
      <c r="AQ310" s="79"/>
      <c r="AR310" s="79"/>
      <c r="AS310" s="79"/>
      <c r="AT310" s="79"/>
      <c r="AU310" s="79"/>
      <c r="AV310" s="82"/>
      <c r="AW310" s="79"/>
      <c r="AX310" s="82"/>
      <c r="AY310" s="79"/>
      <c r="AZ310" s="79"/>
      <c r="BA310" s="79"/>
      <c r="BB310" s="82"/>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79"/>
      <c r="CD310" s="79"/>
      <c r="CE310" s="79"/>
      <c r="CF310" s="79"/>
      <c r="CG310" s="79"/>
      <c r="CH310" s="79"/>
      <c r="CI310" s="79"/>
      <c r="CJ310" s="79"/>
      <c r="CK310" s="79"/>
      <c r="CL310" s="79"/>
      <c r="CM310" s="79"/>
      <c r="CN310" s="79"/>
      <c r="CO310" s="79"/>
      <c r="CP310" s="79"/>
      <c r="CQ310" s="79"/>
      <c r="CR310" s="79"/>
      <c r="CS310" s="79"/>
      <c r="CT310" s="79"/>
      <c r="CU310" s="79"/>
      <c r="CV310" s="79"/>
      <c r="CW310" s="79"/>
      <c r="CX310" s="79"/>
      <c r="CY310" s="79"/>
      <c r="CZ310" s="79"/>
      <c r="DA310" s="79"/>
      <c r="DB310" s="79"/>
      <c r="DC310" s="79"/>
      <c r="DD310" s="79"/>
      <c r="DE310" s="79"/>
      <c r="DF310" s="79"/>
      <c r="DG310" s="79"/>
      <c r="DH310" s="79"/>
      <c r="DI310" s="79"/>
      <c r="DJ310" s="79"/>
      <c r="DK310" s="79"/>
      <c r="DL310" s="79"/>
      <c r="DM310" s="79"/>
      <c r="DN310" s="79"/>
      <c r="DO310" s="79"/>
      <c r="DP310" s="79"/>
      <c r="DQ310" s="79"/>
      <c r="DR310" s="79"/>
      <c r="DS310" s="79"/>
      <c r="DT310" s="79"/>
      <c r="DU310" s="79"/>
      <c r="DV310" s="79"/>
      <c r="DW310" s="79"/>
      <c r="DX310" s="79"/>
      <c r="DY310" s="79"/>
      <c r="DZ310" s="79"/>
      <c r="EA310" s="79"/>
      <c r="EB310" s="79"/>
      <c r="EC310" s="79"/>
      <c r="ED310" s="79"/>
      <c r="EE310" s="79"/>
      <c r="EF310" s="79"/>
      <c r="EG310" s="79"/>
      <c r="EH310" s="79"/>
      <c r="EI310" s="79"/>
      <c r="EJ310" s="79"/>
      <c r="EK310" s="79"/>
      <c r="EL310" s="79"/>
      <c r="EM310" s="79"/>
      <c r="EN310" s="79"/>
      <c r="EO310" s="79"/>
      <c r="EP310" s="79"/>
      <c r="EQ310" s="79"/>
      <c r="ER310" s="79"/>
      <c r="ES310" s="79"/>
      <c r="ET310" s="79"/>
      <c r="EU310" s="79"/>
      <c r="EV310" s="79"/>
      <c r="EW310" s="79"/>
      <c r="EX310" s="79"/>
      <c r="EY310" s="79"/>
      <c r="EZ310" s="79"/>
      <c r="FA310" s="79"/>
      <c r="FB310" s="79"/>
      <c r="FC310" s="79"/>
      <c r="FD310" s="79"/>
      <c r="FE310" s="79"/>
      <c r="FF310" s="79"/>
      <c r="FG310" s="79"/>
      <c r="FH310" s="79"/>
      <c r="FI310" s="79"/>
      <c r="FJ310" s="79"/>
      <c r="FK310" s="79"/>
      <c r="FL310" s="79"/>
      <c r="FM310" s="79"/>
      <c r="FN310" s="79"/>
      <c r="FO310" s="79"/>
      <c r="FP310" s="79"/>
      <c r="FQ310" s="79"/>
      <c r="FR310" s="79"/>
      <c r="FS310" s="79"/>
      <c r="FT310" s="79"/>
      <c r="FU310" s="79"/>
      <c r="FV310" s="79"/>
      <c r="FW310" s="79"/>
      <c r="FX310" s="79"/>
      <c r="FY310" s="79"/>
      <c r="FZ310" s="79"/>
      <c r="GA310" s="79"/>
      <c r="GB310" s="79"/>
      <c r="GC310" s="79"/>
      <c r="GD310" s="79"/>
      <c r="GE310" s="79"/>
      <c r="GF310" s="79"/>
      <c r="GG310" s="79"/>
      <c r="GH310" s="79"/>
      <c r="GI310" s="79"/>
      <c r="GJ310" s="79"/>
      <c r="GK310" s="79"/>
      <c r="GL310" s="79"/>
      <c r="GM310" s="79"/>
      <c r="GN310" s="79"/>
      <c r="GO310" s="79"/>
      <c r="GP310" s="79"/>
      <c r="GQ310" s="79"/>
      <c r="GR310" s="79"/>
      <c r="GS310" s="79"/>
      <c r="GT310" s="79"/>
      <c r="GU310" s="79"/>
      <c r="GV310" s="79"/>
      <c r="GW310" s="79"/>
      <c r="GX310" s="79"/>
      <c r="GY310" s="79"/>
      <c r="GZ310" s="79"/>
      <c r="HA310" s="79"/>
      <c r="HB310" s="79"/>
      <c r="HC310" s="79"/>
      <c r="HD310" s="79"/>
      <c r="HE310" s="79"/>
      <c r="HF310" s="79"/>
      <c r="HG310" s="79"/>
      <c r="HH310" s="79"/>
      <c r="HI310" s="79"/>
      <c r="HJ310" s="79"/>
      <c r="HK310" s="79"/>
      <c r="HL310" s="79"/>
      <c r="HM310" s="79"/>
      <c r="HN310" s="79"/>
      <c r="HO310" s="79"/>
      <c r="HP310" s="79"/>
      <c r="HQ310" s="79"/>
      <c r="HR310" s="79"/>
      <c r="HS310" s="79"/>
      <c r="HT310" s="79"/>
      <c r="HU310" s="79"/>
      <c r="HV310" s="79"/>
      <c r="HW310" s="79"/>
      <c r="HX310" s="79"/>
      <c r="HY310" s="79"/>
      <c r="HZ310" s="79"/>
      <c r="IA310" s="79"/>
      <c r="IB310" s="79"/>
      <c r="IC310" s="79"/>
      <c r="ID310" s="79"/>
      <c r="IE310" s="79"/>
      <c r="IF310" s="79"/>
      <c r="IG310" s="79"/>
      <c r="IH310" s="79"/>
      <c r="II310" s="79"/>
      <c r="IJ310" s="79"/>
      <c r="IK310" s="79"/>
      <c r="IL310" s="79"/>
      <c r="IM310" s="79"/>
      <c r="IN310" s="79"/>
      <c r="IO310" s="79"/>
      <c r="IP310" s="79"/>
      <c r="IQ310" s="79"/>
      <c r="IR310" s="79"/>
      <c r="IS310" s="79"/>
      <c r="IT310" s="79"/>
      <c r="IU310" s="79"/>
      <c r="IV310" s="79"/>
    </row>
    <row r="311" spans="1:256" s="83" customFormat="1" x14ac:dyDescent="0.25">
      <c r="A311" s="79"/>
      <c r="B311" s="79"/>
      <c r="C311" s="86" t="s">
        <v>5027</v>
      </c>
      <c r="D311" s="89">
        <v>24.544</v>
      </c>
      <c r="E311" s="89">
        <v>24.696899999999999</v>
      </c>
      <c r="F311" s="80"/>
      <c r="G311" s="81"/>
      <c r="H311" s="81"/>
      <c r="I311" s="81"/>
      <c r="J311" s="81"/>
      <c r="K311" s="82"/>
      <c r="L311" s="82"/>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82"/>
      <c r="AJ311" s="79"/>
      <c r="AK311" s="79"/>
      <c r="AL311" s="79"/>
      <c r="AM311" s="79"/>
      <c r="AN311" s="79"/>
      <c r="AO311" s="79"/>
      <c r="AP311" s="79"/>
      <c r="AQ311" s="79"/>
      <c r="AR311" s="79"/>
      <c r="AS311" s="79"/>
      <c r="AT311" s="79"/>
      <c r="AU311" s="79"/>
      <c r="AV311" s="82"/>
      <c r="AW311" s="79"/>
      <c r="AX311" s="82"/>
      <c r="AY311" s="79"/>
      <c r="AZ311" s="79"/>
      <c r="BA311" s="79"/>
      <c r="BB311" s="82"/>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row>
    <row r="312" spans="1:256" s="83" customFormat="1" x14ac:dyDescent="0.25">
      <c r="A312" s="79"/>
      <c r="B312" s="79"/>
      <c r="C312" s="86" t="s">
        <v>5044</v>
      </c>
      <c r="D312" s="89">
        <v>22.754899999999999</v>
      </c>
      <c r="E312" s="89">
        <v>22.896699999999999</v>
      </c>
      <c r="F312" s="80"/>
      <c r="G312" s="81"/>
      <c r="H312" s="81"/>
      <c r="I312" s="81"/>
      <c r="J312" s="81"/>
      <c r="K312" s="82"/>
      <c r="L312" s="82"/>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82"/>
      <c r="AJ312" s="79"/>
      <c r="AK312" s="79"/>
      <c r="AL312" s="79"/>
      <c r="AM312" s="79"/>
      <c r="AN312" s="79"/>
      <c r="AO312" s="79"/>
      <c r="AP312" s="79"/>
      <c r="AQ312" s="79"/>
      <c r="AR312" s="79"/>
      <c r="AS312" s="79"/>
      <c r="AT312" s="79"/>
      <c r="AU312" s="79"/>
      <c r="AV312" s="82"/>
      <c r="AW312" s="79"/>
      <c r="AX312" s="82"/>
      <c r="AY312" s="79"/>
      <c r="AZ312" s="79"/>
      <c r="BA312" s="79"/>
      <c r="BB312" s="82"/>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row>
    <row r="313" spans="1:256" s="83" customFormat="1" x14ac:dyDescent="0.25">
      <c r="A313" s="79"/>
      <c r="B313" s="79"/>
      <c r="C313" s="86" t="s">
        <v>5032</v>
      </c>
      <c r="D313" s="89">
        <v>23.209399999999999</v>
      </c>
      <c r="E313" s="89">
        <v>23.353999999999999</v>
      </c>
      <c r="F313" s="80"/>
      <c r="G313" s="81"/>
      <c r="H313" s="81"/>
      <c r="I313" s="81"/>
      <c r="J313" s="81"/>
      <c r="K313" s="82"/>
      <c r="L313" s="82"/>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82"/>
      <c r="AJ313" s="79"/>
      <c r="AK313" s="79"/>
      <c r="AL313" s="79"/>
      <c r="AM313" s="79"/>
      <c r="AN313" s="79"/>
      <c r="AO313" s="79"/>
      <c r="AP313" s="79"/>
      <c r="AQ313" s="79"/>
      <c r="AR313" s="79"/>
      <c r="AS313" s="79"/>
      <c r="AT313" s="79"/>
      <c r="AU313" s="79"/>
      <c r="AV313" s="82"/>
      <c r="AW313" s="79"/>
      <c r="AX313" s="82"/>
      <c r="AY313" s="79"/>
      <c r="AZ313" s="79"/>
      <c r="BA313" s="79"/>
      <c r="BB313" s="82"/>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row>
    <row r="314" spans="1:256" s="83" customFormat="1" x14ac:dyDescent="0.25">
      <c r="A314" s="79"/>
      <c r="B314" s="79"/>
      <c r="C314" s="86" t="s">
        <v>5029</v>
      </c>
      <c r="D314" s="89">
        <v>27.209900000000001</v>
      </c>
      <c r="E314" s="89">
        <v>27.392099999999999</v>
      </c>
      <c r="F314" s="80"/>
      <c r="G314" s="81"/>
      <c r="H314" s="81"/>
      <c r="I314" s="81"/>
      <c r="J314" s="81"/>
      <c r="K314" s="82"/>
      <c r="L314" s="82"/>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82"/>
      <c r="AJ314" s="79"/>
      <c r="AK314" s="79"/>
      <c r="AL314" s="79"/>
      <c r="AM314" s="79"/>
      <c r="AN314" s="79"/>
      <c r="AO314" s="79"/>
      <c r="AP314" s="79"/>
      <c r="AQ314" s="79"/>
      <c r="AR314" s="79"/>
      <c r="AS314" s="79"/>
      <c r="AT314" s="79"/>
      <c r="AU314" s="79"/>
      <c r="AV314" s="82"/>
      <c r="AW314" s="79"/>
      <c r="AX314" s="82"/>
      <c r="AY314" s="79"/>
      <c r="AZ314" s="79"/>
      <c r="BA314" s="79"/>
      <c r="BB314" s="82"/>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row>
    <row r="315" spans="1:256" s="83" customFormat="1" x14ac:dyDescent="0.25">
      <c r="A315" s="79"/>
      <c r="B315" s="79"/>
      <c r="C315" s="86" t="s">
        <v>5045</v>
      </c>
      <c r="D315" s="89">
        <v>24.906300000000002</v>
      </c>
      <c r="E315" s="89">
        <v>25.0731</v>
      </c>
      <c r="F315" s="80"/>
      <c r="G315" s="81"/>
      <c r="H315" s="81"/>
      <c r="I315" s="81"/>
      <c r="J315" s="81"/>
      <c r="K315" s="82"/>
      <c r="L315" s="82"/>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82"/>
      <c r="AJ315" s="79"/>
      <c r="AK315" s="79"/>
      <c r="AL315" s="79"/>
      <c r="AM315" s="79"/>
      <c r="AN315" s="79"/>
      <c r="AO315" s="79"/>
      <c r="AP315" s="79"/>
      <c r="AQ315" s="79"/>
      <c r="AR315" s="79"/>
      <c r="AS315" s="79"/>
      <c r="AT315" s="79"/>
      <c r="AU315" s="79"/>
      <c r="AV315" s="82"/>
      <c r="AW315" s="79"/>
      <c r="AX315" s="82"/>
      <c r="AY315" s="79"/>
      <c r="AZ315" s="79"/>
      <c r="BA315" s="79"/>
      <c r="BB315" s="82"/>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row>
    <row r="316" spans="1:256" s="83" customFormat="1" x14ac:dyDescent="0.25">
      <c r="A316" s="79"/>
      <c r="B316" s="79"/>
      <c r="C316" s="86" t="s">
        <v>5035</v>
      </c>
      <c r="D316" s="89">
        <v>25.767099999999999</v>
      </c>
      <c r="E316" s="89">
        <v>25.939599999999999</v>
      </c>
      <c r="F316" s="80"/>
      <c r="G316" s="81"/>
      <c r="H316" s="81"/>
      <c r="I316" s="81"/>
      <c r="J316" s="81"/>
      <c r="K316" s="82"/>
      <c r="L316" s="82"/>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82"/>
      <c r="AJ316" s="79"/>
      <c r="AK316" s="79"/>
      <c r="AL316" s="79"/>
      <c r="AM316" s="79"/>
      <c r="AN316" s="79"/>
      <c r="AO316" s="79"/>
      <c r="AP316" s="79"/>
      <c r="AQ316" s="79"/>
      <c r="AR316" s="79"/>
      <c r="AS316" s="79"/>
      <c r="AT316" s="79"/>
      <c r="AU316" s="79"/>
      <c r="AV316" s="82"/>
      <c r="AW316" s="79"/>
      <c r="AX316" s="82"/>
      <c r="AY316" s="79"/>
      <c r="AZ316" s="79"/>
      <c r="BA316" s="79"/>
      <c r="BB316" s="82"/>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c r="CF316" s="79"/>
      <c r="CG316" s="79"/>
      <c r="CH316" s="79"/>
      <c r="CI316" s="79"/>
      <c r="CJ316" s="79"/>
      <c r="CK316" s="79"/>
      <c r="CL316" s="79"/>
      <c r="CM316" s="79"/>
      <c r="CN316" s="79"/>
      <c r="CO316" s="79"/>
      <c r="CP316" s="79"/>
      <c r="CQ316" s="79"/>
      <c r="CR316" s="79"/>
      <c r="CS316" s="79"/>
      <c r="CT316" s="79"/>
      <c r="CU316" s="79"/>
      <c r="CV316" s="79"/>
      <c r="CW316" s="79"/>
      <c r="CX316" s="79"/>
      <c r="CY316" s="79"/>
      <c r="CZ316" s="79"/>
      <c r="DA316" s="79"/>
      <c r="DB316" s="79"/>
      <c r="DC316" s="79"/>
      <c r="DD316" s="79"/>
      <c r="DE316" s="79"/>
      <c r="DF316" s="79"/>
      <c r="DG316" s="79"/>
      <c r="DH316" s="79"/>
      <c r="DI316" s="79"/>
      <c r="DJ316" s="79"/>
      <c r="DK316" s="79"/>
      <c r="DL316" s="79"/>
      <c r="DM316" s="79"/>
      <c r="DN316" s="79"/>
      <c r="DO316" s="79"/>
      <c r="DP316" s="79"/>
      <c r="DQ316" s="79"/>
      <c r="DR316" s="79"/>
      <c r="DS316" s="79"/>
      <c r="DT316" s="79"/>
      <c r="DU316" s="79"/>
      <c r="DV316" s="79"/>
      <c r="DW316" s="79"/>
      <c r="DX316" s="79"/>
      <c r="DY316" s="79"/>
      <c r="DZ316" s="79"/>
      <c r="EA316" s="79"/>
      <c r="EB316" s="79"/>
      <c r="EC316" s="79"/>
      <c r="ED316" s="79"/>
      <c r="EE316" s="79"/>
      <c r="EF316" s="79"/>
      <c r="EG316" s="79"/>
      <c r="EH316" s="79"/>
      <c r="EI316" s="79"/>
      <c r="EJ316" s="79"/>
      <c r="EK316" s="79"/>
      <c r="EL316" s="79"/>
      <c r="EM316" s="79"/>
      <c r="EN316" s="79"/>
      <c r="EO316" s="79"/>
      <c r="EP316" s="79"/>
      <c r="EQ316" s="79"/>
      <c r="ER316" s="79"/>
      <c r="ES316" s="79"/>
      <c r="ET316" s="79"/>
      <c r="EU316" s="79"/>
      <c r="EV316" s="79"/>
      <c r="EW316" s="79"/>
      <c r="EX316" s="79"/>
      <c r="EY316" s="79"/>
      <c r="EZ316" s="79"/>
      <c r="FA316" s="79"/>
      <c r="FB316" s="79"/>
      <c r="FC316" s="79"/>
      <c r="FD316" s="79"/>
      <c r="FE316" s="79"/>
      <c r="FF316" s="79"/>
      <c r="FG316" s="79"/>
      <c r="FH316" s="79"/>
      <c r="FI316" s="79"/>
      <c r="FJ316" s="79"/>
      <c r="FK316" s="79"/>
      <c r="FL316" s="79"/>
      <c r="FM316" s="79"/>
      <c r="FN316" s="79"/>
      <c r="FO316" s="79"/>
      <c r="FP316" s="79"/>
      <c r="FQ316" s="79"/>
      <c r="FR316" s="79"/>
      <c r="FS316" s="79"/>
      <c r="FT316" s="79"/>
      <c r="FU316" s="79"/>
      <c r="FV316" s="79"/>
      <c r="FW316" s="79"/>
      <c r="FX316" s="79"/>
      <c r="FY316" s="79"/>
      <c r="FZ316" s="79"/>
      <c r="GA316" s="79"/>
      <c r="GB316" s="79"/>
      <c r="GC316" s="79"/>
      <c r="GD316" s="79"/>
      <c r="GE316" s="79"/>
      <c r="GF316" s="79"/>
      <c r="GG316" s="79"/>
      <c r="GH316" s="79"/>
      <c r="GI316" s="79"/>
      <c r="GJ316" s="79"/>
      <c r="GK316" s="79"/>
      <c r="GL316" s="79"/>
      <c r="GM316" s="79"/>
      <c r="GN316" s="79"/>
      <c r="GO316" s="79"/>
      <c r="GP316" s="79"/>
      <c r="GQ316" s="79"/>
      <c r="GR316" s="79"/>
      <c r="GS316" s="79"/>
      <c r="GT316" s="79"/>
      <c r="GU316" s="79"/>
      <c r="GV316" s="79"/>
      <c r="GW316" s="79"/>
      <c r="GX316" s="79"/>
      <c r="GY316" s="79"/>
      <c r="GZ316" s="79"/>
      <c r="HA316" s="79"/>
      <c r="HB316" s="79"/>
      <c r="HC316" s="79"/>
      <c r="HD316" s="79"/>
      <c r="HE316" s="79"/>
      <c r="HF316" s="79"/>
      <c r="HG316" s="79"/>
      <c r="HH316" s="79"/>
      <c r="HI316" s="79"/>
      <c r="HJ316" s="79"/>
      <c r="HK316" s="79"/>
      <c r="HL316" s="79"/>
      <c r="HM316" s="79"/>
      <c r="HN316" s="79"/>
      <c r="HO316" s="79"/>
      <c r="HP316" s="79"/>
      <c r="HQ316" s="79"/>
      <c r="HR316" s="79"/>
      <c r="HS316" s="79"/>
      <c r="HT316" s="79"/>
      <c r="HU316" s="79"/>
      <c r="HV316" s="79"/>
      <c r="HW316" s="79"/>
      <c r="HX316" s="79"/>
      <c r="HY316" s="79"/>
      <c r="HZ316" s="79"/>
      <c r="IA316" s="79"/>
      <c r="IB316" s="79"/>
      <c r="IC316" s="79"/>
      <c r="ID316" s="79"/>
      <c r="IE316" s="79"/>
      <c r="IF316" s="79"/>
      <c r="IG316" s="79"/>
      <c r="IH316" s="79"/>
      <c r="II316" s="79"/>
      <c r="IJ316" s="79"/>
      <c r="IK316" s="79"/>
      <c r="IL316" s="79"/>
      <c r="IM316" s="79"/>
      <c r="IN316" s="79"/>
      <c r="IO316" s="79"/>
      <c r="IP316" s="79"/>
      <c r="IQ316" s="79"/>
      <c r="IR316" s="79"/>
      <c r="IS316" s="79"/>
      <c r="IT316" s="79"/>
      <c r="IU316" s="79"/>
      <c r="IV316" s="79"/>
    </row>
    <row r="317" spans="1:256" s="83" customFormat="1" ht="84.95" customHeight="1" x14ac:dyDescent="0.25">
      <c r="A317" s="79"/>
      <c r="B317" s="79"/>
      <c r="C317" s="254" t="s">
        <v>5061</v>
      </c>
      <c r="D317" s="255"/>
      <c r="E317" s="256"/>
      <c r="F317" s="80"/>
      <c r="G317" s="81"/>
      <c r="H317" s="81"/>
      <c r="I317" s="81"/>
      <c r="J317" s="81"/>
      <c r="K317" s="82"/>
      <c r="L317" s="82"/>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82"/>
      <c r="AJ317" s="79"/>
      <c r="AK317" s="79"/>
      <c r="AL317" s="79"/>
      <c r="AM317" s="79"/>
      <c r="AN317" s="79"/>
      <c r="AO317" s="79"/>
      <c r="AP317" s="79"/>
      <c r="AQ317" s="79"/>
      <c r="AR317" s="79"/>
      <c r="AS317" s="79"/>
      <c r="AT317" s="79"/>
      <c r="AU317" s="79"/>
      <c r="AV317" s="82"/>
      <c r="AW317" s="79"/>
      <c r="AX317" s="82"/>
      <c r="AY317" s="79"/>
      <c r="AZ317" s="79"/>
      <c r="BA317" s="79"/>
      <c r="BB317" s="82"/>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c r="CF317" s="79"/>
      <c r="CG317" s="79"/>
      <c r="CH317" s="79"/>
      <c r="CI317" s="79"/>
      <c r="CJ317" s="79"/>
      <c r="CK317" s="79"/>
      <c r="CL317" s="79"/>
      <c r="CM317" s="79"/>
      <c r="CN317" s="79"/>
      <c r="CO317" s="79"/>
      <c r="CP317" s="79"/>
      <c r="CQ317" s="79"/>
      <c r="CR317" s="79"/>
      <c r="CS317" s="79"/>
      <c r="CT317" s="79"/>
      <c r="CU317" s="79"/>
      <c r="CV317" s="79"/>
      <c r="CW317" s="79"/>
      <c r="CX317" s="79"/>
      <c r="CY317" s="79"/>
      <c r="CZ317" s="79"/>
      <c r="DA317" s="79"/>
      <c r="DB317" s="79"/>
      <c r="DC317" s="79"/>
      <c r="DD317" s="79"/>
      <c r="DE317" s="79"/>
      <c r="DF317" s="79"/>
      <c r="DG317" s="79"/>
      <c r="DH317" s="79"/>
      <c r="DI317" s="79"/>
      <c r="DJ317" s="79"/>
      <c r="DK317" s="79"/>
      <c r="DL317" s="79"/>
      <c r="DM317" s="79"/>
      <c r="DN317" s="79"/>
      <c r="DO317" s="79"/>
      <c r="DP317" s="79"/>
      <c r="DQ317" s="79"/>
      <c r="DR317" s="79"/>
      <c r="DS317" s="79"/>
      <c r="DT317" s="79"/>
      <c r="DU317" s="79"/>
      <c r="DV317" s="79"/>
      <c r="DW317" s="79"/>
      <c r="DX317" s="79"/>
      <c r="DY317" s="79"/>
      <c r="DZ317" s="79"/>
      <c r="EA317" s="79"/>
      <c r="EB317" s="79"/>
      <c r="EC317" s="79"/>
      <c r="ED317" s="79"/>
      <c r="EE317" s="79"/>
      <c r="EF317" s="79"/>
      <c r="EG317" s="79"/>
      <c r="EH317" s="79"/>
      <c r="EI317" s="79"/>
      <c r="EJ317" s="79"/>
      <c r="EK317" s="79"/>
      <c r="EL317" s="79"/>
      <c r="EM317" s="79"/>
      <c r="EN317" s="79"/>
      <c r="EO317" s="79"/>
      <c r="EP317" s="79"/>
      <c r="EQ317" s="79"/>
      <c r="ER317" s="79"/>
      <c r="ES317" s="79"/>
      <c r="ET317" s="79"/>
      <c r="EU317" s="79"/>
      <c r="EV317" s="79"/>
      <c r="EW317" s="79"/>
      <c r="EX317" s="79"/>
      <c r="EY317" s="79"/>
      <c r="EZ317" s="79"/>
      <c r="FA317" s="79"/>
      <c r="FB317" s="79"/>
      <c r="FC317" s="79"/>
      <c r="FD317" s="79"/>
      <c r="FE317" s="79"/>
      <c r="FF317" s="79"/>
      <c r="FG317" s="79"/>
      <c r="FH317" s="79"/>
      <c r="FI317" s="79"/>
      <c r="FJ317" s="79"/>
      <c r="FK317" s="79"/>
      <c r="FL317" s="79"/>
      <c r="FM317" s="79"/>
      <c r="FN317" s="79"/>
      <c r="FO317" s="79"/>
      <c r="FP317" s="79"/>
      <c r="FQ317" s="79"/>
      <c r="FR317" s="79"/>
      <c r="FS317" s="79"/>
      <c r="FT317" s="79"/>
      <c r="FU317" s="79"/>
      <c r="FV317" s="79"/>
      <c r="FW317" s="79"/>
      <c r="FX317" s="79"/>
      <c r="FY317" s="79"/>
      <c r="FZ317" s="79"/>
      <c r="GA317" s="79"/>
      <c r="GB317" s="79"/>
      <c r="GC317" s="79"/>
      <c r="GD317" s="79"/>
      <c r="GE317" s="79"/>
      <c r="GF317" s="79"/>
      <c r="GG317" s="79"/>
      <c r="GH317" s="79"/>
      <c r="GI317" s="79"/>
      <c r="GJ317" s="79"/>
      <c r="GK317" s="79"/>
      <c r="GL317" s="79"/>
      <c r="GM317" s="79"/>
      <c r="GN317" s="79"/>
      <c r="GO317" s="79"/>
      <c r="GP317" s="79"/>
      <c r="GQ317" s="79"/>
      <c r="GR317" s="79"/>
      <c r="GS317" s="79"/>
      <c r="GT317" s="79"/>
      <c r="GU317" s="79"/>
      <c r="GV317" s="79"/>
      <c r="GW317" s="79"/>
      <c r="GX317" s="79"/>
      <c r="GY317" s="79"/>
      <c r="GZ317" s="79"/>
      <c r="HA317" s="79"/>
      <c r="HB317" s="79"/>
      <c r="HC317" s="79"/>
      <c r="HD317" s="79"/>
      <c r="HE317" s="79"/>
      <c r="HF317" s="79"/>
      <c r="HG317" s="79"/>
      <c r="HH317" s="79"/>
      <c r="HI317" s="79"/>
      <c r="HJ317" s="79"/>
      <c r="HK317" s="79"/>
      <c r="HL317" s="79"/>
      <c r="HM317" s="79"/>
      <c r="HN317" s="79"/>
      <c r="HO317" s="79"/>
      <c r="HP317" s="79"/>
      <c r="HQ317" s="79"/>
      <c r="HR317" s="79"/>
      <c r="HS317" s="79"/>
      <c r="HT317" s="79"/>
      <c r="HU317" s="79"/>
      <c r="HV317" s="79"/>
      <c r="HW317" s="79"/>
      <c r="HX317" s="79"/>
      <c r="HY317" s="79"/>
      <c r="HZ317" s="79"/>
      <c r="IA317" s="79"/>
      <c r="IB317" s="79"/>
      <c r="IC317" s="79"/>
      <c r="ID317" s="79"/>
      <c r="IE317" s="79"/>
      <c r="IF317" s="79"/>
      <c r="IG317" s="79"/>
      <c r="IH317" s="79"/>
      <c r="II317" s="79"/>
      <c r="IJ317" s="79"/>
      <c r="IK317" s="79"/>
      <c r="IL317" s="79"/>
      <c r="IM317" s="79"/>
      <c r="IN317" s="79"/>
      <c r="IO317" s="79"/>
      <c r="IP317" s="79"/>
      <c r="IQ317" s="79"/>
      <c r="IR317" s="79"/>
      <c r="IS317" s="79"/>
      <c r="IT317" s="79"/>
      <c r="IU317" s="79"/>
      <c r="IV317" s="79"/>
    </row>
    <row r="319" spans="1:256" x14ac:dyDescent="0.25">
      <c r="C319" s="2" t="s">
        <v>5127</v>
      </c>
      <c r="E319" s="2" t="s">
        <v>2</v>
      </c>
    </row>
    <row r="321" spans="3:12" x14ac:dyDescent="0.25">
      <c r="C321" s="2" t="s">
        <v>5128</v>
      </c>
      <c r="E321" s="2" t="s">
        <v>2</v>
      </c>
    </row>
    <row r="323" spans="3:12" x14ac:dyDescent="0.25">
      <c r="C323" s="2" t="s">
        <v>5018</v>
      </c>
    </row>
    <row r="325" spans="3:12" s="99" customFormat="1" ht="13.5" x14ac:dyDescent="0.25">
      <c r="C325" s="117" t="s">
        <v>5131</v>
      </c>
      <c r="D325" s="117"/>
      <c r="E325" s="117"/>
      <c r="F325" s="118"/>
      <c r="G325" s="118"/>
      <c r="H325" s="118"/>
    </row>
    <row r="326" spans="3:12" s="99" customFormat="1" ht="40.5" x14ac:dyDescent="0.2">
      <c r="C326" s="100" t="s">
        <v>5132</v>
      </c>
      <c r="D326" s="100" t="s">
        <v>5133</v>
      </c>
      <c r="E326" s="100" t="s">
        <v>4534</v>
      </c>
      <c r="F326" s="100" t="s">
        <v>5134</v>
      </c>
      <c r="G326" s="100" t="s">
        <v>5135</v>
      </c>
      <c r="H326" s="100" t="s">
        <v>5136</v>
      </c>
    </row>
    <row r="327" spans="3:12" s="99" customFormat="1" ht="13.5" x14ac:dyDescent="0.25">
      <c r="C327" s="101" t="s">
        <v>225</v>
      </c>
      <c r="D327" s="108">
        <v>46259</v>
      </c>
      <c r="E327" s="139" t="s">
        <v>4528</v>
      </c>
      <c r="F327" s="140">
        <v>3102.892476</v>
      </c>
      <c r="G327" s="140">
        <v>3025.5</v>
      </c>
      <c r="H327" s="140">
        <v>345.05852170000003</v>
      </c>
      <c r="L327" s="143"/>
    </row>
    <row r="328" spans="3:12" s="99" customFormat="1" ht="13.5" x14ac:dyDescent="0.25">
      <c r="C328" s="101" t="s">
        <v>2372</v>
      </c>
      <c r="D328" s="108">
        <v>46259</v>
      </c>
      <c r="E328" s="139" t="s">
        <v>4528</v>
      </c>
      <c r="F328" s="140">
        <v>1433.7544640000001</v>
      </c>
      <c r="G328" s="140">
        <v>1389.9</v>
      </c>
      <c r="H328" s="140">
        <v>1553.102208</v>
      </c>
      <c r="L328" s="143"/>
    </row>
    <row r="329" spans="3:12" s="99" customFormat="1" ht="13.5" x14ac:dyDescent="0.25">
      <c r="C329" s="101" t="s">
        <v>5216</v>
      </c>
      <c r="D329" s="108">
        <v>46259</v>
      </c>
      <c r="E329" s="139" t="s">
        <v>4528</v>
      </c>
      <c r="F329" s="140">
        <v>1785.0082</v>
      </c>
      <c r="G329" s="140">
        <v>1703.8</v>
      </c>
      <c r="H329" s="140">
        <v>234.10786350000001</v>
      </c>
      <c r="L329" s="143"/>
    </row>
    <row r="330" spans="3:12" s="99" customFormat="1" ht="13.5" x14ac:dyDescent="0.25">
      <c r="C330" s="101" t="s">
        <v>1779</v>
      </c>
      <c r="D330" s="108">
        <v>46259</v>
      </c>
      <c r="E330" s="139" t="s">
        <v>4528</v>
      </c>
      <c r="F330" s="140">
        <v>397.18002799999999</v>
      </c>
      <c r="G330" s="140">
        <v>406.15</v>
      </c>
      <c r="H330" s="140">
        <v>872.66605800000002</v>
      </c>
      <c r="L330" s="143"/>
    </row>
    <row r="331" spans="3:12" s="99" customFormat="1" ht="13.5" x14ac:dyDescent="0.25">
      <c r="C331" s="101" t="s">
        <v>2213</v>
      </c>
      <c r="D331" s="108">
        <v>46259</v>
      </c>
      <c r="E331" s="139" t="s">
        <v>4528</v>
      </c>
      <c r="F331" s="140">
        <v>432.97284999999999</v>
      </c>
      <c r="G331" s="140">
        <v>434.55</v>
      </c>
      <c r="H331" s="140">
        <v>496.8</v>
      </c>
      <c r="L331" s="143"/>
    </row>
    <row r="332" spans="3:12" s="99" customFormat="1" ht="13.5" x14ac:dyDescent="0.25">
      <c r="C332" s="101" t="s">
        <v>1035</v>
      </c>
      <c r="D332" s="108">
        <v>46259</v>
      </c>
      <c r="E332" s="139" t="s">
        <v>4528</v>
      </c>
      <c r="F332" s="140">
        <v>8896.58</v>
      </c>
      <c r="G332" s="140">
        <v>8992.5</v>
      </c>
      <c r="H332" s="140">
        <v>49.800781299999997</v>
      </c>
      <c r="L332" s="143"/>
    </row>
    <row r="333" spans="3:12" s="99" customFormat="1" ht="13.5" x14ac:dyDescent="0.25">
      <c r="C333" s="101" t="s">
        <v>77</v>
      </c>
      <c r="D333" s="108">
        <v>46259</v>
      </c>
      <c r="E333" s="139" t="s">
        <v>4528</v>
      </c>
      <c r="F333" s="140">
        <v>2714.3528540000002</v>
      </c>
      <c r="G333" s="140">
        <v>2751.6</v>
      </c>
      <c r="H333" s="140">
        <v>622.34945500000003</v>
      </c>
      <c r="L333" s="143"/>
    </row>
    <row r="334" spans="3:12" s="99" customFormat="1" ht="13.5" x14ac:dyDescent="0.25">
      <c r="C334" s="101" t="s">
        <v>49</v>
      </c>
      <c r="D334" s="108">
        <v>46259</v>
      </c>
      <c r="E334" s="139" t="s">
        <v>4528</v>
      </c>
      <c r="F334" s="140">
        <v>1235.6751369999999</v>
      </c>
      <c r="G334" s="140">
        <v>1235.2</v>
      </c>
      <c r="H334" s="140">
        <v>1490.8425238171012</v>
      </c>
      <c r="L334" s="143"/>
    </row>
    <row r="335" spans="3:12" s="99" customFormat="1" ht="13.5" x14ac:dyDescent="0.25">
      <c r="C335" s="101" t="s">
        <v>49</v>
      </c>
      <c r="D335" s="108">
        <v>46294</v>
      </c>
      <c r="E335" s="139" t="s">
        <v>4528</v>
      </c>
      <c r="F335" s="140">
        <v>1246.4944439999999</v>
      </c>
      <c r="G335" s="140">
        <v>1242.8</v>
      </c>
      <c r="H335" s="140">
        <v>74.040982182898716</v>
      </c>
      <c r="L335" s="143"/>
    </row>
    <row r="336" spans="3:12" s="99" customFormat="1" ht="13.5" x14ac:dyDescent="0.25">
      <c r="C336" s="101" t="s">
        <v>52</v>
      </c>
      <c r="D336" s="108">
        <v>46259</v>
      </c>
      <c r="E336" s="139" t="s">
        <v>4528</v>
      </c>
      <c r="F336" s="140">
        <v>1035.0222229999999</v>
      </c>
      <c r="G336" s="140">
        <v>1144.8</v>
      </c>
      <c r="H336" s="140">
        <v>26.982044999999999</v>
      </c>
      <c r="L336" s="143"/>
    </row>
    <row r="337" spans="3:12" s="99" customFormat="1" ht="13.5" x14ac:dyDescent="0.25">
      <c r="C337" s="101" t="s">
        <v>306</v>
      </c>
      <c r="D337" s="108">
        <v>46259</v>
      </c>
      <c r="E337" s="139" t="s">
        <v>4528</v>
      </c>
      <c r="F337" s="140">
        <v>1893.3089600000001</v>
      </c>
      <c r="G337" s="140">
        <v>2036.2</v>
      </c>
      <c r="H337" s="140">
        <v>147.29535000000001</v>
      </c>
      <c r="L337" s="143"/>
    </row>
    <row r="338" spans="3:12" s="99" customFormat="1" ht="13.5" x14ac:dyDescent="0.25">
      <c r="C338" s="101" t="s">
        <v>530</v>
      </c>
      <c r="D338" s="108">
        <v>46259</v>
      </c>
      <c r="E338" s="139" t="s">
        <v>4528</v>
      </c>
      <c r="F338" s="140">
        <v>170.5873</v>
      </c>
      <c r="G338" s="140">
        <v>173.54</v>
      </c>
      <c r="H338" s="140">
        <v>125.0629632</v>
      </c>
      <c r="L338" s="143"/>
    </row>
    <row r="339" spans="3:12" s="99" customFormat="1" ht="13.5" x14ac:dyDescent="0.25">
      <c r="C339" s="101" t="s">
        <v>494</v>
      </c>
      <c r="D339" s="108">
        <v>46259</v>
      </c>
      <c r="E339" s="139" t="s">
        <v>4528</v>
      </c>
      <c r="F339" s="140">
        <v>247.29077699999999</v>
      </c>
      <c r="G339" s="140">
        <v>243.9</v>
      </c>
      <c r="H339" s="140">
        <v>1826.51848</v>
      </c>
      <c r="L339" s="143"/>
    </row>
    <row r="340" spans="3:12" s="99" customFormat="1" ht="13.5" x14ac:dyDescent="0.25">
      <c r="C340" s="101" t="s">
        <v>1434</v>
      </c>
      <c r="D340" s="108">
        <v>46259</v>
      </c>
      <c r="E340" s="139" t="s">
        <v>4528</v>
      </c>
      <c r="F340" s="140">
        <v>419.13978800000001</v>
      </c>
      <c r="G340" s="140">
        <v>409.1</v>
      </c>
      <c r="H340" s="140">
        <v>1416.4385090000001</v>
      </c>
      <c r="L340" s="143"/>
    </row>
    <row r="341" spans="3:12" s="99" customFormat="1" ht="13.5" x14ac:dyDescent="0.25">
      <c r="C341" s="101" t="s">
        <v>1400</v>
      </c>
      <c r="D341" s="108">
        <v>46259</v>
      </c>
      <c r="E341" s="139" t="s">
        <v>4528</v>
      </c>
      <c r="F341" s="140">
        <v>311.45</v>
      </c>
      <c r="G341" s="140">
        <v>321.14999999999998</v>
      </c>
      <c r="H341" s="140">
        <v>1.2466694</v>
      </c>
      <c r="L341" s="143"/>
    </row>
    <row r="342" spans="3:12" s="99" customFormat="1" ht="13.5" x14ac:dyDescent="0.25">
      <c r="C342" s="101" t="s">
        <v>439</v>
      </c>
      <c r="D342" s="108">
        <v>46259</v>
      </c>
      <c r="E342" s="139" t="s">
        <v>4528</v>
      </c>
      <c r="F342" s="140">
        <v>1871.7491849999999</v>
      </c>
      <c r="G342" s="140">
        <v>1976.5</v>
      </c>
      <c r="H342" s="140">
        <v>2886.1938739999996</v>
      </c>
      <c r="L342" s="143"/>
    </row>
    <row r="343" spans="3:12" s="99" customFormat="1" ht="13.5" x14ac:dyDescent="0.25">
      <c r="C343" s="101" t="s">
        <v>491</v>
      </c>
      <c r="D343" s="108">
        <v>46259</v>
      </c>
      <c r="E343" s="139" t="s">
        <v>4528</v>
      </c>
      <c r="F343" s="140">
        <v>41847.386381999997</v>
      </c>
      <c r="G343" s="140">
        <v>41030</v>
      </c>
      <c r="H343" s="140">
        <v>83.375159999999994</v>
      </c>
      <c r="L343" s="143"/>
    </row>
    <row r="344" spans="3:12" s="99" customFormat="1" ht="13.5" x14ac:dyDescent="0.25">
      <c r="C344" s="101" t="s">
        <v>144</v>
      </c>
      <c r="D344" s="108">
        <v>46259</v>
      </c>
      <c r="E344" s="139" t="s">
        <v>4528</v>
      </c>
      <c r="F344" s="140">
        <v>5357.7285819999997</v>
      </c>
      <c r="G344" s="140">
        <v>5426</v>
      </c>
      <c r="H344" s="140">
        <v>85.446812499999993</v>
      </c>
      <c r="L344" s="143"/>
    </row>
    <row r="345" spans="3:12" s="99" customFormat="1" ht="13.5" x14ac:dyDescent="0.25">
      <c r="C345" s="101" t="s">
        <v>2421</v>
      </c>
      <c r="D345" s="108">
        <v>46259</v>
      </c>
      <c r="E345" s="139" t="s">
        <v>4528</v>
      </c>
      <c r="F345" s="140">
        <v>888.78652399999999</v>
      </c>
      <c r="G345" s="140">
        <v>867.95</v>
      </c>
      <c r="H345" s="140">
        <v>40.971355799999998</v>
      </c>
      <c r="L345" s="143"/>
    </row>
    <row r="346" spans="3:12" s="99" customFormat="1" ht="13.5" x14ac:dyDescent="0.25">
      <c r="C346" s="101" t="s">
        <v>5217</v>
      </c>
      <c r="D346" s="108">
        <v>46259</v>
      </c>
      <c r="E346" s="139" t="s">
        <v>4528</v>
      </c>
      <c r="F346" s="140">
        <v>1722.5166670000001</v>
      </c>
      <c r="G346" s="140">
        <v>1857</v>
      </c>
      <c r="H346" s="140">
        <v>14.479556299999999</v>
      </c>
      <c r="L346" s="143"/>
    </row>
    <row r="347" spans="3:12" s="99" customFormat="1" ht="13.5" x14ac:dyDescent="0.25">
      <c r="C347" s="101" t="s">
        <v>185</v>
      </c>
      <c r="D347" s="108">
        <v>46259</v>
      </c>
      <c r="E347" s="139" t="s">
        <v>4528</v>
      </c>
      <c r="F347" s="140">
        <v>2140.3270000000002</v>
      </c>
      <c r="G347" s="140">
        <v>2078.8000000000002</v>
      </c>
      <c r="H347" s="140">
        <v>494.16352430000001</v>
      </c>
      <c r="L347" s="143"/>
    </row>
    <row r="348" spans="3:12" s="99" customFormat="1" ht="13.5" x14ac:dyDescent="0.25">
      <c r="C348" s="101" t="s">
        <v>1085</v>
      </c>
      <c r="D348" s="108">
        <v>46259</v>
      </c>
      <c r="E348" s="139" t="s">
        <v>4528</v>
      </c>
      <c r="F348" s="140">
        <v>426.21780899999999</v>
      </c>
      <c r="G348" s="140">
        <v>422.45</v>
      </c>
      <c r="H348" s="140">
        <v>82.182374999999993</v>
      </c>
      <c r="L348" s="143"/>
    </row>
    <row r="349" spans="3:12" s="99" customFormat="1" ht="13.5" x14ac:dyDescent="0.25">
      <c r="C349" s="101" t="s">
        <v>2152</v>
      </c>
      <c r="D349" s="108">
        <v>46259</v>
      </c>
      <c r="E349" s="139" t="s">
        <v>4528</v>
      </c>
      <c r="F349" s="140">
        <v>1819.2</v>
      </c>
      <c r="G349" s="140">
        <v>1808.9</v>
      </c>
      <c r="H349" s="140">
        <v>8.773166999999999</v>
      </c>
      <c r="L349" s="143"/>
    </row>
    <row r="350" spans="3:12" s="99" customFormat="1" ht="13.5" x14ac:dyDescent="0.25">
      <c r="C350" s="101" t="s">
        <v>106</v>
      </c>
      <c r="D350" s="108">
        <v>46259</v>
      </c>
      <c r="E350" s="139" t="s">
        <v>4528</v>
      </c>
      <c r="F350" s="140">
        <v>7273.3790799999997</v>
      </c>
      <c r="G350" s="140">
        <v>8085</v>
      </c>
      <c r="H350" s="140">
        <v>298.7677625</v>
      </c>
      <c r="L350" s="143"/>
    </row>
    <row r="351" spans="3:12" s="99" customFormat="1" ht="13.5" x14ac:dyDescent="0.25">
      <c r="C351" s="101" t="s">
        <v>641</v>
      </c>
      <c r="D351" s="108">
        <v>46259</v>
      </c>
      <c r="E351" s="139" t="s">
        <v>4528</v>
      </c>
      <c r="F351" s="140">
        <v>640.42666599999995</v>
      </c>
      <c r="G351" s="140">
        <v>660.75</v>
      </c>
      <c r="H351" s="140">
        <v>1215.80297</v>
      </c>
      <c r="L351" s="143"/>
    </row>
    <row r="352" spans="3:12" s="99" customFormat="1" ht="13.5" x14ac:dyDescent="0.25">
      <c r="C352" s="101" t="s">
        <v>488</v>
      </c>
      <c r="D352" s="108">
        <v>46259</v>
      </c>
      <c r="E352" s="139" t="s">
        <v>4528</v>
      </c>
      <c r="F352" s="140">
        <v>7625.9192320000002</v>
      </c>
      <c r="G352" s="140">
        <v>7860</v>
      </c>
      <c r="H352" s="140">
        <v>185.66242500000001</v>
      </c>
      <c r="L352" s="143"/>
    </row>
    <row r="353" spans="3:12" s="99" customFormat="1" ht="13.5" x14ac:dyDescent="0.25">
      <c r="C353" s="101" t="s">
        <v>932</v>
      </c>
      <c r="D353" s="108">
        <v>46259</v>
      </c>
      <c r="E353" s="139" t="s">
        <v>4528</v>
      </c>
      <c r="F353" s="140">
        <v>296.17219999999998</v>
      </c>
      <c r="G353" s="140">
        <v>304.10000000000002</v>
      </c>
      <c r="H353" s="140">
        <v>525.27577196244602</v>
      </c>
      <c r="L353" s="143"/>
    </row>
    <row r="354" spans="3:12" s="99" customFormat="1" ht="13.5" x14ac:dyDescent="0.25">
      <c r="C354" s="101" t="s">
        <v>932</v>
      </c>
      <c r="D354" s="108">
        <v>46294</v>
      </c>
      <c r="E354" s="139" t="s">
        <v>4528</v>
      </c>
      <c r="F354" s="140">
        <v>292.33230800000001</v>
      </c>
      <c r="G354" s="140">
        <v>305.2</v>
      </c>
      <c r="H354" s="140">
        <v>84.348130537553985</v>
      </c>
      <c r="L354" s="143"/>
    </row>
    <row r="355" spans="3:12" s="99" customFormat="1" ht="13.5" x14ac:dyDescent="0.25">
      <c r="C355" s="101" t="s">
        <v>2384</v>
      </c>
      <c r="D355" s="108">
        <v>46259</v>
      </c>
      <c r="E355" s="139" t="s">
        <v>4528</v>
      </c>
      <c r="F355" s="140">
        <v>2210.9749999999999</v>
      </c>
      <c r="G355" s="140">
        <v>2241.6</v>
      </c>
      <c r="H355" s="140">
        <v>11.305597499999999</v>
      </c>
      <c r="L355" s="143"/>
    </row>
    <row r="356" spans="3:12" s="99" customFormat="1" ht="13.5" x14ac:dyDescent="0.25">
      <c r="C356" s="101" t="s">
        <v>692</v>
      </c>
      <c r="D356" s="108">
        <v>46259</v>
      </c>
      <c r="E356" s="139" t="s">
        <v>4528</v>
      </c>
      <c r="F356" s="140">
        <v>108.300749</v>
      </c>
      <c r="G356" s="140">
        <v>105.81</v>
      </c>
      <c r="H356" s="140">
        <v>680.8220495999999</v>
      </c>
      <c r="L356" s="143"/>
    </row>
    <row r="357" spans="3:12" s="99" customFormat="1" ht="13.5" x14ac:dyDescent="0.25">
      <c r="C357" s="101" t="s">
        <v>285</v>
      </c>
      <c r="D357" s="108">
        <v>46259</v>
      </c>
      <c r="E357" s="139" t="s">
        <v>4528</v>
      </c>
      <c r="F357" s="140">
        <v>1068.70325</v>
      </c>
      <c r="G357" s="140">
        <v>1069.3</v>
      </c>
      <c r="H357" s="140">
        <v>522.72687499999995</v>
      </c>
      <c r="L357" s="143"/>
    </row>
    <row r="358" spans="3:12" s="99" customFormat="1" ht="13.5" x14ac:dyDescent="0.25">
      <c r="C358" s="101" t="s">
        <v>1112</v>
      </c>
      <c r="D358" s="108">
        <v>46259</v>
      </c>
      <c r="E358" s="139" t="s">
        <v>4528</v>
      </c>
      <c r="F358" s="140">
        <v>3130.7363559999999</v>
      </c>
      <c r="G358" s="140">
        <v>3104.7</v>
      </c>
      <c r="H358" s="140">
        <v>15.141706299999999</v>
      </c>
      <c r="L358" s="143"/>
    </row>
    <row r="359" spans="3:12" s="99" customFormat="1" ht="13.5" x14ac:dyDescent="0.25">
      <c r="C359" s="101" t="s">
        <v>381</v>
      </c>
      <c r="D359" s="108">
        <v>46259</v>
      </c>
      <c r="E359" s="139" t="s">
        <v>4528</v>
      </c>
      <c r="F359" s="140">
        <v>2543.1956540000001</v>
      </c>
      <c r="G359" s="140">
        <v>2627</v>
      </c>
      <c r="H359" s="140">
        <v>73.603887</v>
      </c>
      <c r="L359" s="143"/>
    </row>
    <row r="360" spans="3:12" s="99" customFormat="1" ht="13.5" x14ac:dyDescent="0.25">
      <c r="C360" s="101" t="s">
        <v>46</v>
      </c>
      <c r="D360" s="108">
        <v>46259</v>
      </c>
      <c r="E360" s="139" t="s">
        <v>4528</v>
      </c>
      <c r="F360" s="140">
        <v>753.84033399999998</v>
      </c>
      <c r="G360" s="140">
        <v>752</v>
      </c>
      <c r="H360" s="140">
        <v>1781.8787850000001</v>
      </c>
      <c r="L360" s="143"/>
    </row>
    <row r="361" spans="3:12" s="99" customFormat="1" ht="13.5" x14ac:dyDescent="0.25">
      <c r="C361" s="101" t="s">
        <v>268</v>
      </c>
      <c r="D361" s="108">
        <v>46259</v>
      </c>
      <c r="E361" s="139" t="s">
        <v>4528</v>
      </c>
      <c r="F361" s="140">
        <v>549.94103900000005</v>
      </c>
      <c r="G361" s="140">
        <v>551.4</v>
      </c>
      <c r="H361" s="140">
        <v>1397.876587</v>
      </c>
      <c r="L361" s="143"/>
    </row>
    <row r="362" spans="3:12" s="99" customFormat="1" ht="13.5" x14ac:dyDescent="0.25">
      <c r="C362" s="101" t="s">
        <v>455</v>
      </c>
      <c r="D362" s="108">
        <v>46259</v>
      </c>
      <c r="E362" s="139" t="s">
        <v>4528</v>
      </c>
      <c r="F362" s="140">
        <v>956.87535000000003</v>
      </c>
      <c r="G362" s="140">
        <v>979.4</v>
      </c>
      <c r="H362" s="140">
        <v>1730.1323130000001</v>
      </c>
      <c r="L362" s="143"/>
    </row>
    <row r="363" spans="3:12" s="99" customFormat="1" ht="13.5" x14ac:dyDescent="0.25">
      <c r="C363" s="101" t="s">
        <v>2379</v>
      </c>
      <c r="D363" s="108">
        <v>46259</v>
      </c>
      <c r="E363" s="139" t="s">
        <v>4528</v>
      </c>
      <c r="F363" s="140">
        <v>4632.6764020000001</v>
      </c>
      <c r="G363" s="140">
        <v>4655.3999999999996</v>
      </c>
      <c r="H363" s="140">
        <v>663.24140399999999</v>
      </c>
      <c r="L363" s="143"/>
    </row>
    <row r="364" spans="3:12" s="99" customFormat="1" ht="13.5" x14ac:dyDescent="0.25">
      <c r="C364" s="101" t="s">
        <v>405</v>
      </c>
      <c r="D364" s="108">
        <v>46259</v>
      </c>
      <c r="E364" s="139" t="s">
        <v>4528</v>
      </c>
      <c r="F364" s="140">
        <v>382.76818200000002</v>
      </c>
      <c r="G364" s="140">
        <v>391.8</v>
      </c>
      <c r="H364" s="140">
        <v>20.0614776</v>
      </c>
      <c r="L364" s="143"/>
    </row>
    <row r="365" spans="3:12" s="99" customFormat="1" ht="13.5" x14ac:dyDescent="0.25">
      <c r="C365" s="101" t="s">
        <v>277</v>
      </c>
      <c r="D365" s="108">
        <v>46259</v>
      </c>
      <c r="E365" s="139" t="s">
        <v>4528</v>
      </c>
      <c r="F365" s="140">
        <v>2164.9024410000002</v>
      </c>
      <c r="G365" s="140">
        <v>2106.1</v>
      </c>
      <c r="H365" s="140">
        <v>231.080397</v>
      </c>
      <c r="L365" s="143"/>
    </row>
    <row r="366" spans="3:12" s="99" customFormat="1" ht="13.5" x14ac:dyDescent="0.25">
      <c r="C366" s="101" t="s">
        <v>2207</v>
      </c>
      <c r="D366" s="108">
        <v>46259</v>
      </c>
      <c r="E366" s="139" t="s">
        <v>4528</v>
      </c>
      <c r="F366" s="140">
        <v>531.55867899999998</v>
      </c>
      <c r="G366" s="140">
        <v>541.29999999999995</v>
      </c>
      <c r="H366" s="140">
        <v>37.041249900000004</v>
      </c>
      <c r="L366" s="143"/>
    </row>
    <row r="367" spans="3:12" s="99" customFormat="1" ht="13.5" x14ac:dyDescent="0.25">
      <c r="C367" s="101" t="s">
        <v>42</v>
      </c>
      <c r="D367" s="108">
        <v>46259</v>
      </c>
      <c r="E367" s="139" t="s">
        <v>4528</v>
      </c>
      <c r="F367" s="140">
        <v>1428.494494</v>
      </c>
      <c r="G367" s="140">
        <v>1430.3</v>
      </c>
      <c r="H367" s="140">
        <v>6078.3404849999997</v>
      </c>
      <c r="L367" s="143"/>
    </row>
    <row r="368" spans="3:12" s="99" customFormat="1" ht="13.5" x14ac:dyDescent="0.25">
      <c r="C368" s="101" t="s">
        <v>1100</v>
      </c>
      <c r="D368" s="108">
        <v>46259</v>
      </c>
      <c r="E368" s="139" t="s">
        <v>4528</v>
      </c>
      <c r="F368" s="140">
        <v>139.05699999999999</v>
      </c>
      <c r="G368" s="140">
        <v>139.6</v>
      </c>
      <c r="H368" s="140">
        <v>25.262152499999999</v>
      </c>
      <c r="L368" s="143"/>
    </row>
    <row r="369" spans="3:12" s="99" customFormat="1" ht="13.5" x14ac:dyDescent="0.25">
      <c r="C369" s="101" t="s">
        <v>281</v>
      </c>
      <c r="D369" s="108">
        <v>46259</v>
      </c>
      <c r="E369" s="139" t="s">
        <v>4528</v>
      </c>
      <c r="F369" s="140">
        <v>395.56140599999998</v>
      </c>
      <c r="G369" s="140">
        <v>393.3</v>
      </c>
      <c r="H369" s="140">
        <v>1028.294011</v>
      </c>
      <c r="L369" s="143"/>
    </row>
    <row r="370" spans="3:12" s="99" customFormat="1" ht="13.5" x14ac:dyDescent="0.25">
      <c r="C370" s="101" t="s">
        <v>1591</v>
      </c>
      <c r="D370" s="108">
        <v>46259</v>
      </c>
      <c r="E370" s="139" t="s">
        <v>4528</v>
      </c>
      <c r="F370" s="140">
        <v>1018.519606</v>
      </c>
      <c r="G370" s="140">
        <v>1010.25</v>
      </c>
      <c r="H370" s="140">
        <v>223.86013649999998</v>
      </c>
      <c r="L370" s="143"/>
    </row>
    <row r="371" spans="3:12" s="99" customFormat="1" ht="13.5" x14ac:dyDescent="0.25">
      <c r="C371" s="101" t="s">
        <v>56</v>
      </c>
      <c r="D371" s="108">
        <v>46259</v>
      </c>
      <c r="E371" s="139" t="s">
        <v>4528</v>
      </c>
      <c r="F371" s="140">
        <v>1113.8824999999999</v>
      </c>
      <c r="G371" s="140">
        <v>1131.9000000000001</v>
      </c>
      <c r="H371" s="140">
        <v>1407.5411999999999</v>
      </c>
      <c r="L371" s="143"/>
    </row>
    <row r="372" spans="3:12" s="99" customFormat="1" ht="13.5" x14ac:dyDescent="0.25">
      <c r="C372" s="101" t="s">
        <v>650</v>
      </c>
      <c r="D372" s="108">
        <v>46259</v>
      </c>
      <c r="E372" s="139" t="s">
        <v>4528</v>
      </c>
      <c r="F372" s="140">
        <v>288.98372599999999</v>
      </c>
      <c r="G372" s="140">
        <v>281.8</v>
      </c>
      <c r="H372" s="140">
        <v>120.37474349999999</v>
      </c>
      <c r="L372" s="143"/>
    </row>
    <row r="373" spans="3:12" s="99" customFormat="1" ht="13.5" x14ac:dyDescent="0.25">
      <c r="C373" s="101" t="s">
        <v>265</v>
      </c>
      <c r="D373" s="108">
        <v>46259</v>
      </c>
      <c r="E373" s="139" t="s">
        <v>4528</v>
      </c>
      <c r="F373" s="140">
        <v>1066.417211</v>
      </c>
      <c r="G373" s="140">
        <v>1106.5999999999999</v>
      </c>
      <c r="H373" s="140">
        <v>1220.1839017430977</v>
      </c>
      <c r="L373" s="143"/>
    </row>
    <row r="374" spans="3:12" s="99" customFormat="1" ht="13.5" x14ac:dyDescent="0.25">
      <c r="C374" s="101" t="s">
        <v>265</v>
      </c>
      <c r="D374" s="108">
        <v>46294</v>
      </c>
      <c r="E374" s="139" t="s">
        <v>4528</v>
      </c>
      <c r="F374" s="140">
        <v>1071.363636</v>
      </c>
      <c r="G374" s="140">
        <v>1110.0999999999999</v>
      </c>
      <c r="H374" s="140">
        <v>14.571942256902444</v>
      </c>
      <c r="L374" s="143"/>
    </row>
    <row r="375" spans="3:12" s="99" customFormat="1" ht="13.5" x14ac:dyDescent="0.25">
      <c r="C375" s="101" t="s">
        <v>1185</v>
      </c>
      <c r="D375" s="108">
        <v>46259</v>
      </c>
      <c r="E375" s="139" t="s">
        <v>4528</v>
      </c>
      <c r="F375" s="140">
        <v>236.8083</v>
      </c>
      <c r="G375" s="140">
        <v>257.33999999999997</v>
      </c>
      <c r="H375" s="140">
        <v>28.1779476</v>
      </c>
      <c r="L375" s="143"/>
    </row>
    <row r="376" spans="3:12" s="99" customFormat="1" ht="13.5" x14ac:dyDescent="0.25">
      <c r="C376" s="101" t="s">
        <v>81</v>
      </c>
      <c r="D376" s="108">
        <v>46259</v>
      </c>
      <c r="E376" s="139" t="s">
        <v>4528</v>
      </c>
      <c r="F376" s="140">
        <v>1257.6099409999999</v>
      </c>
      <c r="G376" s="140">
        <v>1277.0999999999999</v>
      </c>
      <c r="H376" s="140">
        <v>719.96854621505088</v>
      </c>
      <c r="L376" s="143"/>
    </row>
    <row r="377" spans="3:12" s="99" customFormat="1" ht="13.5" x14ac:dyDescent="0.25">
      <c r="C377" s="101" t="s">
        <v>81</v>
      </c>
      <c r="D377" s="108">
        <v>46294</v>
      </c>
      <c r="E377" s="139" t="s">
        <v>4528</v>
      </c>
      <c r="F377" s="140">
        <v>1262.1000180000001</v>
      </c>
      <c r="G377" s="140">
        <v>1283.7</v>
      </c>
      <c r="H377" s="140">
        <v>42.839959384949182</v>
      </c>
      <c r="L377" s="143"/>
    </row>
    <row r="378" spans="3:12" s="99" customFormat="1" ht="13.5" x14ac:dyDescent="0.25">
      <c r="C378" s="101" t="s">
        <v>71</v>
      </c>
      <c r="D378" s="108">
        <v>46259</v>
      </c>
      <c r="E378" s="139" t="s">
        <v>4528</v>
      </c>
      <c r="F378" s="140">
        <v>398.14039300000002</v>
      </c>
      <c r="G378" s="140">
        <v>391.2</v>
      </c>
      <c r="H378" s="140">
        <v>3476.6966632105546</v>
      </c>
      <c r="L378" s="143"/>
    </row>
    <row r="379" spans="3:12" s="99" customFormat="1" ht="13.5" x14ac:dyDescent="0.25">
      <c r="C379" s="101" t="s">
        <v>71</v>
      </c>
      <c r="D379" s="108">
        <v>46294</v>
      </c>
      <c r="E379" s="139" t="s">
        <v>4528</v>
      </c>
      <c r="F379" s="140">
        <v>388.31472400000001</v>
      </c>
      <c r="G379" s="140">
        <v>393.5</v>
      </c>
      <c r="H379" s="140">
        <v>141.71951178944531</v>
      </c>
      <c r="L379" s="143"/>
    </row>
    <row r="380" spans="3:12" s="99" customFormat="1" ht="13.5" x14ac:dyDescent="0.25">
      <c r="C380" s="101" t="s">
        <v>64</v>
      </c>
      <c r="D380" s="108">
        <v>46259</v>
      </c>
      <c r="E380" s="139" t="s">
        <v>4528</v>
      </c>
      <c r="F380" s="140">
        <v>3810.903699</v>
      </c>
      <c r="G380" s="140">
        <v>3954.3</v>
      </c>
      <c r="H380" s="140">
        <v>33.014441098771087</v>
      </c>
      <c r="L380" s="143"/>
    </row>
    <row r="381" spans="3:12" s="99" customFormat="1" ht="13.5" x14ac:dyDescent="0.25">
      <c r="C381" s="101" t="s">
        <v>64</v>
      </c>
      <c r="D381" s="108">
        <v>46294</v>
      </c>
      <c r="E381" s="139" t="s">
        <v>4528</v>
      </c>
      <c r="F381" s="140">
        <v>3854.8648859999998</v>
      </c>
      <c r="G381" s="140">
        <v>3976.8</v>
      </c>
      <c r="H381" s="140">
        <v>45.499439301228918</v>
      </c>
      <c r="L381" s="143"/>
    </row>
    <row r="382" spans="3:12" s="99" customFormat="1" ht="13.5" x14ac:dyDescent="0.25">
      <c r="C382" s="101" t="s">
        <v>724</v>
      </c>
      <c r="D382" s="108">
        <v>46259</v>
      </c>
      <c r="E382" s="139" t="s">
        <v>4528</v>
      </c>
      <c r="F382" s="140">
        <v>537.014724</v>
      </c>
      <c r="G382" s="140">
        <v>515.45000000000005</v>
      </c>
      <c r="H382" s="140">
        <v>30.435907499999999</v>
      </c>
      <c r="L382" s="143"/>
    </row>
    <row r="383" spans="3:12" s="99" customFormat="1" ht="13.5" x14ac:dyDescent="0.25">
      <c r="C383" s="101" t="s">
        <v>929</v>
      </c>
      <c r="D383" s="108">
        <v>46259</v>
      </c>
      <c r="E383" s="139" t="s">
        <v>4528</v>
      </c>
      <c r="F383" s="140">
        <v>3214.1124930000001</v>
      </c>
      <c r="G383" s="140">
        <v>3402.4</v>
      </c>
      <c r="H383" s="140">
        <v>598.6790686709511</v>
      </c>
      <c r="L383" s="143"/>
    </row>
    <row r="384" spans="3:12" s="99" customFormat="1" ht="13.5" x14ac:dyDescent="0.25">
      <c r="C384" s="101" t="s">
        <v>929</v>
      </c>
      <c r="D384" s="108">
        <v>46294</v>
      </c>
      <c r="E384" s="139" t="s">
        <v>4528</v>
      </c>
      <c r="F384" s="140">
        <v>3215.1383470000001</v>
      </c>
      <c r="G384" s="140">
        <v>3424.3</v>
      </c>
      <c r="H384" s="140">
        <v>166.60463332904897</v>
      </c>
      <c r="L384" s="143"/>
    </row>
    <row r="385" spans="3:12" s="99" customFormat="1" ht="13.5" x14ac:dyDescent="0.25">
      <c r="C385" s="101" t="s">
        <v>2440</v>
      </c>
      <c r="D385" s="108">
        <v>46259</v>
      </c>
      <c r="E385" s="139" t="s">
        <v>4528</v>
      </c>
      <c r="F385" s="140">
        <v>856.33749999999998</v>
      </c>
      <c r="G385" s="140">
        <v>875.25</v>
      </c>
      <c r="H385" s="140">
        <v>30.150432000000002</v>
      </c>
      <c r="L385" s="143"/>
    </row>
    <row r="386" spans="3:12" s="99" customFormat="1" ht="13.5" x14ac:dyDescent="0.25">
      <c r="C386" s="101" t="s">
        <v>60</v>
      </c>
      <c r="D386" s="108">
        <v>46259</v>
      </c>
      <c r="E386" s="139" t="s">
        <v>4528</v>
      </c>
      <c r="F386" s="140">
        <v>13423.708805</v>
      </c>
      <c r="G386" s="140">
        <v>14126</v>
      </c>
      <c r="H386" s="140">
        <v>556.13484744733762</v>
      </c>
      <c r="L386" s="143"/>
    </row>
    <row r="387" spans="3:12" s="99" customFormat="1" ht="13.5" x14ac:dyDescent="0.25">
      <c r="C387" s="101" t="s">
        <v>60</v>
      </c>
      <c r="D387" s="108">
        <v>46294</v>
      </c>
      <c r="E387" s="139" t="s">
        <v>4528</v>
      </c>
      <c r="F387" s="140">
        <v>13560.666733</v>
      </c>
      <c r="G387" s="140">
        <v>14219</v>
      </c>
      <c r="H387" s="140">
        <v>3.7909450526622988</v>
      </c>
      <c r="L387" s="143"/>
    </row>
    <row r="388" spans="3:12" s="99" customFormat="1" ht="13.5" x14ac:dyDescent="0.25">
      <c r="C388" s="101" t="s">
        <v>1933</v>
      </c>
      <c r="D388" s="108">
        <v>46259</v>
      </c>
      <c r="E388" s="139" t="s">
        <v>4528</v>
      </c>
      <c r="F388" s="140">
        <v>1517.4388750000001</v>
      </c>
      <c r="G388" s="140">
        <v>1507.1</v>
      </c>
      <c r="H388" s="140">
        <v>77.648111999999998</v>
      </c>
      <c r="L388" s="143"/>
    </row>
    <row r="389" spans="3:12" s="99" customFormat="1" ht="13.5" x14ac:dyDescent="0.25">
      <c r="C389" s="101" t="s">
        <v>2415</v>
      </c>
      <c r="D389" s="108">
        <v>46259</v>
      </c>
      <c r="E389" s="139" t="s">
        <v>4528</v>
      </c>
      <c r="F389" s="140">
        <v>339.34570000000002</v>
      </c>
      <c r="G389" s="140">
        <v>350.9</v>
      </c>
      <c r="H389" s="140">
        <v>2020.5419059999999</v>
      </c>
      <c r="L389" s="143"/>
    </row>
    <row r="390" spans="3:12" s="99" customFormat="1" ht="13.5" x14ac:dyDescent="0.25">
      <c r="C390" s="101" t="s">
        <v>1121</v>
      </c>
      <c r="D390" s="108">
        <v>46259</v>
      </c>
      <c r="E390" s="139" t="s">
        <v>4528</v>
      </c>
      <c r="F390" s="140">
        <v>84.339299999999994</v>
      </c>
      <c r="G390" s="140">
        <v>85.3</v>
      </c>
      <c r="H390" s="140">
        <v>238.35501449999998</v>
      </c>
      <c r="L390" s="143"/>
    </row>
    <row r="391" spans="3:12" s="99" customFormat="1" ht="13.5" x14ac:dyDescent="0.25">
      <c r="C391" s="101" t="s">
        <v>1170</v>
      </c>
      <c r="D391" s="108">
        <v>46259</v>
      </c>
      <c r="E391" s="139" t="s">
        <v>4528</v>
      </c>
      <c r="F391" s="140">
        <v>345.73779999999999</v>
      </c>
      <c r="G391" s="140">
        <v>348.05</v>
      </c>
      <c r="H391" s="140">
        <v>90.066009374251394</v>
      </c>
      <c r="L391" s="143"/>
    </row>
    <row r="392" spans="3:12" s="99" customFormat="1" ht="13.5" x14ac:dyDescent="0.25">
      <c r="C392" s="101" t="s">
        <v>1170</v>
      </c>
      <c r="D392" s="108">
        <v>46294</v>
      </c>
      <c r="E392" s="139" t="s">
        <v>4528</v>
      </c>
      <c r="F392" s="140">
        <v>350.82830000000001</v>
      </c>
      <c r="G392" s="140">
        <v>346.5</v>
      </c>
      <c r="H392" s="140">
        <v>21.0438056257486</v>
      </c>
      <c r="L392" s="143"/>
    </row>
    <row r="393" spans="3:12" s="99" customFormat="1" ht="13.5" x14ac:dyDescent="0.25">
      <c r="C393" s="101" t="s">
        <v>445</v>
      </c>
      <c r="D393" s="108">
        <v>46259</v>
      </c>
      <c r="E393" s="139" t="s">
        <v>4528</v>
      </c>
      <c r="F393" s="140">
        <v>246.37225000000001</v>
      </c>
      <c r="G393" s="140">
        <v>242.32</v>
      </c>
      <c r="H393" s="140">
        <v>539.86338000000001</v>
      </c>
      <c r="L393" s="143"/>
    </row>
    <row r="394" spans="3:12" s="99" customFormat="1" ht="13.5" x14ac:dyDescent="0.25">
      <c r="C394" s="101" t="s">
        <v>2394</v>
      </c>
      <c r="D394" s="108">
        <v>46259</v>
      </c>
      <c r="E394" s="139" t="s">
        <v>4528</v>
      </c>
      <c r="F394" s="140">
        <v>1311.7258999999999</v>
      </c>
      <c r="G394" s="140">
        <v>1344.4</v>
      </c>
      <c r="H394" s="140">
        <v>135.79914713942739</v>
      </c>
      <c r="L394" s="143"/>
    </row>
    <row r="395" spans="3:12" s="99" customFormat="1" ht="13.5" x14ac:dyDescent="0.25">
      <c r="C395" s="101" t="s">
        <v>2394</v>
      </c>
      <c r="D395" s="108">
        <v>46294</v>
      </c>
      <c r="E395" s="139" t="s">
        <v>4528</v>
      </c>
      <c r="F395" s="140">
        <v>1290.576468</v>
      </c>
      <c r="G395" s="140">
        <v>1352.9</v>
      </c>
      <c r="H395" s="140">
        <v>86.043762460572609</v>
      </c>
      <c r="L395" s="143"/>
    </row>
    <row r="396" spans="3:12" s="99" customFormat="1" ht="13.5" x14ac:dyDescent="0.25">
      <c r="C396" s="101" t="s">
        <v>2460</v>
      </c>
      <c r="D396" s="108">
        <v>46259</v>
      </c>
      <c r="E396" s="139" t="s">
        <v>4528</v>
      </c>
      <c r="F396" s="140">
        <v>344.70075400000002</v>
      </c>
      <c r="G396" s="140">
        <v>356.7</v>
      </c>
      <c r="H396" s="140">
        <v>631.45251510794344</v>
      </c>
      <c r="L396" s="143"/>
    </row>
    <row r="397" spans="3:12" s="99" customFormat="1" ht="13.5" x14ac:dyDescent="0.25">
      <c r="C397" s="101" t="s">
        <v>2460</v>
      </c>
      <c r="D397" s="108">
        <v>46294</v>
      </c>
      <c r="E397" s="139" t="s">
        <v>4528</v>
      </c>
      <c r="F397" s="140">
        <v>349.6</v>
      </c>
      <c r="G397" s="140">
        <v>357.55</v>
      </c>
      <c r="H397" s="140">
        <v>4.0230332920565131</v>
      </c>
      <c r="L397" s="143"/>
    </row>
    <row r="398" spans="3:12" s="99" customFormat="1" ht="13.5" x14ac:dyDescent="0.25">
      <c r="C398" s="101" t="s">
        <v>1005</v>
      </c>
      <c r="D398" s="108">
        <v>46259</v>
      </c>
      <c r="E398" s="139" t="s">
        <v>4528</v>
      </c>
      <c r="F398" s="140">
        <v>1559.6749749999999</v>
      </c>
      <c r="G398" s="140">
        <v>1605.5</v>
      </c>
      <c r="H398" s="140">
        <v>10.180618000000001</v>
      </c>
      <c r="L398" s="143"/>
    </row>
    <row r="399" spans="3:12" s="99" customFormat="1" ht="13.5" x14ac:dyDescent="0.25">
      <c r="C399" s="101" t="s">
        <v>92</v>
      </c>
      <c r="D399" s="108">
        <v>46259</v>
      </c>
      <c r="E399" s="139" t="s">
        <v>4528</v>
      </c>
      <c r="F399" s="140">
        <v>1597.6749749999999</v>
      </c>
      <c r="G399" s="140">
        <v>1619.6</v>
      </c>
      <c r="H399" s="140">
        <v>5.7802422009608678</v>
      </c>
      <c r="L399" s="143"/>
    </row>
    <row r="400" spans="3:12" s="99" customFormat="1" ht="13.5" x14ac:dyDescent="0.25">
      <c r="C400" s="101" t="s">
        <v>92</v>
      </c>
      <c r="D400" s="108">
        <v>46294</v>
      </c>
      <c r="E400" s="139" t="s">
        <v>4528</v>
      </c>
      <c r="F400" s="140">
        <v>1583.4</v>
      </c>
      <c r="G400" s="140">
        <v>1631.4</v>
      </c>
      <c r="H400" s="140">
        <v>2.9111777990391334</v>
      </c>
      <c r="L400" s="143"/>
    </row>
    <row r="401" spans="3:12" s="99" customFormat="1" ht="13.5" x14ac:dyDescent="0.25">
      <c r="C401" s="101" t="s">
        <v>763</v>
      </c>
      <c r="D401" s="108">
        <v>46259</v>
      </c>
      <c r="E401" s="139" t="s">
        <v>4528</v>
      </c>
      <c r="F401" s="140">
        <v>415.10849999999999</v>
      </c>
      <c r="G401" s="140">
        <v>425.7</v>
      </c>
      <c r="H401" s="140">
        <v>202.26205999999999</v>
      </c>
      <c r="L401" s="143"/>
    </row>
    <row r="402" spans="3:12" s="99" customFormat="1" ht="13.5" x14ac:dyDescent="0.25">
      <c r="C402" s="101" t="s">
        <v>1079</v>
      </c>
      <c r="D402" s="108">
        <v>46259</v>
      </c>
      <c r="E402" s="139" t="s">
        <v>4528</v>
      </c>
      <c r="F402" s="140">
        <v>112.01897599999999</v>
      </c>
      <c r="G402" s="140">
        <v>113.25</v>
      </c>
      <c r="H402" s="140">
        <v>148.71163852815036</v>
      </c>
      <c r="L402" s="143"/>
    </row>
    <row r="403" spans="3:12" s="99" customFormat="1" ht="13.5" x14ac:dyDescent="0.25">
      <c r="C403" s="101" t="s">
        <v>1079</v>
      </c>
      <c r="D403" s="108">
        <v>46294</v>
      </c>
      <c r="E403" s="139" t="s">
        <v>4528</v>
      </c>
      <c r="F403" s="140">
        <v>111.894718</v>
      </c>
      <c r="G403" s="140">
        <v>113.84</v>
      </c>
      <c r="H403" s="140">
        <v>133.65841347184963</v>
      </c>
      <c r="L403" s="143"/>
    </row>
    <row r="404" spans="3:12" s="99" customFormat="1" ht="13.5" x14ac:dyDescent="0.25">
      <c r="C404" s="101" t="s">
        <v>2256</v>
      </c>
      <c r="D404" s="108">
        <v>46259</v>
      </c>
      <c r="E404" s="139" t="s">
        <v>4528</v>
      </c>
      <c r="F404" s="140">
        <v>366.24630000000002</v>
      </c>
      <c r="G404" s="140">
        <v>375.2</v>
      </c>
      <c r="H404" s="140">
        <v>665.23096889999999</v>
      </c>
      <c r="L404" s="143"/>
    </row>
    <row r="405" spans="3:12" s="99" customFormat="1" ht="13.5" x14ac:dyDescent="0.25">
      <c r="C405" s="101" t="s">
        <v>760</v>
      </c>
      <c r="D405" s="108">
        <v>46259</v>
      </c>
      <c r="E405" s="139" t="s">
        <v>4528</v>
      </c>
      <c r="F405" s="140">
        <v>362.12634600000001</v>
      </c>
      <c r="G405" s="140">
        <v>372.25</v>
      </c>
      <c r="H405" s="140">
        <v>326.50487100000004</v>
      </c>
      <c r="L405" s="143"/>
    </row>
    <row r="406" spans="3:12" s="99" customFormat="1" ht="13.5" x14ac:dyDescent="0.25">
      <c r="C406" s="101" t="s">
        <v>137</v>
      </c>
      <c r="D406" s="108">
        <v>46259</v>
      </c>
      <c r="E406" s="139" t="s">
        <v>4528</v>
      </c>
      <c r="F406" s="140">
        <v>1285.0166429999999</v>
      </c>
      <c r="G406" s="140">
        <v>1311.3</v>
      </c>
      <c r="H406" s="140">
        <v>5245.1981551367826</v>
      </c>
      <c r="L406" s="143"/>
    </row>
    <row r="407" spans="3:12" s="99" customFormat="1" ht="13.5" x14ac:dyDescent="0.25">
      <c r="C407" s="101" t="s">
        <v>137</v>
      </c>
      <c r="D407" s="108">
        <v>46294</v>
      </c>
      <c r="E407" s="139" t="s">
        <v>4528</v>
      </c>
      <c r="F407" s="140">
        <v>1293.955465</v>
      </c>
      <c r="G407" s="140">
        <v>1318.8</v>
      </c>
      <c r="H407" s="140">
        <v>126.86309486321743</v>
      </c>
      <c r="L407" s="143"/>
    </row>
    <row r="408" spans="3:12" s="99" customFormat="1" ht="13.5" x14ac:dyDescent="0.25">
      <c r="C408" s="101" t="s">
        <v>1182</v>
      </c>
      <c r="D408" s="108">
        <v>46259</v>
      </c>
      <c r="E408" s="139" t="s">
        <v>4528</v>
      </c>
      <c r="F408" s="140">
        <v>1838.4604549999999</v>
      </c>
      <c r="G408" s="140">
        <v>1885.9</v>
      </c>
      <c r="H408" s="140">
        <v>167.29632545685303</v>
      </c>
      <c r="L408" s="143"/>
    </row>
    <row r="409" spans="3:12" s="99" customFormat="1" ht="13.5" x14ac:dyDescent="0.25">
      <c r="C409" s="101" t="s">
        <v>1182</v>
      </c>
      <c r="D409" s="108">
        <v>46294</v>
      </c>
      <c r="E409" s="139" t="s">
        <v>4528</v>
      </c>
      <c r="F409" s="140">
        <v>1885.4491230000001</v>
      </c>
      <c r="G409" s="140">
        <v>1897.8</v>
      </c>
      <c r="H409" s="140">
        <v>71.612402043146972</v>
      </c>
      <c r="L409" s="143"/>
    </row>
    <row r="410" spans="3:12" s="99" customFormat="1" ht="13.5" x14ac:dyDescent="0.25">
      <c r="C410" s="101" t="s">
        <v>1173</v>
      </c>
      <c r="D410" s="108">
        <v>46259</v>
      </c>
      <c r="E410" s="139" t="s">
        <v>4528</v>
      </c>
      <c r="F410" s="140">
        <v>1048.6871000000001</v>
      </c>
      <c r="G410" s="140">
        <v>1050</v>
      </c>
      <c r="H410" s="140">
        <v>346.33987908665694</v>
      </c>
      <c r="L410" s="143"/>
    </row>
    <row r="411" spans="3:12" s="99" customFormat="1" ht="13.5" x14ac:dyDescent="0.25">
      <c r="C411" s="101" t="s">
        <v>1173</v>
      </c>
      <c r="D411" s="108">
        <v>46294</v>
      </c>
      <c r="E411" s="139" t="s">
        <v>4528</v>
      </c>
      <c r="F411" s="140">
        <v>1042.406945</v>
      </c>
      <c r="G411" s="140">
        <v>1055.4000000000001</v>
      </c>
      <c r="H411" s="140">
        <v>197.52936301334313</v>
      </c>
      <c r="L411" s="143"/>
    </row>
    <row r="412" spans="3:12" s="99" customFormat="1" ht="13.5" x14ac:dyDescent="0.25">
      <c r="C412" s="101" t="s">
        <v>68</v>
      </c>
      <c r="D412" s="108">
        <v>46259</v>
      </c>
      <c r="E412" s="139" t="s">
        <v>4528</v>
      </c>
      <c r="F412" s="140">
        <v>1022.566385</v>
      </c>
      <c r="G412" s="140">
        <v>1032.5999999999999</v>
      </c>
      <c r="H412" s="140">
        <v>1132.2580535309503</v>
      </c>
      <c r="L412" s="143"/>
    </row>
    <row r="413" spans="3:12" s="99" customFormat="1" ht="13.5" x14ac:dyDescent="0.25">
      <c r="C413" s="101" t="s">
        <v>68</v>
      </c>
      <c r="D413" s="108">
        <v>46294</v>
      </c>
      <c r="E413" s="139" t="s">
        <v>4528</v>
      </c>
      <c r="F413" s="140">
        <v>1028.73335</v>
      </c>
      <c r="G413" s="140">
        <v>1038.4000000000001</v>
      </c>
      <c r="H413" s="140">
        <v>98.771666469049705</v>
      </c>
      <c r="L413" s="143"/>
    </row>
    <row r="414" spans="3:12" s="99" customFormat="1" ht="13.5" x14ac:dyDescent="0.25">
      <c r="C414" s="101" t="s">
        <v>1143</v>
      </c>
      <c r="D414" s="108">
        <v>46259</v>
      </c>
      <c r="E414" s="139" t="s">
        <v>4528</v>
      </c>
      <c r="F414" s="140">
        <v>166.10254800000001</v>
      </c>
      <c r="G414" s="140">
        <v>169.32</v>
      </c>
      <c r="H414" s="140">
        <v>624.61922289999995</v>
      </c>
      <c r="L414" s="143"/>
    </row>
    <row r="415" spans="3:12" s="99" customFormat="1" ht="13.5" x14ac:dyDescent="0.25">
      <c r="C415" s="101" t="s">
        <v>442</v>
      </c>
      <c r="D415" s="108">
        <v>46259</v>
      </c>
      <c r="E415" s="139" t="s">
        <v>4528</v>
      </c>
      <c r="F415" s="140">
        <v>1953.6641480000001</v>
      </c>
      <c r="G415" s="140">
        <v>1993.6</v>
      </c>
      <c r="H415" s="140">
        <v>197.51891156555737</v>
      </c>
      <c r="L415" s="143"/>
    </row>
    <row r="416" spans="3:12" s="99" customFormat="1" ht="13.5" x14ac:dyDescent="0.25">
      <c r="C416" s="101" t="s">
        <v>442</v>
      </c>
      <c r="D416" s="108">
        <v>46294</v>
      </c>
      <c r="E416" s="139" t="s">
        <v>4528</v>
      </c>
      <c r="F416" s="140">
        <v>1965.5374999999999</v>
      </c>
      <c r="G416" s="140">
        <v>2004.7</v>
      </c>
      <c r="H416" s="140">
        <v>9.993391734442616</v>
      </c>
      <c r="L416" s="143"/>
    </row>
    <row r="417" spans="3:12" s="99" customFormat="1" ht="13.5" x14ac:dyDescent="0.25">
      <c r="C417" s="101" t="s">
        <v>243</v>
      </c>
      <c r="D417" s="108">
        <v>46259</v>
      </c>
      <c r="E417" s="139" t="s">
        <v>4528</v>
      </c>
      <c r="F417" s="140">
        <v>265.20460000000003</v>
      </c>
      <c r="G417" s="140">
        <v>283.36</v>
      </c>
      <c r="H417" s="140">
        <v>37.592915900000001</v>
      </c>
      <c r="L417" s="143"/>
    </row>
    <row r="418" spans="3:12" s="99" customFormat="1" ht="13.5" x14ac:dyDescent="0.25">
      <c r="C418" s="101" t="s">
        <v>896</v>
      </c>
      <c r="D418" s="108">
        <v>46259</v>
      </c>
      <c r="E418" s="139" t="s">
        <v>4528</v>
      </c>
      <c r="F418" s="140">
        <v>375.64972799999998</v>
      </c>
      <c r="G418" s="140">
        <v>381.8</v>
      </c>
      <c r="H418" s="140">
        <v>356.97313346749633</v>
      </c>
      <c r="L418" s="143"/>
    </row>
    <row r="419" spans="3:12" s="99" customFormat="1" ht="13.5" x14ac:dyDescent="0.25">
      <c r="C419" s="101" t="s">
        <v>896</v>
      </c>
      <c r="D419" s="108">
        <v>46294</v>
      </c>
      <c r="E419" s="139" t="s">
        <v>4528</v>
      </c>
      <c r="F419" s="140">
        <v>380.03308399999997</v>
      </c>
      <c r="G419" s="140">
        <v>383.95</v>
      </c>
      <c r="H419" s="140">
        <v>126.47109113250369</v>
      </c>
      <c r="L419" s="143"/>
    </row>
    <row r="420" spans="3:12" s="99" customFormat="1" ht="13.5" x14ac:dyDescent="0.25">
      <c r="C420" s="101" t="s">
        <v>330</v>
      </c>
      <c r="D420" s="108">
        <v>46259</v>
      </c>
      <c r="E420" s="139" t="s">
        <v>4528</v>
      </c>
      <c r="F420" s="140">
        <v>185.80309099999999</v>
      </c>
      <c r="G420" s="140">
        <v>190.62</v>
      </c>
      <c r="H420" s="140">
        <v>336.06904023559309</v>
      </c>
      <c r="L420" s="143"/>
    </row>
    <row r="421" spans="3:12" s="99" customFormat="1" ht="13.5" x14ac:dyDescent="0.25">
      <c r="C421" s="101" t="s">
        <v>330</v>
      </c>
      <c r="D421" s="108">
        <v>46294</v>
      </c>
      <c r="E421" s="139" t="s">
        <v>4528</v>
      </c>
      <c r="F421" s="140">
        <v>186.49640299999999</v>
      </c>
      <c r="G421" s="140">
        <v>191.67</v>
      </c>
      <c r="H421" s="140">
        <v>89.922748464406894</v>
      </c>
      <c r="L421" s="143"/>
    </row>
    <row r="422" spans="3:12" s="99" customFormat="1" ht="13.5" x14ac:dyDescent="0.25">
      <c r="C422" s="101" t="s">
        <v>2139</v>
      </c>
      <c r="D422" s="108">
        <v>46259</v>
      </c>
      <c r="E422" s="139" t="s">
        <v>4528</v>
      </c>
      <c r="F422" s="140">
        <v>353.47502500000002</v>
      </c>
      <c r="G422" s="140">
        <v>358.9</v>
      </c>
      <c r="H422" s="140">
        <v>6.2799750000000003</v>
      </c>
      <c r="L422" s="143"/>
    </row>
    <row r="423" spans="3:12" s="99" customFormat="1" ht="13.5" x14ac:dyDescent="0.25">
      <c r="C423" s="101" t="s">
        <v>114</v>
      </c>
      <c r="D423" s="108">
        <v>46259</v>
      </c>
      <c r="E423" s="139" t="s">
        <v>4528</v>
      </c>
      <c r="F423" s="140">
        <v>726.32531800000004</v>
      </c>
      <c r="G423" s="140">
        <v>741.5</v>
      </c>
      <c r="H423" s="140">
        <v>113.63156499999999</v>
      </c>
      <c r="L423" s="143"/>
    </row>
    <row r="424" spans="3:12" s="99" customFormat="1" ht="13.5" x14ac:dyDescent="0.25">
      <c r="C424" s="101" t="s">
        <v>1106</v>
      </c>
      <c r="D424" s="108">
        <v>46259</v>
      </c>
      <c r="E424" s="139" t="s">
        <v>4528</v>
      </c>
      <c r="F424" s="140">
        <v>1471.040553</v>
      </c>
      <c r="G424" s="140">
        <v>1519.5</v>
      </c>
      <c r="H424" s="140">
        <v>80.394044000000008</v>
      </c>
      <c r="L424" s="143"/>
    </row>
    <row r="425" spans="3:12" s="99" customFormat="1" ht="13.5" x14ac:dyDescent="0.25">
      <c r="C425" s="101" t="s">
        <v>1094</v>
      </c>
      <c r="D425" s="108">
        <v>46259</v>
      </c>
      <c r="E425" s="139" t="s">
        <v>4528</v>
      </c>
      <c r="F425" s="140">
        <v>609.02499999999998</v>
      </c>
      <c r="G425" s="140">
        <v>607.54999999999995</v>
      </c>
      <c r="H425" s="140">
        <v>3.4706918663788628</v>
      </c>
      <c r="L425" s="143"/>
    </row>
    <row r="426" spans="3:12" s="99" customFormat="1" ht="13.5" x14ac:dyDescent="0.25">
      <c r="C426" s="101" t="s">
        <v>1094</v>
      </c>
      <c r="D426" s="108">
        <v>46294</v>
      </c>
      <c r="E426" s="139" t="s">
        <v>4528</v>
      </c>
      <c r="F426" s="140">
        <v>614.449974</v>
      </c>
      <c r="G426" s="140">
        <v>611.20000000000005</v>
      </c>
      <c r="H426" s="140">
        <v>6.983085733621138</v>
      </c>
      <c r="L426" s="143"/>
    </row>
    <row r="427" spans="3:12" s="99" customFormat="1" ht="13.5" x14ac:dyDescent="0.25">
      <c r="C427" s="101" t="s">
        <v>2452</v>
      </c>
      <c r="D427" s="108">
        <v>46259</v>
      </c>
      <c r="E427" s="139" t="s">
        <v>4528</v>
      </c>
      <c r="F427" s="140">
        <v>1122.1320519999999</v>
      </c>
      <c r="G427" s="140">
        <v>1132.7</v>
      </c>
      <c r="H427" s="140">
        <v>183.44356649999997</v>
      </c>
      <c r="L427" s="143"/>
    </row>
    <row r="428" spans="3:12" s="99" customFormat="1" ht="13.5" x14ac:dyDescent="0.25">
      <c r="C428" s="120"/>
      <c r="D428" s="120"/>
      <c r="E428" s="120"/>
      <c r="F428" s="120"/>
      <c r="G428" s="120"/>
      <c r="H428" s="118"/>
    </row>
    <row r="429" spans="3:12" s="99" customFormat="1" ht="13.5" x14ac:dyDescent="0.25">
      <c r="C429" s="118" t="s">
        <v>5244</v>
      </c>
      <c r="D429" s="118"/>
      <c r="E429" s="118"/>
      <c r="F429" s="118"/>
      <c r="G429" s="118"/>
      <c r="H429" s="118"/>
    </row>
    <row r="430" spans="3:12" s="99" customFormat="1" ht="13.5" x14ac:dyDescent="0.25">
      <c r="C430" s="115"/>
      <c r="D430" s="115"/>
      <c r="E430" s="115"/>
      <c r="F430" s="118"/>
      <c r="G430" s="118"/>
      <c r="H430" s="118"/>
    </row>
    <row r="431" spans="3:12" s="99" customFormat="1" ht="13.5" x14ac:dyDescent="0.25">
      <c r="C431" s="115" t="s">
        <v>5139</v>
      </c>
      <c r="D431" s="115"/>
      <c r="E431" s="1"/>
      <c r="F431" s="118"/>
      <c r="G431" s="118"/>
      <c r="H431" s="118"/>
    </row>
    <row r="432" spans="3:12" s="99" customFormat="1" ht="13.5" x14ac:dyDescent="0.25">
      <c r="C432" s="118" t="s">
        <v>5140</v>
      </c>
      <c r="D432" s="118"/>
      <c r="E432" s="118"/>
      <c r="F432" s="99" t="s">
        <v>5137</v>
      </c>
      <c r="G432" s="118"/>
      <c r="H432" s="118"/>
    </row>
    <row r="433" spans="3:8" s="99" customFormat="1" ht="13.5" x14ac:dyDescent="0.25">
      <c r="C433" s="118" t="s">
        <v>5141</v>
      </c>
      <c r="D433" s="118"/>
      <c r="E433" s="118"/>
      <c r="F433" s="111">
        <v>36069</v>
      </c>
      <c r="G433" s="118"/>
      <c r="H433" s="128"/>
    </row>
    <row r="434" spans="3:8" s="99" customFormat="1" ht="13.5" x14ac:dyDescent="0.25">
      <c r="C434" s="118" t="s">
        <v>5142</v>
      </c>
      <c r="D434" s="118"/>
      <c r="E434" s="118"/>
      <c r="F434" s="111">
        <v>35069</v>
      </c>
      <c r="G434" s="102"/>
      <c r="H434" s="128"/>
    </row>
    <row r="435" spans="3:8" s="99" customFormat="1" ht="13.5" x14ac:dyDescent="0.25">
      <c r="C435" s="118" t="s">
        <v>5143</v>
      </c>
      <c r="D435" s="118"/>
      <c r="E435" s="118"/>
      <c r="F435" s="111">
        <v>1000</v>
      </c>
      <c r="G435" s="102"/>
      <c r="H435" s="128"/>
    </row>
    <row r="436" spans="3:8" s="99" customFormat="1" ht="13.5" x14ac:dyDescent="0.25">
      <c r="C436" s="118" t="s">
        <v>5144</v>
      </c>
      <c r="D436" s="118"/>
      <c r="E436" s="118"/>
      <c r="F436" s="118">
        <v>0</v>
      </c>
      <c r="G436" s="102"/>
      <c r="H436" s="128"/>
    </row>
    <row r="437" spans="3:8" s="99" customFormat="1" ht="13.5" x14ac:dyDescent="0.25">
      <c r="C437" s="118" t="s">
        <v>5145</v>
      </c>
      <c r="D437" s="118"/>
      <c r="E437" s="118"/>
      <c r="F437" s="111">
        <v>23490743088.170013</v>
      </c>
      <c r="G437" s="102"/>
      <c r="H437" s="128"/>
    </row>
    <row r="438" spans="3:8" s="99" customFormat="1" ht="13.5" x14ac:dyDescent="0.25">
      <c r="C438" s="118" t="s">
        <v>5146</v>
      </c>
      <c r="D438" s="118"/>
      <c r="E438" s="118"/>
      <c r="F438" s="111">
        <v>23194674343.69001</v>
      </c>
      <c r="G438" s="102"/>
      <c r="H438" s="128"/>
    </row>
    <row r="439" spans="3:8" s="99" customFormat="1" ht="13.5" x14ac:dyDescent="0.25">
      <c r="C439" s="118" t="s">
        <v>5147</v>
      </c>
      <c r="D439" s="118"/>
      <c r="E439" s="118"/>
      <c r="F439" s="111">
        <v>597408630</v>
      </c>
      <c r="G439" s="102"/>
      <c r="H439" s="128"/>
    </row>
    <row r="440" spans="3:8" s="99" customFormat="1" ht="13.5" x14ac:dyDescent="0.25">
      <c r="C440" s="118" t="s">
        <v>5148</v>
      </c>
      <c r="D440" s="118"/>
      <c r="E440" s="118"/>
      <c r="F440" s="128">
        <f>+F439+F438-F437-F436</f>
        <v>301339885.51999664</v>
      </c>
      <c r="G440" s="102"/>
      <c r="H440" s="128"/>
    </row>
    <row r="441" spans="3:8" s="99" customFormat="1" ht="13.5" x14ac:dyDescent="0.25">
      <c r="C441" s="106"/>
      <c r="D441" s="106"/>
      <c r="E441" s="106"/>
      <c r="F441" s="107"/>
      <c r="G441" s="102"/>
      <c r="H441" s="102"/>
    </row>
    <row r="442" spans="3:8" s="99" customFormat="1" ht="13.5" x14ac:dyDescent="0.25">
      <c r="C442" s="118"/>
      <c r="D442" s="118"/>
      <c r="E442" s="118"/>
      <c r="F442" s="107"/>
      <c r="G442" s="107"/>
      <c r="H442" s="102"/>
    </row>
    <row r="443" spans="3:8" s="99" customFormat="1" ht="13.5" x14ac:dyDescent="0.25">
      <c r="C443" s="115" t="s">
        <v>5149</v>
      </c>
      <c r="D443" s="115"/>
      <c r="E443" s="1"/>
      <c r="F443" s="118"/>
      <c r="G443" s="118"/>
      <c r="H443" s="118"/>
    </row>
    <row r="444" spans="3:8" s="99" customFormat="1" ht="40.5" x14ac:dyDescent="0.2">
      <c r="C444" s="100" t="s">
        <v>5132</v>
      </c>
      <c r="D444" s="100" t="s">
        <v>5133</v>
      </c>
      <c r="E444" s="100" t="s">
        <v>4534</v>
      </c>
      <c r="F444" s="100" t="s">
        <v>5134</v>
      </c>
      <c r="G444" s="100" t="s">
        <v>5135</v>
      </c>
      <c r="H444" s="100" t="s">
        <v>5136</v>
      </c>
    </row>
    <row r="445" spans="3:8" s="99" customFormat="1" ht="13.5" x14ac:dyDescent="0.2">
      <c r="C445" s="257" t="s">
        <v>5137</v>
      </c>
      <c r="D445" s="257"/>
      <c r="E445" s="257"/>
      <c r="F445" s="257"/>
      <c r="G445" s="257"/>
      <c r="H445" s="257"/>
    </row>
    <row r="446" spans="3:8" s="99" customFormat="1" ht="13.5" x14ac:dyDescent="0.25">
      <c r="C446" s="118" t="s">
        <v>5167</v>
      </c>
      <c r="D446" s="118"/>
      <c r="E446" s="118"/>
      <c r="F446" s="118"/>
      <c r="G446" s="118"/>
      <c r="H446" s="118"/>
    </row>
    <row r="447" spans="3:8" s="99" customFormat="1" ht="13.5" x14ac:dyDescent="0.25">
      <c r="C447" s="115"/>
      <c r="D447" s="115"/>
      <c r="E447" s="115"/>
      <c r="F447" s="118"/>
      <c r="G447" s="118"/>
      <c r="H447" s="118"/>
    </row>
    <row r="448" spans="3:8" s="99" customFormat="1" ht="13.5" x14ac:dyDescent="0.25">
      <c r="C448" s="115" t="s">
        <v>5220</v>
      </c>
      <c r="D448" s="115"/>
      <c r="E448" s="1"/>
      <c r="F448" s="118"/>
      <c r="G448" s="118"/>
      <c r="H448" s="118"/>
    </row>
    <row r="449" spans="2:14" s="99" customFormat="1" ht="13.5" x14ac:dyDescent="0.25">
      <c r="C449" s="118" t="s">
        <v>5140</v>
      </c>
      <c r="D449" s="118"/>
      <c r="E449" s="118"/>
      <c r="F449" s="111" t="s">
        <v>5137</v>
      </c>
      <c r="G449" s="118"/>
      <c r="H449" s="118"/>
    </row>
    <row r="450" spans="2:14" s="99" customFormat="1" ht="13.5" x14ac:dyDescent="0.25">
      <c r="C450" s="118" t="s">
        <v>5141</v>
      </c>
      <c r="D450" s="118"/>
      <c r="E450" s="118"/>
      <c r="F450" s="111">
        <v>574</v>
      </c>
      <c r="G450" s="118"/>
      <c r="H450" s="118"/>
    </row>
    <row r="451" spans="2:14" s="99" customFormat="1" ht="13.5" x14ac:dyDescent="0.25">
      <c r="C451" s="118" t="s">
        <v>5142</v>
      </c>
      <c r="D451" s="118"/>
      <c r="E451" s="118"/>
      <c r="F451" s="111" t="s">
        <v>5137</v>
      </c>
      <c r="G451" s="102"/>
      <c r="H451" s="102"/>
    </row>
    <row r="452" spans="2:14" s="99" customFormat="1" ht="13.5" x14ac:dyDescent="0.25">
      <c r="C452" s="118" t="s">
        <v>5143</v>
      </c>
      <c r="D452" s="118"/>
      <c r="E452" s="118"/>
      <c r="F452" s="111">
        <v>574</v>
      </c>
      <c r="G452" s="102"/>
      <c r="H452" s="102"/>
    </row>
    <row r="453" spans="2:14" s="99" customFormat="1" ht="13.5" x14ac:dyDescent="0.25">
      <c r="C453" s="118" t="s">
        <v>5144</v>
      </c>
      <c r="D453" s="118"/>
      <c r="E453" s="118"/>
      <c r="F453" s="111">
        <v>0</v>
      </c>
      <c r="G453" s="102"/>
      <c r="H453" s="102"/>
    </row>
    <row r="454" spans="2:14" s="99" customFormat="1" ht="13.5" x14ac:dyDescent="0.25">
      <c r="C454" s="118" t="s">
        <v>5145</v>
      </c>
      <c r="D454" s="118"/>
      <c r="E454" s="118"/>
      <c r="F454" s="111">
        <v>514550116.85000002</v>
      </c>
      <c r="G454" s="102"/>
      <c r="H454" s="102"/>
    </row>
    <row r="455" spans="2:14" s="99" customFormat="1" ht="13.5" x14ac:dyDescent="0.25">
      <c r="C455" s="118" t="s">
        <v>5146</v>
      </c>
      <c r="D455" s="118"/>
      <c r="E455" s="118"/>
      <c r="F455" s="111">
        <v>0</v>
      </c>
      <c r="G455" s="102"/>
      <c r="H455" s="102"/>
    </row>
    <row r="456" spans="2:14" s="99" customFormat="1" ht="13.5" x14ac:dyDescent="0.25">
      <c r="C456" s="118" t="s">
        <v>5147</v>
      </c>
      <c r="D456" s="118"/>
      <c r="E456" s="118"/>
      <c r="F456" s="111">
        <v>489082440</v>
      </c>
      <c r="G456" s="102"/>
      <c r="H456" s="102"/>
    </row>
    <row r="457" spans="2:14" s="99" customFormat="1" ht="13.5" x14ac:dyDescent="0.25">
      <c r="C457" s="37" t="s">
        <v>5148</v>
      </c>
      <c r="D457" s="37"/>
      <c r="E457" s="37"/>
      <c r="F457" s="111">
        <f>+F456+F455-F454-F453</f>
        <v>-25467676.850000024</v>
      </c>
      <c r="G457" s="126"/>
      <c r="H457" s="126"/>
    </row>
    <row r="458" spans="2:14" s="99" customFormat="1" ht="13.5" x14ac:dyDescent="0.25">
      <c r="C458" s="118"/>
      <c r="D458" s="118"/>
      <c r="E458" s="118"/>
      <c r="F458" s="128"/>
      <c r="G458" s="129"/>
      <c r="H458" s="129"/>
    </row>
    <row r="459" spans="2:14" s="2" customFormat="1" ht="13.5" x14ac:dyDescent="0.25">
      <c r="B459" s="211"/>
      <c r="C459" s="211" t="s">
        <v>5334</v>
      </c>
      <c r="D459" s="212"/>
      <c r="E459" s="211"/>
      <c r="F459" s="211"/>
      <c r="G459" s="211"/>
      <c r="H459" s="211"/>
      <c r="I459" s="213"/>
      <c r="J459" s="214"/>
      <c r="K459" s="214"/>
      <c r="L459" s="215"/>
      <c r="M459" s="216"/>
      <c r="N459" s="217"/>
    </row>
    <row r="460" spans="2:14" s="2" customFormat="1" ht="13.5" x14ac:dyDescent="0.25">
      <c r="B460" s="211"/>
      <c r="C460" s="211"/>
      <c r="D460" s="212"/>
      <c r="E460" s="211"/>
      <c r="F460" s="211"/>
      <c r="G460" s="211"/>
      <c r="H460" s="211"/>
      <c r="I460" s="213"/>
      <c r="J460" s="214"/>
      <c r="K460" s="214"/>
      <c r="L460" s="215"/>
      <c r="M460" s="216"/>
      <c r="N460" s="217"/>
    </row>
    <row r="461" spans="2:14" s="2" customFormat="1" ht="13.5" x14ac:dyDescent="0.25">
      <c r="B461" s="211"/>
      <c r="C461" s="218" t="s">
        <v>5335</v>
      </c>
      <c r="D461" s="212"/>
      <c r="E461" s="211"/>
      <c r="F461" s="211"/>
      <c r="G461" s="211"/>
      <c r="H461" s="211"/>
      <c r="I461" s="213"/>
      <c r="J461" s="214"/>
      <c r="K461" s="214"/>
      <c r="L461" s="219"/>
      <c r="M461" s="216"/>
      <c r="N461" s="217"/>
    </row>
    <row r="462" spans="2:14" s="2" customFormat="1" ht="13.5" x14ac:dyDescent="0.25">
      <c r="B462" s="211"/>
      <c r="C462" s="211"/>
      <c r="D462" s="212"/>
      <c r="E462" s="211"/>
      <c r="F462" s="211"/>
      <c r="G462" s="211"/>
      <c r="H462" s="211"/>
      <c r="I462" s="213"/>
      <c r="J462" s="214"/>
      <c r="K462" s="214"/>
      <c r="L462" s="219"/>
      <c r="M462" s="216"/>
      <c r="N462" s="217"/>
    </row>
    <row r="463" spans="2:14" s="2" customFormat="1" ht="94.5" customHeight="1" x14ac:dyDescent="0.25">
      <c r="B463" s="211"/>
      <c r="C463" s="220" t="s">
        <v>5132</v>
      </c>
      <c r="D463" s="220" t="s">
        <v>5133</v>
      </c>
      <c r="E463" s="220" t="s">
        <v>4897</v>
      </c>
      <c r="F463" s="220" t="s">
        <v>5336</v>
      </c>
      <c r="G463" s="221" t="s">
        <v>5153</v>
      </c>
      <c r="H463" s="222" t="s">
        <v>5337</v>
      </c>
      <c r="I463" s="223" t="s">
        <v>5338</v>
      </c>
      <c r="J463" s="223" t="s">
        <v>5339</v>
      </c>
      <c r="K463" s="223" t="s">
        <v>5340</v>
      </c>
      <c r="L463" s="223" t="s">
        <v>5341</v>
      </c>
    </row>
    <row r="464" spans="2:14" s="2" customFormat="1" ht="13.5" x14ac:dyDescent="0.25">
      <c r="B464" s="211"/>
      <c r="C464" s="224"/>
      <c r="D464" s="224"/>
      <c r="E464" s="224"/>
      <c r="F464" s="224"/>
      <c r="G464" s="224"/>
      <c r="H464" s="224" t="s">
        <v>5342</v>
      </c>
      <c r="I464" s="225" t="s">
        <v>5342</v>
      </c>
      <c r="J464" s="225" t="s">
        <v>5342</v>
      </c>
      <c r="K464" s="225" t="s">
        <v>5343</v>
      </c>
      <c r="L464" s="226" t="s">
        <v>5344</v>
      </c>
    </row>
    <row r="465" spans="2:12" s="2" customFormat="1" ht="13.5" x14ac:dyDescent="0.25">
      <c r="B465" s="211"/>
      <c r="C465" s="287" t="s">
        <v>5137</v>
      </c>
      <c r="D465" s="288"/>
      <c r="E465" s="288"/>
      <c r="F465" s="288"/>
      <c r="G465" s="288"/>
      <c r="H465" s="288"/>
      <c r="I465" s="288"/>
      <c r="J465" s="288"/>
      <c r="K465" s="288"/>
      <c r="L465" s="289"/>
    </row>
    <row r="466" spans="2:12" s="2" customFormat="1" ht="13.5" x14ac:dyDescent="0.25">
      <c r="C466" s="282" t="s">
        <v>5346</v>
      </c>
      <c r="D466" s="283"/>
      <c r="E466" s="283"/>
      <c r="F466" s="283"/>
      <c r="G466" s="283"/>
      <c r="H466" s="283"/>
      <c r="I466" s="283"/>
      <c r="J466" s="284"/>
      <c r="K466" s="227" t="s">
        <v>5137</v>
      </c>
      <c r="L466" s="227" t="s">
        <v>5137</v>
      </c>
    </row>
    <row r="467" spans="2:12" s="2" customFormat="1" ht="13.5" x14ac:dyDescent="0.25"/>
    <row r="468" spans="2:12" s="2" customFormat="1" ht="13.5" x14ac:dyDescent="0.25">
      <c r="C468" s="218" t="s">
        <v>5347</v>
      </c>
    </row>
    <row r="469" spans="2:12" s="2" customFormat="1" ht="13.5" x14ac:dyDescent="0.25"/>
    <row r="470" spans="2:12" s="2" customFormat="1" ht="78" customHeight="1" x14ac:dyDescent="0.25">
      <c r="C470" s="290" t="s">
        <v>5132</v>
      </c>
      <c r="D470" s="290" t="s">
        <v>5133</v>
      </c>
      <c r="E470" s="292" t="s">
        <v>4897</v>
      </c>
      <c r="F470" s="290" t="s">
        <v>5336</v>
      </c>
      <c r="G470" s="290" t="s">
        <v>5153</v>
      </c>
      <c r="H470" s="228" t="s">
        <v>5337</v>
      </c>
      <c r="I470" s="223" t="s">
        <v>5348</v>
      </c>
      <c r="J470" s="223" t="s">
        <v>5339</v>
      </c>
      <c r="K470" s="223" t="s">
        <v>5349</v>
      </c>
      <c r="L470" s="223" t="s">
        <v>5350</v>
      </c>
    </row>
    <row r="471" spans="2:12" s="2" customFormat="1" ht="22.5" customHeight="1" x14ac:dyDescent="0.25">
      <c r="C471" s="291"/>
      <c r="D471" s="291"/>
      <c r="E471" s="293"/>
      <c r="F471" s="291"/>
      <c r="G471" s="291"/>
      <c r="H471" s="221" t="s">
        <v>5342</v>
      </c>
      <c r="I471" s="223" t="s">
        <v>5342</v>
      </c>
      <c r="J471" s="223" t="s">
        <v>5342</v>
      </c>
      <c r="K471" s="223" t="s">
        <v>5343</v>
      </c>
      <c r="L471" s="229" t="s">
        <v>5344</v>
      </c>
    </row>
    <row r="472" spans="2:12" s="2" customFormat="1" ht="13.5" x14ac:dyDescent="0.25">
      <c r="C472" s="287" t="s">
        <v>5137</v>
      </c>
      <c r="D472" s="288"/>
      <c r="E472" s="288"/>
      <c r="F472" s="288"/>
      <c r="G472" s="288"/>
      <c r="H472" s="288"/>
      <c r="I472" s="288"/>
      <c r="J472" s="288"/>
      <c r="K472" s="288"/>
      <c r="L472" s="289"/>
    </row>
    <row r="473" spans="2:12" s="2" customFormat="1" x14ac:dyDescent="0.25">
      <c r="C473" s="282" t="s">
        <v>5346</v>
      </c>
      <c r="D473" s="283"/>
      <c r="E473" s="283"/>
      <c r="F473" s="283"/>
      <c r="G473" s="283"/>
      <c r="H473" s="283"/>
      <c r="I473" s="283"/>
      <c r="J473" s="284"/>
      <c r="K473" s="227" t="s">
        <v>5137</v>
      </c>
      <c r="L473" s="227" t="s">
        <v>5137</v>
      </c>
    </row>
    <row r="474" spans="2:12" s="2" customFormat="1" ht="13.5" x14ac:dyDescent="0.25"/>
    <row r="475" spans="2:12" s="2" customFormat="1" ht="13.5" x14ac:dyDescent="0.25"/>
    <row r="476" spans="2:12" s="2" customFormat="1" ht="15" customHeight="1" x14ac:dyDescent="0.25">
      <c r="B476" s="230"/>
      <c r="C476" s="285" t="s">
        <v>5351</v>
      </c>
      <c r="D476" s="285"/>
      <c r="E476" s="285"/>
      <c r="F476" s="285"/>
      <c r="G476" s="285"/>
      <c r="H476" s="285"/>
    </row>
    <row r="477" spans="2:12" s="2" customFormat="1" ht="13.5" x14ac:dyDescent="0.25"/>
    <row r="478" spans="2:12" s="2" customFormat="1" ht="13.5" x14ac:dyDescent="0.25">
      <c r="B478" s="211"/>
      <c r="C478" s="231"/>
      <c r="D478" s="231"/>
      <c r="E478" s="231"/>
      <c r="F478" s="231"/>
      <c r="G478" s="232"/>
      <c r="H478" s="231"/>
      <c r="I478" s="233" t="s">
        <v>5352</v>
      </c>
    </row>
    <row r="479" spans="2:12" s="2" customFormat="1" ht="67.5" x14ac:dyDescent="0.25">
      <c r="B479" s="211"/>
      <c r="C479" s="234" t="s">
        <v>4524</v>
      </c>
      <c r="D479" s="220" t="s">
        <v>5353</v>
      </c>
      <c r="E479" s="220" t="s">
        <v>4897</v>
      </c>
      <c r="F479" s="221" t="s">
        <v>5336</v>
      </c>
      <c r="G479" s="221" t="s">
        <v>5158</v>
      </c>
      <c r="H479" s="221" t="s">
        <v>5354</v>
      </c>
      <c r="I479" s="235" t="s">
        <v>5355</v>
      </c>
    </row>
    <row r="480" spans="2:12" s="2" customFormat="1" ht="13.5" x14ac:dyDescent="0.25">
      <c r="B480" s="230"/>
      <c r="C480" s="236" t="s">
        <v>5359</v>
      </c>
      <c r="D480" s="237">
        <v>46234</v>
      </c>
      <c r="E480" s="238" t="s">
        <v>5183</v>
      </c>
      <c r="F480" s="239" t="s">
        <v>4528</v>
      </c>
      <c r="G480" s="240">
        <v>1950</v>
      </c>
      <c r="H480" s="241">
        <v>13454.16</v>
      </c>
      <c r="I480" s="242">
        <v>179.55688499999999</v>
      </c>
    </row>
    <row r="481" spans="2:9" s="2" customFormat="1" ht="13.5" x14ac:dyDescent="0.25">
      <c r="B481" s="211"/>
      <c r="C481" s="230"/>
      <c r="D481" s="243"/>
      <c r="E481" s="244"/>
      <c r="F481" s="245"/>
      <c r="G481" s="246"/>
      <c r="H481" s="247"/>
      <c r="I481" s="248"/>
    </row>
    <row r="482" spans="2:9" s="2" customFormat="1" ht="13.5" x14ac:dyDescent="0.25">
      <c r="B482" s="211"/>
      <c r="C482" s="211" t="s">
        <v>5357</v>
      </c>
      <c r="D482" s="212"/>
      <c r="E482" s="249"/>
      <c r="F482" s="249"/>
      <c r="G482" s="211"/>
      <c r="H482" s="211"/>
      <c r="I482" s="211"/>
    </row>
    <row r="483" spans="2:9" s="2" customFormat="1" ht="13.5" x14ac:dyDescent="0.25">
      <c r="B483" s="211"/>
      <c r="C483" s="211"/>
      <c r="D483" s="212"/>
      <c r="E483" s="249"/>
      <c r="F483" s="249"/>
      <c r="G483" s="211"/>
      <c r="H483" s="211"/>
      <c r="I483" s="211"/>
    </row>
    <row r="484" spans="2:9" s="2" customFormat="1" ht="15" customHeight="1" x14ac:dyDescent="0.25">
      <c r="B484" s="211"/>
      <c r="C484" s="286" t="s">
        <v>5358</v>
      </c>
      <c r="D484" s="286"/>
      <c r="E484" s="286"/>
      <c r="F484" s="286"/>
      <c r="G484" s="286"/>
      <c r="H484" s="286"/>
      <c r="I484" s="250"/>
    </row>
    <row r="485" spans="2:9" s="2" customFormat="1" ht="13.5" x14ac:dyDescent="0.25"/>
    <row r="486" spans="2:9" s="99" customFormat="1" ht="13.5" x14ac:dyDescent="0.25">
      <c r="C486" s="115" t="s">
        <v>5166</v>
      </c>
      <c r="H486" s="116"/>
    </row>
    <row r="487" spans="2:9" s="99" customFormat="1" ht="13.5" x14ac:dyDescent="0.25">
      <c r="C487" s="115"/>
      <c r="H487" s="116"/>
    </row>
    <row r="488" spans="2:9" x14ac:dyDescent="0.25">
      <c r="C488" s="2" t="s">
        <v>5019</v>
      </c>
      <c r="E488" s="2" t="s">
        <v>2</v>
      </c>
    </row>
    <row r="490" spans="2:9" x14ac:dyDescent="0.25">
      <c r="C490" s="2" t="s">
        <v>5020</v>
      </c>
      <c r="E490" s="96">
        <v>5.2227778340994986</v>
      </c>
    </row>
    <row r="492" spans="2:9" x14ac:dyDescent="0.25">
      <c r="C492" s="2" t="s">
        <v>5022</v>
      </c>
      <c r="E492" s="97" t="s">
        <v>5088</v>
      </c>
    </row>
    <row r="494" spans="2:9" x14ac:dyDescent="0.25">
      <c r="C494" s="2" t="s">
        <v>5129</v>
      </c>
      <c r="E494" s="2" t="s">
        <v>2</v>
      </c>
    </row>
    <row r="496" spans="2:9" x14ac:dyDescent="0.25">
      <c r="C496" s="2" t="s">
        <v>5065</v>
      </c>
    </row>
    <row r="498" spans="3:5" x14ac:dyDescent="0.25">
      <c r="C498" s="1" t="s">
        <v>5258</v>
      </c>
      <c r="E498" s="149" t="s">
        <v>5259</v>
      </c>
    </row>
    <row r="499" spans="3:5" x14ac:dyDescent="0.25">
      <c r="E499" s="2" t="s">
        <v>5296</v>
      </c>
    </row>
  </sheetData>
  <mergeCells count="14">
    <mergeCell ref="C473:J473"/>
    <mergeCell ref="C476:H476"/>
    <mergeCell ref="C484:H484"/>
    <mergeCell ref="C300:K300"/>
    <mergeCell ref="C317:E317"/>
    <mergeCell ref="C445:H445"/>
    <mergeCell ref="C465:L465"/>
    <mergeCell ref="C466:J466"/>
    <mergeCell ref="C470:C471"/>
    <mergeCell ref="D470:D471"/>
    <mergeCell ref="E470:E471"/>
    <mergeCell ref="F470:F471"/>
    <mergeCell ref="G470:G471"/>
    <mergeCell ref="C472:L472"/>
  </mergeCells>
  <hyperlinks>
    <hyperlink ref="J2" location="'Index'!A1" display="'Index'!A1" xr:uid="{E38E7411-F247-475A-8D40-B273DB6739D2}"/>
  </hyperlinks>
  <pageMargins left="0.7" right="0.7" top="0.75" bottom="0.75" header="0.3" footer="0.3"/>
  <pageSetup orientation="portrait" horizontalDpi="4294967293"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290C-FB4A-4ABF-BAE0-485DB343EB77}">
  <sheetPr codeName="Sheet1"/>
  <dimension ref="A1:IV148"/>
  <sheetViews>
    <sheetView showGridLines="0" zoomScale="90" zoomScaleNormal="90" workbookViewId="0">
      <pane ySplit="6" topLeftCell="A1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2907</v>
      </c>
      <c r="J2" s="38" t="s">
        <v>4521</v>
      </c>
    </row>
    <row r="3" spans="1:54" ht="16.5" x14ac:dyDescent="0.3">
      <c r="C3" s="1" t="s">
        <v>28</v>
      </c>
      <c r="D3" s="21" t="s">
        <v>2908</v>
      </c>
      <c r="F3" s="72" t="s">
        <v>4943</v>
      </c>
      <c r="G3" s="13" t="s">
        <v>4445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295465251</v>
      </c>
      <c r="G11" s="24">
        <v>2210523.2799999998</v>
      </c>
      <c r="H11" s="24">
        <v>10.23</v>
      </c>
      <c r="I11" s="31"/>
      <c r="J11" s="31"/>
      <c r="K11" s="35"/>
    </row>
    <row r="12" spans="1:54" x14ac:dyDescent="0.25">
      <c r="B12" s="8" t="s">
        <v>41</v>
      </c>
      <c r="C12" s="60" t="s">
        <v>42</v>
      </c>
      <c r="D12" s="54" t="s">
        <v>43</v>
      </c>
      <c r="E12" s="6" t="s">
        <v>44</v>
      </c>
      <c r="F12" s="19">
        <v>138221920</v>
      </c>
      <c r="G12" s="24">
        <v>1984037.44</v>
      </c>
      <c r="H12" s="24">
        <v>9.18</v>
      </c>
      <c r="I12" s="31"/>
      <c r="J12" s="31"/>
      <c r="K12" s="35"/>
    </row>
    <row r="13" spans="1:54" x14ac:dyDescent="0.25">
      <c r="B13" s="8" t="s">
        <v>136</v>
      </c>
      <c r="C13" s="60" t="s">
        <v>137</v>
      </c>
      <c r="D13" s="54" t="s">
        <v>138</v>
      </c>
      <c r="E13" s="6" t="s">
        <v>139</v>
      </c>
      <c r="F13" s="19">
        <v>130348704</v>
      </c>
      <c r="G13" s="24">
        <v>1704700.35</v>
      </c>
      <c r="H13" s="24">
        <v>7.89</v>
      </c>
      <c r="I13" s="31"/>
      <c r="J13" s="31"/>
      <c r="K13" s="35"/>
    </row>
    <row r="14" spans="1:54" x14ac:dyDescent="0.25">
      <c r="B14" s="8" t="s">
        <v>438</v>
      </c>
      <c r="C14" s="60" t="s">
        <v>439</v>
      </c>
      <c r="D14" s="54" t="s">
        <v>440</v>
      </c>
      <c r="E14" s="6" t="s">
        <v>283</v>
      </c>
      <c r="F14" s="19">
        <v>58672766</v>
      </c>
      <c r="G14" s="24">
        <v>1157026.95</v>
      </c>
      <c r="H14" s="24">
        <v>5.36</v>
      </c>
      <c r="I14" s="31"/>
      <c r="J14" s="31"/>
      <c r="K14" s="35"/>
    </row>
    <row r="15" spans="1:54" x14ac:dyDescent="0.25">
      <c r="B15" s="8" t="s">
        <v>63</v>
      </c>
      <c r="C15" s="60" t="s">
        <v>64</v>
      </c>
      <c r="D15" s="54" t="s">
        <v>65</v>
      </c>
      <c r="E15" s="6" t="s">
        <v>66</v>
      </c>
      <c r="F15" s="19">
        <v>22583394</v>
      </c>
      <c r="G15" s="24">
        <v>889537.31</v>
      </c>
      <c r="H15" s="24">
        <v>4.12</v>
      </c>
      <c r="I15" s="31"/>
      <c r="J15" s="31"/>
      <c r="K15" s="35"/>
    </row>
    <row r="16" spans="1:54" x14ac:dyDescent="0.25">
      <c r="B16" s="8" t="s">
        <v>67</v>
      </c>
      <c r="C16" s="60" t="s">
        <v>68</v>
      </c>
      <c r="D16" s="54" t="s">
        <v>69</v>
      </c>
      <c r="E16" s="6" t="s">
        <v>44</v>
      </c>
      <c r="F16" s="19">
        <v>79754074</v>
      </c>
      <c r="G16" s="24">
        <v>819393.36</v>
      </c>
      <c r="H16" s="24">
        <v>3.79</v>
      </c>
      <c r="I16" s="31"/>
      <c r="J16" s="31"/>
      <c r="K16" s="35"/>
    </row>
    <row r="17" spans="2:11" x14ac:dyDescent="0.25">
      <c r="B17" s="8" t="s">
        <v>55</v>
      </c>
      <c r="C17" s="60" t="s">
        <v>56</v>
      </c>
      <c r="D17" s="54" t="s">
        <v>57</v>
      </c>
      <c r="E17" s="6" t="s">
        <v>58</v>
      </c>
      <c r="F17" s="19">
        <v>67676456</v>
      </c>
      <c r="G17" s="24">
        <v>764811.63</v>
      </c>
      <c r="H17" s="24">
        <v>3.54</v>
      </c>
      <c r="I17" s="31"/>
      <c r="J17" s="31"/>
      <c r="K17" s="35"/>
    </row>
    <row r="18" spans="2:11" x14ac:dyDescent="0.25">
      <c r="B18" s="8" t="s">
        <v>48</v>
      </c>
      <c r="C18" s="60" t="s">
        <v>49</v>
      </c>
      <c r="D18" s="54" t="s">
        <v>50</v>
      </c>
      <c r="E18" s="6" t="s">
        <v>44</v>
      </c>
      <c r="F18" s="19">
        <v>55412909</v>
      </c>
      <c r="G18" s="24">
        <v>681301.72</v>
      </c>
      <c r="H18" s="24">
        <v>3.15</v>
      </c>
      <c r="I18" s="31"/>
      <c r="J18" s="31"/>
      <c r="K18" s="35"/>
    </row>
    <row r="19" spans="2:11" x14ac:dyDescent="0.25">
      <c r="B19" s="8" t="s">
        <v>51</v>
      </c>
      <c r="C19" s="60" t="s">
        <v>52</v>
      </c>
      <c r="D19" s="54" t="s">
        <v>53</v>
      </c>
      <c r="E19" s="6" t="s">
        <v>54</v>
      </c>
      <c r="F19" s="19">
        <v>51714327</v>
      </c>
      <c r="G19" s="24">
        <v>590163.9</v>
      </c>
      <c r="H19" s="24">
        <v>2.73</v>
      </c>
      <c r="I19" s="31"/>
      <c r="J19" s="31"/>
      <c r="K19" s="35"/>
    </row>
    <row r="20" spans="2:11" x14ac:dyDescent="0.25">
      <c r="B20" s="8" t="s">
        <v>928</v>
      </c>
      <c r="C20" s="60" t="s">
        <v>929</v>
      </c>
      <c r="D20" s="54" t="s">
        <v>930</v>
      </c>
      <c r="E20" s="6" t="s">
        <v>62</v>
      </c>
      <c r="F20" s="19">
        <v>17225975</v>
      </c>
      <c r="G20" s="24">
        <v>585424.76</v>
      </c>
      <c r="H20" s="24">
        <v>2.71</v>
      </c>
      <c r="I20" s="31"/>
      <c r="J20" s="31"/>
      <c r="K20" s="35"/>
    </row>
    <row r="21" spans="2:11" x14ac:dyDescent="0.25">
      <c r="B21" s="8" t="s">
        <v>70</v>
      </c>
      <c r="C21" s="60" t="s">
        <v>71</v>
      </c>
      <c r="D21" s="54" t="s">
        <v>72</v>
      </c>
      <c r="E21" s="6" t="s">
        <v>44</v>
      </c>
      <c r="F21" s="19">
        <v>142058162</v>
      </c>
      <c r="G21" s="24">
        <v>554453.01</v>
      </c>
      <c r="H21" s="24">
        <v>2.57</v>
      </c>
      <c r="I21" s="31"/>
      <c r="J21" s="31"/>
      <c r="K21" s="35"/>
    </row>
    <row r="22" spans="2:11" x14ac:dyDescent="0.25">
      <c r="B22" s="8" t="s">
        <v>649</v>
      </c>
      <c r="C22" s="60" t="s">
        <v>650</v>
      </c>
      <c r="D22" s="54" t="s">
        <v>651</v>
      </c>
      <c r="E22" s="6" t="s">
        <v>279</v>
      </c>
      <c r="F22" s="19">
        <v>185995630</v>
      </c>
      <c r="G22" s="24">
        <v>522647.72</v>
      </c>
      <c r="H22" s="24">
        <v>2.42</v>
      </c>
      <c r="I22" s="31"/>
      <c r="J22" s="31"/>
      <c r="K22" s="35"/>
    </row>
    <row r="23" spans="2:11" x14ac:dyDescent="0.25">
      <c r="B23" s="8" t="s">
        <v>469</v>
      </c>
      <c r="C23" s="60" t="s">
        <v>470</v>
      </c>
      <c r="D23" s="54" t="s">
        <v>471</v>
      </c>
      <c r="E23" s="6" t="s">
        <v>58</v>
      </c>
      <c r="F23" s="19">
        <v>19699546</v>
      </c>
      <c r="G23" s="24">
        <v>466012.46</v>
      </c>
      <c r="H23" s="24">
        <v>2.16</v>
      </c>
      <c r="I23" s="31"/>
      <c r="J23" s="31"/>
      <c r="K23" s="35"/>
    </row>
    <row r="24" spans="2:11" x14ac:dyDescent="0.25">
      <c r="B24" s="8" t="s">
        <v>931</v>
      </c>
      <c r="C24" s="60" t="s">
        <v>932</v>
      </c>
      <c r="D24" s="54" t="s">
        <v>933</v>
      </c>
      <c r="E24" s="6" t="s">
        <v>128</v>
      </c>
      <c r="F24" s="19">
        <v>139492078</v>
      </c>
      <c r="G24" s="24">
        <v>421893.79</v>
      </c>
      <c r="H24" s="24">
        <v>1.95</v>
      </c>
      <c r="I24" s="31"/>
      <c r="J24" s="31"/>
      <c r="K24" s="35"/>
    </row>
    <row r="25" spans="2:11" x14ac:dyDescent="0.25">
      <c r="B25" s="8" t="s">
        <v>441</v>
      </c>
      <c r="C25" s="60" t="s">
        <v>442</v>
      </c>
      <c r="D25" s="54" t="s">
        <v>443</v>
      </c>
      <c r="E25" s="6" t="s">
        <v>108</v>
      </c>
      <c r="F25" s="19">
        <v>20430850</v>
      </c>
      <c r="G25" s="24">
        <v>406676.07</v>
      </c>
      <c r="H25" s="24">
        <v>1.88</v>
      </c>
      <c r="I25" s="31"/>
      <c r="J25" s="31"/>
      <c r="K25" s="35"/>
    </row>
    <row r="26" spans="2:11" x14ac:dyDescent="0.25">
      <c r="B26" s="8" t="s">
        <v>934</v>
      </c>
      <c r="C26" s="60" t="s">
        <v>935</v>
      </c>
      <c r="D26" s="54" t="s">
        <v>936</v>
      </c>
      <c r="E26" s="6" t="s">
        <v>79</v>
      </c>
      <c r="F26" s="19">
        <v>7966160</v>
      </c>
      <c r="G26" s="24">
        <v>388366.23</v>
      </c>
      <c r="H26" s="24">
        <v>1.8</v>
      </c>
      <c r="I26" s="31"/>
      <c r="J26" s="31"/>
      <c r="K26" s="35"/>
    </row>
    <row r="27" spans="2:11" x14ac:dyDescent="0.25">
      <c r="B27" s="8" t="s">
        <v>276</v>
      </c>
      <c r="C27" s="60" t="s">
        <v>277</v>
      </c>
      <c r="D27" s="54" t="s">
        <v>278</v>
      </c>
      <c r="E27" s="6" t="s">
        <v>279</v>
      </c>
      <c r="F27" s="19">
        <v>17118029</v>
      </c>
      <c r="G27" s="24">
        <v>359701.14</v>
      </c>
      <c r="H27" s="24">
        <v>1.67</v>
      </c>
      <c r="I27" s="31"/>
      <c r="J27" s="31"/>
      <c r="K27" s="35"/>
    </row>
    <row r="28" spans="2:11" x14ac:dyDescent="0.25">
      <c r="B28" s="8" t="s">
        <v>59</v>
      </c>
      <c r="C28" s="60" t="s">
        <v>60</v>
      </c>
      <c r="D28" s="54" t="s">
        <v>61</v>
      </c>
      <c r="E28" s="6" t="s">
        <v>62</v>
      </c>
      <c r="F28" s="19">
        <v>2517100</v>
      </c>
      <c r="G28" s="24">
        <v>358284.01</v>
      </c>
      <c r="H28" s="24">
        <v>1.66</v>
      </c>
      <c r="I28" s="31"/>
      <c r="J28" s="31"/>
      <c r="K28" s="35"/>
    </row>
    <row r="29" spans="2:11" x14ac:dyDescent="0.25">
      <c r="B29" s="8" t="s">
        <v>1169</v>
      </c>
      <c r="C29" s="60" t="s">
        <v>1170</v>
      </c>
      <c r="D29" s="54" t="s">
        <v>1171</v>
      </c>
      <c r="E29" s="6" t="s">
        <v>241</v>
      </c>
      <c r="F29" s="19">
        <v>91473474</v>
      </c>
      <c r="G29" s="24">
        <v>317641.64</v>
      </c>
      <c r="H29" s="24">
        <v>1.47</v>
      </c>
      <c r="I29" s="31"/>
      <c r="J29" s="31"/>
      <c r="K29" s="35"/>
    </row>
    <row r="30" spans="2:11" x14ac:dyDescent="0.25">
      <c r="B30" s="8" t="s">
        <v>329</v>
      </c>
      <c r="C30" s="60" t="s">
        <v>330</v>
      </c>
      <c r="D30" s="54" t="s">
        <v>331</v>
      </c>
      <c r="E30" s="6" t="s">
        <v>83</v>
      </c>
      <c r="F30" s="19">
        <v>159492159</v>
      </c>
      <c r="G30" s="24">
        <v>302540.68</v>
      </c>
      <c r="H30" s="24">
        <v>1.4</v>
      </c>
      <c r="I30" s="31"/>
      <c r="J30" s="31"/>
      <c r="K30" s="35"/>
    </row>
    <row r="31" spans="2:11" x14ac:dyDescent="0.25">
      <c r="B31" s="8" t="s">
        <v>1172</v>
      </c>
      <c r="C31" s="60" t="s">
        <v>1173</v>
      </c>
      <c r="D31" s="54" t="s">
        <v>1174</v>
      </c>
      <c r="E31" s="6" t="s">
        <v>54</v>
      </c>
      <c r="F31" s="19">
        <v>27022041</v>
      </c>
      <c r="G31" s="24">
        <v>282839.7</v>
      </c>
      <c r="H31" s="24">
        <v>1.31</v>
      </c>
      <c r="I31" s="31"/>
      <c r="J31" s="31"/>
      <c r="K31" s="35"/>
    </row>
    <row r="32" spans="2:11" x14ac:dyDescent="0.25">
      <c r="B32" s="8" t="s">
        <v>320</v>
      </c>
      <c r="C32" s="60" t="s">
        <v>321</v>
      </c>
      <c r="D32" s="54" t="s">
        <v>322</v>
      </c>
      <c r="E32" s="6" t="s">
        <v>58</v>
      </c>
      <c r="F32" s="19">
        <v>20342233</v>
      </c>
      <c r="G32" s="24">
        <v>273989.53999999998</v>
      </c>
      <c r="H32" s="24">
        <v>1.27</v>
      </c>
      <c r="I32" s="31"/>
      <c r="J32" s="31"/>
      <c r="K32" s="35"/>
    </row>
    <row r="33" spans="2:11" x14ac:dyDescent="0.25">
      <c r="B33" s="8" t="s">
        <v>454</v>
      </c>
      <c r="C33" s="60" t="s">
        <v>455</v>
      </c>
      <c r="D33" s="54" t="s">
        <v>456</v>
      </c>
      <c r="E33" s="6" t="s">
        <v>218</v>
      </c>
      <c r="F33" s="19">
        <v>27936892</v>
      </c>
      <c r="G33" s="24">
        <v>272231.03999999998</v>
      </c>
      <c r="H33" s="24">
        <v>1.26</v>
      </c>
      <c r="I33" s="31"/>
      <c r="J33" s="31"/>
      <c r="K33" s="35"/>
    </row>
    <row r="34" spans="2:11" x14ac:dyDescent="0.25">
      <c r="B34" s="8" t="s">
        <v>84</v>
      </c>
      <c r="C34" s="60" t="s">
        <v>85</v>
      </c>
      <c r="D34" s="54" t="s">
        <v>86</v>
      </c>
      <c r="E34" s="6" t="s">
        <v>87</v>
      </c>
      <c r="F34" s="19">
        <v>2283283</v>
      </c>
      <c r="G34" s="24">
        <v>271779.18</v>
      </c>
      <c r="H34" s="24">
        <v>1.26</v>
      </c>
      <c r="I34" s="31"/>
      <c r="J34" s="31"/>
      <c r="K34" s="35"/>
    </row>
    <row r="35" spans="2:11" x14ac:dyDescent="0.25">
      <c r="B35" s="8" t="s">
        <v>1175</v>
      </c>
      <c r="C35" s="60" t="s">
        <v>1176</v>
      </c>
      <c r="D35" s="54" t="s">
        <v>1177</v>
      </c>
      <c r="E35" s="6" t="s">
        <v>607</v>
      </c>
      <c r="F35" s="19">
        <v>69108128</v>
      </c>
      <c r="G35" s="24">
        <v>268035.87</v>
      </c>
      <c r="H35" s="24">
        <v>1.24</v>
      </c>
      <c r="I35" s="31"/>
      <c r="J35" s="31"/>
      <c r="K35" s="35"/>
    </row>
    <row r="36" spans="2:11" x14ac:dyDescent="0.25">
      <c r="B36" s="8" t="s">
        <v>1178</v>
      </c>
      <c r="C36" s="60" t="s">
        <v>1179</v>
      </c>
      <c r="D36" s="54" t="s">
        <v>1180</v>
      </c>
      <c r="E36" s="6" t="s">
        <v>241</v>
      </c>
      <c r="F36" s="19">
        <v>87377644</v>
      </c>
      <c r="G36" s="24">
        <v>248370.95</v>
      </c>
      <c r="H36" s="24">
        <v>1.1499999999999999</v>
      </c>
      <c r="I36" s="31"/>
      <c r="J36" s="31"/>
      <c r="K36" s="35"/>
    </row>
    <row r="37" spans="2:11" x14ac:dyDescent="0.25">
      <c r="B37" s="8" t="s">
        <v>1087</v>
      </c>
      <c r="C37" s="60" t="s">
        <v>1088</v>
      </c>
      <c r="D37" s="54" t="s">
        <v>1089</v>
      </c>
      <c r="E37" s="6" t="s">
        <v>62</v>
      </c>
      <c r="F37" s="19">
        <v>2136959</v>
      </c>
      <c r="G37" s="24">
        <v>246188.36</v>
      </c>
      <c r="H37" s="24">
        <v>1.1399999999999999</v>
      </c>
      <c r="I37" s="31"/>
      <c r="J37" s="31"/>
      <c r="K37" s="35"/>
    </row>
    <row r="38" spans="2:11" x14ac:dyDescent="0.25">
      <c r="B38" s="8" t="s">
        <v>339</v>
      </c>
      <c r="C38" s="60" t="s">
        <v>340</v>
      </c>
      <c r="D38" s="54" t="s">
        <v>341</v>
      </c>
      <c r="E38" s="6" t="s">
        <v>342</v>
      </c>
      <c r="F38" s="19">
        <v>14234509</v>
      </c>
      <c r="G38" s="24">
        <v>241488.45</v>
      </c>
      <c r="H38" s="24">
        <v>1.1200000000000001</v>
      </c>
      <c r="I38" s="31"/>
      <c r="J38" s="31"/>
      <c r="K38" s="35"/>
    </row>
    <row r="39" spans="2:11" x14ac:dyDescent="0.25">
      <c r="B39" s="8" t="s">
        <v>76</v>
      </c>
      <c r="C39" s="60" t="s">
        <v>77</v>
      </c>
      <c r="D39" s="54" t="s">
        <v>78</v>
      </c>
      <c r="E39" s="6" t="s">
        <v>79</v>
      </c>
      <c r="F39" s="19">
        <v>8725616</v>
      </c>
      <c r="G39" s="24">
        <v>239718.85</v>
      </c>
      <c r="H39" s="24">
        <v>1.1100000000000001</v>
      </c>
      <c r="I39" s="31"/>
      <c r="J39" s="31"/>
      <c r="K39" s="35"/>
    </row>
    <row r="40" spans="2:11" x14ac:dyDescent="0.25">
      <c r="B40" s="8" t="s">
        <v>80</v>
      </c>
      <c r="C40" s="60" t="s">
        <v>81</v>
      </c>
      <c r="D40" s="54" t="s">
        <v>82</v>
      </c>
      <c r="E40" s="6" t="s">
        <v>83</v>
      </c>
      <c r="F40" s="19">
        <v>18097404</v>
      </c>
      <c r="G40" s="24">
        <v>229837.03</v>
      </c>
      <c r="H40" s="24">
        <v>1.06</v>
      </c>
      <c r="I40" s="31"/>
      <c r="J40" s="31"/>
      <c r="K40" s="35"/>
    </row>
    <row r="41" spans="2:11" x14ac:dyDescent="0.25">
      <c r="B41" s="8" t="s">
        <v>305</v>
      </c>
      <c r="C41" s="60" t="s">
        <v>306</v>
      </c>
      <c r="D41" s="54" t="s">
        <v>307</v>
      </c>
      <c r="E41" s="6" t="s">
        <v>54</v>
      </c>
      <c r="F41" s="19">
        <v>11170163</v>
      </c>
      <c r="G41" s="24">
        <v>226653.78</v>
      </c>
      <c r="H41" s="24">
        <v>1.05</v>
      </c>
      <c r="I41" s="31"/>
      <c r="J41" s="31"/>
      <c r="K41" s="35"/>
    </row>
    <row r="42" spans="2:11" x14ac:dyDescent="0.25">
      <c r="B42" s="8" t="s">
        <v>631</v>
      </c>
      <c r="C42" s="60" t="s">
        <v>632</v>
      </c>
      <c r="D42" s="54" t="s">
        <v>633</v>
      </c>
      <c r="E42" s="6" t="s">
        <v>217</v>
      </c>
      <c r="F42" s="19">
        <v>4367486</v>
      </c>
      <c r="G42" s="24">
        <v>225842.7</v>
      </c>
      <c r="H42" s="24">
        <v>1.05</v>
      </c>
      <c r="I42" s="31"/>
      <c r="J42" s="31"/>
      <c r="K42" s="35"/>
    </row>
    <row r="43" spans="2:11" x14ac:dyDescent="0.25">
      <c r="B43" s="8" t="s">
        <v>1111</v>
      </c>
      <c r="C43" s="60" t="s">
        <v>1112</v>
      </c>
      <c r="D43" s="54" t="s">
        <v>1113</v>
      </c>
      <c r="E43" s="6" t="s">
        <v>87</v>
      </c>
      <c r="F43" s="19">
        <v>7280099</v>
      </c>
      <c r="G43" s="24">
        <v>225741.31</v>
      </c>
      <c r="H43" s="24">
        <v>1.05</v>
      </c>
      <c r="I43" s="31"/>
      <c r="J43" s="31"/>
      <c r="K43" s="35"/>
    </row>
    <row r="44" spans="2:11" x14ac:dyDescent="0.25">
      <c r="B44" s="8" t="s">
        <v>608</v>
      </c>
      <c r="C44" s="60" t="s">
        <v>609</v>
      </c>
      <c r="D44" s="54" t="s">
        <v>610</v>
      </c>
      <c r="E44" s="6" t="s">
        <v>146</v>
      </c>
      <c r="F44" s="19">
        <v>13834565</v>
      </c>
      <c r="G44" s="24">
        <v>208846.59</v>
      </c>
      <c r="H44" s="24">
        <v>0.97</v>
      </c>
      <c r="I44" s="31"/>
      <c r="J44" s="31"/>
      <c r="K44" s="35"/>
    </row>
    <row r="45" spans="2:11" x14ac:dyDescent="0.25">
      <c r="B45" s="8" t="s">
        <v>487</v>
      </c>
      <c r="C45" s="60" t="s">
        <v>488</v>
      </c>
      <c r="D45" s="54" t="s">
        <v>489</v>
      </c>
      <c r="E45" s="6" t="s">
        <v>62</v>
      </c>
      <c r="F45" s="19">
        <v>2659118</v>
      </c>
      <c r="G45" s="24">
        <v>208302.01</v>
      </c>
      <c r="H45" s="24">
        <v>0.96</v>
      </c>
      <c r="I45" s="31"/>
      <c r="J45" s="31"/>
      <c r="K45" s="35"/>
    </row>
    <row r="46" spans="2:11" x14ac:dyDescent="0.25">
      <c r="B46" s="8" t="s">
        <v>435</v>
      </c>
      <c r="C46" s="60" t="s">
        <v>436</v>
      </c>
      <c r="D46" s="54" t="s">
        <v>437</v>
      </c>
      <c r="E46" s="6" t="s">
        <v>58</v>
      </c>
      <c r="F46" s="19">
        <v>12253886</v>
      </c>
      <c r="G46" s="24">
        <v>202348.42</v>
      </c>
      <c r="H46" s="24">
        <v>0.94</v>
      </c>
      <c r="I46" s="31"/>
      <c r="J46" s="31"/>
      <c r="K46" s="35"/>
    </row>
    <row r="47" spans="2:11" x14ac:dyDescent="0.25">
      <c r="B47" s="8" t="s">
        <v>937</v>
      </c>
      <c r="C47" s="60" t="s">
        <v>938</v>
      </c>
      <c r="D47" s="54" t="s">
        <v>939</v>
      </c>
      <c r="E47" s="6" t="s">
        <v>128</v>
      </c>
      <c r="F47" s="19">
        <v>6420447</v>
      </c>
      <c r="G47" s="24">
        <v>192992.22</v>
      </c>
      <c r="H47" s="24">
        <v>0.89</v>
      </c>
      <c r="I47" s="31"/>
      <c r="J47" s="31"/>
      <c r="K47" s="35"/>
    </row>
    <row r="48" spans="2:11" x14ac:dyDescent="0.25">
      <c r="B48" s="8" t="s">
        <v>367</v>
      </c>
      <c r="C48" s="60" t="s">
        <v>368</v>
      </c>
      <c r="D48" s="54" t="s">
        <v>369</v>
      </c>
      <c r="E48" s="6" t="s">
        <v>370</v>
      </c>
      <c r="F48" s="19">
        <v>46217037</v>
      </c>
      <c r="G48" s="24">
        <v>191407.86</v>
      </c>
      <c r="H48" s="24">
        <v>0.89</v>
      </c>
      <c r="I48" s="31"/>
      <c r="J48" s="31"/>
      <c r="K48" s="35"/>
    </row>
    <row r="49" spans="2:11" x14ac:dyDescent="0.25">
      <c r="B49" s="8" t="s">
        <v>444</v>
      </c>
      <c r="C49" s="60" t="s">
        <v>445</v>
      </c>
      <c r="D49" s="54" t="s">
        <v>446</v>
      </c>
      <c r="E49" s="6" t="s">
        <v>447</v>
      </c>
      <c r="F49" s="19">
        <v>74950545</v>
      </c>
      <c r="G49" s="24">
        <v>181777.56</v>
      </c>
      <c r="H49" s="24">
        <v>0.84</v>
      </c>
      <c r="I49" s="31"/>
      <c r="J49" s="31"/>
      <c r="K49" s="35"/>
    </row>
    <row r="50" spans="2:11" x14ac:dyDescent="0.25">
      <c r="B50" s="8" t="s">
        <v>1034</v>
      </c>
      <c r="C50" s="60" t="s">
        <v>1035</v>
      </c>
      <c r="D50" s="54" t="s">
        <v>1036</v>
      </c>
      <c r="E50" s="6" t="s">
        <v>338</v>
      </c>
      <c r="F50" s="19">
        <v>1985629</v>
      </c>
      <c r="G50" s="24">
        <v>177852.79</v>
      </c>
      <c r="H50" s="24">
        <v>0.82</v>
      </c>
      <c r="I50" s="31"/>
      <c r="J50" s="31"/>
      <c r="K50" s="35"/>
    </row>
    <row r="51" spans="2:11" x14ac:dyDescent="0.25">
      <c r="B51" s="8" t="s">
        <v>224</v>
      </c>
      <c r="C51" s="60" t="s">
        <v>225</v>
      </c>
      <c r="D51" s="54" t="s">
        <v>226</v>
      </c>
      <c r="E51" s="6" t="s">
        <v>227</v>
      </c>
      <c r="F51" s="19">
        <v>5567877</v>
      </c>
      <c r="G51" s="24">
        <v>167565.26</v>
      </c>
      <c r="H51" s="24">
        <v>0.78</v>
      </c>
      <c r="I51" s="31"/>
      <c r="J51" s="31"/>
      <c r="K51" s="35"/>
    </row>
    <row r="52" spans="2:11" x14ac:dyDescent="0.25">
      <c r="B52" s="8" t="s">
        <v>1181</v>
      </c>
      <c r="C52" s="60" t="s">
        <v>1182</v>
      </c>
      <c r="D52" s="54" t="s">
        <v>1183</v>
      </c>
      <c r="E52" s="6" t="s">
        <v>153</v>
      </c>
      <c r="F52" s="19">
        <v>8669578</v>
      </c>
      <c r="G52" s="24">
        <v>163161.46</v>
      </c>
      <c r="H52" s="24">
        <v>0.76</v>
      </c>
      <c r="I52" s="31"/>
      <c r="J52" s="31"/>
      <c r="K52" s="35"/>
    </row>
    <row r="53" spans="2:11" x14ac:dyDescent="0.25">
      <c r="B53" s="8" t="s">
        <v>1184</v>
      </c>
      <c r="C53" s="60" t="s">
        <v>1185</v>
      </c>
      <c r="D53" s="54" t="s">
        <v>1186</v>
      </c>
      <c r="E53" s="6" t="s">
        <v>54</v>
      </c>
      <c r="F53" s="19">
        <v>63308067</v>
      </c>
      <c r="G53" s="24">
        <v>162359.87</v>
      </c>
      <c r="H53" s="24">
        <v>0.75</v>
      </c>
      <c r="I53" s="31"/>
      <c r="J53" s="31"/>
      <c r="K53" s="35"/>
    </row>
    <row r="54" spans="2:11" x14ac:dyDescent="0.25">
      <c r="B54" s="8" t="s">
        <v>432</v>
      </c>
      <c r="C54" s="60" t="s">
        <v>433</v>
      </c>
      <c r="D54" s="54" t="s">
        <v>434</v>
      </c>
      <c r="E54" s="6" t="s">
        <v>108</v>
      </c>
      <c r="F54" s="19">
        <v>10856856</v>
      </c>
      <c r="G54" s="24">
        <v>159943.20000000001</v>
      </c>
      <c r="H54" s="24">
        <v>0.74</v>
      </c>
      <c r="I54" s="31"/>
      <c r="J54" s="31"/>
      <c r="K54" s="35"/>
    </row>
    <row r="55" spans="2:11" x14ac:dyDescent="0.25">
      <c r="B55" s="8" t="s">
        <v>643</v>
      </c>
      <c r="C55" s="60" t="s">
        <v>644</v>
      </c>
      <c r="D55" s="54" t="s">
        <v>645</v>
      </c>
      <c r="E55" s="6" t="s">
        <v>338</v>
      </c>
      <c r="F55" s="19">
        <v>14359909</v>
      </c>
      <c r="G55" s="24">
        <v>157743.6</v>
      </c>
      <c r="H55" s="24">
        <v>0.73</v>
      </c>
      <c r="I55" s="31"/>
      <c r="J55" s="31"/>
      <c r="K55" s="35"/>
    </row>
    <row r="56" spans="2:11" x14ac:dyDescent="0.25">
      <c r="B56" s="8" t="s">
        <v>389</v>
      </c>
      <c r="C56" s="60" t="s">
        <v>390</v>
      </c>
      <c r="D56" s="54" t="s">
        <v>391</v>
      </c>
      <c r="E56" s="6" t="s">
        <v>62</v>
      </c>
      <c r="F56" s="19">
        <v>40324839</v>
      </c>
      <c r="G56" s="24">
        <v>137003.64000000001</v>
      </c>
      <c r="H56" s="24">
        <v>0.63</v>
      </c>
      <c r="I56" s="31"/>
      <c r="J56" s="31"/>
      <c r="K56" s="35"/>
    </row>
    <row r="57" spans="2:11" x14ac:dyDescent="0.25">
      <c r="B57" s="8" t="s">
        <v>1187</v>
      </c>
      <c r="C57" s="60" t="s">
        <v>1188</v>
      </c>
      <c r="D57" s="54" t="s">
        <v>1189</v>
      </c>
      <c r="E57" s="6" t="s">
        <v>565</v>
      </c>
      <c r="F57" s="19">
        <v>12565207</v>
      </c>
      <c r="G57" s="24">
        <v>136093.76000000001</v>
      </c>
      <c r="H57" s="24">
        <v>0.63</v>
      </c>
      <c r="I57" s="31"/>
      <c r="J57" s="31"/>
      <c r="K57" s="35"/>
    </row>
    <row r="58" spans="2:11" x14ac:dyDescent="0.25">
      <c r="B58" s="8" t="s">
        <v>1190</v>
      </c>
      <c r="C58" s="60" t="s">
        <v>1191</v>
      </c>
      <c r="D58" s="54" t="s">
        <v>1192</v>
      </c>
      <c r="E58" s="6" t="s">
        <v>108</v>
      </c>
      <c r="F58" s="19">
        <v>11761763</v>
      </c>
      <c r="G58" s="24">
        <v>135036.79999999999</v>
      </c>
      <c r="H58" s="24">
        <v>0.63</v>
      </c>
      <c r="I58" s="31"/>
      <c r="J58" s="31"/>
      <c r="K58" s="35"/>
    </row>
    <row r="59" spans="2:11" x14ac:dyDescent="0.25">
      <c r="B59" s="8" t="s">
        <v>267</v>
      </c>
      <c r="C59" s="60" t="s">
        <v>268</v>
      </c>
      <c r="D59" s="54" t="s">
        <v>269</v>
      </c>
      <c r="E59" s="6" t="s">
        <v>153</v>
      </c>
      <c r="F59" s="19">
        <v>20756429</v>
      </c>
      <c r="G59" s="24">
        <v>113849.01</v>
      </c>
      <c r="H59" s="24">
        <v>0.53</v>
      </c>
      <c r="I59" s="31"/>
      <c r="J59" s="31"/>
      <c r="K59" s="35"/>
    </row>
    <row r="60" spans="2:11" x14ac:dyDescent="0.25">
      <c r="B60" s="8" t="s">
        <v>343</v>
      </c>
      <c r="C60" s="60" t="s">
        <v>344</v>
      </c>
      <c r="D60" s="54" t="s">
        <v>345</v>
      </c>
      <c r="E60" s="6" t="s">
        <v>58</v>
      </c>
      <c r="F60" s="19">
        <v>52254378</v>
      </c>
      <c r="G60" s="24">
        <v>95965.17</v>
      </c>
      <c r="H60" s="24">
        <v>0.44</v>
      </c>
      <c r="I60" s="31"/>
      <c r="J60" s="31"/>
      <c r="K60" s="35"/>
    </row>
    <row r="61" spans="2:11" x14ac:dyDescent="0.25">
      <c r="C61" s="58" t="s">
        <v>194</v>
      </c>
      <c r="D61" s="54"/>
      <c r="E61" s="6"/>
      <c r="F61" s="19"/>
      <c r="G61" s="25">
        <v>21530103.43</v>
      </c>
      <c r="H61" s="25">
        <v>99.68</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9028.56</v>
      </c>
      <c r="H103" s="24">
        <v>0.04</v>
      </c>
      <c r="I103" s="31"/>
      <c r="J103" s="31"/>
      <c r="K103" s="35"/>
    </row>
    <row r="104" spans="1:54" x14ac:dyDescent="0.25">
      <c r="C104" s="58" t="s">
        <v>194</v>
      </c>
      <c r="D104" s="54"/>
      <c r="E104" s="6"/>
      <c r="F104" s="19"/>
      <c r="G104" s="25">
        <v>9028.56</v>
      </c>
      <c r="H104" s="25">
        <v>0.04</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61753.05</v>
      </c>
      <c r="H108" s="24">
        <v>0.27999999999999997</v>
      </c>
      <c r="I108" s="31"/>
      <c r="J108" s="31"/>
      <c r="K108" s="35"/>
    </row>
    <row r="109" spans="1:54" x14ac:dyDescent="0.25">
      <c r="C109" s="58" t="s">
        <v>194</v>
      </c>
      <c r="D109" s="54"/>
      <c r="E109" s="6"/>
      <c r="F109" s="19"/>
      <c r="G109" s="25">
        <v>61753.05</v>
      </c>
      <c r="H109" s="25">
        <v>0.27999999999999997</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21600885.039999999</v>
      </c>
      <c r="H111" s="26">
        <v>100.00000000000001</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5" t="s">
        <v>5060</v>
      </c>
      <c r="D129" s="90">
        <v>256.44920000000002</v>
      </c>
      <c r="E129" s="90">
        <v>262.49059999999997</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1" spans="1:256" x14ac:dyDescent="0.25">
      <c r="C131" s="2" t="s">
        <v>5127</v>
      </c>
      <c r="E131" s="2" t="s">
        <v>2</v>
      </c>
    </row>
    <row r="133" spans="1:256" x14ac:dyDescent="0.25">
      <c r="C133" s="2" t="s">
        <v>5128</v>
      </c>
      <c r="E133" s="2" t="s">
        <v>2</v>
      </c>
    </row>
    <row r="135" spans="1:256" x14ac:dyDescent="0.25">
      <c r="C135" s="2" t="s">
        <v>5018</v>
      </c>
      <c r="E135" s="2" t="s">
        <v>2</v>
      </c>
    </row>
    <row r="137" spans="1:256" x14ac:dyDescent="0.25">
      <c r="C137" s="2" t="s">
        <v>5019</v>
      </c>
      <c r="E137" s="2" t="s">
        <v>2</v>
      </c>
    </row>
    <row r="139" spans="1:256" x14ac:dyDescent="0.25">
      <c r="C139" s="2" t="s">
        <v>5020</v>
      </c>
      <c r="E139" s="96">
        <v>4.9509494920945939E-2</v>
      </c>
    </row>
    <row r="141" spans="1:256" x14ac:dyDescent="0.25">
      <c r="C141" s="2" t="s">
        <v>5022</v>
      </c>
      <c r="E141" s="97" t="s">
        <v>5021</v>
      </c>
    </row>
    <row r="143" spans="1:256" x14ac:dyDescent="0.25">
      <c r="C143" s="2" t="s">
        <v>5129</v>
      </c>
      <c r="E143" s="2" t="s">
        <v>2</v>
      </c>
    </row>
    <row r="145" spans="3:5" x14ac:dyDescent="0.25">
      <c r="C145" s="2" t="s">
        <v>5065</v>
      </c>
    </row>
    <row r="147" spans="3:5" x14ac:dyDescent="0.25">
      <c r="C147" s="1" t="s">
        <v>5258</v>
      </c>
      <c r="E147" s="149" t="s">
        <v>5259</v>
      </c>
    </row>
    <row r="148" spans="3:5" x14ac:dyDescent="0.25">
      <c r="E148" s="2" t="s">
        <v>5269</v>
      </c>
    </row>
  </sheetData>
  <mergeCells count="1">
    <mergeCell ref="C118:K118"/>
  </mergeCells>
  <hyperlinks>
    <hyperlink ref="J2" location="'Index'!A1" display="'Index'!A1" xr:uid="{0890A126-0211-4B74-A096-1A07E887F077}"/>
  </hyperlinks>
  <pageMargins left="0.7" right="0.7" top="0.75" bottom="0.75" header="0.3" footer="0.3"/>
  <pageSetup orientation="portrait" horizontalDpi="4294967293"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88FD-AA23-4080-BACF-03E858648F59}">
  <sheetPr codeName="Sheet1"/>
  <dimension ref="A1:IV99"/>
  <sheetViews>
    <sheetView showGridLines="0" zoomScale="90" zoomScaleNormal="90" workbookViewId="0">
      <pane ySplit="6" topLeftCell="A80"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2909</v>
      </c>
      <c r="J2" s="38" t="s">
        <v>4521</v>
      </c>
    </row>
    <row r="3" spans="1:54" ht="16.5" x14ac:dyDescent="0.3">
      <c r="C3" s="1" t="s">
        <v>28</v>
      </c>
      <c r="D3" s="21" t="s">
        <v>2910</v>
      </c>
      <c r="F3" s="72" t="s">
        <v>4943</v>
      </c>
      <c r="G3" s="13" t="s">
        <v>4446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810</v>
      </c>
      <c r="C24" s="60" t="s">
        <v>811</v>
      </c>
      <c r="D24" s="54" t="s">
        <v>812</v>
      </c>
      <c r="E24" s="6" t="s">
        <v>205</v>
      </c>
      <c r="F24" s="19">
        <v>322329900</v>
      </c>
      <c r="G24" s="24">
        <v>324810.23</v>
      </c>
      <c r="H24" s="24">
        <v>98.5</v>
      </c>
      <c r="I24" s="31">
        <v>6.945390637</v>
      </c>
      <c r="J24" s="31"/>
      <c r="K24" s="35"/>
    </row>
    <row r="25" spans="1:11" x14ac:dyDescent="0.25">
      <c r="C25" s="58" t="s">
        <v>194</v>
      </c>
      <c r="D25" s="54"/>
      <c r="E25" s="6"/>
      <c r="F25" s="19"/>
      <c r="G25" s="25">
        <v>324810.23</v>
      </c>
      <c r="H25" s="25">
        <v>98.5</v>
      </c>
      <c r="I25" s="31"/>
      <c r="J25" s="31"/>
      <c r="K25" s="35"/>
    </row>
    <row r="26" spans="1:11" x14ac:dyDescent="0.25">
      <c r="C26" s="57"/>
      <c r="D26" s="54"/>
      <c r="E26" s="6"/>
      <c r="F26" s="19"/>
      <c r="G26" s="24"/>
      <c r="H26" s="24"/>
      <c r="I26" s="31"/>
      <c r="J26" s="31"/>
      <c r="K26" s="35"/>
    </row>
    <row r="27" spans="1:11" x14ac:dyDescent="0.25">
      <c r="C27" s="58" t="s">
        <v>10</v>
      </c>
      <c r="D27" s="54"/>
      <c r="E27" s="6"/>
      <c r="F27" s="19"/>
      <c r="G27" s="24" t="s">
        <v>2</v>
      </c>
      <c r="H27" s="24" t="s">
        <v>2</v>
      </c>
      <c r="I27" s="31"/>
      <c r="J27" s="31"/>
      <c r="K27" s="35"/>
    </row>
    <row r="28" spans="1:11" x14ac:dyDescent="0.25">
      <c r="C28" s="57"/>
      <c r="D28" s="54"/>
      <c r="E28" s="6"/>
      <c r="F28" s="19"/>
      <c r="G28" s="24"/>
      <c r="H28" s="24"/>
      <c r="I28" s="31"/>
      <c r="J28" s="31"/>
      <c r="K28" s="35"/>
    </row>
    <row r="29" spans="1:11" x14ac:dyDescent="0.25">
      <c r="C29" s="58" t="s">
        <v>11</v>
      </c>
      <c r="D29" s="54"/>
      <c r="E29" s="6"/>
      <c r="F29" s="19"/>
      <c r="G29" s="24" t="s">
        <v>2</v>
      </c>
      <c r="H29" s="24" t="s">
        <v>2</v>
      </c>
      <c r="I29" s="31"/>
      <c r="J29" s="31"/>
      <c r="K29" s="35"/>
    </row>
    <row r="30" spans="1:11" x14ac:dyDescent="0.25">
      <c r="C30" s="57"/>
      <c r="D30" s="54"/>
      <c r="E30" s="6"/>
      <c r="F30" s="19"/>
      <c r="G30" s="24"/>
      <c r="H30" s="24"/>
      <c r="I30" s="31"/>
      <c r="J30" s="31"/>
      <c r="K30" s="35"/>
    </row>
    <row r="31" spans="1:11" x14ac:dyDescent="0.25">
      <c r="C31" s="58" t="s">
        <v>13</v>
      </c>
      <c r="D31" s="54"/>
      <c r="E31" s="6"/>
      <c r="F31" s="19"/>
      <c r="G31" s="24"/>
      <c r="H31" s="24"/>
      <c r="I31" s="31"/>
      <c r="J31" s="31"/>
      <c r="K31" s="35"/>
    </row>
    <row r="32" spans="1:11" x14ac:dyDescent="0.25">
      <c r="C32" s="57"/>
      <c r="D32" s="54"/>
      <c r="E32" s="6"/>
      <c r="F32" s="19"/>
      <c r="G32" s="24"/>
      <c r="H32" s="24"/>
      <c r="I32" s="31"/>
      <c r="J32" s="31"/>
      <c r="K32" s="35"/>
    </row>
    <row r="33" spans="1:11" x14ac:dyDescent="0.25">
      <c r="C33" s="58" t="s">
        <v>14</v>
      </c>
      <c r="D33" s="54"/>
      <c r="E33" s="6"/>
      <c r="F33" s="19"/>
      <c r="G33" s="24" t="s">
        <v>2</v>
      </c>
      <c r="H33" s="24" t="s">
        <v>2</v>
      </c>
      <c r="I33" s="31"/>
      <c r="J33" s="31"/>
      <c r="K33" s="35"/>
    </row>
    <row r="34" spans="1:11" x14ac:dyDescent="0.25">
      <c r="C34" s="57"/>
      <c r="D34" s="54"/>
      <c r="E34" s="6"/>
      <c r="F34" s="19"/>
      <c r="G34" s="24"/>
      <c r="H34" s="24"/>
      <c r="I34" s="31"/>
      <c r="J34" s="31"/>
      <c r="K34" s="35"/>
    </row>
    <row r="35" spans="1:11" x14ac:dyDescent="0.25">
      <c r="C35" s="58" t="s">
        <v>15</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C37" s="58" t="s">
        <v>16</v>
      </c>
      <c r="D37" s="54"/>
      <c r="E37" s="6"/>
      <c r="F37" s="19"/>
      <c r="G37" s="24" t="s">
        <v>2</v>
      </c>
      <c r="H37" s="24" t="s">
        <v>2</v>
      </c>
      <c r="I37" s="31"/>
      <c r="J37" s="31"/>
      <c r="K37" s="35"/>
    </row>
    <row r="38" spans="1:11" x14ac:dyDescent="0.25">
      <c r="C38" s="57"/>
      <c r="D38" s="54"/>
      <c r="E38" s="6"/>
      <c r="F38" s="19"/>
      <c r="G38" s="24"/>
      <c r="H38" s="24"/>
      <c r="I38" s="31"/>
      <c r="J38" s="31"/>
      <c r="K38" s="35"/>
    </row>
    <row r="39" spans="1:11" x14ac:dyDescent="0.25">
      <c r="C39" s="58" t="s">
        <v>17</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C41" s="58" t="s">
        <v>18</v>
      </c>
      <c r="D41" s="54"/>
      <c r="E41" s="6"/>
      <c r="F41" s="19"/>
      <c r="G41" s="24" t="s">
        <v>2</v>
      </c>
      <c r="H41" s="24" t="s">
        <v>2</v>
      </c>
      <c r="I41" s="31"/>
      <c r="J41" s="31"/>
      <c r="K41" s="35"/>
    </row>
    <row r="42" spans="1:11" x14ac:dyDescent="0.25">
      <c r="C42" s="57"/>
      <c r="D42" s="54"/>
      <c r="E42" s="6"/>
      <c r="F42" s="19"/>
      <c r="G42" s="24"/>
      <c r="H42" s="24"/>
      <c r="I42" s="31"/>
      <c r="J42" s="31"/>
      <c r="K42" s="35"/>
    </row>
    <row r="43" spans="1:11" x14ac:dyDescent="0.25">
      <c r="A43" s="10"/>
      <c r="B43" s="28"/>
      <c r="C43" s="58" t="s">
        <v>19</v>
      </c>
      <c r="D43" s="54"/>
      <c r="E43" s="6"/>
      <c r="F43" s="19"/>
      <c r="G43" s="24"/>
      <c r="H43" s="24"/>
      <c r="I43" s="31"/>
      <c r="J43" s="31"/>
      <c r="K43" s="35"/>
    </row>
    <row r="44" spans="1:11" x14ac:dyDescent="0.25">
      <c r="A44" s="28"/>
      <c r="B44" s="28"/>
      <c r="C44" s="58" t="s">
        <v>20</v>
      </c>
      <c r="D44" s="54"/>
      <c r="E44" s="6"/>
      <c r="F44" s="19"/>
      <c r="G44" s="24" t="s">
        <v>2</v>
      </c>
      <c r="H44" s="24" t="s">
        <v>2</v>
      </c>
      <c r="I44" s="31"/>
      <c r="J44" s="31"/>
      <c r="K44" s="35"/>
    </row>
    <row r="45" spans="1:11" x14ac:dyDescent="0.25">
      <c r="A45" s="28"/>
      <c r="B45" s="28"/>
      <c r="C45" s="58"/>
      <c r="D45" s="54"/>
      <c r="E45" s="6"/>
      <c r="F45" s="19"/>
      <c r="G45" s="24"/>
      <c r="H45" s="24"/>
      <c r="I45" s="31"/>
      <c r="J45" s="31"/>
      <c r="K45" s="35"/>
    </row>
    <row r="46" spans="1:11" x14ac:dyDescent="0.25">
      <c r="A46" s="28"/>
      <c r="B46" s="28"/>
      <c r="C46" s="58" t="s">
        <v>21</v>
      </c>
      <c r="D46" s="54"/>
      <c r="E46" s="6"/>
      <c r="F46" s="19"/>
      <c r="G46" s="24" t="s">
        <v>2</v>
      </c>
      <c r="H46" s="24" t="s">
        <v>2</v>
      </c>
      <c r="I46" s="31"/>
      <c r="J46" s="31"/>
      <c r="K46" s="35"/>
    </row>
    <row r="47" spans="1:11" x14ac:dyDescent="0.25">
      <c r="A47" s="28"/>
      <c r="B47" s="28"/>
      <c r="C47" s="58"/>
      <c r="D47" s="54"/>
      <c r="E47" s="6"/>
      <c r="F47" s="19"/>
      <c r="G47" s="24"/>
      <c r="H47" s="24"/>
      <c r="I47" s="31"/>
      <c r="J47" s="31"/>
      <c r="K47" s="35"/>
    </row>
    <row r="48" spans="1:11" x14ac:dyDescent="0.25">
      <c r="A48" s="28"/>
      <c r="B48" s="28"/>
      <c r="C48" s="58" t="s">
        <v>22</v>
      </c>
      <c r="D48" s="54"/>
      <c r="E48" s="6"/>
      <c r="F48" s="19"/>
      <c r="G48" s="24" t="s">
        <v>2</v>
      </c>
      <c r="H48" s="24" t="s">
        <v>2</v>
      </c>
      <c r="I48" s="31"/>
      <c r="J48" s="31"/>
      <c r="K48" s="35"/>
    </row>
    <row r="49" spans="1:54" x14ac:dyDescent="0.25">
      <c r="A49" s="28"/>
      <c r="B49" s="28"/>
      <c r="C49" s="58"/>
      <c r="D49" s="54"/>
      <c r="E49" s="6"/>
      <c r="F49" s="19"/>
      <c r="G49" s="24"/>
      <c r="H49" s="24"/>
      <c r="I49" s="31"/>
      <c r="J49" s="31"/>
      <c r="K49" s="35"/>
    </row>
    <row r="50" spans="1:54" x14ac:dyDescent="0.25">
      <c r="A50" s="28"/>
      <c r="B50" s="28"/>
      <c r="C50" s="58" t="s">
        <v>23</v>
      </c>
      <c r="D50" s="54"/>
      <c r="E50" s="6"/>
      <c r="F50" s="19"/>
      <c r="G50" s="24" t="s">
        <v>2</v>
      </c>
      <c r="H50" s="24" t="s">
        <v>2</v>
      </c>
      <c r="I50" s="31"/>
      <c r="J50" s="31"/>
      <c r="K50" s="35"/>
    </row>
    <row r="51" spans="1:54" x14ac:dyDescent="0.25">
      <c r="A51" s="28"/>
      <c r="B51" s="28"/>
      <c r="C51" s="58"/>
      <c r="D51" s="54"/>
      <c r="E51" s="6"/>
      <c r="F51" s="19"/>
      <c r="G51" s="24"/>
      <c r="H51" s="24"/>
      <c r="I51" s="31"/>
      <c r="J51" s="31"/>
      <c r="K51" s="35"/>
    </row>
    <row r="52" spans="1:54" x14ac:dyDescent="0.25">
      <c r="C52" s="59" t="s">
        <v>24</v>
      </c>
      <c r="D52" s="54"/>
      <c r="E52" s="6"/>
      <c r="F52" s="19"/>
      <c r="G52" s="24"/>
      <c r="H52" s="24"/>
      <c r="I52" s="31"/>
      <c r="J52" s="31"/>
      <c r="K52" s="35"/>
    </row>
    <row r="53" spans="1:54" x14ac:dyDescent="0.25">
      <c r="B53" s="8" t="s">
        <v>206</v>
      </c>
      <c r="C53" s="60" t="s">
        <v>207</v>
      </c>
      <c r="D53" s="54"/>
      <c r="E53" s="6"/>
      <c r="F53" s="19"/>
      <c r="G53" s="24">
        <v>8.93</v>
      </c>
      <c r="H53" s="24" t="s">
        <v>4846</v>
      </c>
      <c r="I53" s="31"/>
      <c r="J53" s="31"/>
      <c r="K53" s="35"/>
    </row>
    <row r="54" spans="1:54" x14ac:dyDescent="0.25">
      <c r="C54" s="58" t="s">
        <v>194</v>
      </c>
      <c r="D54" s="54"/>
      <c r="E54" s="6"/>
      <c r="F54" s="19"/>
      <c r="G54" s="25">
        <v>8.93</v>
      </c>
      <c r="H54" s="25" t="s">
        <v>4846</v>
      </c>
      <c r="I54" s="31"/>
      <c r="J54" s="31"/>
      <c r="K54" s="35"/>
    </row>
    <row r="55" spans="1:54" x14ac:dyDescent="0.25">
      <c r="C55" s="57"/>
      <c r="D55" s="54"/>
      <c r="E55" s="6"/>
      <c r="F55" s="19"/>
      <c r="G55" s="24"/>
      <c r="H55" s="24"/>
      <c r="I55" s="31"/>
      <c r="J55" s="31"/>
      <c r="K55" s="35"/>
    </row>
    <row r="56" spans="1:54" x14ac:dyDescent="0.25">
      <c r="A56" s="10"/>
      <c r="B56" s="28"/>
      <c r="C56" s="58" t="s">
        <v>25</v>
      </c>
      <c r="D56" s="54"/>
      <c r="E56" s="6"/>
      <c r="F56" s="19"/>
      <c r="G56" s="24"/>
      <c r="H56" s="24"/>
      <c r="I56" s="31"/>
      <c r="J56" s="31"/>
      <c r="K56" s="35"/>
    </row>
    <row r="57" spans="1:54" s="2" customFormat="1" ht="13.5" x14ac:dyDescent="0.25">
      <c r="A57" s="28"/>
      <c r="B57" s="28"/>
      <c r="C57" s="57" t="s">
        <v>4845</v>
      </c>
      <c r="D57" s="54"/>
      <c r="E57" s="6"/>
      <c r="F57" s="19"/>
      <c r="G57" s="24" t="s">
        <v>2</v>
      </c>
      <c r="H57" s="24" t="s">
        <v>2</v>
      </c>
      <c r="I57" s="31"/>
      <c r="J57" s="31"/>
      <c r="K57" s="35"/>
      <c r="L57" s="3"/>
      <c r="AI57" s="3"/>
      <c r="AV57" s="3"/>
      <c r="AX57" s="3"/>
      <c r="BB57" s="3"/>
    </row>
    <row r="58" spans="1:54" x14ac:dyDescent="0.25">
      <c r="B58" s="8"/>
      <c r="C58" s="60" t="s">
        <v>208</v>
      </c>
      <c r="D58" s="54"/>
      <c r="E58" s="6"/>
      <c r="F58" s="19"/>
      <c r="G58" s="24">
        <v>4933.8999999999996</v>
      </c>
      <c r="H58" s="24">
        <v>1.5</v>
      </c>
      <c r="I58" s="31"/>
      <c r="J58" s="31"/>
      <c r="K58" s="35"/>
    </row>
    <row r="59" spans="1:54" x14ac:dyDescent="0.25">
      <c r="C59" s="58" t="s">
        <v>194</v>
      </c>
      <c r="D59" s="54"/>
      <c r="E59" s="6"/>
      <c r="F59" s="19"/>
      <c r="G59" s="25">
        <v>4933.8999999999996</v>
      </c>
      <c r="H59" s="25">
        <v>1.5</v>
      </c>
      <c r="I59" s="31"/>
      <c r="J59" s="31"/>
      <c r="K59" s="35"/>
    </row>
    <row r="60" spans="1:54" x14ac:dyDescent="0.25">
      <c r="C60" s="57"/>
      <c r="D60" s="54"/>
      <c r="E60" s="6"/>
      <c r="F60" s="19"/>
      <c r="G60" s="24"/>
      <c r="H60" s="24"/>
      <c r="I60" s="31"/>
      <c r="J60" s="31"/>
      <c r="K60" s="35"/>
    </row>
    <row r="61" spans="1:54" x14ac:dyDescent="0.25">
      <c r="C61" s="61" t="s">
        <v>209</v>
      </c>
      <c r="D61" s="55"/>
      <c r="E61" s="5"/>
      <c r="F61" s="20"/>
      <c r="G61" s="26">
        <v>329753.06</v>
      </c>
      <c r="H61" s="26">
        <v>100</v>
      </c>
      <c r="I61" s="32"/>
      <c r="J61" s="32"/>
      <c r="K61" s="36"/>
    </row>
    <row r="64" spans="1:54" x14ac:dyDescent="0.25">
      <c r="C64" s="1" t="s">
        <v>210</v>
      </c>
    </row>
    <row r="65" spans="1:256" x14ac:dyDescent="0.25">
      <c r="C65" s="37" t="s">
        <v>211</v>
      </c>
      <c r="D65" s="37"/>
      <c r="E65" s="37"/>
      <c r="F65" s="37"/>
      <c r="G65" s="37"/>
      <c r="H65" s="37"/>
      <c r="I65" s="37"/>
      <c r="J65" s="37"/>
      <c r="K65" s="37"/>
    </row>
    <row r="66" spans="1:256" x14ac:dyDescent="0.25">
      <c r="C66" s="2" t="s">
        <v>212</v>
      </c>
    </row>
    <row r="67" spans="1:256" x14ac:dyDescent="0.25">
      <c r="C67" s="2" t="s">
        <v>213</v>
      </c>
    </row>
    <row r="68" spans="1:256" ht="30" customHeight="1" x14ac:dyDescent="0.25">
      <c r="C68" s="252" t="s">
        <v>214</v>
      </c>
      <c r="D68" s="253"/>
      <c r="E68" s="253"/>
      <c r="F68" s="253"/>
      <c r="G68" s="253"/>
      <c r="H68" s="253"/>
      <c r="I68" s="253"/>
      <c r="J68" s="253"/>
      <c r="K68" s="253"/>
    </row>
    <row r="69" spans="1:256" x14ac:dyDescent="0.25">
      <c r="C69" s="2" t="s">
        <v>215</v>
      </c>
    </row>
    <row r="70" spans="1:256" x14ac:dyDescent="0.25">
      <c r="C70" s="2" t="s">
        <v>5007</v>
      </c>
    </row>
    <row r="72" spans="1:256" x14ac:dyDescent="0.25">
      <c r="C72" s="2" t="s">
        <v>5016</v>
      </c>
      <c r="E72" s="2" t="s">
        <v>2</v>
      </c>
    </row>
    <row r="74" spans="1:256" x14ac:dyDescent="0.25">
      <c r="C74" s="2" t="s">
        <v>5017</v>
      </c>
      <c r="E74" s="2" t="s">
        <v>2</v>
      </c>
    </row>
    <row r="76" spans="1:256" x14ac:dyDescent="0.25">
      <c r="C76" s="2" t="s">
        <v>5125</v>
      </c>
    </row>
    <row r="78" spans="1:256" x14ac:dyDescent="0.25">
      <c r="C78" s="2" t="s">
        <v>5126</v>
      </c>
    </row>
    <row r="79" spans="1:256" s="83" customFormat="1" ht="35.25" customHeight="1" x14ac:dyDescent="0.25">
      <c r="A79" s="79"/>
      <c r="B79" s="79"/>
      <c r="C79" s="84" t="s">
        <v>5023</v>
      </c>
      <c r="D79" s="88" t="s">
        <v>5024</v>
      </c>
      <c r="E79" s="88" t="s">
        <v>5025</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5" t="s">
        <v>5060</v>
      </c>
      <c r="D80" s="90">
        <v>264.83319999999998</v>
      </c>
      <c r="E80" s="90">
        <v>264.53500000000003</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2" spans="3:5" x14ac:dyDescent="0.25">
      <c r="C82" s="2" t="s">
        <v>5127</v>
      </c>
      <c r="E82" s="2" t="s">
        <v>2</v>
      </c>
    </row>
    <row r="84" spans="3:5" x14ac:dyDescent="0.25">
      <c r="C84" s="2" t="s">
        <v>5128</v>
      </c>
      <c r="E84" s="2" t="s">
        <v>2</v>
      </c>
    </row>
    <row r="86" spans="3:5" x14ac:dyDescent="0.25">
      <c r="C86" s="2" t="s">
        <v>5018</v>
      </c>
      <c r="E86" s="2" t="s">
        <v>2</v>
      </c>
    </row>
    <row r="88" spans="3:5" x14ac:dyDescent="0.25">
      <c r="C88" s="2" t="s">
        <v>5019</v>
      </c>
      <c r="E88" s="2" t="s">
        <v>2</v>
      </c>
    </row>
    <row r="90" spans="3:5" x14ac:dyDescent="0.25">
      <c r="C90" s="2" t="s">
        <v>5020</v>
      </c>
      <c r="E90" s="96">
        <v>1.9776215536972979</v>
      </c>
    </row>
    <row r="92" spans="3:5" x14ac:dyDescent="0.25">
      <c r="C92" s="2" t="s">
        <v>5022</v>
      </c>
      <c r="E92" s="97" t="s">
        <v>5089</v>
      </c>
    </row>
    <row r="94" spans="3:5" x14ac:dyDescent="0.25">
      <c r="C94" s="2" t="s">
        <v>5129</v>
      </c>
      <c r="E94" s="2" t="s">
        <v>2</v>
      </c>
    </row>
    <row r="96" spans="3:5" x14ac:dyDescent="0.25">
      <c r="C96" s="2" t="s">
        <v>5065</v>
      </c>
    </row>
    <row r="98" spans="3:5" x14ac:dyDescent="0.25">
      <c r="C98" s="1" t="s">
        <v>5258</v>
      </c>
      <c r="E98" s="149" t="s">
        <v>5259</v>
      </c>
    </row>
    <row r="99" spans="3:5" x14ac:dyDescent="0.25">
      <c r="E99" s="2" t="s">
        <v>5279</v>
      </c>
    </row>
  </sheetData>
  <mergeCells count="1">
    <mergeCell ref="C68:K68"/>
  </mergeCells>
  <hyperlinks>
    <hyperlink ref="J2" location="'Index'!A1" display="'Index'!A1" xr:uid="{6CA6C087-BC1F-4CCD-84EC-26661564115A}"/>
  </hyperlinks>
  <pageMargins left="0.7" right="0.7" top="0.75" bottom="0.75" header="0.3" footer="0.3"/>
  <pageSetup orientation="portrait" horizontalDpi="4294967293"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D417-FA0C-453B-9D68-ECE2162A56A0}">
  <sheetPr codeName="Sheet1"/>
  <dimension ref="A1:IV131"/>
  <sheetViews>
    <sheetView showGridLines="0" zoomScale="90" zoomScaleNormal="90" workbookViewId="0">
      <pane ySplit="6" topLeftCell="A11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2911</v>
      </c>
      <c r="J2" s="38" t="s">
        <v>4521</v>
      </c>
    </row>
    <row r="3" spans="1:54" ht="16.5" x14ac:dyDescent="0.3">
      <c r="C3" s="1" t="s">
        <v>28</v>
      </c>
      <c r="D3" s="21" t="s">
        <v>2912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51</v>
      </c>
      <c r="C11" s="60" t="s">
        <v>52</v>
      </c>
      <c r="D11" s="54" t="s">
        <v>53</v>
      </c>
      <c r="E11" s="6" t="s">
        <v>54</v>
      </c>
      <c r="F11" s="19">
        <v>140000</v>
      </c>
      <c r="G11" s="24">
        <v>1597.68</v>
      </c>
      <c r="H11" s="24">
        <v>8.08</v>
      </c>
      <c r="I11" s="31"/>
      <c r="J11" s="31"/>
      <c r="K11" s="35"/>
    </row>
    <row r="12" spans="1:54" x14ac:dyDescent="0.25">
      <c r="B12" s="8" t="s">
        <v>41</v>
      </c>
      <c r="C12" s="60" t="s">
        <v>42</v>
      </c>
      <c r="D12" s="54" t="s">
        <v>43</v>
      </c>
      <c r="E12" s="6" t="s">
        <v>44</v>
      </c>
      <c r="F12" s="19">
        <v>105000</v>
      </c>
      <c r="G12" s="24">
        <v>1507.17</v>
      </c>
      <c r="H12" s="24">
        <v>7.62</v>
      </c>
      <c r="I12" s="31"/>
      <c r="J12" s="31"/>
      <c r="K12" s="35"/>
    </row>
    <row r="13" spans="1:54" x14ac:dyDescent="0.25">
      <c r="B13" s="8" t="s">
        <v>487</v>
      </c>
      <c r="C13" s="60" t="s">
        <v>488</v>
      </c>
      <c r="D13" s="54" t="s">
        <v>489</v>
      </c>
      <c r="E13" s="6" t="s">
        <v>62</v>
      </c>
      <c r="F13" s="19">
        <v>12000</v>
      </c>
      <c r="G13" s="24">
        <v>940.02</v>
      </c>
      <c r="H13" s="24">
        <v>4.75</v>
      </c>
      <c r="I13" s="31"/>
      <c r="J13" s="31"/>
      <c r="K13" s="35"/>
    </row>
    <row r="14" spans="1:54" x14ac:dyDescent="0.25">
      <c r="B14" s="8" t="s">
        <v>2913</v>
      </c>
      <c r="C14" s="60" t="s">
        <v>2914</v>
      </c>
      <c r="D14" s="54" t="s">
        <v>2915</v>
      </c>
      <c r="E14" s="6" t="s">
        <v>54</v>
      </c>
      <c r="F14" s="19">
        <v>51815</v>
      </c>
      <c r="G14" s="24">
        <v>845</v>
      </c>
      <c r="H14" s="24">
        <v>4.2699999999999996</v>
      </c>
      <c r="I14" s="31"/>
      <c r="J14" s="31"/>
      <c r="K14" s="35"/>
    </row>
    <row r="15" spans="1:54" x14ac:dyDescent="0.25">
      <c r="B15" s="8" t="s">
        <v>435</v>
      </c>
      <c r="C15" s="60" t="s">
        <v>436</v>
      </c>
      <c r="D15" s="54" t="s">
        <v>437</v>
      </c>
      <c r="E15" s="6" t="s">
        <v>58</v>
      </c>
      <c r="F15" s="19">
        <v>50000</v>
      </c>
      <c r="G15" s="24">
        <v>825.65</v>
      </c>
      <c r="H15" s="24">
        <v>4.17</v>
      </c>
      <c r="I15" s="31"/>
      <c r="J15" s="31"/>
      <c r="K15" s="35"/>
    </row>
    <row r="16" spans="1:54" x14ac:dyDescent="0.25">
      <c r="B16" s="8" t="s">
        <v>67</v>
      </c>
      <c r="C16" s="60" t="s">
        <v>68</v>
      </c>
      <c r="D16" s="54" t="s">
        <v>69</v>
      </c>
      <c r="E16" s="6" t="s">
        <v>44</v>
      </c>
      <c r="F16" s="19">
        <v>80000</v>
      </c>
      <c r="G16" s="24">
        <v>821.92</v>
      </c>
      <c r="H16" s="24">
        <v>4.16</v>
      </c>
      <c r="I16" s="31"/>
      <c r="J16" s="31"/>
      <c r="K16" s="35"/>
    </row>
    <row r="17" spans="2:11" x14ac:dyDescent="0.25">
      <c r="B17" s="8" t="s">
        <v>296</v>
      </c>
      <c r="C17" s="60" t="s">
        <v>297</v>
      </c>
      <c r="D17" s="54" t="s">
        <v>298</v>
      </c>
      <c r="E17" s="6" t="s">
        <v>217</v>
      </c>
      <c r="F17" s="19">
        <v>170000</v>
      </c>
      <c r="G17" s="24">
        <v>819.32</v>
      </c>
      <c r="H17" s="24">
        <v>4.1399999999999997</v>
      </c>
      <c r="I17" s="31"/>
      <c r="J17" s="31"/>
      <c r="K17" s="35"/>
    </row>
    <row r="18" spans="2:11" x14ac:dyDescent="0.25">
      <c r="B18" s="8" t="s">
        <v>45</v>
      </c>
      <c r="C18" s="60" t="s">
        <v>46</v>
      </c>
      <c r="D18" s="54" t="s">
        <v>47</v>
      </c>
      <c r="E18" s="6" t="s">
        <v>44</v>
      </c>
      <c r="F18" s="19">
        <v>100000</v>
      </c>
      <c r="G18" s="24">
        <v>748.15</v>
      </c>
      <c r="H18" s="24">
        <v>3.78</v>
      </c>
      <c r="I18" s="31"/>
      <c r="J18" s="31"/>
      <c r="K18" s="35"/>
    </row>
    <row r="19" spans="2:11" x14ac:dyDescent="0.25">
      <c r="B19" s="8" t="s">
        <v>231</v>
      </c>
      <c r="C19" s="60" t="s">
        <v>232</v>
      </c>
      <c r="D19" s="54" t="s">
        <v>233</v>
      </c>
      <c r="E19" s="6" t="s">
        <v>234</v>
      </c>
      <c r="F19" s="19">
        <v>170000</v>
      </c>
      <c r="G19" s="24">
        <v>742.56</v>
      </c>
      <c r="H19" s="24">
        <v>3.75</v>
      </c>
      <c r="I19" s="31"/>
      <c r="J19" s="31"/>
      <c r="K19" s="35"/>
    </row>
    <row r="20" spans="2:11" x14ac:dyDescent="0.25">
      <c r="B20" s="8" t="s">
        <v>55</v>
      </c>
      <c r="C20" s="60" t="s">
        <v>56</v>
      </c>
      <c r="D20" s="54" t="s">
        <v>57</v>
      </c>
      <c r="E20" s="6" t="s">
        <v>58</v>
      </c>
      <c r="F20" s="19">
        <v>63414</v>
      </c>
      <c r="G20" s="24">
        <v>716.64</v>
      </c>
      <c r="H20" s="24">
        <v>3.62</v>
      </c>
      <c r="I20" s="31"/>
      <c r="J20" s="31"/>
      <c r="K20" s="35"/>
    </row>
    <row r="21" spans="2:11" x14ac:dyDescent="0.25">
      <c r="B21" s="8" t="s">
        <v>441</v>
      </c>
      <c r="C21" s="60" t="s">
        <v>442</v>
      </c>
      <c r="D21" s="54" t="s">
        <v>443</v>
      </c>
      <c r="E21" s="6" t="s">
        <v>108</v>
      </c>
      <c r="F21" s="19">
        <v>35000</v>
      </c>
      <c r="G21" s="24">
        <v>696.68</v>
      </c>
      <c r="H21" s="24">
        <v>3.52</v>
      </c>
      <c r="I21" s="31"/>
      <c r="J21" s="31"/>
      <c r="K21" s="35"/>
    </row>
    <row r="22" spans="2:11" x14ac:dyDescent="0.25">
      <c r="B22" s="8" t="s">
        <v>496</v>
      </c>
      <c r="C22" s="60" t="s">
        <v>497</v>
      </c>
      <c r="D22" s="54" t="s">
        <v>498</v>
      </c>
      <c r="E22" s="6" t="s">
        <v>94</v>
      </c>
      <c r="F22" s="19">
        <v>9000</v>
      </c>
      <c r="G22" s="24">
        <v>681.08</v>
      </c>
      <c r="H22" s="24">
        <v>3.44</v>
      </c>
      <c r="I22" s="31"/>
      <c r="J22" s="31"/>
      <c r="K22" s="35"/>
    </row>
    <row r="23" spans="2:11" x14ac:dyDescent="0.25">
      <c r="B23" s="8" t="s">
        <v>448</v>
      </c>
      <c r="C23" s="60" t="s">
        <v>449</v>
      </c>
      <c r="D23" s="54" t="s">
        <v>450</v>
      </c>
      <c r="E23" s="6" t="s">
        <v>54</v>
      </c>
      <c r="F23" s="19">
        <v>35000</v>
      </c>
      <c r="G23" s="24">
        <v>647.47</v>
      </c>
      <c r="H23" s="24">
        <v>3.27</v>
      </c>
      <c r="I23" s="31"/>
      <c r="J23" s="31"/>
      <c r="K23" s="35"/>
    </row>
    <row r="24" spans="2:11" x14ac:dyDescent="0.25">
      <c r="B24" s="8" t="s">
        <v>582</v>
      </c>
      <c r="C24" s="60" t="s">
        <v>583</v>
      </c>
      <c r="D24" s="54" t="s">
        <v>584</v>
      </c>
      <c r="E24" s="6" t="s">
        <v>120</v>
      </c>
      <c r="F24" s="19">
        <v>116896</v>
      </c>
      <c r="G24" s="24">
        <v>628.84</v>
      </c>
      <c r="H24" s="24">
        <v>3.18</v>
      </c>
      <c r="I24" s="31"/>
      <c r="J24" s="31"/>
      <c r="K24" s="35"/>
    </row>
    <row r="25" spans="2:11" x14ac:dyDescent="0.25">
      <c r="B25" s="8" t="s">
        <v>70</v>
      </c>
      <c r="C25" s="60" t="s">
        <v>71</v>
      </c>
      <c r="D25" s="54" t="s">
        <v>72</v>
      </c>
      <c r="E25" s="6" t="s">
        <v>44</v>
      </c>
      <c r="F25" s="19">
        <v>160000</v>
      </c>
      <c r="G25" s="24">
        <v>624.48</v>
      </c>
      <c r="H25" s="24">
        <v>3.16</v>
      </c>
      <c r="I25" s="31"/>
      <c r="J25" s="31"/>
      <c r="K25" s="35"/>
    </row>
    <row r="26" spans="2:11" x14ac:dyDescent="0.25">
      <c r="B26" s="8" t="s">
        <v>977</v>
      </c>
      <c r="C26" s="60" t="s">
        <v>978</v>
      </c>
      <c r="D26" s="54" t="s">
        <v>979</v>
      </c>
      <c r="E26" s="6" t="s">
        <v>164</v>
      </c>
      <c r="F26" s="19">
        <v>100000</v>
      </c>
      <c r="G26" s="24">
        <v>582.85</v>
      </c>
      <c r="H26" s="24">
        <v>2.95</v>
      </c>
      <c r="I26" s="31"/>
      <c r="J26" s="31"/>
      <c r="K26" s="35"/>
    </row>
    <row r="27" spans="2:11" x14ac:dyDescent="0.25">
      <c r="B27" s="8" t="s">
        <v>178</v>
      </c>
      <c r="C27" s="60" t="s">
        <v>179</v>
      </c>
      <c r="D27" s="54" t="s">
        <v>180</v>
      </c>
      <c r="E27" s="6" t="s">
        <v>116</v>
      </c>
      <c r="F27" s="19">
        <v>520000</v>
      </c>
      <c r="G27" s="24">
        <v>568.36</v>
      </c>
      <c r="H27" s="24">
        <v>2.87</v>
      </c>
      <c r="I27" s="31"/>
      <c r="J27" s="31"/>
      <c r="K27" s="35"/>
    </row>
    <row r="28" spans="2:11" x14ac:dyDescent="0.25">
      <c r="B28" s="8" t="s">
        <v>523</v>
      </c>
      <c r="C28" s="60" t="s">
        <v>524</v>
      </c>
      <c r="D28" s="54" t="s">
        <v>525</v>
      </c>
      <c r="E28" s="6" t="s">
        <v>54</v>
      </c>
      <c r="F28" s="19">
        <v>40000</v>
      </c>
      <c r="G28" s="24">
        <v>543.91999999999996</v>
      </c>
      <c r="H28" s="24">
        <v>2.75</v>
      </c>
      <c r="I28" s="31"/>
      <c r="J28" s="31"/>
      <c r="K28" s="35"/>
    </row>
    <row r="29" spans="2:11" x14ac:dyDescent="0.25">
      <c r="B29" s="8" t="s">
        <v>472</v>
      </c>
      <c r="C29" s="60" t="s">
        <v>473</v>
      </c>
      <c r="D29" s="54" t="s">
        <v>474</v>
      </c>
      <c r="E29" s="6" t="s">
        <v>54</v>
      </c>
      <c r="F29" s="19">
        <v>17000</v>
      </c>
      <c r="G29" s="24">
        <v>530.33000000000004</v>
      </c>
      <c r="H29" s="24">
        <v>2.68</v>
      </c>
      <c r="I29" s="31"/>
      <c r="J29" s="31"/>
      <c r="K29" s="35"/>
    </row>
    <row r="30" spans="2:11" x14ac:dyDescent="0.25">
      <c r="B30" s="8" t="s">
        <v>466</v>
      </c>
      <c r="C30" s="60" t="s">
        <v>467</v>
      </c>
      <c r="D30" s="54" t="s">
        <v>468</v>
      </c>
      <c r="E30" s="6" t="s">
        <v>54</v>
      </c>
      <c r="F30" s="19">
        <v>140000</v>
      </c>
      <c r="G30" s="24">
        <v>520.59</v>
      </c>
      <c r="H30" s="24">
        <v>2.63</v>
      </c>
      <c r="I30" s="31"/>
      <c r="J30" s="31"/>
      <c r="K30" s="35"/>
    </row>
    <row r="31" spans="2:11" x14ac:dyDescent="0.25">
      <c r="B31" s="8" t="s">
        <v>2285</v>
      </c>
      <c r="C31" s="60" t="s">
        <v>2286</v>
      </c>
      <c r="D31" s="54" t="s">
        <v>2287</v>
      </c>
      <c r="E31" s="6" t="s">
        <v>66</v>
      </c>
      <c r="F31" s="19">
        <v>40000</v>
      </c>
      <c r="G31" s="24">
        <v>515.84</v>
      </c>
      <c r="H31" s="24">
        <v>2.61</v>
      </c>
      <c r="I31" s="31"/>
      <c r="J31" s="31"/>
      <c r="K31" s="35"/>
    </row>
    <row r="32" spans="2:11" x14ac:dyDescent="0.25">
      <c r="B32" s="8" t="s">
        <v>2200</v>
      </c>
      <c r="C32" s="60" t="s">
        <v>2201</v>
      </c>
      <c r="D32" s="54" t="s">
        <v>2202</v>
      </c>
      <c r="E32" s="6" t="s">
        <v>83</v>
      </c>
      <c r="F32" s="19">
        <v>70000</v>
      </c>
      <c r="G32" s="24">
        <v>514.36</v>
      </c>
      <c r="H32" s="24">
        <v>2.6</v>
      </c>
      <c r="I32" s="31"/>
      <c r="J32" s="31"/>
      <c r="K32" s="35"/>
    </row>
    <row r="33" spans="2:11" x14ac:dyDescent="0.25">
      <c r="B33" s="8" t="s">
        <v>99</v>
      </c>
      <c r="C33" s="60" t="s">
        <v>100</v>
      </c>
      <c r="D33" s="54" t="s">
        <v>101</v>
      </c>
      <c r="E33" s="6" t="s">
        <v>87</v>
      </c>
      <c r="F33" s="19">
        <v>340068</v>
      </c>
      <c r="G33" s="24">
        <v>452.63</v>
      </c>
      <c r="H33" s="24">
        <v>2.29</v>
      </c>
      <c r="I33" s="31"/>
      <c r="J33" s="31"/>
      <c r="K33" s="35"/>
    </row>
    <row r="34" spans="2:11" x14ac:dyDescent="0.25">
      <c r="B34" s="8" t="s">
        <v>1949</v>
      </c>
      <c r="C34" s="60" t="s">
        <v>1950</v>
      </c>
      <c r="D34" s="54" t="s">
        <v>1951</v>
      </c>
      <c r="E34" s="6" t="s">
        <v>54</v>
      </c>
      <c r="F34" s="19">
        <v>170000</v>
      </c>
      <c r="G34" s="24">
        <v>444.04</v>
      </c>
      <c r="H34" s="24">
        <v>2.25</v>
      </c>
      <c r="I34" s="31"/>
      <c r="J34" s="31"/>
      <c r="K34" s="35"/>
    </row>
    <row r="35" spans="2:11" x14ac:dyDescent="0.25">
      <c r="B35" s="8" t="s">
        <v>352</v>
      </c>
      <c r="C35" s="60" t="s">
        <v>353</v>
      </c>
      <c r="D35" s="54" t="s">
        <v>354</v>
      </c>
      <c r="E35" s="6" t="s">
        <v>66</v>
      </c>
      <c r="F35" s="19">
        <v>50000</v>
      </c>
      <c r="G35" s="24">
        <v>442.05</v>
      </c>
      <c r="H35" s="24">
        <v>2.2400000000000002</v>
      </c>
      <c r="I35" s="31"/>
      <c r="J35" s="31"/>
      <c r="K35" s="35"/>
    </row>
    <row r="36" spans="2:11" x14ac:dyDescent="0.25">
      <c r="B36" s="8" t="s">
        <v>242</v>
      </c>
      <c r="C36" s="60" t="s">
        <v>243</v>
      </c>
      <c r="D36" s="54" t="s">
        <v>244</v>
      </c>
      <c r="E36" s="6" t="s">
        <v>128</v>
      </c>
      <c r="F36" s="19">
        <v>150000</v>
      </c>
      <c r="G36" s="24">
        <v>427.29</v>
      </c>
      <c r="H36" s="24">
        <v>2.16</v>
      </c>
      <c r="I36" s="31"/>
      <c r="J36" s="31"/>
      <c r="K36" s="35"/>
    </row>
    <row r="37" spans="2:11" x14ac:dyDescent="0.25">
      <c r="B37" s="8" t="s">
        <v>235</v>
      </c>
      <c r="C37" s="60" t="s">
        <v>236</v>
      </c>
      <c r="D37" s="54" t="s">
        <v>237</v>
      </c>
      <c r="E37" s="6" t="s">
        <v>234</v>
      </c>
      <c r="F37" s="19">
        <v>250000</v>
      </c>
      <c r="G37" s="24">
        <v>415.45</v>
      </c>
      <c r="H37" s="24">
        <v>2.1</v>
      </c>
      <c r="I37" s="31"/>
      <c r="J37" s="31"/>
      <c r="K37" s="35"/>
    </row>
    <row r="38" spans="2:11" x14ac:dyDescent="0.25">
      <c r="B38" s="8" t="s">
        <v>965</v>
      </c>
      <c r="C38" s="60" t="s">
        <v>966</v>
      </c>
      <c r="D38" s="54" t="s">
        <v>967</v>
      </c>
      <c r="E38" s="6" t="s">
        <v>79</v>
      </c>
      <c r="F38" s="19">
        <v>200000</v>
      </c>
      <c r="G38" s="24">
        <v>393.48</v>
      </c>
      <c r="H38" s="24">
        <v>1.99</v>
      </c>
      <c r="I38" s="31"/>
      <c r="J38" s="31"/>
      <c r="K38" s="35"/>
    </row>
    <row r="39" spans="2:11" x14ac:dyDescent="0.25">
      <c r="B39" s="8" t="s">
        <v>1964</v>
      </c>
      <c r="C39" s="60" t="s">
        <v>1965</v>
      </c>
      <c r="D39" s="54" t="s">
        <v>1966</v>
      </c>
      <c r="E39" s="6" t="s">
        <v>66</v>
      </c>
      <c r="F39" s="19">
        <v>47177</v>
      </c>
      <c r="G39" s="24">
        <v>127.92</v>
      </c>
      <c r="H39" s="24">
        <v>0.65</v>
      </c>
      <c r="I39" s="31"/>
      <c r="J39" s="31"/>
      <c r="K39" s="35"/>
    </row>
    <row r="40" spans="2:11" x14ac:dyDescent="0.25">
      <c r="C40" s="58" t="s">
        <v>194</v>
      </c>
      <c r="D40" s="54"/>
      <c r="E40" s="6"/>
      <c r="F40" s="19"/>
      <c r="G40" s="25">
        <v>19321.77</v>
      </c>
      <c r="H40" s="25">
        <v>97.68</v>
      </c>
      <c r="I40" s="31"/>
      <c r="J40" s="31"/>
      <c r="K40" s="35"/>
    </row>
    <row r="41" spans="2:11" x14ac:dyDescent="0.25">
      <c r="C41" s="57"/>
      <c r="D41" s="54"/>
      <c r="E41" s="6"/>
      <c r="F41" s="19"/>
      <c r="G41" s="24"/>
      <c r="H41" s="24"/>
      <c r="I41" s="31"/>
      <c r="J41" s="31"/>
      <c r="K41" s="35"/>
    </row>
    <row r="42" spans="2:11" x14ac:dyDescent="0.25">
      <c r="C42" s="58" t="s">
        <v>3</v>
      </c>
      <c r="D42" s="54"/>
      <c r="E42" s="6"/>
      <c r="F42" s="19"/>
      <c r="G42" s="24" t="s">
        <v>2</v>
      </c>
      <c r="H42" s="24" t="s">
        <v>2</v>
      </c>
      <c r="I42" s="31"/>
      <c r="J42" s="31"/>
      <c r="K42" s="35"/>
    </row>
    <row r="43" spans="2:11" x14ac:dyDescent="0.25">
      <c r="C43" s="57"/>
      <c r="D43" s="54"/>
      <c r="E43" s="6"/>
      <c r="F43" s="19"/>
      <c r="G43" s="24"/>
      <c r="H43" s="24"/>
      <c r="I43" s="31"/>
      <c r="J43" s="31"/>
      <c r="K43" s="35"/>
    </row>
    <row r="44" spans="2:11" x14ac:dyDescent="0.25">
      <c r="C44" s="58" t="s">
        <v>4</v>
      </c>
      <c r="D44" s="54"/>
      <c r="E44" s="6"/>
      <c r="F44" s="19"/>
      <c r="G44" s="24" t="s">
        <v>2</v>
      </c>
      <c r="H44" s="24" t="s">
        <v>2</v>
      </c>
      <c r="I44" s="31"/>
      <c r="J44" s="31"/>
      <c r="K44" s="35"/>
    </row>
    <row r="45" spans="2:11" x14ac:dyDescent="0.25">
      <c r="C45" s="57"/>
      <c r="D45" s="54"/>
      <c r="E45" s="6"/>
      <c r="F45" s="19"/>
      <c r="G45" s="24"/>
      <c r="H45" s="24"/>
      <c r="I45" s="31"/>
      <c r="J45" s="31"/>
      <c r="K45" s="35"/>
    </row>
    <row r="46" spans="2:11" x14ac:dyDescent="0.25">
      <c r="C46" s="58" t="s">
        <v>5</v>
      </c>
      <c r="D46" s="54"/>
      <c r="E46" s="6"/>
      <c r="F46" s="19"/>
      <c r="G46" s="24"/>
      <c r="H46" s="24"/>
      <c r="I46" s="31"/>
      <c r="J46" s="31"/>
      <c r="K46" s="35"/>
    </row>
    <row r="47" spans="2:11" x14ac:dyDescent="0.25">
      <c r="C47" s="57"/>
      <c r="D47" s="54"/>
      <c r="E47" s="6"/>
      <c r="F47" s="19"/>
      <c r="G47" s="24"/>
      <c r="H47" s="24"/>
      <c r="I47" s="31"/>
      <c r="J47" s="31"/>
      <c r="K47" s="35"/>
    </row>
    <row r="48" spans="2:11" x14ac:dyDescent="0.25">
      <c r="C48" s="58" t="s">
        <v>6</v>
      </c>
      <c r="D48" s="54"/>
      <c r="E48" s="6"/>
      <c r="F48" s="19"/>
      <c r="G48" s="24" t="s">
        <v>2</v>
      </c>
      <c r="H48" s="24" t="s">
        <v>2</v>
      </c>
      <c r="I48" s="31"/>
      <c r="J48" s="31"/>
      <c r="K48" s="35"/>
    </row>
    <row r="49" spans="3:11" x14ac:dyDescent="0.25">
      <c r="C49" s="57"/>
      <c r="D49" s="54"/>
      <c r="E49" s="6"/>
      <c r="F49" s="19"/>
      <c r="G49" s="24"/>
      <c r="H49" s="24"/>
      <c r="I49" s="31"/>
      <c r="J49" s="31"/>
      <c r="K49" s="35"/>
    </row>
    <row r="50" spans="3:11" x14ac:dyDescent="0.25">
      <c r="C50" s="58" t="s">
        <v>7</v>
      </c>
      <c r="D50" s="54"/>
      <c r="E50" s="6"/>
      <c r="F50" s="19"/>
      <c r="G50" s="24" t="s">
        <v>2</v>
      </c>
      <c r="H50" s="24" t="s">
        <v>2</v>
      </c>
      <c r="I50" s="31"/>
      <c r="J50" s="31"/>
      <c r="K50" s="35"/>
    </row>
    <row r="51" spans="3:11" x14ac:dyDescent="0.25">
      <c r="C51" s="57"/>
      <c r="D51" s="54"/>
      <c r="E51" s="6"/>
      <c r="F51" s="19"/>
      <c r="G51" s="24"/>
      <c r="H51" s="24"/>
      <c r="I51" s="31"/>
      <c r="J51" s="31"/>
      <c r="K51" s="35"/>
    </row>
    <row r="52" spans="3:11" x14ac:dyDescent="0.25">
      <c r="C52" s="58" t="s">
        <v>8</v>
      </c>
      <c r="D52" s="54"/>
      <c r="E52" s="6"/>
      <c r="F52" s="19"/>
      <c r="G52" s="24" t="s">
        <v>2</v>
      </c>
      <c r="H52" s="24" t="s">
        <v>2</v>
      </c>
      <c r="I52" s="31"/>
      <c r="J52" s="31"/>
      <c r="K52" s="35"/>
    </row>
    <row r="53" spans="3:11" x14ac:dyDescent="0.25">
      <c r="C53" s="57"/>
      <c r="D53" s="54"/>
      <c r="E53" s="6"/>
      <c r="F53" s="19"/>
      <c r="G53" s="24"/>
      <c r="H53" s="24"/>
      <c r="I53" s="31"/>
      <c r="J53" s="31"/>
      <c r="K53" s="35"/>
    </row>
    <row r="54" spans="3:11" x14ac:dyDescent="0.25">
      <c r="C54" s="58" t="s">
        <v>9</v>
      </c>
      <c r="D54" s="54"/>
      <c r="E54" s="6"/>
      <c r="F54" s="19"/>
      <c r="G54" s="24" t="s">
        <v>2</v>
      </c>
      <c r="H54" s="24" t="s">
        <v>2</v>
      </c>
      <c r="I54" s="31"/>
      <c r="J54" s="31"/>
      <c r="K54" s="35"/>
    </row>
    <row r="55" spans="3:11" x14ac:dyDescent="0.25">
      <c r="C55" s="57"/>
      <c r="D55" s="54"/>
      <c r="E55" s="6"/>
      <c r="F55" s="19"/>
      <c r="G55" s="24"/>
      <c r="H55" s="24"/>
      <c r="I55" s="31"/>
      <c r="J55" s="31"/>
      <c r="K55" s="35"/>
    </row>
    <row r="56" spans="3:11" x14ac:dyDescent="0.25">
      <c r="C56" s="58" t="s">
        <v>10</v>
      </c>
      <c r="D56" s="54"/>
      <c r="E56" s="6"/>
      <c r="F56" s="19"/>
      <c r="G56" s="24" t="s">
        <v>2</v>
      </c>
      <c r="H56" s="24" t="s">
        <v>2</v>
      </c>
      <c r="I56" s="31"/>
      <c r="J56" s="31"/>
      <c r="K56" s="35"/>
    </row>
    <row r="57" spans="3:11" x14ac:dyDescent="0.25">
      <c r="C57" s="57"/>
      <c r="D57" s="54"/>
      <c r="E57" s="6"/>
      <c r="F57" s="19"/>
      <c r="G57" s="24"/>
      <c r="H57" s="24"/>
      <c r="I57" s="31"/>
      <c r="J57" s="31"/>
      <c r="K57" s="35"/>
    </row>
    <row r="58" spans="3:11" x14ac:dyDescent="0.25">
      <c r="C58" s="58" t="s">
        <v>11</v>
      </c>
      <c r="D58" s="54"/>
      <c r="E58" s="6"/>
      <c r="F58" s="19"/>
      <c r="G58" s="24" t="s">
        <v>2</v>
      </c>
      <c r="H58" s="24" t="s">
        <v>2</v>
      </c>
      <c r="I58" s="31"/>
      <c r="J58" s="31"/>
      <c r="K58" s="35"/>
    </row>
    <row r="59" spans="3:11" x14ac:dyDescent="0.25">
      <c r="C59" s="57"/>
      <c r="D59" s="54"/>
      <c r="E59" s="6"/>
      <c r="F59" s="19"/>
      <c r="G59" s="24"/>
      <c r="H59" s="24"/>
      <c r="I59" s="31"/>
      <c r="J59" s="31"/>
      <c r="K59" s="35"/>
    </row>
    <row r="60" spans="3:11" x14ac:dyDescent="0.25">
      <c r="C60" s="58" t="s">
        <v>13</v>
      </c>
      <c r="D60" s="54"/>
      <c r="E60" s="6"/>
      <c r="F60" s="19"/>
      <c r="G60" s="24"/>
      <c r="H60" s="24"/>
      <c r="I60" s="31"/>
      <c r="J60" s="31"/>
      <c r="K60" s="35"/>
    </row>
    <row r="61" spans="3:11" x14ac:dyDescent="0.25">
      <c r="C61" s="57"/>
      <c r="D61" s="54"/>
      <c r="E61" s="6"/>
      <c r="F61" s="19"/>
      <c r="G61" s="24"/>
      <c r="H61" s="24"/>
      <c r="I61" s="31"/>
      <c r="J61" s="31"/>
      <c r="K61" s="35"/>
    </row>
    <row r="62" spans="3:11" x14ac:dyDescent="0.25">
      <c r="C62" s="58" t="s">
        <v>14</v>
      </c>
      <c r="D62" s="54"/>
      <c r="E62" s="6"/>
      <c r="F62" s="19"/>
      <c r="G62" s="24" t="s">
        <v>2</v>
      </c>
      <c r="H62" s="24" t="s">
        <v>2</v>
      </c>
      <c r="I62" s="31"/>
      <c r="J62" s="31"/>
      <c r="K62" s="35"/>
    </row>
    <row r="63" spans="3:11" x14ac:dyDescent="0.25">
      <c r="C63" s="57"/>
      <c r="D63" s="54"/>
      <c r="E63" s="6"/>
      <c r="F63" s="19"/>
      <c r="G63" s="24"/>
      <c r="H63" s="24"/>
      <c r="I63" s="31"/>
      <c r="J63" s="31"/>
      <c r="K63" s="35"/>
    </row>
    <row r="64" spans="3:11" x14ac:dyDescent="0.25">
      <c r="C64" s="58" t="s">
        <v>15</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16</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17</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18</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A72" s="10"/>
      <c r="B72" s="28"/>
      <c r="C72" s="58" t="s">
        <v>19</v>
      </c>
      <c r="D72" s="54"/>
      <c r="E72" s="6"/>
      <c r="F72" s="19"/>
      <c r="G72" s="24"/>
      <c r="H72" s="24"/>
      <c r="I72" s="31"/>
      <c r="J72" s="31"/>
      <c r="K72" s="35"/>
    </row>
    <row r="73" spans="1:11" x14ac:dyDescent="0.25">
      <c r="A73" s="28"/>
      <c r="B73" s="28"/>
      <c r="C73" s="58" t="s">
        <v>20</v>
      </c>
      <c r="D73" s="54"/>
      <c r="E73" s="6"/>
      <c r="F73" s="19"/>
      <c r="G73" s="24" t="s">
        <v>2</v>
      </c>
      <c r="H73" s="24" t="s">
        <v>2</v>
      </c>
      <c r="I73" s="31"/>
      <c r="J73" s="31"/>
      <c r="K73" s="35"/>
    </row>
    <row r="74" spans="1:11" x14ac:dyDescent="0.25">
      <c r="A74" s="28"/>
      <c r="B74" s="28"/>
      <c r="C74" s="58"/>
      <c r="D74" s="54"/>
      <c r="E74" s="6"/>
      <c r="F74" s="19"/>
      <c r="G74" s="24"/>
      <c r="H74" s="24"/>
      <c r="I74" s="31"/>
      <c r="J74" s="31"/>
      <c r="K74" s="35"/>
    </row>
    <row r="75" spans="1:11" x14ac:dyDescent="0.25">
      <c r="A75" s="28"/>
      <c r="B75" s="28"/>
      <c r="C75" s="58" t="s">
        <v>21</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A77" s="28"/>
      <c r="B77" s="28"/>
      <c r="C77" s="58" t="s">
        <v>22</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23</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C81" s="59" t="s">
        <v>24</v>
      </c>
      <c r="D81" s="54"/>
      <c r="E81" s="6"/>
      <c r="F81" s="19"/>
      <c r="G81" s="24"/>
      <c r="H81" s="24"/>
      <c r="I81" s="31"/>
      <c r="J81" s="31"/>
      <c r="K81" s="35"/>
    </row>
    <row r="82" spans="1:54" x14ac:dyDescent="0.25">
      <c r="B82" s="8" t="s">
        <v>206</v>
      </c>
      <c r="C82" s="60" t="s">
        <v>207</v>
      </c>
      <c r="D82" s="54"/>
      <c r="E82" s="6"/>
      <c r="F82" s="19"/>
      <c r="G82" s="24">
        <v>442.68</v>
      </c>
      <c r="H82" s="24">
        <v>2.2400000000000002</v>
      </c>
      <c r="I82" s="31"/>
      <c r="J82" s="31"/>
      <c r="K82" s="35"/>
    </row>
    <row r="83" spans="1:54" x14ac:dyDescent="0.25">
      <c r="C83" s="58" t="s">
        <v>194</v>
      </c>
      <c r="D83" s="54"/>
      <c r="E83" s="6"/>
      <c r="F83" s="19"/>
      <c r="G83" s="25">
        <v>442.68</v>
      </c>
      <c r="H83" s="25">
        <v>2.2400000000000002</v>
      </c>
      <c r="I83" s="31"/>
      <c r="J83" s="31"/>
      <c r="K83" s="35"/>
    </row>
    <row r="84" spans="1:54" x14ac:dyDescent="0.25">
      <c r="C84" s="57"/>
      <c r="D84" s="54"/>
      <c r="E84" s="6"/>
      <c r="F84" s="19"/>
      <c r="G84" s="24"/>
      <c r="H84" s="24"/>
      <c r="I84" s="31"/>
      <c r="J84" s="31"/>
      <c r="K84" s="35"/>
    </row>
    <row r="85" spans="1:54" x14ac:dyDescent="0.25">
      <c r="A85" s="10"/>
      <c r="B85" s="28"/>
      <c r="C85" s="58" t="s">
        <v>25</v>
      </c>
      <c r="D85" s="54"/>
      <c r="E85" s="6"/>
      <c r="F85" s="19"/>
      <c r="G85" s="24"/>
      <c r="H85" s="24"/>
      <c r="I85" s="31"/>
      <c r="J85" s="31"/>
      <c r="K85" s="35"/>
    </row>
    <row r="86" spans="1:54" s="2" customFormat="1" ht="13.5" x14ac:dyDescent="0.25">
      <c r="A86" s="28"/>
      <c r="B86" s="28"/>
      <c r="C86" s="57" t="s">
        <v>4845</v>
      </c>
      <c r="D86" s="54"/>
      <c r="E86" s="6"/>
      <c r="F86" s="19"/>
      <c r="G86" s="24" t="s">
        <v>2</v>
      </c>
      <c r="H86" s="24" t="s">
        <v>2</v>
      </c>
      <c r="I86" s="31"/>
      <c r="J86" s="31"/>
      <c r="K86" s="35"/>
      <c r="L86" s="3"/>
      <c r="AI86" s="3"/>
      <c r="AV86" s="3"/>
      <c r="AX86" s="3"/>
      <c r="BB86" s="3"/>
    </row>
    <row r="87" spans="1:54" x14ac:dyDescent="0.25">
      <c r="B87" s="8"/>
      <c r="C87" s="60" t="s">
        <v>208</v>
      </c>
      <c r="D87" s="54"/>
      <c r="E87" s="6"/>
      <c r="F87" s="19"/>
      <c r="G87" s="24">
        <v>12.04</v>
      </c>
      <c r="H87" s="24">
        <v>0.08</v>
      </c>
      <c r="I87" s="31"/>
      <c r="J87" s="31"/>
      <c r="K87" s="35"/>
    </row>
    <row r="88" spans="1:54" x14ac:dyDescent="0.25">
      <c r="C88" s="58" t="s">
        <v>194</v>
      </c>
      <c r="D88" s="54"/>
      <c r="E88" s="6"/>
      <c r="F88" s="19"/>
      <c r="G88" s="25">
        <v>12.04</v>
      </c>
      <c r="H88" s="25">
        <v>0.08</v>
      </c>
      <c r="I88" s="31"/>
      <c r="J88" s="31"/>
      <c r="K88" s="35"/>
    </row>
    <row r="89" spans="1:54" x14ac:dyDescent="0.25">
      <c r="C89" s="57"/>
      <c r="D89" s="54"/>
      <c r="E89" s="6"/>
      <c r="F89" s="19"/>
      <c r="G89" s="24"/>
      <c r="H89" s="24"/>
      <c r="I89" s="31"/>
      <c r="J89" s="31"/>
      <c r="K89" s="35"/>
    </row>
    <row r="90" spans="1:54" x14ac:dyDescent="0.25">
      <c r="C90" s="61" t="s">
        <v>209</v>
      </c>
      <c r="D90" s="55"/>
      <c r="E90" s="5"/>
      <c r="F90" s="20"/>
      <c r="G90" s="26">
        <v>19776.490000000002</v>
      </c>
      <c r="H90" s="26">
        <v>100</v>
      </c>
      <c r="I90" s="32"/>
      <c r="J90" s="32"/>
      <c r="K90" s="36"/>
    </row>
    <row r="93" spans="1:54" x14ac:dyDescent="0.25">
      <c r="C93" s="1" t="s">
        <v>210</v>
      </c>
    </row>
    <row r="94" spans="1:54" x14ac:dyDescent="0.25">
      <c r="C94" s="37" t="s">
        <v>211</v>
      </c>
      <c r="D94" s="37"/>
      <c r="E94" s="37"/>
      <c r="F94" s="37"/>
      <c r="G94" s="37"/>
      <c r="H94" s="37"/>
      <c r="I94" s="37"/>
      <c r="J94" s="37"/>
      <c r="K94" s="37"/>
    </row>
    <row r="95" spans="1:54" x14ac:dyDescent="0.25">
      <c r="C95" s="2" t="s">
        <v>212</v>
      </c>
    </row>
    <row r="96" spans="1:54" x14ac:dyDescent="0.25">
      <c r="C96" s="2" t="s">
        <v>213</v>
      </c>
    </row>
    <row r="97" spans="1:256" ht="30" customHeight="1" x14ac:dyDescent="0.25">
      <c r="C97" s="252" t="s">
        <v>214</v>
      </c>
      <c r="D97" s="253"/>
      <c r="E97" s="253"/>
      <c r="F97" s="253"/>
      <c r="G97" s="253"/>
      <c r="H97" s="253"/>
      <c r="I97" s="253"/>
      <c r="J97" s="253"/>
      <c r="K97" s="253"/>
    </row>
    <row r="98" spans="1:256" x14ac:dyDescent="0.25">
      <c r="C98" s="2" t="s">
        <v>215</v>
      </c>
    </row>
    <row r="100" spans="1:256" x14ac:dyDescent="0.25">
      <c r="C100" s="2" t="s">
        <v>5016</v>
      </c>
      <c r="E100" s="2" t="s">
        <v>2</v>
      </c>
    </row>
    <row r="102" spans="1:256" x14ac:dyDescent="0.25">
      <c r="C102" s="2" t="s">
        <v>5017</v>
      </c>
      <c r="E102" s="2" t="s">
        <v>2</v>
      </c>
    </row>
    <row r="104" spans="1:256" x14ac:dyDescent="0.25">
      <c r="C104" s="2" t="s">
        <v>5125</v>
      </c>
    </row>
    <row r="106" spans="1:256" x14ac:dyDescent="0.25">
      <c r="C106" s="2" t="s">
        <v>5126</v>
      </c>
    </row>
    <row r="107" spans="1:256" s="83" customFormat="1" ht="35.25" customHeight="1" x14ac:dyDescent="0.25">
      <c r="A107" s="79"/>
      <c r="B107" s="79"/>
      <c r="C107" s="84" t="s">
        <v>5023</v>
      </c>
      <c r="D107" s="88" t="s">
        <v>5024</v>
      </c>
      <c r="E107" s="88" t="s">
        <v>5025</v>
      </c>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8" spans="1:256" s="83" customFormat="1" x14ac:dyDescent="0.25">
      <c r="A108" s="79"/>
      <c r="B108" s="79"/>
      <c r="C108" s="86" t="s">
        <v>5026</v>
      </c>
      <c r="D108" s="89">
        <v>39.714500000000001</v>
      </c>
      <c r="E108" s="89">
        <v>40.412100000000002</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5027</v>
      </c>
      <c r="D109" s="89">
        <v>46.877299999999998</v>
      </c>
      <c r="E109" s="89">
        <v>47.700800000000001</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5028</v>
      </c>
      <c r="D110" s="89">
        <v>41.9236</v>
      </c>
      <c r="E110" s="89">
        <v>42.6708</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5029</v>
      </c>
      <c r="D111" s="89">
        <v>49.407699999999998</v>
      </c>
      <c r="E111" s="89">
        <v>50.2883</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ht="84.95" customHeight="1" x14ac:dyDescent="0.25">
      <c r="A112" s="79"/>
      <c r="B112" s="79"/>
      <c r="C112" s="254" t="s">
        <v>5061</v>
      </c>
      <c r="D112" s="255"/>
      <c r="E112" s="256"/>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4" spans="3:5" x14ac:dyDescent="0.25">
      <c r="C114" s="2" t="s">
        <v>5127</v>
      </c>
      <c r="E114" s="2" t="s">
        <v>2</v>
      </c>
    </row>
    <row r="116" spans="3:5" x14ac:dyDescent="0.25">
      <c r="C116" s="2" t="s">
        <v>5128</v>
      </c>
      <c r="E116" s="2" t="s">
        <v>2</v>
      </c>
    </row>
    <row r="118" spans="3:5" x14ac:dyDescent="0.25">
      <c r="C118" s="2" t="s">
        <v>5018</v>
      </c>
      <c r="E118" s="2" t="s">
        <v>2</v>
      </c>
    </row>
    <row r="120" spans="3:5" x14ac:dyDescent="0.25">
      <c r="C120" s="2" t="s">
        <v>5019</v>
      </c>
      <c r="E120" s="2" t="s">
        <v>2</v>
      </c>
    </row>
    <row r="122" spans="3:5" x14ac:dyDescent="0.25">
      <c r="C122" s="2" t="s">
        <v>5020</v>
      </c>
      <c r="E122" s="96">
        <v>0.81937571720889768</v>
      </c>
    </row>
    <row r="124" spans="3:5" x14ac:dyDescent="0.25">
      <c r="C124" s="2" t="s">
        <v>5022</v>
      </c>
      <c r="E124" s="97" t="s">
        <v>5021</v>
      </c>
    </row>
    <row r="126" spans="3:5" x14ac:dyDescent="0.25">
      <c r="C126" s="2" t="s">
        <v>5129</v>
      </c>
      <c r="E126" s="2" t="s">
        <v>2</v>
      </c>
    </row>
    <row r="128" spans="3:5" x14ac:dyDescent="0.25">
      <c r="C128" s="2" t="s">
        <v>5065</v>
      </c>
    </row>
    <row r="130" spans="3:5" x14ac:dyDescent="0.25">
      <c r="C130" s="1" t="s">
        <v>5258</v>
      </c>
      <c r="E130" s="149" t="s">
        <v>5259</v>
      </c>
    </row>
    <row r="131" spans="3:5" x14ac:dyDescent="0.25">
      <c r="E131" s="2" t="s">
        <v>5262</v>
      </c>
    </row>
  </sheetData>
  <mergeCells count="2">
    <mergeCell ref="C97:K97"/>
    <mergeCell ref="C112:E112"/>
  </mergeCells>
  <hyperlinks>
    <hyperlink ref="J2" location="'Index'!A1" display="'Index'!A1" xr:uid="{DB9DC79E-B17E-41CA-A30C-1CCB64918D74}"/>
  </hyperlinks>
  <pageMargins left="0.7" right="0.7" top="0.75" bottom="0.75" header="0.3" footer="0.3"/>
  <pageSetup orientation="portrait" horizontalDpi="4294967293"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3CD33-AEAF-4F17-8DED-8DC6AF253EAC}">
  <sheetPr codeName="Sheet1"/>
  <dimension ref="A1:IV131"/>
  <sheetViews>
    <sheetView showGridLines="0" zoomScale="90" zoomScaleNormal="90" workbookViewId="0">
      <pane ySplit="6" topLeftCell="A11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2916</v>
      </c>
      <c r="J2" s="38" t="s">
        <v>4521</v>
      </c>
    </row>
    <row r="3" spans="1:54" ht="16.5" x14ac:dyDescent="0.3">
      <c r="C3" s="1" t="s">
        <v>28</v>
      </c>
      <c r="D3" s="21" t="s">
        <v>2917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532</v>
      </c>
      <c r="C11" s="60" t="s">
        <v>533</v>
      </c>
      <c r="D11" s="54" t="s">
        <v>534</v>
      </c>
      <c r="E11" s="6" t="s">
        <v>94</v>
      </c>
      <c r="F11" s="19">
        <v>200000</v>
      </c>
      <c r="G11" s="24">
        <v>3105.6</v>
      </c>
      <c r="H11" s="24">
        <v>8.1999999999999993</v>
      </c>
      <c r="I11" s="31"/>
      <c r="J11" s="31"/>
      <c r="K11" s="35"/>
    </row>
    <row r="12" spans="1:54" x14ac:dyDescent="0.25">
      <c r="B12" s="8" t="s">
        <v>41</v>
      </c>
      <c r="C12" s="60" t="s">
        <v>42</v>
      </c>
      <c r="D12" s="54" t="s">
        <v>43</v>
      </c>
      <c r="E12" s="6" t="s">
        <v>44</v>
      </c>
      <c r="F12" s="19">
        <v>140000</v>
      </c>
      <c r="G12" s="24">
        <v>2009.56</v>
      </c>
      <c r="H12" s="24">
        <v>5.31</v>
      </c>
      <c r="I12" s="31"/>
      <c r="J12" s="31"/>
      <c r="K12" s="35"/>
    </row>
    <row r="13" spans="1:54" x14ac:dyDescent="0.25">
      <c r="B13" s="8" t="s">
        <v>1198</v>
      </c>
      <c r="C13" s="60" t="s">
        <v>1199</v>
      </c>
      <c r="D13" s="54" t="s">
        <v>1200</v>
      </c>
      <c r="E13" s="6" t="s">
        <v>164</v>
      </c>
      <c r="F13" s="19">
        <v>413687</v>
      </c>
      <c r="G13" s="24">
        <v>1964.81</v>
      </c>
      <c r="H13" s="24">
        <v>5.19</v>
      </c>
      <c r="I13" s="31"/>
      <c r="J13" s="31"/>
      <c r="K13" s="35"/>
    </row>
    <row r="14" spans="1:54" x14ac:dyDescent="0.25">
      <c r="B14" s="8" t="s">
        <v>67</v>
      </c>
      <c r="C14" s="60" t="s">
        <v>68</v>
      </c>
      <c r="D14" s="54" t="s">
        <v>69</v>
      </c>
      <c r="E14" s="6" t="s">
        <v>44</v>
      </c>
      <c r="F14" s="19">
        <v>170000</v>
      </c>
      <c r="G14" s="24">
        <v>1746.58</v>
      </c>
      <c r="H14" s="24">
        <v>4.6100000000000003</v>
      </c>
      <c r="I14" s="31"/>
      <c r="J14" s="31"/>
      <c r="K14" s="35"/>
    </row>
    <row r="15" spans="1:54" x14ac:dyDescent="0.25">
      <c r="B15" s="8" t="s">
        <v>105</v>
      </c>
      <c r="C15" s="60" t="s">
        <v>106</v>
      </c>
      <c r="D15" s="54" t="s">
        <v>107</v>
      </c>
      <c r="E15" s="6" t="s">
        <v>108</v>
      </c>
      <c r="F15" s="19">
        <v>20000</v>
      </c>
      <c r="G15" s="24">
        <v>1611.2</v>
      </c>
      <c r="H15" s="24">
        <v>4.25</v>
      </c>
      <c r="I15" s="31"/>
      <c r="J15" s="31"/>
      <c r="K15" s="35"/>
    </row>
    <row r="16" spans="1:54" x14ac:dyDescent="0.25">
      <c r="B16" s="8" t="s">
        <v>457</v>
      </c>
      <c r="C16" s="60" t="s">
        <v>458</v>
      </c>
      <c r="D16" s="54" t="s">
        <v>459</v>
      </c>
      <c r="E16" s="6" t="s">
        <v>124</v>
      </c>
      <c r="F16" s="19">
        <v>75861</v>
      </c>
      <c r="G16" s="24">
        <v>1608.4</v>
      </c>
      <c r="H16" s="24">
        <v>4.25</v>
      </c>
      <c r="I16" s="31"/>
      <c r="J16" s="31"/>
      <c r="K16" s="35"/>
    </row>
    <row r="17" spans="2:11" x14ac:dyDescent="0.25">
      <c r="B17" s="8" t="s">
        <v>487</v>
      </c>
      <c r="C17" s="60" t="s">
        <v>488</v>
      </c>
      <c r="D17" s="54" t="s">
        <v>489</v>
      </c>
      <c r="E17" s="6" t="s">
        <v>62</v>
      </c>
      <c r="F17" s="19">
        <v>20000</v>
      </c>
      <c r="G17" s="24">
        <v>1566.7</v>
      </c>
      <c r="H17" s="24">
        <v>4.1399999999999997</v>
      </c>
      <c r="I17" s="31"/>
      <c r="J17" s="31"/>
      <c r="K17" s="35"/>
    </row>
    <row r="18" spans="2:11" x14ac:dyDescent="0.25">
      <c r="B18" s="8" t="s">
        <v>296</v>
      </c>
      <c r="C18" s="60" t="s">
        <v>297</v>
      </c>
      <c r="D18" s="54" t="s">
        <v>298</v>
      </c>
      <c r="E18" s="6" t="s">
        <v>217</v>
      </c>
      <c r="F18" s="19">
        <v>300000</v>
      </c>
      <c r="G18" s="24">
        <v>1445.85</v>
      </c>
      <c r="H18" s="24">
        <v>3.82</v>
      </c>
      <c r="I18" s="31"/>
      <c r="J18" s="31"/>
      <c r="K18" s="35"/>
    </row>
    <row r="19" spans="2:11" x14ac:dyDescent="0.25">
      <c r="B19" s="8" t="s">
        <v>472</v>
      </c>
      <c r="C19" s="60" t="s">
        <v>473</v>
      </c>
      <c r="D19" s="54" t="s">
        <v>474</v>
      </c>
      <c r="E19" s="6" t="s">
        <v>54</v>
      </c>
      <c r="F19" s="19">
        <v>46307</v>
      </c>
      <c r="G19" s="24">
        <v>1444.59</v>
      </c>
      <c r="H19" s="24">
        <v>3.81</v>
      </c>
      <c r="I19" s="31"/>
      <c r="J19" s="31"/>
      <c r="K19" s="35"/>
    </row>
    <row r="20" spans="2:11" x14ac:dyDescent="0.25">
      <c r="B20" s="8" t="s">
        <v>45</v>
      </c>
      <c r="C20" s="60" t="s">
        <v>46</v>
      </c>
      <c r="D20" s="54" t="s">
        <v>47</v>
      </c>
      <c r="E20" s="6" t="s">
        <v>44</v>
      </c>
      <c r="F20" s="19">
        <v>190000</v>
      </c>
      <c r="G20" s="24">
        <v>1421.49</v>
      </c>
      <c r="H20" s="24">
        <v>3.75</v>
      </c>
      <c r="I20" s="31"/>
      <c r="J20" s="31"/>
      <c r="K20" s="35"/>
    </row>
    <row r="21" spans="2:11" x14ac:dyDescent="0.25">
      <c r="B21" s="8" t="s">
        <v>466</v>
      </c>
      <c r="C21" s="60" t="s">
        <v>467</v>
      </c>
      <c r="D21" s="54" t="s">
        <v>468</v>
      </c>
      <c r="E21" s="6" t="s">
        <v>54</v>
      </c>
      <c r="F21" s="19">
        <v>370000</v>
      </c>
      <c r="G21" s="24">
        <v>1375.85</v>
      </c>
      <c r="H21" s="24">
        <v>3.63</v>
      </c>
      <c r="I21" s="31"/>
      <c r="J21" s="31"/>
      <c r="K21" s="35"/>
    </row>
    <row r="22" spans="2:11" x14ac:dyDescent="0.25">
      <c r="B22" s="8" t="s">
        <v>51</v>
      </c>
      <c r="C22" s="60" t="s">
        <v>52</v>
      </c>
      <c r="D22" s="54" t="s">
        <v>53</v>
      </c>
      <c r="E22" s="6" t="s">
        <v>54</v>
      </c>
      <c r="F22" s="19">
        <v>110000</v>
      </c>
      <c r="G22" s="24">
        <v>1255.32</v>
      </c>
      <c r="H22" s="24">
        <v>3.31</v>
      </c>
      <c r="I22" s="31"/>
      <c r="J22" s="31"/>
      <c r="K22" s="35"/>
    </row>
    <row r="23" spans="2:11" x14ac:dyDescent="0.25">
      <c r="B23" s="8" t="s">
        <v>496</v>
      </c>
      <c r="C23" s="60" t="s">
        <v>497</v>
      </c>
      <c r="D23" s="54" t="s">
        <v>498</v>
      </c>
      <c r="E23" s="6" t="s">
        <v>94</v>
      </c>
      <c r="F23" s="19">
        <v>16000</v>
      </c>
      <c r="G23" s="24">
        <v>1210.8</v>
      </c>
      <c r="H23" s="24">
        <v>3.2</v>
      </c>
      <c r="I23" s="31"/>
      <c r="J23" s="31"/>
      <c r="K23" s="35"/>
    </row>
    <row r="24" spans="2:11" x14ac:dyDescent="0.25">
      <c r="B24" s="8" t="s">
        <v>441</v>
      </c>
      <c r="C24" s="60" t="s">
        <v>442</v>
      </c>
      <c r="D24" s="54" t="s">
        <v>443</v>
      </c>
      <c r="E24" s="6" t="s">
        <v>108</v>
      </c>
      <c r="F24" s="19">
        <v>60000</v>
      </c>
      <c r="G24" s="24">
        <v>1194.3</v>
      </c>
      <c r="H24" s="24">
        <v>3.15</v>
      </c>
      <c r="I24" s="31"/>
      <c r="J24" s="31"/>
      <c r="K24" s="35"/>
    </row>
    <row r="25" spans="2:11" x14ac:dyDescent="0.25">
      <c r="B25" s="8" t="s">
        <v>70</v>
      </c>
      <c r="C25" s="60" t="s">
        <v>71</v>
      </c>
      <c r="D25" s="54" t="s">
        <v>72</v>
      </c>
      <c r="E25" s="6" t="s">
        <v>44</v>
      </c>
      <c r="F25" s="19">
        <v>300000</v>
      </c>
      <c r="G25" s="24">
        <v>1170.9000000000001</v>
      </c>
      <c r="H25" s="24">
        <v>3.09</v>
      </c>
      <c r="I25" s="31"/>
      <c r="J25" s="31"/>
      <c r="K25" s="35"/>
    </row>
    <row r="26" spans="2:11" x14ac:dyDescent="0.25">
      <c r="B26" s="8" t="s">
        <v>117</v>
      </c>
      <c r="C26" s="60" t="s">
        <v>118</v>
      </c>
      <c r="D26" s="54" t="s">
        <v>119</v>
      </c>
      <c r="E26" s="6" t="s">
        <v>120</v>
      </c>
      <c r="F26" s="19">
        <v>150000</v>
      </c>
      <c r="G26" s="24">
        <v>1154.0999999999999</v>
      </c>
      <c r="H26" s="24">
        <v>3.05</v>
      </c>
      <c r="I26" s="31"/>
      <c r="J26" s="31"/>
      <c r="K26" s="35"/>
    </row>
    <row r="27" spans="2:11" x14ac:dyDescent="0.25">
      <c r="B27" s="8" t="s">
        <v>231</v>
      </c>
      <c r="C27" s="60" t="s">
        <v>232</v>
      </c>
      <c r="D27" s="54" t="s">
        <v>233</v>
      </c>
      <c r="E27" s="6" t="s">
        <v>234</v>
      </c>
      <c r="F27" s="19">
        <v>250000</v>
      </c>
      <c r="G27" s="24">
        <v>1092</v>
      </c>
      <c r="H27" s="24">
        <v>2.88</v>
      </c>
      <c r="I27" s="31"/>
      <c r="J27" s="31"/>
      <c r="K27" s="35"/>
    </row>
    <row r="28" spans="2:11" x14ac:dyDescent="0.25">
      <c r="B28" s="8" t="s">
        <v>55</v>
      </c>
      <c r="C28" s="60" t="s">
        <v>56</v>
      </c>
      <c r="D28" s="54" t="s">
        <v>57</v>
      </c>
      <c r="E28" s="6" t="s">
        <v>58</v>
      </c>
      <c r="F28" s="19">
        <v>96499</v>
      </c>
      <c r="G28" s="24">
        <v>1090.54</v>
      </c>
      <c r="H28" s="24">
        <v>2.88</v>
      </c>
      <c r="I28" s="31"/>
      <c r="J28" s="31"/>
      <c r="K28" s="35"/>
    </row>
    <row r="29" spans="2:11" x14ac:dyDescent="0.25">
      <c r="B29" s="8" t="s">
        <v>99</v>
      </c>
      <c r="C29" s="60" t="s">
        <v>100</v>
      </c>
      <c r="D29" s="54" t="s">
        <v>101</v>
      </c>
      <c r="E29" s="6" t="s">
        <v>87</v>
      </c>
      <c r="F29" s="19">
        <v>800000</v>
      </c>
      <c r="G29" s="24">
        <v>1064.8</v>
      </c>
      <c r="H29" s="24">
        <v>2.81</v>
      </c>
      <c r="I29" s="31"/>
      <c r="J29" s="31"/>
      <c r="K29" s="35"/>
    </row>
    <row r="30" spans="2:11" x14ac:dyDescent="0.25">
      <c r="B30" s="8" t="s">
        <v>2261</v>
      </c>
      <c r="C30" s="60" t="s">
        <v>2262</v>
      </c>
      <c r="D30" s="54" t="s">
        <v>2263</v>
      </c>
      <c r="E30" s="6" t="s">
        <v>66</v>
      </c>
      <c r="F30" s="19">
        <v>40000</v>
      </c>
      <c r="G30" s="24">
        <v>1026.56</v>
      </c>
      <c r="H30" s="24">
        <v>2.71</v>
      </c>
      <c r="I30" s="31"/>
      <c r="J30" s="31"/>
      <c r="K30" s="35"/>
    </row>
    <row r="31" spans="2:11" x14ac:dyDescent="0.25">
      <c r="B31" s="8" t="s">
        <v>398</v>
      </c>
      <c r="C31" s="60" t="s">
        <v>399</v>
      </c>
      <c r="D31" s="54" t="s">
        <v>400</v>
      </c>
      <c r="E31" s="6" t="s">
        <v>124</v>
      </c>
      <c r="F31" s="19">
        <v>68000</v>
      </c>
      <c r="G31" s="24">
        <v>985.05</v>
      </c>
      <c r="H31" s="24">
        <v>2.6</v>
      </c>
      <c r="I31" s="31"/>
      <c r="J31" s="31"/>
      <c r="K31" s="35"/>
    </row>
    <row r="32" spans="2:11" x14ac:dyDescent="0.25">
      <c r="B32" s="8" t="s">
        <v>977</v>
      </c>
      <c r="C32" s="60" t="s">
        <v>978</v>
      </c>
      <c r="D32" s="54" t="s">
        <v>979</v>
      </c>
      <c r="E32" s="6" t="s">
        <v>164</v>
      </c>
      <c r="F32" s="19">
        <v>160000</v>
      </c>
      <c r="G32" s="24">
        <v>932.56</v>
      </c>
      <c r="H32" s="24">
        <v>2.46</v>
      </c>
      <c r="I32" s="31"/>
      <c r="J32" s="31"/>
      <c r="K32" s="35"/>
    </row>
    <row r="33" spans="2:11" x14ac:dyDescent="0.25">
      <c r="B33" s="8" t="s">
        <v>242</v>
      </c>
      <c r="C33" s="60" t="s">
        <v>243</v>
      </c>
      <c r="D33" s="54" t="s">
        <v>244</v>
      </c>
      <c r="E33" s="6" t="s">
        <v>128</v>
      </c>
      <c r="F33" s="19">
        <v>300000</v>
      </c>
      <c r="G33" s="24">
        <v>854.58</v>
      </c>
      <c r="H33" s="24">
        <v>2.2599999999999998</v>
      </c>
      <c r="I33" s="31"/>
      <c r="J33" s="31"/>
      <c r="K33" s="35"/>
    </row>
    <row r="34" spans="2:11" x14ac:dyDescent="0.25">
      <c r="B34" s="8" t="s">
        <v>2918</v>
      </c>
      <c r="C34" s="60" t="s">
        <v>2919</v>
      </c>
      <c r="D34" s="54" t="s">
        <v>2920</v>
      </c>
      <c r="E34" s="6" t="s">
        <v>1948</v>
      </c>
      <c r="F34" s="19">
        <v>150000</v>
      </c>
      <c r="G34" s="24">
        <v>854.25</v>
      </c>
      <c r="H34" s="24">
        <v>2.2599999999999998</v>
      </c>
      <c r="I34" s="31"/>
      <c r="J34" s="31"/>
      <c r="K34" s="35"/>
    </row>
    <row r="35" spans="2:11" x14ac:dyDescent="0.25">
      <c r="B35" s="8" t="s">
        <v>576</v>
      </c>
      <c r="C35" s="60" t="s">
        <v>577</v>
      </c>
      <c r="D35" s="54" t="s">
        <v>578</v>
      </c>
      <c r="E35" s="6" t="s">
        <v>164</v>
      </c>
      <c r="F35" s="19">
        <v>112864</v>
      </c>
      <c r="G35" s="24">
        <v>827.18</v>
      </c>
      <c r="H35" s="24">
        <v>2.1800000000000002</v>
      </c>
      <c r="I35" s="31"/>
      <c r="J35" s="31"/>
      <c r="K35" s="35"/>
    </row>
    <row r="36" spans="2:11" x14ac:dyDescent="0.25">
      <c r="B36" s="8" t="s">
        <v>523</v>
      </c>
      <c r="C36" s="60" t="s">
        <v>524</v>
      </c>
      <c r="D36" s="54" t="s">
        <v>525</v>
      </c>
      <c r="E36" s="6" t="s">
        <v>54</v>
      </c>
      <c r="F36" s="19">
        <v>60000</v>
      </c>
      <c r="G36" s="24">
        <v>815.88</v>
      </c>
      <c r="H36" s="24">
        <v>2.15</v>
      </c>
      <c r="I36" s="31"/>
      <c r="J36" s="31"/>
      <c r="K36" s="35"/>
    </row>
    <row r="37" spans="2:11" x14ac:dyDescent="0.25">
      <c r="B37" s="8" t="s">
        <v>2200</v>
      </c>
      <c r="C37" s="60" t="s">
        <v>2201</v>
      </c>
      <c r="D37" s="54" t="s">
        <v>2202</v>
      </c>
      <c r="E37" s="6" t="s">
        <v>83</v>
      </c>
      <c r="F37" s="19">
        <v>110000</v>
      </c>
      <c r="G37" s="24">
        <v>808.28</v>
      </c>
      <c r="H37" s="24">
        <v>2.13</v>
      </c>
      <c r="I37" s="31"/>
      <c r="J37" s="31"/>
      <c r="K37" s="35"/>
    </row>
    <row r="38" spans="2:11" x14ac:dyDescent="0.25">
      <c r="B38" s="8" t="s">
        <v>1949</v>
      </c>
      <c r="C38" s="60" t="s">
        <v>1950</v>
      </c>
      <c r="D38" s="54" t="s">
        <v>1951</v>
      </c>
      <c r="E38" s="6" t="s">
        <v>54</v>
      </c>
      <c r="F38" s="19">
        <v>300000</v>
      </c>
      <c r="G38" s="24">
        <v>783.6</v>
      </c>
      <c r="H38" s="24">
        <v>2.0699999999999998</v>
      </c>
      <c r="I38" s="31"/>
      <c r="J38" s="31"/>
      <c r="K38" s="35"/>
    </row>
    <row r="39" spans="2:11" x14ac:dyDescent="0.25">
      <c r="B39" s="8" t="s">
        <v>965</v>
      </c>
      <c r="C39" s="60" t="s">
        <v>966</v>
      </c>
      <c r="D39" s="54" t="s">
        <v>967</v>
      </c>
      <c r="E39" s="6" t="s">
        <v>79</v>
      </c>
      <c r="F39" s="19">
        <v>359152</v>
      </c>
      <c r="G39" s="24">
        <v>706.6</v>
      </c>
      <c r="H39" s="24">
        <v>1.87</v>
      </c>
      <c r="I39" s="31"/>
      <c r="J39" s="31"/>
      <c r="K39" s="35"/>
    </row>
    <row r="40" spans="2:11" x14ac:dyDescent="0.25">
      <c r="C40" s="58" t="s">
        <v>194</v>
      </c>
      <c r="D40" s="54"/>
      <c r="E40" s="6"/>
      <c r="F40" s="19"/>
      <c r="G40" s="25">
        <v>37127.93</v>
      </c>
      <c r="H40" s="25">
        <v>98.02</v>
      </c>
      <c r="I40" s="31"/>
      <c r="J40" s="31"/>
      <c r="K40" s="35"/>
    </row>
    <row r="41" spans="2:11" x14ac:dyDescent="0.25">
      <c r="C41" s="57"/>
      <c r="D41" s="54"/>
      <c r="E41" s="6"/>
      <c r="F41" s="19"/>
      <c r="G41" s="24"/>
      <c r="H41" s="24"/>
      <c r="I41" s="31"/>
      <c r="J41" s="31"/>
      <c r="K41" s="35"/>
    </row>
    <row r="42" spans="2:11" x14ac:dyDescent="0.25">
      <c r="C42" s="58" t="s">
        <v>3</v>
      </c>
      <c r="D42" s="54"/>
      <c r="E42" s="6"/>
      <c r="F42" s="19"/>
      <c r="G42" s="24" t="s">
        <v>2</v>
      </c>
      <c r="H42" s="24" t="s">
        <v>2</v>
      </c>
      <c r="I42" s="31"/>
      <c r="J42" s="31"/>
      <c r="K42" s="35"/>
    </row>
    <row r="43" spans="2:11" x14ac:dyDescent="0.25">
      <c r="C43" s="57"/>
      <c r="D43" s="54"/>
      <c r="E43" s="6"/>
      <c r="F43" s="19"/>
      <c r="G43" s="24"/>
      <c r="H43" s="24"/>
      <c r="I43" s="31"/>
      <c r="J43" s="31"/>
      <c r="K43" s="35"/>
    </row>
    <row r="44" spans="2:11" x14ac:dyDescent="0.25">
      <c r="C44" s="58" t="s">
        <v>4</v>
      </c>
      <c r="D44" s="54"/>
      <c r="E44" s="6"/>
      <c r="F44" s="19"/>
      <c r="G44" s="24" t="s">
        <v>2</v>
      </c>
      <c r="H44" s="24" t="s">
        <v>2</v>
      </c>
      <c r="I44" s="31"/>
      <c r="J44" s="31"/>
      <c r="K44" s="35"/>
    </row>
    <row r="45" spans="2:11" x14ac:dyDescent="0.25">
      <c r="C45" s="57"/>
      <c r="D45" s="54"/>
      <c r="E45" s="6"/>
      <c r="F45" s="19"/>
      <c r="G45" s="24"/>
      <c r="H45" s="24"/>
      <c r="I45" s="31"/>
      <c r="J45" s="31"/>
      <c r="K45" s="35"/>
    </row>
    <row r="46" spans="2:11" x14ac:dyDescent="0.25">
      <c r="C46" s="58" t="s">
        <v>5</v>
      </c>
      <c r="D46" s="54"/>
      <c r="E46" s="6"/>
      <c r="F46" s="19"/>
      <c r="G46" s="24"/>
      <c r="H46" s="24"/>
      <c r="I46" s="31"/>
      <c r="J46" s="31"/>
      <c r="K46" s="35"/>
    </row>
    <row r="47" spans="2:11" x14ac:dyDescent="0.25">
      <c r="C47" s="57"/>
      <c r="D47" s="54"/>
      <c r="E47" s="6"/>
      <c r="F47" s="19"/>
      <c r="G47" s="24"/>
      <c r="H47" s="24"/>
      <c r="I47" s="31"/>
      <c r="J47" s="31"/>
      <c r="K47" s="35"/>
    </row>
    <row r="48" spans="2:11" x14ac:dyDescent="0.25">
      <c r="C48" s="58" t="s">
        <v>6</v>
      </c>
      <c r="D48" s="54"/>
      <c r="E48" s="6"/>
      <c r="F48" s="19"/>
      <c r="G48" s="24" t="s">
        <v>2</v>
      </c>
      <c r="H48" s="24" t="s">
        <v>2</v>
      </c>
      <c r="I48" s="31"/>
      <c r="J48" s="31"/>
      <c r="K48" s="35"/>
    </row>
    <row r="49" spans="3:11" x14ac:dyDescent="0.25">
      <c r="C49" s="57"/>
      <c r="D49" s="54"/>
      <c r="E49" s="6"/>
      <c r="F49" s="19"/>
      <c r="G49" s="24"/>
      <c r="H49" s="24"/>
      <c r="I49" s="31"/>
      <c r="J49" s="31"/>
      <c r="K49" s="35"/>
    </row>
    <row r="50" spans="3:11" x14ac:dyDescent="0.25">
      <c r="C50" s="58" t="s">
        <v>7</v>
      </c>
      <c r="D50" s="54"/>
      <c r="E50" s="6"/>
      <c r="F50" s="19"/>
      <c r="G50" s="24" t="s">
        <v>2</v>
      </c>
      <c r="H50" s="24" t="s">
        <v>2</v>
      </c>
      <c r="I50" s="31"/>
      <c r="J50" s="31"/>
      <c r="K50" s="35"/>
    </row>
    <row r="51" spans="3:11" x14ac:dyDescent="0.25">
      <c r="C51" s="57"/>
      <c r="D51" s="54"/>
      <c r="E51" s="6"/>
      <c r="F51" s="19"/>
      <c r="G51" s="24"/>
      <c r="H51" s="24"/>
      <c r="I51" s="31"/>
      <c r="J51" s="31"/>
      <c r="K51" s="35"/>
    </row>
    <row r="52" spans="3:11" x14ac:dyDescent="0.25">
      <c r="C52" s="58" t="s">
        <v>8</v>
      </c>
      <c r="D52" s="54"/>
      <c r="E52" s="6"/>
      <c r="F52" s="19"/>
      <c r="G52" s="24" t="s">
        <v>2</v>
      </c>
      <c r="H52" s="24" t="s">
        <v>2</v>
      </c>
      <c r="I52" s="31"/>
      <c r="J52" s="31"/>
      <c r="K52" s="35"/>
    </row>
    <row r="53" spans="3:11" x14ac:dyDescent="0.25">
      <c r="C53" s="57"/>
      <c r="D53" s="54"/>
      <c r="E53" s="6"/>
      <c r="F53" s="19"/>
      <c r="G53" s="24"/>
      <c r="H53" s="24"/>
      <c r="I53" s="31"/>
      <c r="J53" s="31"/>
      <c r="K53" s="35"/>
    </row>
    <row r="54" spans="3:11" x14ac:dyDescent="0.25">
      <c r="C54" s="58" t="s">
        <v>9</v>
      </c>
      <c r="D54" s="54"/>
      <c r="E54" s="6"/>
      <c r="F54" s="19"/>
      <c r="G54" s="24" t="s">
        <v>2</v>
      </c>
      <c r="H54" s="24" t="s">
        <v>2</v>
      </c>
      <c r="I54" s="31"/>
      <c r="J54" s="31"/>
      <c r="K54" s="35"/>
    </row>
    <row r="55" spans="3:11" x14ac:dyDescent="0.25">
      <c r="C55" s="57"/>
      <c r="D55" s="54"/>
      <c r="E55" s="6"/>
      <c r="F55" s="19"/>
      <c r="G55" s="24"/>
      <c r="H55" s="24"/>
      <c r="I55" s="31"/>
      <c r="J55" s="31"/>
      <c r="K55" s="35"/>
    </row>
    <row r="56" spans="3:11" x14ac:dyDescent="0.25">
      <c r="C56" s="58" t="s">
        <v>10</v>
      </c>
      <c r="D56" s="54"/>
      <c r="E56" s="6"/>
      <c r="F56" s="19"/>
      <c r="G56" s="24" t="s">
        <v>2</v>
      </c>
      <c r="H56" s="24" t="s">
        <v>2</v>
      </c>
      <c r="I56" s="31"/>
      <c r="J56" s="31"/>
      <c r="K56" s="35"/>
    </row>
    <row r="57" spans="3:11" x14ac:dyDescent="0.25">
      <c r="C57" s="57"/>
      <c r="D57" s="54"/>
      <c r="E57" s="6"/>
      <c r="F57" s="19"/>
      <c r="G57" s="24"/>
      <c r="H57" s="24"/>
      <c r="I57" s="31"/>
      <c r="J57" s="31"/>
      <c r="K57" s="35"/>
    </row>
    <row r="58" spans="3:11" x14ac:dyDescent="0.25">
      <c r="C58" s="58" t="s">
        <v>11</v>
      </c>
      <c r="D58" s="54"/>
      <c r="E58" s="6"/>
      <c r="F58" s="19"/>
      <c r="G58" s="24" t="s">
        <v>2</v>
      </c>
      <c r="H58" s="24" t="s">
        <v>2</v>
      </c>
      <c r="I58" s="31"/>
      <c r="J58" s="31"/>
      <c r="K58" s="35"/>
    </row>
    <row r="59" spans="3:11" x14ac:dyDescent="0.25">
      <c r="C59" s="57"/>
      <c r="D59" s="54"/>
      <c r="E59" s="6"/>
      <c r="F59" s="19"/>
      <c r="G59" s="24"/>
      <c r="H59" s="24"/>
      <c r="I59" s="31"/>
      <c r="J59" s="31"/>
      <c r="K59" s="35"/>
    </row>
    <row r="60" spans="3:11" x14ac:dyDescent="0.25">
      <c r="C60" s="58" t="s">
        <v>13</v>
      </c>
      <c r="D60" s="54"/>
      <c r="E60" s="6"/>
      <c r="F60" s="19"/>
      <c r="G60" s="24"/>
      <c r="H60" s="24"/>
      <c r="I60" s="31"/>
      <c r="J60" s="31"/>
      <c r="K60" s="35"/>
    </row>
    <row r="61" spans="3:11" x14ac:dyDescent="0.25">
      <c r="C61" s="57"/>
      <c r="D61" s="54"/>
      <c r="E61" s="6"/>
      <c r="F61" s="19"/>
      <c r="G61" s="24"/>
      <c r="H61" s="24"/>
      <c r="I61" s="31"/>
      <c r="J61" s="31"/>
      <c r="K61" s="35"/>
    </row>
    <row r="62" spans="3:11" x14ac:dyDescent="0.25">
      <c r="C62" s="58" t="s">
        <v>14</v>
      </c>
      <c r="D62" s="54"/>
      <c r="E62" s="6"/>
      <c r="F62" s="19"/>
      <c r="G62" s="24" t="s">
        <v>2</v>
      </c>
      <c r="H62" s="24" t="s">
        <v>2</v>
      </c>
      <c r="I62" s="31"/>
      <c r="J62" s="31"/>
      <c r="K62" s="35"/>
    </row>
    <row r="63" spans="3:11" x14ac:dyDescent="0.25">
      <c r="C63" s="57"/>
      <c r="D63" s="54"/>
      <c r="E63" s="6"/>
      <c r="F63" s="19"/>
      <c r="G63" s="24"/>
      <c r="H63" s="24"/>
      <c r="I63" s="31"/>
      <c r="J63" s="31"/>
      <c r="K63" s="35"/>
    </row>
    <row r="64" spans="3:11" x14ac:dyDescent="0.25">
      <c r="C64" s="58" t="s">
        <v>15</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16</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17</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18</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A72" s="10"/>
      <c r="B72" s="28"/>
      <c r="C72" s="58" t="s">
        <v>19</v>
      </c>
      <c r="D72" s="54"/>
      <c r="E72" s="6"/>
      <c r="F72" s="19"/>
      <c r="G72" s="24"/>
      <c r="H72" s="24"/>
      <c r="I72" s="31"/>
      <c r="J72" s="31"/>
      <c r="K72" s="35"/>
    </row>
    <row r="73" spans="1:11" x14ac:dyDescent="0.25">
      <c r="A73" s="28"/>
      <c r="B73" s="28"/>
      <c r="C73" s="58" t="s">
        <v>20</v>
      </c>
      <c r="D73" s="54"/>
      <c r="E73" s="6"/>
      <c r="F73" s="19"/>
      <c r="G73" s="24" t="s">
        <v>2</v>
      </c>
      <c r="H73" s="24" t="s">
        <v>2</v>
      </c>
      <c r="I73" s="31"/>
      <c r="J73" s="31"/>
      <c r="K73" s="35"/>
    </row>
    <row r="74" spans="1:11" x14ac:dyDescent="0.25">
      <c r="A74" s="28"/>
      <c r="B74" s="28"/>
      <c r="C74" s="58"/>
      <c r="D74" s="54"/>
      <c r="E74" s="6"/>
      <c r="F74" s="19"/>
      <c r="G74" s="24"/>
      <c r="H74" s="24"/>
      <c r="I74" s="31"/>
      <c r="J74" s="31"/>
      <c r="K74" s="35"/>
    </row>
    <row r="75" spans="1:11" x14ac:dyDescent="0.25">
      <c r="A75" s="28"/>
      <c r="B75" s="28"/>
      <c r="C75" s="58" t="s">
        <v>21</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A77" s="28"/>
      <c r="B77" s="28"/>
      <c r="C77" s="58" t="s">
        <v>22</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23</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C81" s="59" t="s">
        <v>24</v>
      </c>
      <c r="D81" s="54"/>
      <c r="E81" s="6"/>
      <c r="F81" s="19"/>
      <c r="G81" s="24"/>
      <c r="H81" s="24"/>
      <c r="I81" s="31"/>
      <c r="J81" s="31"/>
      <c r="K81" s="35"/>
    </row>
    <row r="82" spans="1:54" x14ac:dyDescent="0.25">
      <c r="B82" s="8" t="s">
        <v>206</v>
      </c>
      <c r="C82" s="60" t="s">
        <v>207</v>
      </c>
      <c r="D82" s="54"/>
      <c r="E82" s="6"/>
      <c r="F82" s="19"/>
      <c r="G82" s="24">
        <v>692</v>
      </c>
      <c r="H82" s="24">
        <v>1.83</v>
      </c>
      <c r="I82" s="31"/>
      <c r="J82" s="31"/>
      <c r="K82" s="35"/>
    </row>
    <row r="83" spans="1:54" x14ac:dyDescent="0.25">
      <c r="C83" s="58" t="s">
        <v>194</v>
      </c>
      <c r="D83" s="54"/>
      <c r="E83" s="6"/>
      <c r="F83" s="19"/>
      <c r="G83" s="25">
        <v>692</v>
      </c>
      <c r="H83" s="25">
        <v>1.83</v>
      </c>
      <c r="I83" s="31"/>
      <c r="J83" s="31"/>
      <c r="K83" s="35"/>
    </row>
    <row r="84" spans="1:54" x14ac:dyDescent="0.25">
      <c r="C84" s="57"/>
      <c r="D84" s="54"/>
      <c r="E84" s="6"/>
      <c r="F84" s="19"/>
      <c r="G84" s="24"/>
      <c r="H84" s="24"/>
      <c r="I84" s="31"/>
      <c r="J84" s="31"/>
      <c r="K84" s="35"/>
    </row>
    <row r="85" spans="1:54" x14ac:dyDescent="0.25">
      <c r="A85" s="10"/>
      <c r="B85" s="28"/>
      <c r="C85" s="58" t="s">
        <v>25</v>
      </c>
      <c r="D85" s="54"/>
      <c r="E85" s="6"/>
      <c r="F85" s="19"/>
      <c r="G85" s="24"/>
      <c r="H85" s="24"/>
      <c r="I85" s="31"/>
      <c r="J85" s="31"/>
      <c r="K85" s="35"/>
    </row>
    <row r="86" spans="1:54" s="2" customFormat="1" ht="13.5" x14ac:dyDescent="0.25">
      <c r="A86" s="28"/>
      <c r="B86" s="28"/>
      <c r="C86" s="57" t="s">
        <v>4845</v>
      </c>
      <c r="D86" s="54"/>
      <c r="E86" s="6"/>
      <c r="F86" s="19"/>
      <c r="G86" s="24" t="s">
        <v>2</v>
      </c>
      <c r="H86" s="24" t="s">
        <v>2</v>
      </c>
      <c r="I86" s="31"/>
      <c r="J86" s="31"/>
      <c r="K86" s="35"/>
      <c r="L86" s="3"/>
      <c r="AI86" s="3"/>
      <c r="AV86" s="3"/>
      <c r="AX86" s="3"/>
      <c r="BB86" s="3"/>
    </row>
    <row r="87" spans="1:54" x14ac:dyDescent="0.25">
      <c r="B87" s="8"/>
      <c r="C87" s="60" t="s">
        <v>208</v>
      </c>
      <c r="D87" s="54"/>
      <c r="E87" s="6"/>
      <c r="F87" s="19"/>
      <c r="G87" s="24">
        <v>48.52</v>
      </c>
      <c r="H87" s="24">
        <v>0.15</v>
      </c>
      <c r="I87" s="31"/>
      <c r="J87" s="31"/>
      <c r="K87" s="35"/>
    </row>
    <row r="88" spans="1:54" x14ac:dyDescent="0.25">
      <c r="C88" s="58" t="s">
        <v>194</v>
      </c>
      <c r="D88" s="54"/>
      <c r="E88" s="6"/>
      <c r="F88" s="19"/>
      <c r="G88" s="25">
        <v>48.52</v>
      </c>
      <c r="H88" s="25">
        <v>0.15</v>
      </c>
      <c r="I88" s="31"/>
      <c r="J88" s="31"/>
      <c r="K88" s="35"/>
    </row>
    <row r="89" spans="1:54" x14ac:dyDescent="0.25">
      <c r="C89" s="57"/>
      <c r="D89" s="54"/>
      <c r="E89" s="6"/>
      <c r="F89" s="19"/>
      <c r="G89" s="24"/>
      <c r="H89" s="24"/>
      <c r="I89" s="31"/>
      <c r="J89" s="31"/>
      <c r="K89" s="35"/>
    </row>
    <row r="90" spans="1:54" x14ac:dyDescent="0.25">
      <c r="C90" s="61" t="s">
        <v>209</v>
      </c>
      <c r="D90" s="55"/>
      <c r="E90" s="5"/>
      <c r="F90" s="20"/>
      <c r="G90" s="26">
        <v>37868.449999999997</v>
      </c>
      <c r="H90" s="26">
        <v>100</v>
      </c>
      <c r="I90" s="32"/>
      <c r="J90" s="32"/>
      <c r="K90" s="36"/>
    </row>
    <row r="93" spans="1:54" x14ac:dyDescent="0.25">
      <c r="C93" s="1" t="s">
        <v>210</v>
      </c>
    </row>
    <row r="94" spans="1:54" x14ac:dyDescent="0.25">
      <c r="C94" s="37" t="s">
        <v>211</v>
      </c>
      <c r="D94" s="37"/>
      <c r="E94" s="37"/>
      <c r="F94" s="37"/>
      <c r="G94" s="37"/>
      <c r="H94" s="37"/>
      <c r="I94" s="37"/>
      <c r="J94" s="37"/>
      <c r="K94" s="37"/>
    </row>
    <row r="95" spans="1:54" x14ac:dyDescent="0.25">
      <c r="C95" s="2" t="s">
        <v>212</v>
      </c>
    </row>
    <row r="96" spans="1:54" x14ac:dyDescent="0.25">
      <c r="C96" s="2" t="s">
        <v>213</v>
      </c>
    </row>
    <row r="97" spans="1:256" ht="30" customHeight="1" x14ac:dyDescent="0.25">
      <c r="C97" s="252" t="s">
        <v>214</v>
      </c>
      <c r="D97" s="253"/>
      <c r="E97" s="253"/>
      <c r="F97" s="253"/>
      <c r="G97" s="253"/>
      <c r="H97" s="253"/>
      <c r="I97" s="253"/>
      <c r="J97" s="253"/>
      <c r="K97" s="253"/>
    </row>
    <row r="98" spans="1:256" x14ac:dyDescent="0.25">
      <c r="C98" s="2" t="s">
        <v>215</v>
      </c>
    </row>
    <row r="100" spans="1:256" x14ac:dyDescent="0.25">
      <c r="C100" s="2" t="s">
        <v>5016</v>
      </c>
      <c r="E100" s="2" t="s">
        <v>2</v>
      </c>
    </row>
    <row r="102" spans="1:256" x14ac:dyDescent="0.25">
      <c r="C102" s="2" t="s">
        <v>5017</v>
      </c>
      <c r="E102" s="2" t="s">
        <v>2</v>
      </c>
    </row>
    <row r="104" spans="1:256" x14ac:dyDescent="0.25">
      <c r="C104" s="2" t="s">
        <v>5125</v>
      </c>
    </row>
    <row r="106" spans="1:256" x14ac:dyDescent="0.25">
      <c r="C106" s="2" t="s">
        <v>5126</v>
      </c>
    </row>
    <row r="107" spans="1:256" s="83" customFormat="1" ht="35.25" customHeight="1" x14ac:dyDescent="0.25">
      <c r="A107" s="79"/>
      <c r="B107" s="79"/>
      <c r="C107" s="84" t="s">
        <v>5023</v>
      </c>
      <c r="D107" s="88" t="s">
        <v>5024</v>
      </c>
      <c r="E107" s="88" t="s">
        <v>5025</v>
      </c>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8" spans="1:256" s="83" customFormat="1" x14ac:dyDescent="0.25">
      <c r="A108" s="79"/>
      <c r="B108" s="79"/>
      <c r="C108" s="86" t="s">
        <v>5026</v>
      </c>
      <c r="D108" s="89">
        <v>31.240400000000001</v>
      </c>
      <c r="E108" s="89">
        <v>32.331400000000002</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5027</v>
      </c>
      <c r="D109" s="89">
        <v>31.253499999999999</v>
      </c>
      <c r="E109" s="89">
        <v>32.344799999999999</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5028</v>
      </c>
      <c r="D110" s="89">
        <v>32.593499999999999</v>
      </c>
      <c r="E110" s="89">
        <v>33.7378</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5029</v>
      </c>
      <c r="D111" s="89">
        <v>32.592300000000002</v>
      </c>
      <c r="E111" s="89">
        <v>33.736600000000003</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ht="84.95" customHeight="1" x14ac:dyDescent="0.25">
      <c r="A112" s="79"/>
      <c r="B112" s="79"/>
      <c r="C112" s="254" t="s">
        <v>5061</v>
      </c>
      <c r="D112" s="255"/>
      <c r="E112" s="256"/>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4" spans="3:5" x14ac:dyDescent="0.25">
      <c r="C114" s="2" t="s">
        <v>5127</v>
      </c>
      <c r="E114" s="2" t="s">
        <v>2</v>
      </c>
    </row>
    <row r="116" spans="3:5" x14ac:dyDescent="0.25">
      <c r="C116" s="2" t="s">
        <v>5128</v>
      </c>
      <c r="E116" s="2" t="s">
        <v>2</v>
      </c>
    </row>
    <row r="118" spans="3:5" x14ac:dyDescent="0.25">
      <c r="C118" s="2" t="s">
        <v>5018</v>
      </c>
      <c r="E118" s="2" t="s">
        <v>2</v>
      </c>
    </row>
    <row r="120" spans="3:5" x14ac:dyDescent="0.25">
      <c r="C120" s="2" t="s">
        <v>5019</v>
      </c>
      <c r="E120" s="2" t="s">
        <v>2</v>
      </c>
    </row>
    <row r="122" spans="3:5" x14ac:dyDescent="0.25">
      <c r="C122" s="2" t="s">
        <v>5020</v>
      </c>
      <c r="E122" s="96">
        <v>0.66070236557615647</v>
      </c>
    </row>
    <row r="124" spans="3:5" x14ac:dyDescent="0.25">
      <c r="C124" s="2" t="s">
        <v>5022</v>
      </c>
      <c r="E124" s="97" t="s">
        <v>5021</v>
      </c>
    </row>
    <row r="126" spans="3:5" x14ac:dyDescent="0.25">
      <c r="C126" s="2" t="s">
        <v>5129</v>
      </c>
      <c r="E126" s="2" t="s">
        <v>2</v>
      </c>
    </row>
    <row r="128" spans="3:5" x14ac:dyDescent="0.25">
      <c r="C128" s="2" t="s">
        <v>5065</v>
      </c>
    </row>
    <row r="130" spans="3:5" x14ac:dyDescent="0.25">
      <c r="C130" s="1" t="s">
        <v>5258</v>
      </c>
      <c r="E130" s="149" t="s">
        <v>5259</v>
      </c>
    </row>
    <row r="131" spans="3:5" x14ac:dyDescent="0.25">
      <c r="E131" s="2" t="s">
        <v>5262</v>
      </c>
    </row>
  </sheetData>
  <mergeCells count="2">
    <mergeCell ref="C97:K97"/>
    <mergeCell ref="C112:E112"/>
  </mergeCells>
  <hyperlinks>
    <hyperlink ref="J2" location="'Index'!A1" display="'Index'!A1" xr:uid="{90112272-7CB0-4EC7-ABDF-99CFFF8DF62F}"/>
  </hyperlinks>
  <pageMargins left="0.7" right="0.7" top="0.75" bottom="0.75" header="0.3" footer="0.3"/>
  <pageSetup orientation="portrait" horizontalDpi="4294967293"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D546-D2B7-4E31-BD31-D07C1205D9EC}">
  <sheetPr codeName="Sheet1"/>
  <dimension ref="A1:IV136"/>
  <sheetViews>
    <sheetView showGridLines="0" zoomScale="90" zoomScaleNormal="90" workbookViewId="0">
      <pane ySplit="6" topLeftCell="A11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2922</v>
      </c>
      <c r="J2" s="38" t="s">
        <v>4521</v>
      </c>
    </row>
    <row r="3" spans="1:54" ht="16.5" x14ac:dyDescent="0.3">
      <c r="C3" s="1" t="s">
        <v>28</v>
      </c>
      <c r="D3" s="21" t="s">
        <v>2923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2749</v>
      </c>
      <c r="C11" s="60" t="s">
        <v>2750</v>
      </c>
      <c r="D11" s="54" t="s">
        <v>2751</v>
      </c>
      <c r="E11" s="6" t="s">
        <v>44</v>
      </c>
      <c r="F11" s="19">
        <v>652806</v>
      </c>
      <c r="G11" s="24">
        <v>1348.04</v>
      </c>
      <c r="H11" s="24">
        <v>5.21</v>
      </c>
      <c r="I11" s="31"/>
      <c r="J11" s="31"/>
      <c r="K11" s="35"/>
    </row>
    <row r="12" spans="1:54" x14ac:dyDescent="0.25">
      <c r="B12" s="8" t="s">
        <v>67</v>
      </c>
      <c r="C12" s="60" t="s">
        <v>68</v>
      </c>
      <c r="D12" s="54" t="s">
        <v>69</v>
      </c>
      <c r="E12" s="6" t="s">
        <v>44</v>
      </c>
      <c r="F12" s="19">
        <v>120000</v>
      </c>
      <c r="G12" s="24">
        <v>1232.8800000000001</v>
      </c>
      <c r="H12" s="24">
        <v>4.76</v>
      </c>
      <c r="I12" s="31"/>
      <c r="J12" s="31"/>
      <c r="K12" s="35"/>
    </row>
    <row r="13" spans="1:54" x14ac:dyDescent="0.25">
      <c r="B13" s="8" t="s">
        <v>438</v>
      </c>
      <c r="C13" s="60" t="s">
        <v>439</v>
      </c>
      <c r="D13" s="54" t="s">
        <v>440</v>
      </c>
      <c r="E13" s="6" t="s">
        <v>283</v>
      </c>
      <c r="F13" s="19">
        <v>57192</v>
      </c>
      <c r="G13" s="24">
        <v>1127.83</v>
      </c>
      <c r="H13" s="24">
        <v>4.3600000000000003</v>
      </c>
      <c r="I13" s="31"/>
      <c r="J13" s="31"/>
      <c r="K13" s="35"/>
    </row>
    <row r="14" spans="1:54" x14ac:dyDescent="0.25">
      <c r="B14" s="8" t="s">
        <v>231</v>
      </c>
      <c r="C14" s="60" t="s">
        <v>232</v>
      </c>
      <c r="D14" s="54" t="s">
        <v>233</v>
      </c>
      <c r="E14" s="6" t="s">
        <v>234</v>
      </c>
      <c r="F14" s="19">
        <v>250000</v>
      </c>
      <c r="G14" s="24">
        <v>1092</v>
      </c>
      <c r="H14" s="24">
        <v>4.22</v>
      </c>
      <c r="I14" s="31"/>
      <c r="J14" s="31"/>
      <c r="K14" s="35"/>
    </row>
    <row r="15" spans="1:54" x14ac:dyDescent="0.25">
      <c r="B15" s="8" t="s">
        <v>63</v>
      </c>
      <c r="C15" s="60" t="s">
        <v>64</v>
      </c>
      <c r="D15" s="54" t="s">
        <v>65</v>
      </c>
      <c r="E15" s="6" t="s">
        <v>66</v>
      </c>
      <c r="F15" s="19">
        <v>27650</v>
      </c>
      <c r="G15" s="24">
        <v>1089.1099999999999</v>
      </c>
      <c r="H15" s="24">
        <v>4.21</v>
      </c>
      <c r="I15" s="31"/>
      <c r="J15" s="31"/>
      <c r="K15" s="35"/>
    </row>
    <row r="16" spans="1:54" x14ac:dyDescent="0.25">
      <c r="B16" s="8" t="s">
        <v>41</v>
      </c>
      <c r="C16" s="60" t="s">
        <v>42</v>
      </c>
      <c r="D16" s="54" t="s">
        <v>43</v>
      </c>
      <c r="E16" s="6" t="s">
        <v>44</v>
      </c>
      <c r="F16" s="19">
        <v>75000</v>
      </c>
      <c r="G16" s="24">
        <v>1076.55</v>
      </c>
      <c r="H16" s="24">
        <v>4.16</v>
      </c>
      <c r="I16" s="31"/>
      <c r="J16" s="31"/>
      <c r="K16" s="35"/>
    </row>
    <row r="17" spans="2:11" x14ac:dyDescent="0.25">
      <c r="B17" s="8" t="s">
        <v>70</v>
      </c>
      <c r="C17" s="60" t="s">
        <v>71</v>
      </c>
      <c r="D17" s="54" t="s">
        <v>72</v>
      </c>
      <c r="E17" s="6" t="s">
        <v>44</v>
      </c>
      <c r="F17" s="19">
        <v>260750</v>
      </c>
      <c r="G17" s="24">
        <v>1017.71</v>
      </c>
      <c r="H17" s="24">
        <v>3.93</v>
      </c>
      <c r="I17" s="31"/>
      <c r="J17" s="31"/>
      <c r="K17" s="35"/>
    </row>
    <row r="18" spans="2:11" x14ac:dyDescent="0.25">
      <c r="B18" s="8" t="s">
        <v>466</v>
      </c>
      <c r="C18" s="60" t="s">
        <v>467</v>
      </c>
      <c r="D18" s="54" t="s">
        <v>468</v>
      </c>
      <c r="E18" s="6" t="s">
        <v>54</v>
      </c>
      <c r="F18" s="19">
        <v>270000</v>
      </c>
      <c r="G18" s="24">
        <v>1004</v>
      </c>
      <c r="H18" s="24">
        <v>3.88</v>
      </c>
      <c r="I18" s="31"/>
      <c r="J18" s="31"/>
      <c r="K18" s="35"/>
    </row>
    <row r="19" spans="2:11" x14ac:dyDescent="0.25">
      <c r="B19" s="8" t="s">
        <v>117</v>
      </c>
      <c r="C19" s="60" t="s">
        <v>118</v>
      </c>
      <c r="D19" s="54" t="s">
        <v>119</v>
      </c>
      <c r="E19" s="6" t="s">
        <v>120</v>
      </c>
      <c r="F19" s="19">
        <v>123000</v>
      </c>
      <c r="G19" s="24">
        <v>946.36</v>
      </c>
      <c r="H19" s="24">
        <v>3.66</v>
      </c>
      <c r="I19" s="31"/>
      <c r="J19" s="31"/>
      <c r="K19" s="35"/>
    </row>
    <row r="20" spans="2:11" x14ac:dyDescent="0.25">
      <c r="B20" s="8" t="s">
        <v>296</v>
      </c>
      <c r="C20" s="60" t="s">
        <v>297</v>
      </c>
      <c r="D20" s="54" t="s">
        <v>298</v>
      </c>
      <c r="E20" s="6" t="s">
        <v>217</v>
      </c>
      <c r="F20" s="19">
        <v>187000</v>
      </c>
      <c r="G20" s="24">
        <v>901.25</v>
      </c>
      <c r="H20" s="24">
        <v>3.48</v>
      </c>
      <c r="I20" s="31"/>
      <c r="J20" s="31"/>
      <c r="K20" s="35"/>
    </row>
    <row r="21" spans="2:11" x14ac:dyDescent="0.25">
      <c r="B21" s="8" t="s">
        <v>398</v>
      </c>
      <c r="C21" s="60" t="s">
        <v>399</v>
      </c>
      <c r="D21" s="54" t="s">
        <v>400</v>
      </c>
      <c r="E21" s="6" t="s">
        <v>124</v>
      </c>
      <c r="F21" s="19">
        <v>60000</v>
      </c>
      <c r="G21" s="24">
        <v>869.16</v>
      </c>
      <c r="H21" s="24">
        <v>3.36</v>
      </c>
      <c r="I21" s="31"/>
      <c r="J21" s="31"/>
      <c r="K21" s="35"/>
    </row>
    <row r="22" spans="2:11" x14ac:dyDescent="0.25">
      <c r="B22" s="8" t="s">
        <v>1198</v>
      </c>
      <c r="C22" s="60" t="s">
        <v>1199</v>
      </c>
      <c r="D22" s="54" t="s">
        <v>1200</v>
      </c>
      <c r="E22" s="6" t="s">
        <v>164</v>
      </c>
      <c r="F22" s="19">
        <v>171500</v>
      </c>
      <c r="G22" s="24">
        <v>814.54</v>
      </c>
      <c r="H22" s="24">
        <v>3.15</v>
      </c>
      <c r="I22" s="31"/>
      <c r="J22" s="31"/>
      <c r="K22" s="35"/>
    </row>
    <row r="23" spans="2:11" x14ac:dyDescent="0.25">
      <c r="B23" s="8" t="s">
        <v>532</v>
      </c>
      <c r="C23" s="60" t="s">
        <v>533</v>
      </c>
      <c r="D23" s="54" t="s">
        <v>534</v>
      </c>
      <c r="E23" s="6" t="s">
        <v>94</v>
      </c>
      <c r="F23" s="19">
        <v>52109</v>
      </c>
      <c r="G23" s="24">
        <v>809.15</v>
      </c>
      <c r="H23" s="24">
        <v>3.13</v>
      </c>
      <c r="I23" s="31"/>
      <c r="J23" s="31"/>
      <c r="K23" s="35"/>
    </row>
    <row r="24" spans="2:11" x14ac:dyDescent="0.25">
      <c r="B24" s="8" t="s">
        <v>364</v>
      </c>
      <c r="C24" s="60" t="s">
        <v>365</v>
      </c>
      <c r="D24" s="54" t="s">
        <v>366</v>
      </c>
      <c r="E24" s="6" t="s">
        <v>146</v>
      </c>
      <c r="F24" s="19">
        <v>90000</v>
      </c>
      <c r="G24" s="24">
        <v>796.86</v>
      </c>
      <c r="H24" s="24">
        <v>3.08</v>
      </c>
      <c r="I24" s="31"/>
      <c r="J24" s="31"/>
      <c r="K24" s="35"/>
    </row>
    <row r="25" spans="2:11" x14ac:dyDescent="0.25">
      <c r="B25" s="8" t="s">
        <v>2261</v>
      </c>
      <c r="C25" s="60" t="s">
        <v>2262</v>
      </c>
      <c r="D25" s="54" t="s">
        <v>2263</v>
      </c>
      <c r="E25" s="6" t="s">
        <v>66</v>
      </c>
      <c r="F25" s="19">
        <v>30000</v>
      </c>
      <c r="G25" s="24">
        <v>769.92</v>
      </c>
      <c r="H25" s="24">
        <v>2.97</v>
      </c>
      <c r="I25" s="31"/>
      <c r="J25" s="31"/>
      <c r="K25" s="35"/>
    </row>
    <row r="26" spans="2:11" x14ac:dyDescent="0.25">
      <c r="B26" s="8" t="s">
        <v>45</v>
      </c>
      <c r="C26" s="60" t="s">
        <v>46</v>
      </c>
      <c r="D26" s="54" t="s">
        <v>47</v>
      </c>
      <c r="E26" s="6" t="s">
        <v>44</v>
      </c>
      <c r="F26" s="19">
        <v>98000</v>
      </c>
      <c r="G26" s="24">
        <v>733.19</v>
      </c>
      <c r="H26" s="24">
        <v>2.83</v>
      </c>
      <c r="I26" s="31"/>
      <c r="J26" s="31"/>
      <c r="K26" s="35"/>
    </row>
    <row r="27" spans="2:11" x14ac:dyDescent="0.25">
      <c r="B27" s="8" t="s">
        <v>499</v>
      </c>
      <c r="C27" s="60" t="s">
        <v>500</v>
      </c>
      <c r="D27" s="54" t="s">
        <v>501</v>
      </c>
      <c r="E27" s="6" t="s">
        <v>44</v>
      </c>
      <c r="F27" s="19">
        <v>952000</v>
      </c>
      <c r="G27" s="24">
        <v>716</v>
      </c>
      <c r="H27" s="24">
        <v>2.77</v>
      </c>
      <c r="I27" s="31"/>
      <c r="J27" s="31"/>
      <c r="K27" s="35"/>
    </row>
    <row r="28" spans="2:11" x14ac:dyDescent="0.25">
      <c r="B28" s="8" t="s">
        <v>305</v>
      </c>
      <c r="C28" s="60" t="s">
        <v>306</v>
      </c>
      <c r="D28" s="54" t="s">
        <v>307</v>
      </c>
      <c r="E28" s="6" t="s">
        <v>54</v>
      </c>
      <c r="F28" s="19">
        <v>35000</v>
      </c>
      <c r="G28" s="24">
        <v>710.19</v>
      </c>
      <c r="H28" s="24">
        <v>2.74</v>
      </c>
      <c r="I28" s="31"/>
      <c r="J28" s="31"/>
      <c r="K28" s="35"/>
    </row>
    <row r="29" spans="2:11" x14ac:dyDescent="0.25">
      <c r="B29" s="8" t="s">
        <v>175</v>
      </c>
      <c r="C29" s="60" t="s">
        <v>176</v>
      </c>
      <c r="D29" s="54" t="s">
        <v>177</v>
      </c>
      <c r="E29" s="6" t="s">
        <v>108</v>
      </c>
      <c r="F29" s="19">
        <v>150000</v>
      </c>
      <c r="G29" s="24">
        <v>638.54999999999995</v>
      </c>
      <c r="H29" s="24">
        <v>2.4700000000000002</v>
      </c>
      <c r="I29" s="31"/>
      <c r="J29" s="31"/>
      <c r="K29" s="35"/>
    </row>
    <row r="30" spans="2:11" x14ac:dyDescent="0.25">
      <c r="B30" s="8" t="s">
        <v>523</v>
      </c>
      <c r="C30" s="60" t="s">
        <v>524</v>
      </c>
      <c r="D30" s="54" t="s">
        <v>525</v>
      </c>
      <c r="E30" s="6" t="s">
        <v>54</v>
      </c>
      <c r="F30" s="19">
        <v>45000</v>
      </c>
      <c r="G30" s="24">
        <v>611.91</v>
      </c>
      <c r="H30" s="24">
        <v>2.36</v>
      </c>
      <c r="I30" s="31"/>
      <c r="J30" s="31"/>
      <c r="K30" s="35"/>
    </row>
    <row r="31" spans="2:11" x14ac:dyDescent="0.25">
      <c r="B31" s="8" t="s">
        <v>457</v>
      </c>
      <c r="C31" s="60" t="s">
        <v>458</v>
      </c>
      <c r="D31" s="54" t="s">
        <v>459</v>
      </c>
      <c r="E31" s="6" t="s">
        <v>124</v>
      </c>
      <c r="F31" s="19">
        <v>27350</v>
      </c>
      <c r="G31" s="24">
        <v>579.87</v>
      </c>
      <c r="H31" s="24">
        <v>2.2400000000000002</v>
      </c>
      <c r="I31" s="31"/>
      <c r="J31" s="31"/>
      <c r="K31" s="35"/>
    </row>
    <row r="32" spans="2:11" x14ac:dyDescent="0.25">
      <c r="B32" s="8" t="s">
        <v>242</v>
      </c>
      <c r="C32" s="60" t="s">
        <v>243</v>
      </c>
      <c r="D32" s="54" t="s">
        <v>244</v>
      </c>
      <c r="E32" s="6" t="s">
        <v>128</v>
      </c>
      <c r="F32" s="19">
        <v>200000</v>
      </c>
      <c r="G32" s="24">
        <v>569.72</v>
      </c>
      <c r="H32" s="24">
        <v>2.2000000000000002</v>
      </c>
      <c r="I32" s="31"/>
      <c r="J32" s="31"/>
      <c r="K32" s="35"/>
    </row>
    <row r="33" spans="2:11" x14ac:dyDescent="0.25">
      <c r="B33" s="8" t="s">
        <v>2918</v>
      </c>
      <c r="C33" s="60" t="s">
        <v>2919</v>
      </c>
      <c r="D33" s="54" t="s">
        <v>2920</v>
      </c>
      <c r="E33" s="6" t="s">
        <v>1948</v>
      </c>
      <c r="F33" s="19">
        <v>100000</v>
      </c>
      <c r="G33" s="24">
        <v>569.5</v>
      </c>
      <c r="H33" s="24">
        <v>2.2000000000000002</v>
      </c>
      <c r="I33" s="31"/>
      <c r="J33" s="31"/>
      <c r="K33" s="35"/>
    </row>
    <row r="34" spans="2:11" x14ac:dyDescent="0.25">
      <c r="B34" s="8" t="s">
        <v>48</v>
      </c>
      <c r="C34" s="60" t="s">
        <v>49</v>
      </c>
      <c r="D34" s="54" t="s">
        <v>50</v>
      </c>
      <c r="E34" s="6" t="s">
        <v>44</v>
      </c>
      <c r="F34" s="19">
        <v>46300</v>
      </c>
      <c r="G34" s="24">
        <v>569.26</v>
      </c>
      <c r="H34" s="24">
        <v>2.2000000000000002</v>
      </c>
      <c r="I34" s="31"/>
      <c r="J34" s="31"/>
      <c r="K34" s="35"/>
    </row>
    <row r="35" spans="2:11" x14ac:dyDescent="0.25">
      <c r="B35" s="8" t="s">
        <v>2200</v>
      </c>
      <c r="C35" s="60" t="s">
        <v>2201</v>
      </c>
      <c r="D35" s="54" t="s">
        <v>2202</v>
      </c>
      <c r="E35" s="6" t="s">
        <v>83</v>
      </c>
      <c r="F35" s="19">
        <v>75000</v>
      </c>
      <c r="G35" s="24">
        <v>551.1</v>
      </c>
      <c r="H35" s="24">
        <v>2.13</v>
      </c>
      <c r="I35" s="31"/>
      <c r="J35" s="31"/>
      <c r="K35" s="35"/>
    </row>
    <row r="36" spans="2:11" x14ac:dyDescent="0.25">
      <c r="B36" s="8" t="s">
        <v>287</v>
      </c>
      <c r="C36" s="60" t="s">
        <v>288</v>
      </c>
      <c r="D36" s="54" t="s">
        <v>289</v>
      </c>
      <c r="E36" s="6" t="s">
        <v>124</v>
      </c>
      <c r="F36" s="19">
        <v>11222</v>
      </c>
      <c r="G36" s="24">
        <v>515.20000000000005</v>
      </c>
      <c r="H36" s="24">
        <v>1.99</v>
      </c>
      <c r="I36" s="31"/>
      <c r="J36" s="31"/>
      <c r="K36" s="35"/>
    </row>
    <row r="37" spans="2:11" x14ac:dyDescent="0.25">
      <c r="B37" s="8" t="s">
        <v>965</v>
      </c>
      <c r="C37" s="60" t="s">
        <v>966</v>
      </c>
      <c r="D37" s="54" t="s">
        <v>967</v>
      </c>
      <c r="E37" s="6" t="s">
        <v>79</v>
      </c>
      <c r="F37" s="19">
        <v>259483</v>
      </c>
      <c r="G37" s="24">
        <v>510.51</v>
      </c>
      <c r="H37" s="24">
        <v>1.97</v>
      </c>
      <c r="I37" s="31"/>
      <c r="J37" s="31"/>
      <c r="K37" s="35"/>
    </row>
    <row r="38" spans="2:11" x14ac:dyDescent="0.25">
      <c r="B38" s="8" t="s">
        <v>235</v>
      </c>
      <c r="C38" s="60" t="s">
        <v>236</v>
      </c>
      <c r="D38" s="54" t="s">
        <v>237</v>
      </c>
      <c r="E38" s="6" t="s">
        <v>234</v>
      </c>
      <c r="F38" s="19">
        <v>300000</v>
      </c>
      <c r="G38" s="24">
        <v>498.54</v>
      </c>
      <c r="H38" s="24">
        <v>1.93</v>
      </c>
      <c r="I38" s="31"/>
      <c r="J38" s="31"/>
      <c r="K38" s="35"/>
    </row>
    <row r="39" spans="2:11" x14ac:dyDescent="0.25">
      <c r="B39" s="8" t="s">
        <v>1949</v>
      </c>
      <c r="C39" s="60" t="s">
        <v>1950</v>
      </c>
      <c r="D39" s="54" t="s">
        <v>1951</v>
      </c>
      <c r="E39" s="6" t="s">
        <v>54</v>
      </c>
      <c r="F39" s="19">
        <v>189000</v>
      </c>
      <c r="G39" s="24">
        <v>493.67</v>
      </c>
      <c r="H39" s="24">
        <v>1.91</v>
      </c>
      <c r="I39" s="31"/>
      <c r="J39" s="31"/>
      <c r="K39" s="35"/>
    </row>
    <row r="40" spans="2:11" x14ac:dyDescent="0.25">
      <c r="B40" s="8" t="s">
        <v>178</v>
      </c>
      <c r="C40" s="60" t="s">
        <v>179</v>
      </c>
      <c r="D40" s="54" t="s">
        <v>180</v>
      </c>
      <c r="E40" s="6" t="s">
        <v>116</v>
      </c>
      <c r="F40" s="19">
        <v>450000</v>
      </c>
      <c r="G40" s="24">
        <v>491.85</v>
      </c>
      <c r="H40" s="24">
        <v>1.9</v>
      </c>
      <c r="I40" s="31"/>
      <c r="J40" s="31"/>
      <c r="K40" s="35"/>
    </row>
    <row r="41" spans="2:11" x14ac:dyDescent="0.25">
      <c r="B41" s="8" t="s">
        <v>99</v>
      </c>
      <c r="C41" s="60" t="s">
        <v>100</v>
      </c>
      <c r="D41" s="54" t="s">
        <v>101</v>
      </c>
      <c r="E41" s="6" t="s">
        <v>87</v>
      </c>
      <c r="F41" s="19">
        <v>340068</v>
      </c>
      <c r="G41" s="24">
        <v>452.63</v>
      </c>
      <c r="H41" s="24">
        <v>1.75</v>
      </c>
      <c r="I41" s="31"/>
      <c r="J41" s="31"/>
      <c r="K41" s="35"/>
    </row>
    <row r="42" spans="2:11" x14ac:dyDescent="0.25">
      <c r="B42" s="8" t="s">
        <v>962</v>
      </c>
      <c r="C42" s="60" t="s">
        <v>963</v>
      </c>
      <c r="D42" s="54" t="s">
        <v>964</v>
      </c>
      <c r="E42" s="6" t="s">
        <v>943</v>
      </c>
      <c r="F42" s="19">
        <v>200000</v>
      </c>
      <c r="G42" s="24">
        <v>397.7</v>
      </c>
      <c r="H42" s="24">
        <v>1.54</v>
      </c>
      <c r="I42" s="31"/>
      <c r="J42" s="31"/>
      <c r="K42" s="35"/>
    </row>
    <row r="43" spans="2:11" x14ac:dyDescent="0.25">
      <c r="B43" s="8" t="s">
        <v>181</v>
      </c>
      <c r="C43" s="60" t="s">
        <v>182</v>
      </c>
      <c r="D43" s="54" t="s">
        <v>183</v>
      </c>
      <c r="E43" s="6" t="s">
        <v>116</v>
      </c>
      <c r="F43" s="19">
        <v>84400</v>
      </c>
      <c r="G43" s="24">
        <v>369.88</v>
      </c>
      <c r="H43" s="24">
        <v>1.43</v>
      </c>
      <c r="I43" s="31"/>
      <c r="J43" s="31"/>
      <c r="K43" s="35"/>
    </row>
    <row r="44" spans="2:11" x14ac:dyDescent="0.25">
      <c r="B44" s="8" t="s">
        <v>1964</v>
      </c>
      <c r="C44" s="60" t="s">
        <v>1965</v>
      </c>
      <c r="D44" s="54" t="s">
        <v>1966</v>
      </c>
      <c r="E44" s="6" t="s">
        <v>66</v>
      </c>
      <c r="F44" s="19">
        <v>130000</v>
      </c>
      <c r="G44" s="24">
        <v>352.5</v>
      </c>
      <c r="H44" s="24">
        <v>1.36</v>
      </c>
      <c r="I44" s="31"/>
      <c r="J44" s="31"/>
      <c r="K44" s="35"/>
    </row>
    <row r="45" spans="2:11" x14ac:dyDescent="0.25">
      <c r="C45" s="58" t="s">
        <v>194</v>
      </c>
      <c r="D45" s="54"/>
      <c r="E45" s="6"/>
      <c r="F45" s="19"/>
      <c r="G45" s="25">
        <v>25227.13</v>
      </c>
      <c r="H45" s="25">
        <v>97.48</v>
      </c>
      <c r="I45" s="31"/>
      <c r="J45" s="31"/>
      <c r="K45" s="35"/>
    </row>
    <row r="46" spans="2:11" x14ac:dyDescent="0.25">
      <c r="C46" s="57"/>
      <c r="D46" s="54"/>
      <c r="E46" s="6"/>
      <c r="F46" s="19"/>
      <c r="G46" s="24"/>
      <c r="H46" s="24"/>
      <c r="I46" s="31"/>
      <c r="J46" s="31"/>
      <c r="K46" s="35"/>
    </row>
    <row r="47" spans="2:11" x14ac:dyDescent="0.25">
      <c r="C47" s="58" t="s">
        <v>3</v>
      </c>
      <c r="D47" s="54"/>
      <c r="E47" s="6"/>
      <c r="F47" s="19"/>
      <c r="G47" s="24" t="s">
        <v>2</v>
      </c>
      <c r="H47" s="24" t="s">
        <v>2</v>
      </c>
      <c r="I47" s="31"/>
      <c r="J47" s="31"/>
      <c r="K47" s="35"/>
    </row>
    <row r="48" spans="2:11" x14ac:dyDescent="0.25">
      <c r="C48" s="57"/>
      <c r="D48" s="54"/>
      <c r="E48" s="6"/>
      <c r="F48" s="19"/>
      <c r="G48" s="24"/>
      <c r="H48" s="24"/>
      <c r="I48" s="31"/>
      <c r="J48" s="31"/>
      <c r="K48" s="35"/>
    </row>
    <row r="49" spans="3:11" x14ac:dyDescent="0.25">
      <c r="C49" s="58" t="s">
        <v>4</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5</v>
      </c>
      <c r="D51" s="54"/>
      <c r="E51" s="6"/>
      <c r="F51" s="19"/>
      <c r="G51" s="24"/>
      <c r="H51" s="24"/>
      <c r="I51" s="31"/>
      <c r="J51" s="31"/>
      <c r="K51" s="35"/>
    </row>
    <row r="52" spans="3:11" x14ac:dyDescent="0.25">
      <c r="C52" s="57"/>
      <c r="D52" s="54"/>
      <c r="E52" s="6"/>
      <c r="F52" s="19"/>
      <c r="G52" s="24"/>
      <c r="H52" s="24"/>
      <c r="I52" s="31"/>
      <c r="J52" s="31"/>
      <c r="K52" s="35"/>
    </row>
    <row r="53" spans="3:11" x14ac:dyDescent="0.25">
      <c r="C53" s="58" t="s">
        <v>6</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7</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8</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9</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10</v>
      </c>
      <c r="D61" s="54"/>
      <c r="E61" s="6"/>
      <c r="F61" s="19"/>
      <c r="G61" s="24" t="s">
        <v>2</v>
      </c>
      <c r="H61" s="24" t="s">
        <v>2</v>
      </c>
      <c r="I61" s="31"/>
      <c r="J61" s="31"/>
      <c r="K61" s="35"/>
    </row>
    <row r="62" spans="3:11" x14ac:dyDescent="0.25">
      <c r="C62" s="57"/>
      <c r="D62" s="54"/>
      <c r="E62" s="6"/>
      <c r="F62" s="19"/>
      <c r="G62" s="24"/>
      <c r="H62" s="24"/>
      <c r="I62" s="31"/>
      <c r="J62" s="31"/>
      <c r="K62" s="35"/>
    </row>
    <row r="63" spans="3:11" x14ac:dyDescent="0.25">
      <c r="C63" s="58" t="s">
        <v>11</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13</v>
      </c>
      <c r="D65" s="54"/>
      <c r="E65" s="6"/>
      <c r="F65" s="19"/>
      <c r="G65" s="24"/>
      <c r="H65" s="24"/>
      <c r="I65" s="31"/>
      <c r="J65" s="31"/>
      <c r="K65" s="35"/>
    </row>
    <row r="66" spans="1:11" x14ac:dyDescent="0.25">
      <c r="C66" s="57"/>
      <c r="D66" s="54"/>
      <c r="E66" s="6"/>
      <c r="F66" s="19"/>
      <c r="G66" s="24"/>
      <c r="H66" s="24"/>
      <c r="I66" s="31"/>
      <c r="J66" s="31"/>
      <c r="K66" s="35"/>
    </row>
    <row r="67" spans="1:11" x14ac:dyDescent="0.25">
      <c r="C67" s="58" t="s">
        <v>14</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15</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16</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C73" s="58" t="s">
        <v>17</v>
      </c>
      <c r="D73" s="54"/>
      <c r="E73" s="6"/>
      <c r="F73" s="19"/>
      <c r="G73" s="24" t="s">
        <v>2</v>
      </c>
      <c r="H73" s="24" t="s">
        <v>2</v>
      </c>
      <c r="I73" s="31"/>
      <c r="J73" s="31"/>
      <c r="K73" s="35"/>
    </row>
    <row r="74" spans="1:11" x14ac:dyDescent="0.25">
      <c r="C74" s="57"/>
      <c r="D74" s="54"/>
      <c r="E74" s="6"/>
      <c r="F74" s="19"/>
      <c r="G74" s="24"/>
      <c r="H74" s="24"/>
      <c r="I74" s="31"/>
      <c r="J74" s="31"/>
      <c r="K74" s="35"/>
    </row>
    <row r="75" spans="1:11" x14ac:dyDescent="0.25">
      <c r="C75" s="58" t="s">
        <v>18</v>
      </c>
      <c r="D75" s="54"/>
      <c r="E75" s="6"/>
      <c r="F75" s="19"/>
      <c r="G75" s="24" t="s">
        <v>2</v>
      </c>
      <c r="H75" s="24" t="s">
        <v>2</v>
      </c>
      <c r="I75" s="31"/>
      <c r="J75" s="31"/>
      <c r="K75" s="35"/>
    </row>
    <row r="76" spans="1:11" x14ac:dyDescent="0.25">
      <c r="C76" s="57"/>
      <c r="D76" s="54"/>
      <c r="E76" s="6"/>
      <c r="F76" s="19"/>
      <c r="G76" s="24"/>
      <c r="H76" s="24"/>
      <c r="I76" s="31"/>
      <c r="J76" s="31"/>
      <c r="K76" s="35"/>
    </row>
    <row r="77" spans="1:11" x14ac:dyDescent="0.25">
      <c r="A77" s="10"/>
      <c r="B77" s="28"/>
      <c r="C77" s="58" t="s">
        <v>19</v>
      </c>
      <c r="D77" s="54"/>
      <c r="E77" s="6"/>
      <c r="F77" s="19"/>
      <c r="G77" s="24"/>
      <c r="H77" s="24"/>
      <c r="I77" s="31"/>
      <c r="J77" s="31"/>
      <c r="K77" s="35"/>
    </row>
    <row r="78" spans="1:11" x14ac:dyDescent="0.25">
      <c r="A78" s="28"/>
      <c r="B78" s="28"/>
      <c r="C78" s="58" t="s">
        <v>20</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21</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A82" s="28"/>
      <c r="B82" s="28"/>
      <c r="C82" s="58" t="s">
        <v>22</v>
      </c>
      <c r="D82" s="54"/>
      <c r="E82" s="6"/>
      <c r="F82" s="19"/>
      <c r="G82" s="24" t="s">
        <v>2</v>
      </c>
      <c r="H82" s="24" t="s">
        <v>2</v>
      </c>
      <c r="I82" s="31"/>
      <c r="J82" s="31"/>
      <c r="K82" s="35"/>
    </row>
    <row r="83" spans="1:54" x14ac:dyDescent="0.25">
      <c r="A83" s="28"/>
      <c r="B83" s="28"/>
      <c r="C83" s="58"/>
      <c r="D83" s="54"/>
      <c r="E83" s="6"/>
      <c r="F83" s="19"/>
      <c r="G83" s="24"/>
      <c r="H83" s="24"/>
      <c r="I83" s="31"/>
      <c r="J83" s="31"/>
      <c r="K83" s="35"/>
    </row>
    <row r="84" spans="1:54" x14ac:dyDescent="0.25">
      <c r="A84" s="28"/>
      <c r="B84" s="28"/>
      <c r="C84" s="58" t="s">
        <v>23</v>
      </c>
      <c r="D84" s="54"/>
      <c r="E84" s="6"/>
      <c r="F84" s="19"/>
      <c r="G84" s="24" t="s">
        <v>2</v>
      </c>
      <c r="H84" s="24" t="s">
        <v>2</v>
      </c>
      <c r="I84" s="31"/>
      <c r="J84" s="31"/>
      <c r="K84" s="35"/>
    </row>
    <row r="85" spans="1:54" x14ac:dyDescent="0.25">
      <c r="A85" s="28"/>
      <c r="B85" s="28"/>
      <c r="C85" s="58"/>
      <c r="D85" s="54"/>
      <c r="E85" s="6"/>
      <c r="F85" s="19"/>
      <c r="G85" s="24"/>
      <c r="H85" s="24"/>
      <c r="I85" s="31"/>
      <c r="J85" s="31"/>
      <c r="K85" s="35"/>
    </row>
    <row r="86" spans="1:54" x14ac:dyDescent="0.25">
      <c r="C86" s="59" t="s">
        <v>24</v>
      </c>
      <c r="D86" s="54"/>
      <c r="E86" s="6"/>
      <c r="F86" s="19"/>
      <c r="G86" s="24"/>
      <c r="H86" s="24"/>
      <c r="I86" s="31"/>
      <c r="J86" s="31"/>
      <c r="K86" s="35"/>
    </row>
    <row r="87" spans="1:54" x14ac:dyDescent="0.25">
      <c r="B87" s="8" t="s">
        <v>206</v>
      </c>
      <c r="C87" s="60" t="s">
        <v>207</v>
      </c>
      <c r="D87" s="54"/>
      <c r="E87" s="6"/>
      <c r="F87" s="19"/>
      <c r="G87" s="24">
        <v>630.48</v>
      </c>
      <c r="H87" s="24">
        <v>2.44</v>
      </c>
      <c r="I87" s="31"/>
      <c r="J87" s="31"/>
      <c r="K87" s="35"/>
    </row>
    <row r="88" spans="1:54" x14ac:dyDescent="0.25">
      <c r="C88" s="58" t="s">
        <v>194</v>
      </c>
      <c r="D88" s="54"/>
      <c r="E88" s="6"/>
      <c r="F88" s="19"/>
      <c r="G88" s="25">
        <v>630.48</v>
      </c>
      <c r="H88" s="25">
        <v>2.44</v>
      </c>
      <c r="I88" s="31"/>
      <c r="J88" s="31"/>
      <c r="K88" s="35"/>
    </row>
    <row r="89" spans="1:54" x14ac:dyDescent="0.25">
      <c r="C89" s="57"/>
      <c r="D89" s="54"/>
      <c r="E89" s="6"/>
      <c r="F89" s="19"/>
      <c r="G89" s="24"/>
      <c r="H89" s="24"/>
      <c r="I89" s="31"/>
      <c r="J89" s="31"/>
      <c r="K89" s="35"/>
    </row>
    <row r="90" spans="1:54" x14ac:dyDescent="0.25">
      <c r="A90" s="10"/>
      <c r="B90" s="28"/>
      <c r="C90" s="58" t="s">
        <v>25</v>
      </c>
      <c r="D90" s="54"/>
      <c r="E90" s="6"/>
      <c r="F90" s="19"/>
      <c r="G90" s="24"/>
      <c r="H90" s="24"/>
      <c r="I90" s="31"/>
      <c r="J90" s="31"/>
      <c r="K90" s="35"/>
    </row>
    <row r="91" spans="1:54" s="2" customFormat="1" ht="13.5" x14ac:dyDescent="0.25">
      <c r="A91" s="28"/>
      <c r="B91" s="28"/>
      <c r="C91" s="57" t="s">
        <v>4845</v>
      </c>
      <c r="D91" s="54"/>
      <c r="E91" s="6"/>
      <c r="F91" s="19"/>
      <c r="G91" s="24" t="s">
        <v>2</v>
      </c>
      <c r="H91" s="24" t="s">
        <v>2</v>
      </c>
      <c r="I91" s="31"/>
      <c r="J91" s="31"/>
      <c r="K91" s="35"/>
      <c r="L91" s="3"/>
      <c r="AI91" s="3"/>
      <c r="AV91" s="3"/>
      <c r="AX91" s="3"/>
      <c r="BB91" s="3"/>
    </row>
    <row r="92" spans="1:54" x14ac:dyDescent="0.25">
      <c r="B92" s="8"/>
      <c r="C92" s="60" t="s">
        <v>208</v>
      </c>
      <c r="D92" s="54"/>
      <c r="E92" s="6"/>
      <c r="F92" s="19"/>
      <c r="G92" s="24">
        <v>29.96</v>
      </c>
      <c r="H92" s="24">
        <v>7.9999999999999988E-2</v>
      </c>
      <c r="I92" s="31"/>
      <c r="J92" s="31"/>
      <c r="K92" s="35"/>
    </row>
    <row r="93" spans="1:54" x14ac:dyDescent="0.25">
      <c r="C93" s="58" t="s">
        <v>194</v>
      </c>
      <c r="D93" s="54"/>
      <c r="E93" s="6"/>
      <c r="F93" s="19"/>
      <c r="G93" s="25">
        <v>29.96</v>
      </c>
      <c r="H93" s="25">
        <v>7.9999999999999988E-2</v>
      </c>
      <c r="I93" s="31"/>
      <c r="J93" s="31"/>
      <c r="K93" s="35"/>
    </row>
    <row r="94" spans="1:54" x14ac:dyDescent="0.25">
      <c r="C94" s="57"/>
      <c r="D94" s="54"/>
      <c r="E94" s="6"/>
      <c r="F94" s="19"/>
      <c r="G94" s="24"/>
      <c r="H94" s="24"/>
      <c r="I94" s="31"/>
      <c r="J94" s="31"/>
      <c r="K94" s="35"/>
    </row>
    <row r="95" spans="1:54" x14ac:dyDescent="0.25">
      <c r="C95" s="61" t="s">
        <v>209</v>
      </c>
      <c r="D95" s="55"/>
      <c r="E95" s="5"/>
      <c r="F95" s="20"/>
      <c r="G95" s="26">
        <v>25887.57</v>
      </c>
      <c r="H95" s="26">
        <v>100</v>
      </c>
      <c r="I95" s="32"/>
      <c r="J95" s="32"/>
      <c r="K95" s="36"/>
    </row>
    <row r="98" spans="1:256" x14ac:dyDescent="0.25">
      <c r="C98" s="1" t="s">
        <v>210</v>
      </c>
    </row>
    <row r="99" spans="1:256" x14ac:dyDescent="0.25">
      <c r="C99" s="37" t="s">
        <v>211</v>
      </c>
      <c r="D99" s="37"/>
      <c r="E99" s="37"/>
      <c r="F99" s="37"/>
      <c r="G99" s="37"/>
      <c r="H99" s="37"/>
      <c r="I99" s="37"/>
      <c r="J99" s="37"/>
      <c r="K99" s="37"/>
    </row>
    <row r="100" spans="1:256" x14ac:dyDescent="0.25">
      <c r="C100" s="2" t="s">
        <v>212</v>
      </c>
    </row>
    <row r="101" spans="1:256" x14ac:dyDescent="0.25">
      <c r="C101" s="2" t="s">
        <v>213</v>
      </c>
    </row>
    <row r="102" spans="1:256" ht="30" customHeight="1" x14ac:dyDescent="0.25">
      <c r="C102" s="252" t="s">
        <v>214</v>
      </c>
      <c r="D102" s="253"/>
      <c r="E102" s="253"/>
      <c r="F102" s="253"/>
      <c r="G102" s="253"/>
      <c r="H102" s="253"/>
      <c r="I102" s="253"/>
      <c r="J102" s="253"/>
      <c r="K102" s="253"/>
    </row>
    <row r="103" spans="1:256" x14ac:dyDescent="0.25">
      <c r="C103" s="2" t="s">
        <v>215</v>
      </c>
    </row>
    <row r="105" spans="1:256" x14ac:dyDescent="0.25">
      <c r="C105" s="2" t="s">
        <v>5016</v>
      </c>
      <c r="E105" s="2" t="s">
        <v>2</v>
      </c>
    </row>
    <row r="107" spans="1:256" x14ac:dyDescent="0.25">
      <c r="C107" s="2" t="s">
        <v>5017</v>
      </c>
      <c r="E107" s="2" t="s">
        <v>2</v>
      </c>
    </row>
    <row r="109" spans="1:256" x14ac:dyDescent="0.25">
      <c r="C109" s="2" t="s">
        <v>5125</v>
      </c>
    </row>
    <row r="111" spans="1:256" x14ac:dyDescent="0.25">
      <c r="C111" s="2" t="s">
        <v>5126</v>
      </c>
    </row>
    <row r="112" spans="1:256" s="83" customFormat="1" ht="35.25" customHeight="1" x14ac:dyDescent="0.25">
      <c r="A112" s="79"/>
      <c r="B112" s="79"/>
      <c r="C112" s="84" t="s">
        <v>5023</v>
      </c>
      <c r="D112" s="88" t="s">
        <v>5024</v>
      </c>
      <c r="E112" s="88" t="s">
        <v>5025</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5026</v>
      </c>
      <c r="D113" s="89">
        <v>30.421700000000001</v>
      </c>
      <c r="E113" s="89">
        <v>30.734999999999999</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5027</v>
      </c>
      <c r="D114" s="89">
        <v>30.415199999999999</v>
      </c>
      <c r="E114" s="89">
        <v>30.7285</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x14ac:dyDescent="0.25">
      <c r="A115" s="79"/>
      <c r="B115" s="79"/>
      <c r="C115" s="86" t="s">
        <v>5028</v>
      </c>
      <c r="D115" s="89">
        <v>31.672699999999999</v>
      </c>
      <c r="E115" s="89">
        <v>32.0047</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x14ac:dyDescent="0.25">
      <c r="A116" s="79"/>
      <c r="B116" s="79"/>
      <c r="C116" s="86" t="s">
        <v>5029</v>
      </c>
      <c r="D116" s="89">
        <v>31.6996</v>
      </c>
      <c r="E116" s="89">
        <v>32.031999999999996</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ht="84.95" customHeight="1" x14ac:dyDescent="0.25">
      <c r="A117" s="79"/>
      <c r="B117" s="79"/>
      <c r="C117" s="254" t="s">
        <v>5061</v>
      </c>
      <c r="D117" s="255"/>
      <c r="E117" s="256"/>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9" spans="1:256" x14ac:dyDescent="0.25">
      <c r="C119" s="2" t="s">
        <v>5127</v>
      </c>
      <c r="E119" s="2" t="s">
        <v>2</v>
      </c>
    </row>
    <row r="121" spans="1:256" x14ac:dyDescent="0.25">
      <c r="C121" s="2" t="s">
        <v>5128</v>
      </c>
      <c r="E121" s="2" t="s">
        <v>2</v>
      </c>
    </row>
    <row r="123" spans="1:256" x14ac:dyDescent="0.25">
      <c r="C123" s="2" t="s">
        <v>5018</v>
      </c>
      <c r="E123" s="2" t="s">
        <v>2</v>
      </c>
    </row>
    <row r="125" spans="1:256" x14ac:dyDescent="0.25">
      <c r="C125" s="2" t="s">
        <v>5019</v>
      </c>
      <c r="E125" s="2" t="s">
        <v>2</v>
      </c>
    </row>
    <row r="127" spans="1:256" x14ac:dyDescent="0.25">
      <c r="C127" s="2" t="s">
        <v>5020</v>
      </c>
      <c r="E127" s="96">
        <v>0.65349341355053936</v>
      </c>
    </row>
    <row r="129" spans="3:5" x14ac:dyDescent="0.25">
      <c r="C129" s="2" t="s">
        <v>5022</v>
      </c>
      <c r="E129" s="97" t="s">
        <v>5021</v>
      </c>
    </row>
    <row r="131" spans="3:5" x14ac:dyDescent="0.25">
      <c r="C131" s="2" t="s">
        <v>5129</v>
      </c>
      <c r="E131" s="2" t="s">
        <v>2</v>
      </c>
    </row>
    <row r="133" spans="3:5" x14ac:dyDescent="0.25">
      <c r="C133" s="2" t="s">
        <v>5065</v>
      </c>
    </row>
    <row r="135" spans="3:5" x14ac:dyDescent="0.25">
      <c r="C135" s="1" t="s">
        <v>5258</v>
      </c>
      <c r="E135" s="149" t="s">
        <v>5259</v>
      </c>
    </row>
    <row r="136" spans="3:5" x14ac:dyDescent="0.25">
      <c r="E136" s="2" t="s">
        <v>5262</v>
      </c>
    </row>
  </sheetData>
  <mergeCells count="2">
    <mergeCell ref="C102:K102"/>
    <mergeCell ref="C117:E117"/>
  </mergeCells>
  <hyperlinks>
    <hyperlink ref="J2" location="'Index'!A1" display="'Index'!A1" xr:uid="{6EFF17F1-0C32-4281-B9C7-B1E21AF096DA}"/>
  </hyperlinks>
  <pageMargins left="0.7" right="0.7" top="0.75" bottom="0.75" header="0.3" footer="0.3"/>
  <pageSetup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1B5A-ED42-46C0-ADCC-DBDE8B1627B6}">
  <sheetPr codeName="Sheet1"/>
  <dimension ref="A1:IV150"/>
  <sheetViews>
    <sheetView showGridLines="0" zoomScale="90" zoomScaleNormal="90" workbookViewId="0">
      <pane ySplit="6" topLeftCell="A13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551</v>
      </c>
      <c r="J2" s="38" t="s">
        <v>4521</v>
      </c>
    </row>
    <row r="3" spans="1:54" ht="16.5" x14ac:dyDescent="0.3">
      <c r="C3" s="1" t="s">
        <v>28</v>
      </c>
      <c r="D3" s="21" t="s">
        <v>552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484</v>
      </c>
      <c r="C11" s="60" t="s">
        <v>485</v>
      </c>
      <c r="D11" s="54" t="s">
        <v>486</v>
      </c>
      <c r="E11" s="6" t="s">
        <v>124</v>
      </c>
      <c r="F11" s="19">
        <v>600000</v>
      </c>
      <c r="G11" s="24">
        <v>33114</v>
      </c>
      <c r="H11" s="24">
        <v>5.1100000000000003</v>
      </c>
      <c r="I11" s="31"/>
      <c r="J11" s="31"/>
      <c r="K11" s="35"/>
    </row>
    <row r="12" spans="1:54" x14ac:dyDescent="0.25">
      <c r="B12" s="8" t="s">
        <v>105</v>
      </c>
      <c r="C12" s="60" t="s">
        <v>106</v>
      </c>
      <c r="D12" s="54" t="s">
        <v>107</v>
      </c>
      <c r="E12" s="6" t="s">
        <v>108</v>
      </c>
      <c r="F12" s="19">
        <v>400000</v>
      </c>
      <c r="G12" s="24">
        <v>32224</v>
      </c>
      <c r="H12" s="24">
        <v>4.97</v>
      </c>
      <c r="I12" s="31"/>
      <c r="J12" s="31"/>
      <c r="K12" s="35"/>
    </row>
    <row r="13" spans="1:54" x14ac:dyDescent="0.25">
      <c r="B13" s="8" t="s">
        <v>361</v>
      </c>
      <c r="C13" s="60" t="s">
        <v>362</v>
      </c>
      <c r="D13" s="54" t="s">
        <v>363</v>
      </c>
      <c r="E13" s="6" t="s">
        <v>218</v>
      </c>
      <c r="F13" s="19">
        <v>6000000</v>
      </c>
      <c r="G13" s="24">
        <v>27252</v>
      </c>
      <c r="H13" s="24">
        <v>4.2</v>
      </c>
      <c r="I13" s="31"/>
      <c r="J13" s="31"/>
      <c r="K13" s="35"/>
    </row>
    <row r="14" spans="1:54" x14ac:dyDescent="0.25">
      <c r="B14" s="8" t="s">
        <v>441</v>
      </c>
      <c r="C14" s="60" t="s">
        <v>442</v>
      </c>
      <c r="D14" s="54" t="s">
        <v>443</v>
      </c>
      <c r="E14" s="6" t="s">
        <v>108</v>
      </c>
      <c r="F14" s="19">
        <v>1200000</v>
      </c>
      <c r="G14" s="24">
        <v>23886</v>
      </c>
      <c r="H14" s="24">
        <v>3.69</v>
      </c>
      <c r="I14" s="31"/>
      <c r="J14" s="31"/>
      <c r="K14" s="35"/>
    </row>
    <row r="15" spans="1:54" x14ac:dyDescent="0.25">
      <c r="B15" s="8" t="s">
        <v>117</v>
      </c>
      <c r="C15" s="60" t="s">
        <v>118</v>
      </c>
      <c r="D15" s="54" t="s">
        <v>119</v>
      </c>
      <c r="E15" s="6" t="s">
        <v>120</v>
      </c>
      <c r="F15" s="19">
        <v>3000000</v>
      </c>
      <c r="G15" s="24">
        <v>23082</v>
      </c>
      <c r="H15" s="24">
        <v>3.56</v>
      </c>
      <c r="I15" s="31"/>
      <c r="J15" s="31"/>
      <c r="K15" s="35"/>
    </row>
    <row r="16" spans="1:54" x14ac:dyDescent="0.25">
      <c r="B16" s="8" t="s">
        <v>59</v>
      </c>
      <c r="C16" s="60" t="s">
        <v>60</v>
      </c>
      <c r="D16" s="54" t="s">
        <v>61</v>
      </c>
      <c r="E16" s="6" t="s">
        <v>62</v>
      </c>
      <c r="F16" s="19">
        <v>150000</v>
      </c>
      <c r="G16" s="24">
        <v>21351</v>
      </c>
      <c r="H16" s="24">
        <v>3.29</v>
      </c>
      <c r="I16" s="31"/>
      <c r="J16" s="31"/>
      <c r="K16" s="35"/>
    </row>
    <row r="17" spans="2:11" x14ac:dyDescent="0.25">
      <c r="B17" s="8" t="s">
        <v>496</v>
      </c>
      <c r="C17" s="60" t="s">
        <v>497</v>
      </c>
      <c r="D17" s="54" t="s">
        <v>498</v>
      </c>
      <c r="E17" s="6" t="s">
        <v>94</v>
      </c>
      <c r="F17" s="19">
        <v>280000</v>
      </c>
      <c r="G17" s="24">
        <v>21189</v>
      </c>
      <c r="H17" s="24">
        <v>3.27</v>
      </c>
      <c r="I17" s="31"/>
      <c r="J17" s="31"/>
      <c r="K17" s="35"/>
    </row>
    <row r="18" spans="2:11" x14ac:dyDescent="0.25">
      <c r="B18" s="8" t="s">
        <v>553</v>
      </c>
      <c r="C18" s="60" t="s">
        <v>554</v>
      </c>
      <c r="D18" s="54" t="s">
        <v>555</v>
      </c>
      <c r="E18" s="6" t="s">
        <v>94</v>
      </c>
      <c r="F18" s="19">
        <v>1360000</v>
      </c>
      <c r="G18" s="24">
        <v>20938.560000000001</v>
      </c>
      <c r="H18" s="24">
        <v>3.23</v>
      </c>
      <c r="I18" s="31"/>
      <c r="J18" s="31"/>
      <c r="K18" s="35"/>
    </row>
    <row r="19" spans="2:11" x14ac:dyDescent="0.25">
      <c r="B19" s="8" t="s">
        <v>490</v>
      </c>
      <c r="C19" s="60" t="s">
        <v>491</v>
      </c>
      <c r="D19" s="54" t="s">
        <v>492</v>
      </c>
      <c r="E19" s="6" t="s">
        <v>120</v>
      </c>
      <c r="F19" s="19">
        <v>50000</v>
      </c>
      <c r="G19" s="24">
        <v>20542.5</v>
      </c>
      <c r="H19" s="24">
        <v>3.17</v>
      </c>
      <c r="I19" s="31"/>
      <c r="J19" s="31"/>
      <c r="K19" s="35"/>
    </row>
    <row r="20" spans="2:11" x14ac:dyDescent="0.25">
      <c r="B20" s="8" t="s">
        <v>175</v>
      </c>
      <c r="C20" s="60" t="s">
        <v>176</v>
      </c>
      <c r="D20" s="54" t="s">
        <v>177</v>
      </c>
      <c r="E20" s="6" t="s">
        <v>108</v>
      </c>
      <c r="F20" s="19">
        <v>4500000</v>
      </c>
      <c r="G20" s="24">
        <v>19156.5</v>
      </c>
      <c r="H20" s="24">
        <v>2.96</v>
      </c>
      <c r="I20" s="31"/>
      <c r="J20" s="31"/>
      <c r="K20" s="35"/>
    </row>
    <row r="21" spans="2:11" x14ac:dyDescent="0.25">
      <c r="B21" s="8" t="s">
        <v>254</v>
      </c>
      <c r="C21" s="60" t="s">
        <v>255</v>
      </c>
      <c r="D21" s="54" t="s">
        <v>256</v>
      </c>
      <c r="E21" s="6" t="s">
        <v>108</v>
      </c>
      <c r="F21" s="19">
        <v>1200000</v>
      </c>
      <c r="G21" s="24">
        <v>18962.400000000001</v>
      </c>
      <c r="H21" s="24">
        <v>2.93</v>
      </c>
      <c r="I21" s="31"/>
      <c r="J21" s="31"/>
      <c r="K21" s="35"/>
    </row>
    <row r="22" spans="2:11" x14ac:dyDescent="0.25">
      <c r="B22" s="8" t="s">
        <v>95</v>
      </c>
      <c r="C22" s="60" t="s">
        <v>96</v>
      </c>
      <c r="D22" s="54" t="s">
        <v>97</v>
      </c>
      <c r="E22" s="6" t="s">
        <v>98</v>
      </c>
      <c r="F22" s="19">
        <v>500000</v>
      </c>
      <c r="G22" s="24">
        <v>18800</v>
      </c>
      <c r="H22" s="24">
        <v>2.9</v>
      </c>
      <c r="I22" s="31"/>
      <c r="J22" s="31"/>
      <c r="K22" s="35"/>
    </row>
    <row r="23" spans="2:11" x14ac:dyDescent="0.25">
      <c r="B23" s="8" t="s">
        <v>556</v>
      </c>
      <c r="C23" s="60" t="s">
        <v>557</v>
      </c>
      <c r="D23" s="54" t="s">
        <v>558</v>
      </c>
      <c r="E23" s="6" t="s">
        <v>108</v>
      </c>
      <c r="F23" s="19">
        <v>2320000</v>
      </c>
      <c r="G23" s="24">
        <v>18773.439999999999</v>
      </c>
      <c r="H23" s="24">
        <v>2.9</v>
      </c>
      <c r="I23" s="31"/>
      <c r="J23" s="31"/>
      <c r="K23" s="35"/>
    </row>
    <row r="24" spans="2:11" x14ac:dyDescent="0.25">
      <c r="B24" s="8" t="s">
        <v>102</v>
      </c>
      <c r="C24" s="60" t="s">
        <v>103</v>
      </c>
      <c r="D24" s="54" t="s">
        <v>104</v>
      </c>
      <c r="E24" s="6" t="s">
        <v>98</v>
      </c>
      <c r="F24" s="19">
        <v>250000</v>
      </c>
      <c r="G24" s="24">
        <v>18211.25</v>
      </c>
      <c r="H24" s="24">
        <v>2.81</v>
      </c>
      <c r="I24" s="31"/>
      <c r="J24" s="31"/>
      <c r="K24" s="35"/>
    </row>
    <row r="25" spans="2:11" x14ac:dyDescent="0.25">
      <c r="B25" s="8" t="s">
        <v>457</v>
      </c>
      <c r="C25" s="60" t="s">
        <v>458</v>
      </c>
      <c r="D25" s="54" t="s">
        <v>459</v>
      </c>
      <c r="E25" s="6" t="s">
        <v>124</v>
      </c>
      <c r="F25" s="19">
        <v>840000</v>
      </c>
      <c r="G25" s="24">
        <v>17809.68</v>
      </c>
      <c r="H25" s="24">
        <v>2.75</v>
      </c>
      <c r="I25" s="31"/>
      <c r="J25" s="31"/>
      <c r="K25" s="35"/>
    </row>
    <row r="26" spans="2:11" x14ac:dyDescent="0.25">
      <c r="B26" s="8" t="s">
        <v>559</v>
      </c>
      <c r="C26" s="60" t="s">
        <v>560</v>
      </c>
      <c r="D26" s="54" t="s">
        <v>561</v>
      </c>
      <c r="E26" s="6" t="s">
        <v>62</v>
      </c>
      <c r="F26" s="19">
        <v>800000</v>
      </c>
      <c r="G26" s="24">
        <v>17445.599999999999</v>
      </c>
      <c r="H26" s="24">
        <v>2.69</v>
      </c>
      <c r="I26" s="31"/>
      <c r="J26" s="31"/>
      <c r="K26" s="35"/>
    </row>
    <row r="27" spans="2:11" x14ac:dyDescent="0.25">
      <c r="B27" s="8" t="s">
        <v>143</v>
      </c>
      <c r="C27" s="60" t="s">
        <v>144</v>
      </c>
      <c r="D27" s="54" t="s">
        <v>145</v>
      </c>
      <c r="E27" s="6" t="s">
        <v>146</v>
      </c>
      <c r="F27" s="19">
        <v>300000</v>
      </c>
      <c r="G27" s="24">
        <v>16249.5</v>
      </c>
      <c r="H27" s="24">
        <v>2.5099999999999998</v>
      </c>
      <c r="I27" s="31"/>
      <c r="J27" s="31"/>
      <c r="K27" s="35"/>
    </row>
    <row r="28" spans="2:11" x14ac:dyDescent="0.25">
      <c r="B28" s="8" t="s">
        <v>562</v>
      </c>
      <c r="C28" s="60" t="s">
        <v>563</v>
      </c>
      <c r="D28" s="54" t="s">
        <v>564</v>
      </c>
      <c r="E28" s="6" t="s">
        <v>565</v>
      </c>
      <c r="F28" s="19">
        <v>1313472</v>
      </c>
      <c r="G28" s="24">
        <v>15174.54</v>
      </c>
      <c r="H28" s="24">
        <v>2.34</v>
      </c>
      <c r="I28" s="31"/>
      <c r="J28" s="31"/>
      <c r="K28" s="35"/>
    </row>
    <row r="29" spans="2:11" x14ac:dyDescent="0.25">
      <c r="B29" s="8" t="s">
        <v>311</v>
      </c>
      <c r="C29" s="60" t="s">
        <v>312</v>
      </c>
      <c r="D29" s="54" t="s">
        <v>313</v>
      </c>
      <c r="E29" s="6" t="s">
        <v>120</v>
      </c>
      <c r="F29" s="19">
        <v>10000000</v>
      </c>
      <c r="G29" s="24">
        <v>15075</v>
      </c>
      <c r="H29" s="24">
        <v>2.33</v>
      </c>
      <c r="I29" s="31"/>
      <c r="J29" s="31"/>
      <c r="K29" s="35"/>
    </row>
    <row r="30" spans="2:11" x14ac:dyDescent="0.25">
      <c r="B30" s="8" t="s">
        <v>566</v>
      </c>
      <c r="C30" s="60" t="s">
        <v>567</v>
      </c>
      <c r="D30" s="54" t="s">
        <v>568</v>
      </c>
      <c r="E30" s="6" t="s">
        <v>569</v>
      </c>
      <c r="F30" s="19">
        <v>5600000</v>
      </c>
      <c r="G30" s="24">
        <v>14798</v>
      </c>
      <c r="H30" s="24">
        <v>2.2799999999999998</v>
      </c>
      <c r="I30" s="31"/>
      <c r="J30" s="31"/>
      <c r="K30" s="35"/>
    </row>
    <row r="31" spans="2:11" x14ac:dyDescent="0.25">
      <c r="B31" s="8" t="s">
        <v>570</v>
      </c>
      <c r="C31" s="60" t="s">
        <v>571</v>
      </c>
      <c r="D31" s="54" t="s">
        <v>572</v>
      </c>
      <c r="E31" s="6" t="s">
        <v>168</v>
      </c>
      <c r="F31" s="19">
        <v>2272467</v>
      </c>
      <c r="G31" s="24">
        <v>14786.94</v>
      </c>
      <c r="H31" s="24">
        <v>2.2799999999999998</v>
      </c>
      <c r="I31" s="31"/>
      <c r="J31" s="31"/>
      <c r="K31" s="35"/>
    </row>
    <row r="32" spans="2:11" x14ac:dyDescent="0.25">
      <c r="B32" s="8" t="s">
        <v>432</v>
      </c>
      <c r="C32" s="60" t="s">
        <v>433</v>
      </c>
      <c r="D32" s="54" t="s">
        <v>434</v>
      </c>
      <c r="E32" s="6" t="s">
        <v>108</v>
      </c>
      <c r="F32" s="19">
        <v>1000000</v>
      </c>
      <c r="G32" s="24">
        <v>14732</v>
      </c>
      <c r="H32" s="24">
        <v>2.27</v>
      </c>
      <c r="I32" s="31"/>
      <c r="J32" s="31"/>
      <c r="K32" s="35"/>
    </row>
    <row r="33" spans="2:11" x14ac:dyDescent="0.25">
      <c r="B33" s="8" t="s">
        <v>221</v>
      </c>
      <c r="C33" s="60" t="s">
        <v>222</v>
      </c>
      <c r="D33" s="54" t="s">
        <v>223</v>
      </c>
      <c r="E33" s="6" t="s">
        <v>120</v>
      </c>
      <c r="F33" s="19">
        <v>600000</v>
      </c>
      <c r="G33" s="24">
        <v>13198.8</v>
      </c>
      <c r="H33" s="24">
        <v>2.04</v>
      </c>
      <c r="I33" s="31"/>
      <c r="J33" s="31"/>
      <c r="K33" s="35"/>
    </row>
    <row r="34" spans="2:11" x14ac:dyDescent="0.25">
      <c r="B34" s="8" t="s">
        <v>184</v>
      </c>
      <c r="C34" s="60" t="s">
        <v>185</v>
      </c>
      <c r="D34" s="54" t="s">
        <v>186</v>
      </c>
      <c r="E34" s="6" t="s">
        <v>187</v>
      </c>
      <c r="F34" s="19">
        <v>600000</v>
      </c>
      <c r="G34" s="24">
        <v>12456.6</v>
      </c>
      <c r="H34" s="24">
        <v>1.92</v>
      </c>
      <c r="I34" s="31"/>
      <c r="J34" s="31"/>
      <c r="K34" s="35"/>
    </row>
    <row r="35" spans="2:11" x14ac:dyDescent="0.25">
      <c r="B35" s="8" t="s">
        <v>573</v>
      </c>
      <c r="C35" s="60" t="s">
        <v>574</v>
      </c>
      <c r="D35" s="54" t="s">
        <v>575</v>
      </c>
      <c r="E35" s="6" t="s">
        <v>58</v>
      </c>
      <c r="F35" s="19">
        <v>700000</v>
      </c>
      <c r="G35" s="24">
        <v>12047</v>
      </c>
      <c r="H35" s="24">
        <v>1.86</v>
      </c>
      <c r="I35" s="31"/>
      <c r="J35" s="31"/>
      <c r="K35" s="35"/>
    </row>
    <row r="36" spans="2:11" x14ac:dyDescent="0.25">
      <c r="B36" s="8" t="s">
        <v>276</v>
      </c>
      <c r="C36" s="60" t="s">
        <v>277</v>
      </c>
      <c r="D36" s="54" t="s">
        <v>278</v>
      </c>
      <c r="E36" s="6" t="s">
        <v>279</v>
      </c>
      <c r="F36" s="19">
        <v>560000</v>
      </c>
      <c r="G36" s="24">
        <v>11767.28</v>
      </c>
      <c r="H36" s="24">
        <v>1.82</v>
      </c>
      <c r="I36" s="31"/>
      <c r="J36" s="31"/>
      <c r="K36" s="35"/>
    </row>
    <row r="37" spans="2:11" x14ac:dyDescent="0.25">
      <c r="B37" s="8" t="s">
        <v>576</v>
      </c>
      <c r="C37" s="60" t="s">
        <v>577</v>
      </c>
      <c r="D37" s="54" t="s">
        <v>578</v>
      </c>
      <c r="E37" s="6" t="s">
        <v>164</v>
      </c>
      <c r="F37" s="19">
        <v>1600000</v>
      </c>
      <c r="G37" s="24">
        <v>11726.4</v>
      </c>
      <c r="H37" s="24">
        <v>1.81</v>
      </c>
      <c r="I37" s="31"/>
      <c r="J37" s="31"/>
      <c r="K37" s="35"/>
    </row>
    <row r="38" spans="2:11" x14ac:dyDescent="0.25">
      <c r="B38" s="8" t="s">
        <v>579</v>
      </c>
      <c r="C38" s="60" t="s">
        <v>580</v>
      </c>
      <c r="D38" s="54" t="s">
        <v>581</v>
      </c>
      <c r="E38" s="6" t="s">
        <v>164</v>
      </c>
      <c r="F38" s="19">
        <v>1400000</v>
      </c>
      <c r="G38" s="24">
        <v>11409.3</v>
      </c>
      <c r="H38" s="24">
        <v>1.76</v>
      </c>
      <c r="I38" s="31"/>
      <c r="J38" s="31"/>
      <c r="K38" s="35"/>
    </row>
    <row r="39" spans="2:11" x14ac:dyDescent="0.25">
      <c r="B39" s="8" t="s">
        <v>582</v>
      </c>
      <c r="C39" s="60" t="s">
        <v>583</v>
      </c>
      <c r="D39" s="54" t="s">
        <v>584</v>
      </c>
      <c r="E39" s="6" t="s">
        <v>120</v>
      </c>
      <c r="F39" s="19">
        <v>1988237</v>
      </c>
      <c r="G39" s="24">
        <v>10695.72</v>
      </c>
      <c r="H39" s="24">
        <v>1.65</v>
      </c>
      <c r="I39" s="31"/>
      <c r="J39" s="31"/>
      <c r="K39" s="35"/>
    </row>
    <row r="40" spans="2:11" x14ac:dyDescent="0.25">
      <c r="B40" s="8" t="s">
        <v>585</v>
      </c>
      <c r="C40" s="60" t="s">
        <v>586</v>
      </c>
      <c r="D40" s="54" t="s">
        <v>587</v>
      </c>
      <c r="E40" s="6" t="s">
        <v>338</v>
      </c>
      <c r="F40" s="19">
        <v>1200000</v>
      </c>
      <c r="G40" s="24">
        <v>9865.7999999999993</v>
      </c>
      <c r="H40" s="24">
        <v>1.52</v>
      </c>
      <c r="I40" s="31"/>
      <c r="J40" s="31"/>
      <c r="K40" s="35"/>
    </row>
    <row r="41" spans="2:11" x14ac:dyDescent="0.25">
      <c r="B41" s="8" t="s">
        <v>302</v>
      </c>
      <c r="C41" s="60" t="s">
        <v>303</v>
      </c>
      <c r="D41" s="54" t="s">
        <v>304</v>
      </c>
      <c r="E41" s="6" t="s">
        <v>120</v>
      </c>
      <c r="F41" s="19">
        <v>400000</v>
      </c>
      <c r="G41" s="24">
        <v>9671.6</v>
      </c>
      <c r="H41" s="24">
        <v>1.49</v>
      </c>
      <c r="I41" s="31"/>
      <c r="J41" s="31"/>
      <c r="K41" s="35"/>
    </row>
    <row r="42" spans="2:11" x14ac:dyDescent="0.25">
      <c r="B42" s="8" t="s">
        <v>588</v>
      </c>
      <c r="C42" s="60" t="s">
        <v>589</v>
      </c>
      <c r="D42" s="54" t="s">
        <v>590</v>
      </c>
      <c r="E42" s="6" t="s">
        <v>591</v>
      </c>
      <c r="F42" s="19">
        <v>560000</v>
      </c>
      <c r="G42" s="24">
        <v>9531.2000000000007</v>
      </c>
      <c r="H42" s="24">
        <v>1.47</v>
      </c>
      <c r="I42" s="31"/>
      <c r="J42" s="31"/>
      <c r="K42" s="35"/>
    </row>
    <row r="43" spans="2:11" x14ac:dyDescent="0.25">
      <c r="B43" s="8" t="s">
        <v>592</v>
      </c>
      <c r="C43" s="60" t="s">
        <v>593</v>
      </c>
      <c r="D43" s="54" t="s">
        <v>594</v>
      </c>
      <c r="E43" s="6" t="s">
        <v>108</v>
      </c>
      <c r="F43" s="19">
        <v>2200000</v>
      </c>
      <c r="G43" s="24">
        <v>9351.1</v>
      </c>
      <c r="H43" s="24">
        <v>1.44</v>
      </c>
      <c r="I43" s="31"/>
      <c r="J43" s="31"/>
      <c r="K43" s="35"/>
    </row>
    <row r="44" spans="2:11" x14ac:dyDescent="0.25">
      <c r="B44" s="8" t="s">
        <v>595</v>
      </c>
      <c r="C44" s="60" t="s">
        <v>596</v>
      </c>
      <c r="D44" s="54" t="s">
        <v>597</v>
      </c>
      <c r="E44" s="6" t="s">
        <v>157</v>
      </c>
      <c r="F44" s="19">
        <v>320000</v>
      </c>
      <c r="G44" s="24">
        <v>9028.48</v>
      </c>
      <c r="H44" s="24">
        <v>1.39</v>
      </c>
      <c r="I44" s="31"/>
      <c r="J44" s="31"/>
      <c r="K44" s="35"/>
    </row>
    <row r="45" spans="2:11" x14ac:dyDescent="0.25">
      <c r="B45" s="8" t="s">
        <v>121</v>
      </c>
      <c r="C45" s="60" t="s">
        <v>122</v>
      </c>
      <c r="D45" s="54" t="s">
        <v>123</v>
      </c>
      <c r="E45" s="6" t="s">
        <v>124</v>
      </c>
      <c r="F45" s="19">
        <v>240000</v>
      </c>
      <c r="G45" s="24">
        <v>7548.96</v>
      </c>
      <c r="H45" s="24">
        <v>1.1599999999999999</v>
      </c>
      <c r="I45" s="31"/>
      <c r="J45" s="31"/>
      <c r="K45" s="35"/>
    </row>
    <row r="46" spans="2:11" x14ac:dyDescent="0.25">
      <c r="B46" s="8" t="s">
        <v>598</v>
      </c>
      <c r="C46" s="60" t="s">
        <v>599</v>
      </c>
      <c r="D46" s="54" t="s">
        <v>600</v>
      </c>
      <c r="E46" s="6" t="s">
        <v>94</v>
      </c>
      <c r="F46" s="19">
        <v>191741</v>
      </c>
      <c r="G46" s="24">
        <v>6935.46</v>
      </c>
      <c r="H46" s="24">
        <v>1.07</v>
      </c>
      <c r="I46" s="31"/>
      <c r="J46" s="31"/>
      <c r="K46" s="35"/>
    </row>
    <row r="47" spans="2:11" x14ac:dyDescent="0.25">
      <c r="B47" s="8" t="s">
        <v>248</v>
      </c>
      <c r="C47" s="60" t="s">
        <v>249</v>
      </c>
      <c r="D47" s="54" t="s">
        <v>250</v>
      </c>
      <c r="E47" s="6" t="s">
        <v>108</v>
      </c>
      <c r="F47" s="19">
        <v>24000</v>
      </c>
      <c r="G47" s="24">
        <v>6672</v>
      </c>
      <c r="H47" s="24">
        <v>1.03</v>
      </c>
      <c r="I47" s="31"/>
      <c r="J47" s="31"/>
      <c r="K47" s="35"/>
    </row>
    <row r="48" spans="2:11" x14ac:dyDescent="0.25">
      <c r="B48" s="8" t="s">
        <v>601</v>
      </c>
      <c r="C48" s="60" t="s">
        <v>602</v>
      </c>
      <c r="D48" s="54" t="s">
        <v>603</v>
      </c>
      <c r="E48" s="6" t="s">
        <v>94</v>
      </c>
      <c r="F48" s="19">
        <v>687500</v>
      </c>
      <c r="G48" s="24">
        <v>6057.22</v>
      </c>
      <c r="H48" s="24">
        <v>0.93</v>
      </c>
      <c r="I48" s="31"/>
      <c r="J48" s="31"/>
      <c r="K48" s="35"/>
    </row>
    <row r="49" spans="2:11" x14ac:dyDescent="0.25">
      <c r="B49" s="8" t="s">
        <v>604</v>
      </c>
      <c r="C49" s="60" t="s">
        <v>605</v>
      </c>
      <c r="D49" s="54" t="s">
        <v>606</v>
      </c>
      <c r="E49" s="6" t="s">
        <v>607</v>
      </c>
      <c r="F49" s="19">
        <v>2000000</v>
      </c>
      <c r="G49" s="24">
        <v>4583.2</v>
      </c>
      <c r="H49" s="24">
        <v>0.71</v>
      </c>
      <c r="I49" s="31"/>
      <c r="J49" s="31"/>
      <c r="K49" s="35"/>
    </row>
    <row r="50" spans="2:11" x14ac:dyDescent="0.25">
      <c r="B50" s="8" t="s">
        <v>608</v>
      </c>
      <c r="C50" s="60" t="s">
        <v>609</v>
      </c>
      <c r="D50" s="54" t="s">
        <v>610</v>
      </c>
      <c r="E50" s="6" t="s">
        <v>146</v>
      </c>
      <c r="F50" s="19">
        <v>300000</v>
      </c>
      <c r="G50" s="24">
        <v>4528.8</v>
      </c>
      <c r="H50" s="24">
        <v>0.7</v>
      </c>
      <c r="I50" s="31"/>
      <c r="J50" s="31"/>
      <c r="K50" s="35"/>
    </row>
    <row r="51" spans="2:11" x14ac:dyDescent="0.25">
      <c r="B51" s="8" t="s">
        <v>611</v>
      </c>
      <c r="C51" s="60" t="s">
        <v>612</v>
      </c>
      <c r="D51" s="54" t="s">
        <v>613</v>
      </c>
      <c r="E51" s="6" t="s">
        <v>94</v>
      </c>
      <c r="F51" s="19">
        <v>514884</v>
      </c>
      <c r="G51" s="24">
        <v>3779.51</v>
      </c>
      <c r="H51" s="24">
        <v>0.57999999999999996</v>
      </c>
      <c r="I51" s="31"/>
      <c r="J51" s="31"/>
      <c r="K51" s="35"/>
    </row>
    <row r="52" spans="2:11" x14ac:dyDescent="0.25">
      <c r="B52" s="8" t="s">
        <v>314</v>
      </c>
      <c r="C52" s="60" t="s">
        <v>315</v>
      </c>
      <c r="D52" s="54" t="s">
        <v>316</v>
      </c>
      <c r="E52" s="6" t="s">
        <v>108</v>
      </c>
      <c r="F52" s="19">
        <v>150000</v>
      </c>
      <c r="G52" s="24">
        <v>3622.5</v>
      </c>
      <c r="H52" s="24">
        <v>0.56000000000000005</v>
      </c>
      <c r="I52" s="31"/>
      <c r="J52" s="31"/>
      <c r="K52" s="35"/>
    </row>
    <row r="53" spans="2:11" x14ac:dyDescent="0.25">
      <c r="B53" s="8" t="s">
        <v>228</v>
      </c>
      <c r="C53" s="60" t="s">
        <v>229</v>
      </c>
      <c r="D53" s="54" t="s">
        <v>230</v>
      </c>
      <c r="E53" s="6" t="s">
        <v>120</v>
      </c>
      <c r="F53" s="19">
        <v>131677</v>
      </c>
      <c r="G53" s="24">
        <v>3257.03</v>
      </c>
      <c r="H53" s="24">
        <v>0.5</v>
      </c>
      <c r="I53" s="31"/>
      <c r="J53" s="31"/>
      <c r="K53" s="35"/>
    </row>
    <row r="54" spans="2:11" x14ac:dyDescent="0.25">
      <c r="B54" s="8" t="s">
        <v>614</v>
      </c>
      <c r="C54" s="60" t="s">
        <v>615</v>
      </c>
      <c r="D54" s="54" t="s">
        <v>616</v>
      </c>
      <c r="E54" s="6" t="s">
        <v>157</v>
      </c>
      <c r="F54" s="19">
        <v>412380</v>
      </c>
      <c r="G54" s="24">
        <v>3200.69</v>
      </c>
      <c r="H54" s="24">
        <v>0.49</v>
      </c>
      <c r="I54" s="31"/>
      <c r="J54" s="31"/>
      <c r="K54" s="35"/>
    </row>
    <row r="55" spans="2:11" x14ac:dyDescent="0.25">
      <c r="B55" s="8" t="s">
        <v>261</v>
      </c>
      <c r="C55" s="60" t="s">
        <v>262</v>
      </c>
      <c r="D55" s="54" t="s">
        <v>263</v>
      </c>
      <c r="E55" s="6" t="s">
        <v>108</v>
      </c>
      <c r="F55" s="19">
        <v>69519</v>
      </c>
      <c r="G55" s="24">
        <v>1739.99</v>
      </c>
      <c r="H55" s="24">
        <v>0.27</v>
      </c>
      <c r="I55" s="31"/>
      <c r="J55" s="31"/>
      <c r="K55" s="35"/>
    </row>
    <row r="56" spans="2:11" x14ac:dyDescent="0.25">
      <c r="B56" s="8" t="s">
        <v>617</v>
      </c>
      <c r="C56" s="60" t="s">
        <v>618</v>
      </c>
      <c r="D56" s="54" t="s">
        <v>619</v>
      </c>
      <c r="E56" s="6" t="s">
        <v>447</v>
      </c>
      <c r="F56" s="19">
        <v>3000000</v>
      </c>
      <c r="G56" s="24">
        <v>1066.2</v>
      </c>
      <c r="H56" s="24">
        <v>0.16</v>
      </c>
      <c r="I56" s="31"/>
      <c r="J56" s="31"/>
      <c r="K56" s="35"/>
    </row>
    <row r="57" spans="2:11" x14ac:dyDescent="0.25">
      <c r="B57" s="8" t="s">
        <v>620</v>
      </c>
      <c r="C57" s="60" t="s">
        <v>621</v>
      </c>
      <c r="D57" s="54" t="s">
        <v>622</v>
      </c>
      <c r="E57" s="6" t="s">
        <v>241</v>
      </c>
      <c r="F57" s="19">
        <v>3000000</v>
      </c>
      <c r="G57" s="24">
        <v>1035.5999999999999</v>
      </c>
      <c r="H57" s="24">
        <v>0.16</v>
      </c>
      <c r="I57" s="31"/>
      <c r="J57" s="31"/>
      <c r="K57" s="35"/>
    </row>
    <row r="58" spans="2:11" x14ac:dyDescent="0.25">
      <c r="C58" s="58" t="s">
        <v>194</v>
      </c>
      <c r="D58" s="54"/>
      <c r="E58" s="6"/>
      <c r="F58" s="19"/>
      <c r="G58" s="25">
        <v>628330.35</v>
      </c>
      <c r="H58" s="25">
        <v>96.93</v>
      </c>
      <c r="I58" s="31"/>
      <c r="J58" s="31"/>
      <c r="K58" s="35"/>
    </row>
    <row r="59" spans="2:11" x14ac:dyDescent="0.25">
      <c r="C59" s="57"/>
      <c r="D59" s="54"/>
      <c r="E59" s="6"/>
      <c r="F59" s="19"/>
      <c r="G59" s="24"/>
      <c r="H59" s="24"/>
      <c r="I59" s="31"/>
      <c r="J59" s="31"/>
      <c r="K59" s="35"/>
    </row>
    <row r="60" spans="2:11" x14ac:dyDescent="0.25">
      <c r="C60" s="58" t="s">
        <v>3</v>
      </c>
      <c r="D60" s="54"/>
      <c r="E60" s="6"/>
      <c r="F60" s="19"/>
      <c r="G60" s="24" t="s">
        <v>2</v>
      </c>
      <c r="H60" s="24" t="s">
        <v>2</v>
      </c>
      <c r="I60" s="31"/>
      <c r="J60" s="31"/>
      <c r="K60" s="35"/>
    </row>
    <row r="61" spans="2:11" x14ac:dyDescent="0.25">
      <c r="C61" s="57"/>
      <c r="D61" s="54"/>
      <c r="E61" s="6"/>
      <c r="F61" s="19"/>
      <c r="G61" s="24"/>
      <c r="H61" s="24"/>
      <c r="I61" s="31"/>
      <c r="J61" s="31"/>
      <c r="K61" s="35"/>
    </row>
    <row r="62" spans="2:11" x14ac:dyDescent="0.25">
      <c r="C62" s="58" t="s">
        <v>4</v>
      </c>
      <c r="D62" s="54"/>
      <c r="E62" s="6"/>
      <c r="F62" s="19"/>
      <c r="G62" s="24" t="s">
        <v>2</v>
      </c>
      <c r="H62" s="24" t="s">
        <v>2</v>
      </c>
      <c r="I62" s="31"/>
      <c r="J62" s="31"/>
      <c r="K62" s="35"/>
    </row>
    <row r="63" spans="2:11" x14ac:dyDescent="0.25">
      <c r="C63" s="57"/>
      <c r="D63" s="54"/>
      <c r="E63" s="6"/>
      <c r="F63" s="19"/>
      <c r="G63" s="24"/>
      <c r="H63" s="24"/>
      <c r="I63" s="31"/>
      <c r="J63" s="31"/>
      <c r="K63" s="35"/>
    </row>
    <row r="64" spans="2:11" x14ac:dyDescent="0.25">
      <c r="C64" s="58" t="s">
        <v>5</v>
      </c>
      <c r="D64" s="54"/>
      <c r="E64" s="6"/>
      <c r="F64" s="19"/>
      <c r="G64" s="24"/>
      <c r="H64" s="24"/>
      <c r="I64" s="31"/>
      <c r="J64" s="31"/>
      <c r="K64" s="35"/>
    </row>
    <row r="65" spans="1:11" x14ac:dyDescent="0.25">
      <c r="C65" s="57"/>
      <c r="D65" s="54"/>
      <c r="E65" s="6"/>
      <c r="F65" s="19"/>
      <c r="G65" s="24"/>
      <c r="H65" s="24"/>
      <c r="I65" s="31"/>
      <c r="J65" s="31"/>
      <c r="K65" s="35"/>
    </row>
    <row r="66" spans="1:11" x14ac:dyDescent="0.25">
      <c r="C66" s="58" t="s">
        <v>6</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7</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8</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C72" s="58" t="s">
        <v>9</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C74" s="58" t="s">
        <v>10</v>
      </c>
      <c r="D74" s="54"/>
      <c r="E74" s="6"/>
      <c r="F74" s="19"/>
      <c r="G74" s="24" t="s">
        <v>2</v>
      </c>
      <c r="H74" s="24" t="s">
        <v>2</v>
      </c>
      <c r="I74" s="31"/>
      <c r="J74" s="31"/>
      <c r="K74" s="35"/>
    </row>
    <row r="75" spans="1:11" x14ac:dyDescent="0.25">
      <c r="C75" s="57"/>
      <c r="D75" s="54"/>
      <c r="E75" s="6"/>
      <c r="F75" s="19"/>
      <c r="G75" s="24"/>
      <c r="H75" s="24"/>
      <c r="I75" s="31"/>
      <c r="J75" s="31"/>
      <c r="K75" s="35"/>
    </row>
    <row r="76" spans="1:11" x14ac:dyDescent="0.25">
      <c r="C76" s="58" t="s">
        <v>11</v>
      </c>
      <c r="D76" s="54"/>
      <c r="E76" s="6"/>
      <c r="F76" s="19"/>
      <c r="G76" s="24" t="s">
        <v>2</v>
      </c>
      <c r="H76" s="24" t="s">
        <v>2</v>
      </c>
      <c r="I76" s="31"/>
      <c r="J76" s="31"/>
      <c r="K76" s="35"/>
    </row>
    <row r="77" spans="1:11" x14ac:dyDescent="0.25">
      <c r="C77" s="57"/>
      <c r="D77" s="54"/>
      <c r="E77" s="6"/>
      <c r="F77" s="19"/>
      <c r="G77" s="24"/>
      <c r="H77" s="24"/>
      <c r="I77" s="31"/>
      <c r="J77" s="31"/>
      <c r="K77" s="35"/>
    </row>
    <row r="78" spans="1:11" x14ac:dyDescent="0.25">
      <c r="A78" s="10"/>
      <c r="B78" s="28"/>
      <c r="C78" s="58" t="s">
        <v>13</v>
      </c>
      <c r="D78" s="54"/>
      <c r="E78" s="6"/>
      <c r="F78" s="19"/>
      <c r="G78" s="24"/>
      <c r="H78" s="24"/>
      <c r="I78" s="31"/>
      <c r="J78" s="31"/>
      <c r="K78" s="35"/>
    </row>
    <row r="79" spans="1:11" x14ac:dyDescent="0.25">
      <c r="A79" s="28"/>
      <c r="B79" s="28"/>
      <c r="C79" s="58" t="s">
        <v>14</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11" x14ac:dyDescent="0.25">
      <c r="A81" s="28"/>
      <c r="B81" s="28"/>
      <c r="C81" s="58" t="s">
        <v>15</v>
      </c>
      <c r="D81" s="54"/>
      <c r="E81" s="6"/>
      <c r="F81" s="19"/>
      <c r="G81" s="24" t="s">
        <v>2</v>
      </c>
      <c r="H81" s="24" t="s">
        <v>2</v>
      </c>
      <c r="I81" s="31"/>
      <c r="J81" s="31"/>
      <c r="K81" s="35"/>
    </row>
    <row r="82" spans="1:11" x14ac:dyDescent="0.25">
      <c r="A82" s="28"/>
      <c r="B82" s="28"/>
      <c r="C82" s="58"/>
      <c r="D82" s="54"/>
      <c r="E82" s="6"/>
      <c r="F82" s="19"/>
      <c r="G82" s="24"/>
      <c r="H82" s="24"/>
      <c r="I82" s="31"/>
      <c r="J82" s="31"/>
      <c r="K82" s="35"/>
    </row>
    <row r="83" spans="1:11" x14ac:dyDescent="0.25">
      <c r="C83" s="59" t="s">
        <v>16</v>
      </c>
      <c r="D83" s="54"/>
      <c r="E83" s="6"/>
      <c r="F83" s="19"/>
      <c r="G83" s="24"/>
      <c r="H83" s="24"/>
      <c r="I83" s="31"/>
      <c r="J83" s="31"/>
      <c r="K83" s="35"/>
    </row>
    <row r="84" spans="1:11" x14ac:dyDescent="0.25">
      <c r="B84" s="8" t="s">
        <v>202</v>
      </c>
      <c r="C84" s="60" t="s">
        <v>203</v>
      </c>
      <c r="D84" s="54" t="s">
        <v>204</v>
      </c>
      <c r="E84" s="6" t="s">
        <v>205</v>
      </c>
      <c r="F84" s="19">
        <v>2000000</v>
      </c>
      <c r="G84" s="24">
        <v>1968.03</v>
      </c>
      <c r="H84" s="24">
        <v>0.3</v>
      </c>
      <c r="I84" s="31">
        <v>5.3898999999999999</v>
      </c>
      <c r="J84" s="31"/>
      <c r="K84" s="35"/>
    </row>
    <row r="85" spans="1:11" x14ac:dyDescent="0.25">
      <c r="C85" s="58" t="s">
        <v>194</v>
      </c>
      <c r="D85" s="54"/>
      <c r="E85" s="6"/>
      <c r="F85" s="19"/>
      <c r="G85" s="25">
        <v>1968.03</v>
      </c>
      <c r="H85" s="25">
        <v>0.3</v>
      </c>
      <c r="I85" s="31"/>
      <c r="J85" s="31"/>
      <c r="K85" s="35"/>
    </row>
    <row r="86" spans="1:11" x14ac:dyDescent="0.25">
      <c r="C86" s="57"/>
      <c r="D86" s="54"/>
      <c r="E86" s="6"/>
      <c r="F86" s="19"/>
      <c r="G86" s="24"/>
      <c r="H86" s="24"/>
      <c r="I86" s="31"/>
      <c r="J86" s="31"/>
      <c r="K86" s="35"/>
    </row>
    <row r="87" spans="1:11" x14ac:dyDescent="0.25">
      <c r="C87" s="58" t="s">
        <v>17</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18</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A91" s="10"/>
      <c r="B91" s="28"/>
      <c r="C91" s="58" t="s">
        <v>19</v>
      </c>
      <c r="D91" s="54"/>
      <c r="E91" s="6"/>
      <c r="F91" s="19"/>
      <c r="G91" s="24"/>
      <c r="H91" s="24"/>
      <c r="I91" s="31"/>
      <c r="J91" s="31"/>
      <c r="K91" s="35"/>
    </row>
    <row r="92" spans="1:11" x14ac:dyDescent="0.25">
      <c r="A92" s="28"/>
      <c r="B92" s="28"/>
      <c r="C92" s="58" t="s">
        <v>20</v>
      </c>
      <c r="D92" s="54"/>
      <c r="E92" s="6"/>
      <c r="F92" s="19"/>
      <c r="G92" s="24" t="s">
        <v>2</v>
      </c>
      <c r="H92" s="24" t="s">
        <v>2</v>
      </c>
      <c r="I92" s="31"/>
      <c r="J92" s="31"/>
      <c r="K92" s="35"/>
    </row>
    <row r="93" spans="1:11" x14ac:dyDescent="0.25">
      <c r="A93" s="28"/>
      <c r="B93" s="28"/>
      <c r="C93" s="58"/>
      <c r="D93" s="54"/>
      <c r="E93" s="6"/>
      <c r="F93" s="19"/>
      <c r="G93" s="24"/>
      <c r="H93" s="24"/>
      <c r="I93" s="31"/>
      <c r="J93" s="31"/>
      <c r="K93" s="35"/>
    </row>
    <row r="94" spans="1:11" x14ac:dyDescent="0.25">
      <c r="A94" s="28"/>
      <c r="B94" s="28"/>
      <c r="C94" s="58" t="s">
        <v>21</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22</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23</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C100" s="59" t="s">
        <v>24</v>
      </c>
      <c r="D100" s="54"/>
      <c r="E100" s="6"/>
      <c r="F100" s="19"/>
      <c r="G100" s="24"/>
      <c r="H100" s="24"/>
      <c r="I100" s="31"/>
      <c r="J100" s="31"/>
      <c r="K100" s="35"/>
    </row>
    <row r="101" spans="1:54" x14ac:dyDescent="0.25">
      <c r="B101" s="8" t="s">
        <v>206</v>
      </c>
      <c r="C101" s="60" t="s">
        <v>207</v>
      </c>
      <c r="D101" s="54"/>
      <c r="E101" s="6"/>
      <c r="F101" s="19"/>
      <c r="G101" s="24">
        <v>23527.759999999998</v>
      </c>
      <c r="H101" s="24">
        <v>3.63</v>
      </c>
      <c r="I101" s="31"/>
      <c r="J101" s="31"/>
      <c r="K101" s="35"/>
    </row>
    <row r="102" spans="1:54" x14ac:dyDescent="0.25">
      <c r="C102" s="58" t="s">
        <v>194</v>
      </c>
      <c r="D102" s="54"/>
      <c r="E102" s="6"/>
      <c r="F102" s="19"/>
      <c r="G102" s="25">
        <v>23527.759999999998</v>
      </c>
      <c r="H102" s="25">
        <v>3.63</v>
      </c>
      <c r="I102" s="31"/>
      <c r="J102" s="31"/>
      <c r="K102" s="35"/>
    </row>
    <row r="103" spans="1:54" x14ac:dyDescent="0.25">
      <c r="C103" s="57"/>
      <c r="D103" s="54"/>
      <c r="E103" s="6"/>
      <c r="F103" s="19"/>
      <c r="G103" s="24"/>
      <c r="H103" s="24"/>
      <c r="I103" s="31"/>
      <c r="J103" s="31"/>
      <c r="K103" s="35"/>
    </row>
    <row r="104" spans="1:54" x14ac:dyDescent="0.25">
      <c r="A104" s="10"/>
      <c r="B104" s="28"/>
      <c r="C104" s="58" t="s">
        <v>25</v>
      </c>
      <c r="D104" s="54"/>
      <c r="E104" s="6"/>
      <c r="F104" s="19"/>
      <c r="G104" s="24"/>
      <c r="H104" s="24"/>
      <c r="I104" s="31"/>
      <c r="J104" s="31"/>
      <c r="K104" s="35"/>
    </row>
    <row r="105" spans="1:54" s="2" customFormat="1" ht="13.5" x14ac:dyDescent="0.25">
      <c r="A105" s="28"/>
      <c r="B105" s="28"/>
      <c r="C105" s="57" t="s">
        <v>4845</v>
      </c>
      <c r="D105" s="54"/>
      <c r="E105" s="6"/>
      <c r="F105" s="19"/>
      <c r="G105" s="62">
        <v>0</v>
      </c>
      <c r="H105" s="24" t="s">
        <v>4846</v>
      </c>
      <c r="I105" s="31"/>
      <c r="J105" s="31"/>
      <c r="K105" s="35"/>
      <c r="L105" s="3"/>
      <c r="AI105" s="3"/>
      <c r="AV105" s="3"/>
      <c r="AX105" s="3"/>
      <c r="BB105" s="3"/>
    </row>
    <row r="106" spans="1:54" x14ac:dyDescent="0.25">
      <c r="B106" s="8"/>
      <c r="C106" s="60" t="s">
        <v>208</v>
      </c>
      <c r="D106" s="54"/>
      <c r="E106" s="6"/>
      <c r="F106" s="19"/>
      <c r="G106" s="24">
        <v>-5713.05</v>
      </c>
      <c r="H106" s="24">
        <v>-0.86</v>
      </c>
      <c r="I106" s="31"/>
      <c r="J106" s="31"/>
      <c r="K106" s="35"/>
    </row>
    <row r="107" spans="1:54" x14ac:dyDescent="0.25">
      <c r="C107" s="58" t="s">
        <v>194</v>
      </c>
      <c r="D107" s="54"/>
      <c r="E107" s="6"/>
      <c r="F107" s="19"/>
      <c r="G107" s="25">
        <v>-5713.05</v>
      </c>
      <c r="H107" s="25">
        <v>-0.86</v>
      </c>
      <c r="I107" s="31"/>
      <c r="J107" s="31"/>
      <c r="K107" s="35"/>
    </row>
    <row r="108" spans="1:54" x14ac:dyDescent="0.25">
      <c r="C108" s="57"/>
      <c r="D108" s="54"/>
      <c r="E108" s="6"/>
      <c r="F108" s="19"/>
      <c r="G108" s="24"/>
      <c r="H108" s="24"/>
      <c r="I108" s="31"/>
      <c r="J108" s="31"/>
      <c r="K108" s="35"/>
    </row>
    <row r="109" spans="1:54" x14ac:dyDescent="0.25">
      <c r="C109" s="61" t="s">
        <v>209</v>
      </c>
      <c r="D109" s="55"/>
      <c r="E109" s="5"/>
      <c r="F109" s="20"/>
      <c r="G109" s="26">
        <v>648113.09</v>
      </c>
      <c r="H109" s="26">
        <v>100</v>
      </c>
      <c r="I109" s="32"/>
      <c r="J109" s="32"/>
      <c r="K109" s="36"/>
    </row>
    <row r="112" spans="1:54" x14ac:dyDescent="0.25">
      <c r="C112" s="1" t="s">
        <v>210</v>
      </c>
    </row>
    <row r="113" spans="1:256" x14ac:dyDescent="0.25">
      <c r="C113" s="37" t="s">
        <v>211</v>
      </c>
      <c r="D113" s="37"/>
      <c r="E113" s="37"/>
      <c r="F113" s="37"/>
      <c r="G113" s="37"/>
      <c r="H113" s="37"/>
      <c r="I113" s="37"/>
      <c r="J113" s="37"/>
      <c r="K113" s="37"/>
    </row>
    <row r="114" spans="1:256" x14ac:dyDescent="0.25">
      <c r="C114" s="2" t="s">
        <v>212</v>
      </c>
    </row>
    <row r="115" spans="1:256" x14ac:dyDescent="0.25">
      <c r="C115" s="2" t="s">
        <v>213</v>
      </c>
    </row>
    <row r="116" spans="1:256" ht="30" customHeight="1" x14ac:dyDescent="0.25">
      <c r="C116" s="252" t="s">
        <v>214</v>
      </c>
      <c r="D116" s="253"/>
      <c r="E116" s="253"/>
      <c r="F116" s="253"/>
      <c r="G116" s="253"/>
      <c r="H116" s="253"/>
      <c r="I116" s="253"/>
      <c r="J116" s="253"/>
      <c r="K116" s="253"/>
    </row>
    <row r="117" spans="1:256" x14ac:dyDescent="0.25">
      <c r="C117" s="2" t="s">
        <v>215</v>
      </c>
    </row>
    <row r="119" spans="1:256" x14ac:dyDescent="0.25">
      <c r="C119" s="2" t="s">
        <v>5016</v>
      </c>
      <c r="E119" s="2" t="s">
        <v>2</v>
      </c>
    </row>
    <row r="121" spans="1:256" x14ac:dyDescent="0.25">
      <c r="C121" s="2" t="s">
        <v>5017</v>
      </c>
      <c r="E121" s="2" t="s">
        <v>2</v>
      </c>
    </row>
    <row r="123" spans="1:256" x14ac:dyDescent="0.25">
      <c r="C123" s="2" t="s">
        <v>5125</v>
      </c>
    </row>
    <row r="125" spans="1:256" x14ac:dyDescent="0.25">
      <c r="C125" s="2" t="s">
        <v>5126</v>
      </c>
    </row>
    <row r="126" spans="1:256" s="83" customFormat="1" ht="35.25" customHeight="1" x14ac:dyDescent="0.25">
      <c r="A126" s="79"/>
      <c r="B126" s="79"/>
      <c r="C126" s="84" t="s">
        <v>5023</v>
      </c>
      <c r="D126" s="88" t="s">
        <v>5024</v>
      </c>
      <c r="E126" s="88" t="s">
        <v>5025</v>
      </c>
      <c r="F126" s="80"/>
      <c r="G126" s="81"/>
      <c r="H126" s="81"/>
      <c r="I126" s="81"/>
      <c r="J126" s="81"/>
      <c r="K126" s="82"/>
      <c r="L126" s="82"/>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2"/>
      <c r="AJ126" s="79"/>
      <c r="AK126" s="79"/>
      <c r="AL126" s="79"/>
      <c r="AM126" s="79"/>
      <c r="AN126" s="79"/>
      <c r="AO126" s="79"/>
      <c r="AP126" s="79"/>
      <c r="AQ126" s="79"/>
      <c r="AR126" s="79"/>
      <c r="AS126" s="79"/>
      <c r="AT126" s="79"/>
      <c r="AU126" s="79"/>
      <c r="AV126" s="82"/>
      <c r="AW126" s="79"/>
      <c r="AX126" s="82"/>
      <c r="AY126" s="79"/>
      <c r="AZ126" s="79"/>
      <c r="BA126" s="79"/>
      <c r="BB126" s="82"/>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7" spans="1:256" s="83" customFormat="1" x14ac:dyDescent="0.25">
      <c r="A127" s="79"/>
      <c r="B127" s="79"/>
      <c r="C127" s="86" t="s">
        <v>5026</v>
      </c>
      <c r="D127" s="89">
        <v>119.8021</v>
      </c>
      <c r="E127" s="89">
        <v>123.56789999999999</v>
      </c>
      <c r="F127" s="80"/>
      <c r="G127" s="81"/>
      <c r="H127" s="81"/>
      <c r="I127" s="81"/>
      <c r="J127" s="81"/>
      <c r="K127" s="82"/>
      <c r="L127" s="82"/>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82"/>
      <c r="AJ127" s="79"/>
      <c r="AK127" s="79"/>
      <c r="AL127" s="79"/>
      <c r="AM127" s="79"/>
      <c r="AN127" s="79"/>
      <c r="AO127" s="79"/>
      <c r="AP127" s="79"/>
      <c r="AQ127" s="79"/>
      <c r="AR127" s="79"/>
      <c r="AS127" s="79"/>
      <c r="AT127" s="79"/>
      <c r="AU127" s="79"/>
      <c r="AV127" s="82"/>
      <c r="AW127" s="79"/>
      <c r="AX127" s="82"/>
      <c r="AY127" s="79"/>
      <c r="AZ127" s="79"/>
      <c r="BA127" s="79"/>
      <c r="BB127" s="82"/>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3" customFormat="1" x14ac:dyDescent="0.25">
      <c r="A128" s="79"/>
      <c r="B128" s="79"/>
      <c r="C128" s="86" t="s">
        <v>5027</v>
      </c>
      <c r="D128" s="89">
        <v>392.16109999999998</v>
      </c>
      <c r="E128" s="89">
        <v>404.488</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6" t="s">
        <v>5028</v>
      </c>
      <c r="D129" s="89">
        <v>155.20959999999999</v>
      </c>
      <c r="E129" s="89">
        <v>160.1738</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3" customFormat="1" x14ac:dyDescent="0.25">
      <c r="A130" s="79"/>
      <c r="B130" s="79"/>
      <c r="C130" s="86" t="s">
        <v>5029</v>
      </c>
      <c r="D130" s="89">
        <v>434.80340000000001</v>
      </c>
      <c r="E130" s="89">
        <v>448.7106</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ht="84.95" customHeight="1" x14ac:dyDescent="0.25">
      <c r="A131" s="79"/>
      <c r="B131" s="79"/>
      <c r="C131" s="254" t="s">
        <v>5061</v>
      </c>
      <c r="D131" s="255"/>
      <c r="E131" s="256"/>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3" spans="1:256" x14ac:dyDescent="0.25">
      <c r="C133" s="2" t="s">
        <v>5127</v>
      </c>
      <c r="E133" s="2" t="s">
        <v>2</v>
      </c>
    </row>
    <row r="135" spans="1:256" x14ac:dyDescent="0.25">
      <c r="C135" s="2" t="s">
        <v>5128</v>
      </c>
      <c r="E135" s="2" t="s">
        <v>2</v>
      </c>
    </row>
    <row r="137" spans="1:256" x14ac:dyDescent="0.25">
      <c r="C137" s="2" t="s">
        <v>5018</v>
      </c>
      <c r="E137" s="2" t="s">
        <v>2</v>
      </c>
    </row>
    <row r="139" spans="1:256" x14ac:dyDescent="0.25">
      <c r="C139" s="2" t="s">
        <v>5019</v>
      </c>
      <c r="E139" s="2" t="s">
        <v>2</v>
      </c>
    </row>
    <row r="141" spans="1:256" x14ac:dyDescent="0.25">
      <c r="C141" s="2" t="s">
        <v>5020</v>
      </c>
      <c r="E141" s="96">
        <v>0.59068574056379186</v>
      </c>
    </row>
    <row r="143" spans="1:256" x14ac:dyDescent="0.25">
      <c r="C143" s="2" t="s">
        <v>5022</v>
      </c>
      <c r="E143" s="97" t="s">
        <v>5021</v>
      </c>
    </row>
    <row r="145" spans="3:5" x14ac:dyDescent="0.25">
      <c r="C145" s="2" t="s">
        <v>5129</v>
      </c>
      <c r="E145" s="2" t="s">
        <v>2</v>
      </c>
    </row>
    <row r="147" spans="3:5" x14ac:dyDescent="0.25">
      <c r="C147" s="2" t="s">
        <v>5065</v>
      </c>
    </row>
    <row r="149" spans="3:5" x14ac:dyDescent="0.25">
      <c r="C149" s="1" t="s">
        <v>5258</v>
      </c>
      <c r="E149" s="149" t="s">
        <v>5259</v>
      </c>
    </row>
    <row r="150" spans="3:5" x14ac:dyDescent="0.25">
      <c r="E150" s="2" t="s">
        <v>5263</v>
      </c>
    </row>
  </sheetData>
  <mergeCells count="2">
    <mergeCell ref="C116:K116"/>
    <mergeCell ref="C131:E131"/>
  </mergeCells>
  <hyperlinks>
    <hyperlink ref="J2" location="'Index'!A1" display="'Index'!A1" xr:uid="{1C0EF883-27AD-4D52-943A-3F0772CFF168}"/>
  </hyperlinks>
  <pageMargins left="0.7" right="0.7" top="0.75" bottom="0.75" header="0.3" footer="0.3"/>
  <pageSetup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3D6C-1E9A-4200-AF58-FCA5E6E92AE4}">
  <sheetPr codeName="Sheet1"/>
  <dimension ref="A1:IV147"/>
  <sheetViews>
    <sheetView showGridLines="0" zoomScale="90" zoomScaleNormal="90" workbookViewId="0">
      <pane ySplit="6" topLeftCell="A12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2924</v>
      </c>
      <c r="J2" s="38" t="s">
        <v>4521</v>
      </c>
    </row>
    <row r="3" spans="1:54" ht="16.5" x14ac:dyDescent="0.3">
      <c r="C3" s="1" t="s">
        <v>28</v>
      </c>
      <c r="D3" s="21" t="s">
        <v>2925</v>
      </c>
      <c r="F3" s="72" t="s">
        <v>4943</v>
      </c>
      <c r="G3" s="13" t="s">
        <v>4450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105</v>
      </c>
      <c r="C11" s="60" t="s">
        <v>106</v>
      </c>
      <c r="D11" s="54" t="s">
        <v>107</v>
      </c>
      <c r="E11" s="6" t="s">
        <v>108</v>
      </c>
      <c r="F11" s="19">
        <v>1143</v>
      </c>
      <c r="G11" s="24">
        <v>92.09</v>
      </c>
      <c r="H11" s="24">
        <v>3.56</v>
      </c>
      <c r="I11" s="31"/>
      <c r="J11" s="31"/>
      <c r="K11" s="35"/>
    </row>
    <row r="12" spans="1:54" x14ac:dyDescent="0.25">
      <c r="B12" s="8" t="s">
        <v>224</v>
      </c>
      <c r="C12" s="60" t="s">
        <v>225</v>
      </c>
      <c r="D12" s="54" t="s">
        <v>226</v>
      </c>
      <c r="E12" s="6" t="s">
        <v>227</v>
      </c>
      <c r="F12" s="19">
        <v>3015</v>
      </c>
      <c r="G12" s="24">
        <v>90.71</v>
      </c>
      <c r="H12" s="24">
        <v>3.51</v>
      </c>
      <c r="I12" s="31"/>
      <c r="J12" s="31"/>
      <c r="K12" s="35"/>
    </row>
    <row r="13" spans="1:54" x14ac:dyDescent="0.25">
      <c r="B13" s="8" t="s">
        <v>231</v>
      </c>
      <c r="C13" s="60" t="s">
        <v>232</v>
      </c>
      <c r="D13" s="54" t="s">
        <v>233</v>
      </c>
      <c r="E13" s="6" t="s">
        <v>234</v>
      </c>
      <c r="F13" s="19">
        <v>18834</v>
      </c>
      <c r="G13" s="24">
        <v>82.3</v>
      </c>
      <c r="H13" s="24">
        <v>3.18</v>
      </c>
      <c r="I13" s="31"/>
      <c r="J13" s="31"/>
      <c r="K13" s="35"/>
    </row>
    <row r="14" spans="1:54" x14ac:dyDescent="0.25">
      <c r="B14" s="8" t="s">
        <v>2138</v>
      </c>
      <c r="C14" s="60" t="s">
        <v>2139</v>
      </c>
      <c r="D14" s="54" t="s">
        <v>2140</v>
      </c>
      <c r="E14" s="6" t="s">
        <v>44</v>
      </c>
      <c r="F14" s="19">
        <v>22113</v>
      </c>
      <c r="G14" s="24">
        <v>79.33</v>
      </c>
      <c r="H14" s="24">
        <v>3.07</v>
      </c>
      <c r="I14" s="31"/>
      <c r="J14" s="31"/>
      <c r="K14" s="35"/>
    </row>
    <row r="15" spans="1:54" x14ac:dyDescent="0.25">
      <c r="B15" s="8" t="s">
        <v>625</v>
      </c>
      <c r="C15" s="60" t="s">
        <v>626</v>
      </c>
      <c r="D15" s="54" t="s">
        <v>627</v>
      </c>
      <c r="E15" s="6" t="s">
        <v>241</v>
      </c>
      <c r="F15" s="19">
        <v>36339</v>
      </c>
      <c r="G15" s="24">
        <v>76.78</v>
      </c>
      <c r="H15" s="24">
        <v>2.97</v>
      </c>
      <c r="I15" s="31"/>
      <c r="J15" s="31"/>
      <c r="K15" s="35"/>
    </row>
    <row r="16" spans="1:54" x14ac:dyDescent="0.25">
      <c r="B16" s="8" t="s">
        <v>448</v>
      </c>
      <c r="C16" s="60" t="s">
        <v>449</v>
      </c>
      <c r="D16" s="54" t="s">
        <v>450</v>
      </c>
      <c r="E16" s="6" t="s">
        <v>54</v>
      </c>
      <c r="F16" s="19">
        <v>3900</v>
      </c>
      <c r="G16" s="24">
        <v>72.14</v>
      </c>
      <c r="H16" s="24">
        <v>2.79</v>
      </c>
      <c r="I16" s="31"/>
      <c r="J16" s="31"/>
      <c r="K16" s="35"/>
    </row>
    <row r="17" spans="2:11" x14ac:dyDescent="0.25">
      <c r="B17" s="8" t="s">
        <v>484</v>
      </c>
      <c r="C17" s="60" t="s">
        <v>485</v>
      </c>
      <c r="D17" s="54" t="s">
        <v>486</v>
      </c>
      <c r="E17" s="6" t="s">
        <v>124</v>
      </c>
      <c r="F17" s="19">
        <v>1219</v>
      </c>
      <c r="G17" s="24">
        <v>67.3</v>
      </c>
      <c r="H17" s="24">
        <v>2.6</v>
      </c>
      <c r="I17" s="31"/>
      <c r="J17" s="31"/>
      <c r="K17" s="35"/>
    </row>
    <row r="18" spans="2:11" x14ac:dyDescent="0.25">
      <c r="B18" s="8" t="s">
        <v>383</v>
      </c>
      <c r="C18" s="60" t="s">
        <v>384</v>
      </c>
      <c r="D18" s="54" t="s">
        <v>385</v>
      </c>
      <c r="E18" s="6" t="s">
        <v>62</v>
      </c>
      <c r="F18" s="19">
        <v>1149</v>
      </c>
      <c r="G18" s="24">
        <v>61.85</v>
      </c>
      <c r="H18" s="24">
        <v>2.39</v>
      </c>
      <c r="I18" s="31"/>
      <c r="J18" s="31"/>
      <c r="K18" s="35"/>
    </row>
    <row r="19" spans="2:11" x14ac:dyDescent="0.25">
      <c r="B19" s="8" t="s">
        <v>311</v>
      </c>
      <c r="C19" s="60" t="s">
        <v>312</v>
      </c>
      <c r="D19" s="54" t="s">
        <v>313</v>
      </c>
      <c r="E19" s="6" t="s">
        <v>120</v>
      </c>
      <c r="F19" s="19">
        <v>39775</v>
      </c>
      <c r="G19" s="24">
        <v>59.92</v>
      </c>
      <c r="H19" s="24">
        <v>2.3199999999999998</v>
      </c>
      <c r="I19" s="31"/>
      <c r="J19" s="31"/>
      <c r="K19" s="35"/>
    </row>
    <row r="20" spans="2:11" x14ac:dyDescent="0.25">
      <c r="B20" s="8" t="s">
        <v>2432</v>
      </c>
      <c r="C20" s="60" t="s">
        <v>1591</v>
      </c>
      <c r="D20" s="54" t="s">
        <v>2433</v>
      </c>
      <c r="E20" s="6" t="s">
        <v>44</v>
      </c>
      <c r="F20" s="19">
        <v>5872</v>
      </c>
      <c r="G20" s="24">
        <v>59.48</v>
      </c>
      <c r="H20" s="24">
        <v>2.2999999999999998</v>
      </c>
      <c r="I20" s="31"/>
      <c r="J20" s="31"/>
      <c r="K20" s="35"/>
    </row>
    <row r="21" spans="2:11" x14ac:dyDescent="0.25">
      <c r="B21" s="8" t="s">
        <v>113</v>
      </c>
      <c r="C21" s="60" t="s">
        <v>114</v>
      </c>
      <c r="D21" s="54" t="s">
        <v>115</v>
      </c>
      <c r="E21" s="6" t="s">
        <v>116</v>
      </c>
      <c r="F21" s="19">
        <v>7919</v>
      </c>
      <c r="G21" s="24">
        <v>58.45</v>
      </c>
      <c r="H21" s="24">
        <v>2.2599999999999998</v>
      </c>
      <c r="I21" s="31"/>
      <c r="J21" s="31"/>
      <c r="K21" s="35"/>
    </row>
    <row r="22" spans="2:11" x14ac:dyDescent="0.25">
      <c r="B22" s="8" t="s">
        <v>634</v>
      </c>
      <c r="C22" s="60" t="s">
        <v>635</v>
      </c>
      <c r="D22" s="54" t="s">
        <v>636</v>
      </c>
      <c r="E22" s="6" t="s">
        <v>128</v>
      </c>
      <c r="F22" s="19">
        <v>1463</v>
      </c>
      <c r="G22" s="24">
        <v>57.37</v>
      </c>
      <c r="H22" s="24">
        <v>2.2200000000000002</v>
      </c>
      <c r="I22" s="31"/>
      <c r="J22" s="31"/>
      <c r="K22" s="35"/>
    </row>
    <row r="23" spans="2:11" x14ac:dyDescent="0.25">
      <c r="B23" s="8" t="s">
        <v>143</v>
      </c>
      <c r="C23" s="60" t="s">
        <v>144</v>
      </c>
      <c r="D23" s="54" t="s">
        <v>145</v>
      </c>
      <c r="E23" s="6" t="s">
        <v>146</v>
      </c>
      <c r="F23" s="19">
        <v>1059</v>
      </c>
      <c r="G23" s="24">
        <v>57.33</v>
      </c>
      <c r="H23" s="24">
        <v>2.2200000000000002</v>
      </c>
      <c r="I23" s="31"/>
      <c r="J23" s="31"/>
      <c r="K23" s="35"/>
    </row>
    <row r="24" spans="2:11" x14ac:dyDescent="0.25">
      <c r="B24" s="8" t="s">
        <v>2381</v>
      </c>
      <c r="C24" s="60" t="s">
        <v>896</v>
      </c>
      <c r="D24" s="54" t="s">
        <v>2382</v>
      </c>
      <c r="E24" s="6" t="s">
        <v>241</v>
      </c>
      <c r="F24" s="19">
        <v>14909</v>
      </c>
      <c r="G24" s="24">
        <v>56.74</v>
      </c>
      <c r="H24" s="24">
        <v>2.19</v>
      </c>
      <c r="I24" s="31"/>
      <c r="J24" s="31"/>
      <c r="K24" s="35"/>
    </row>
    <row r="25" spans="2:11" x14ac:dyDescent="0.25">
      <c r="B25" s="8" t="s">
        <v>2253</v>
      </c>
      <c r="C25" s="60" t="s">
        <v>1400</v>
      </c>
      <c r="D25" s="54" t="s">
        <v>2254</v>
      </c>
      <c r="E25" s="6" t="s">
        <v>139</v>
      </c>
      <c r="F25" s="19">
        <v>17518</v>
      </c>
      <c r="G25" s="24">
        <v>56.01</v>
      </c>
      <c r="H25" s="24">
        <v>2.16</v>
      </c>
      <c r="I25" s="31"/>
      <c r="J25" s="31"/>
      <c r="K25" s="35"/>
    </row>
    <row r="26" spans="2:11" x14ac:dyDescent="0.25">
      <c r="B26" s="8" t="s">
        <v>2246</v>
      </c>
      <c r="C26" s="60" t="s">
        <v>763</v>
      </c>
      <c r="D26" s="54" t="s">
        <v>2247</v>
      </c>
      <c r="E26" s="6" t="s">
        <v>54</v>
      </c>
      <c r="F26" s="19">
        <v>13029</v>
      </c>
      <c r="G26" s="24">
        <v>55.3</v>
      </c>
      <c r="H26" s="24">
        <v>2.14</v>
      </c>
      <c r="I26" s="31"/>
      <c r="J26" s="31"/>
      <c r="K26" s="35"/>
    </row>
    <row r="27" spans="2:11" x14ac:dyDescent="0.25">
      <c r="B27" s="8" t="s">
        <v>998</v>
      </c>
      <c r="C27" s="60" t="s">
        <v>999</v>
      </c>
      <c r="D27" s="54" t="s">
        <v>1000</v>
      </c>
      <c r="E27" s="6" t="s">
        <v>58</v>
      </c>
      <c r="F27" s="19">
        <v>977</v>
      </c>
      <c r="G27" s="24">
        <v>54.22</v>
      </c>
      <c r="H27" s="24">
        <v>2.1</v>
      </c>
      <c r="I27" s="31"/>
      <c r="J27" s="31"/>
      <c r="K27" s="35"/>
    </row>
    <row r="28" spans="2:11" x14ac:dyDescent="0.25">
      <c r="B28" s="8" t="s">
        <v>573</v>
      </c>
      <c r="C28" s="60" t="s">
        <v>574</v>
      </c>
      <c r="D28" s="54" t="s">
        <v>575</v>
      </c>
      <c r="E28" s="6" t="s">
        <v>58</v>
      </c>
      <c r="F28" s="19">
        <v>3130</v>
      </c>
      <c r="G28" s="24">
        <v>53.86</v>
      </c>
      <c r="H28" s="24">
        <v>2.08</v>
      </c>
      <c r="I28" s="31"/>
      <c r="J28" s="31"/>
      <c r="K28" s="35"/>
    </row>
    <row r="29" spans="2:11" x14ac:dyDescent="0.25">
      <c r="B29" s="8" t="s">
        <v>1004</v>
      </c>
      <c r="C29" s="60" t="s">
        <v>1005</v>
      </c>
      <c r="D29" s="54" t="s">
        <v>1006</v>
      </c>
      <c r="E29" s="6" t="s">
        <v>1007</v>
      </c>
      <c r="F29" s="19">
        <v>3363</v>
      </c>
      <c r="G29" s="24">
        <v>53.83</v>
      </c>
      <c r="H29" s="24">
        <v>2.08</v>
      </c>
      <c r="I29" s="31"/>
      <c r="J29" s="31"/>
      <c r="K29" s="35"/>
    </row>
    <row r="30" spans="2:11" x14ac:dyDescent="0.25">
      <c r="B30" s="8" t="s">
        <v>664</v>
      </c>
      <c r="C30" s="60" t="s">
        <v>665</v>
      </c>
      <c r="D30" s="54" t="s">
        <v>666</v>
      </c>
      <c r="E30" s="6" t="s">
        <v>260</v>
      </c>
      <c r="F30" s="19">
        <v>12140</v>
      </c>
      <c r="G30" s="24">
        <v>53.71</v>
      </c>
      <c r="H30" s="24">
        <v>2.08</v>
      </c>
      <c r="I30" s="31"/>
      <c r="J30" s="31"/>
      <c r="K30" s="35"/>
    </row>
    <row r="31" spans="2:11" x14ac:dyDescent="0.25">
      <c r="B31" s="8" t="s">
        <v>267</v>
      </c>
      <c r="C31" s="60" t="s">
        <v>268</v>
      </c>
      <c r="D31" s="54" t="s">
        <v>269</v>
      </c>
      <c r="E31" s="6" t="s">
        <v>153</v>
      </c>
      <c r="F31" s="19">
        <v>9681</v>
      </c>
      <c r="G31" s="24">
        <v>53.1</v>
      </c>
      <c r="H31" s="24">
        <v>2.0499999999999998</v>
      </c>
      <c r="I31" s="31"/>
      <c r="J31" s="31"/>
      <c r="K31" s="35"/>
    </row>
    <row r="32" spans="2:11" x14ac:dyDescent="0.25">
      <c r="B32" s="8" t="s">
        <v>2248</v>
      </c>
      <c r="C32" s="60" t="s">
        <v>1644</v>
      </c>
      <c r="D32" s="54" t="s">
        <v>2249</v>
      </c>
      <c r="E32" s="6" t="s">
        <v>44</v>
      </c>
      <c r="F32" s="19">
        <v>5038</v>
      </c>
      <c r="G32" s="24">
        <v>52.75</v>
      </c>
      <c r="H32" s="24">
        <v>2.04</v>
      </c>
      <c r="I32" s="31"/>
      <c r="J32" s="31"/>
      <c r="K32" s="35"/>
    </row>
    <row r="33" spans="2:11" x14ac:dyDescent="0.25">
      <c r="B33" s="8" t="s">
        <v>314</v>
      </c>
      <c r="C33" s="60" t="s">
        <v>315</v>
      </c>
      <c r="D33" s="54" t="s">
        <v>316</v>
      </c>
      <c r="E33" s="6" t="s">
        <v>108</v>
      </c>
      <c r="F33" s="19">
        <v>2174</v>
      </c>
      <c r="G33" s="24">
        <v>52.48</v>
      </c>
      <c r="H33" s="24">
        <v>2.0299999999999998</v>
      </c>
      <c r="I33" s="31"/>
      <c r="J33" s="31"/>
      <c r="K33" s="35"/>
    </row>
    <row r="34" spans="2:11" x14ac:dyDescent="0.25">
      <c r="B34" s="8" t="s">
        <v>2420</v>
      </c>
      <c r="C34" s="60" t="s">
        <v>2421</v>
      </c>
      <c r="D34" s="54" t="s">
        <v>2422</v>
      </c>
      <c r="E34" s="6" t="s">
        <v>98</v>
      </c>
      <c r="F34" s="19">
        <v>6077</v>
      </c>
      <c r="G34" s="24">
        <v>52.46</v>
      </c>
      <c r="H34" s="24">
        <v>2.0299999999999998</v>
      </c>
      <c r="I34" s="31"/>
      <c r="J34" s="31"/>
      <c r="K34" s="35"/>
    </row>
    <row r="35" spans="2:11" x14ac:dyDescent="0.25">
      <c r="B35" s="8" t="s">
        <v>2891</v>
      </c>
      <c r="C35" s="60" t="s">
        <v>2892</v>
      </c>
      <c r="D35" s="54" t="s">
        <v>2893</v>
      </c>
      <c r="E35" s="6" t="s">
        <v>79</v>
      </c>
      <c r="F35" s="19">
        <v>371</v>
      </c>
      <c r="G35" s="24">
        <v>52.3</v>
      </c>
      <c r="H35" s="24">
        <v>2.02</v>
      </c>
      <c r="I35" s="31"/>
      <c r="J35" s="31"/>
      <c r="K35" s="35"/>
    </row>
    <row r="36" spans="2:11" x14ac:dyDescent="0.25">
      <c r="B36" s="8" t="s">
        <v>2448</v>
      </c>
      <c r="C36" s="60" t="s">
        <v>2449</v>
      </c>
      <c r="D36" s="54" t="s">
        <v>2450</v>
      </c>
      <c r="E36" s="6" t="s">
        <v>98</v>
      </c>
      <c r="F36" s="19">
        <v>108300</v>
      </c>
      <c r="G36" s="24">
        <v>51.98</v>
      </c>
      <c r="H36" s="24">
        <v>2.0099999999999998</v>
      </c>
      <c r="I36" s="31"/>
      <c r="J36" s="31"/>
      <c r="K36" s="35"/>
    </row>
    <row r="37" spans="2:11" x14ac:dyDescent="0.25">
      <c r="B37" s="8" t="s">
        <v>2393</v>
      </c>
      <c r="C37" s="60" t="s">
        <v>2394</v>
      </c>
      <c r="D37" s="54" t="s">
        <v>2395</v>
      </c>
      <c r="E37" s="6" t="s">
        <v>1007</v>
      </c>
      <c r="F37" s="19">
        <v>3791</v>
      </c>
      <c r="G37" s="24">
        <v>50.83</v>
      </c>
      <c r="H37" s="24">
        <v>1.96</v>
      </c>
      <c r="I37" s="31"/>
      <c r="J37" s="31"/>
      <c r="K37" s="35"/>
    </row>
    <row r="38" spans="2:11" x14ac:dyDescent="0.25">
      <c r="B38" s="8" t="s">
        <v>2386</v>
      </c>
      <c r="C38" s="60" t="s">
        <v>1594</v>
      </c>
      <c r="D38" s="54" t="s">
        <v>2387</v>
      </c>
      <c r="E38" s="6" t="s">
        <v>44</v>
      </c>
      <c r="F38" s="19">
        <v>59477</v>
      </c>
      <c r="G38" s="24">
        <v>50.38</v>
      </c>
      <c r="H38" s="24">
        <v>1.95</v>
      </c>
      <c r="I38" s="31"/>
      <c r="J38" s="31"/>
      <c r="K38" s="35"/>
    </row>
    <row r="39" spans="2:11" x14ac:dyDescent="0.25">
      <c r="B39" s="8" t="s">
        <v>380</v>
      </c>
      <c r="C39" s="60" t="s">
        <v>381</v>
      </c>
      <c r="D39" s="54" t="s">
        <v>382</v>
      </c>
      <c r="E39" s="6" t="s">
        <v>112</v>
      </c>
      <c r="F39" s="19">
        <v>1807</v>
      </c>
      <c r="G39" s="24">
        <v>47.27</v>
      </c>
      <c r="H39" s="24">
        <v>1.83</v>
      </c>
      <c r="I39" s="31"/>
      <c r="J39" s="31"/>
      <c r="K39" s="35"/>
    </row>
    <row r="40" spans="2:11" x14ac:dyDescent="0.25">
      <c r="B40" s="8" t="s">
        <v>1099</v>
      </c>
      <c r="C40" s="60" t="s">
        <v>1100</v>
      </c>
      <c r="D40" s="54" t="s">
        <v>1101</v>
      </c>
      <c r="E40" s="6" t="s">
        <v>139</v>
      </c>
      <c r="F40" s="19">
        <v>32945</v>
      </c>
      <c r="G40" s="24">
        <v>46.17</v>
      </c>
      <c r="H40" s="24">
        <v>1.78</v>
      </c>
      <c r="I40" s="31"/>
      <c r="J40" s="31"/>
      <c r="K40" s="35"/>
    </row>
    <row r="41" spans="2:11" x14ac:dyDescent="0.25">
      <c r="B41" s="8" t="s">
        <v>280</v>
      </c>
      <c r="C41" s="60" t="s">
        <v>281</v>
      </c>
      <c r="D41" s="54" t="s">
        <v>282</v>
      </c>
      <c r="E41" s="6" t="s">
        <v>283</v>
      </c>
      <c r="F41" s="19">
        <v>11599</v>
      </c>
      <c r="G41" s="24">
        <v>45.36</v>
      </c>
      <c r="H41" s="24">
        <v>1.75</v>
      </c>
      <c r="I41" s="31"/>
      <c r="J41" s="31"/>
      <c r="K41" s="35"/>
    </row>
    <row r="42" spans="2:11" x14ac:dyDescent="0.25">
      <c r="B42" s="8" t="s">
        <v>91</v>
      </c>
      <c r="C42" s="60" t="s">
        <v>92</v>
      </c>
      <c r="D42" s="54" t="s">
        <v>93</v>
      </c>
      <c r="E42" s="6" t="s">
        <v>94</v>
      </c>
      <c r="F42" s="19">
        <v>2740</v>
      </c>
      <c r="G42" s="24">
        <v>44.16</v>
      </c>
      <c r="H42" s="24">
        <v>1.71</v>
      </c>
      <c r="I42" s="31"/>
      <c r="J42" s="31"/>
      <c r="K42" s="35"/>
    </row>
    <row r="43" spans="2:11" x14ac:dyDescent="0.25">
      <c r="B43" s="8" t="s">
        <v>451</v>
      </c>
      <c r="C43" s="60" t="s">
        <v>452</v>
      </c>
      <c r="D43" s="54" t="s">
        <v>453</v>
      </c>
      <c r="E43" s="6" t="s">
        <v>410</v>
      </c>
      <c r="F43" s="19">
        <v>24190</v>
      </c>
      <c r="G43" s="24">
        <v>43.88</v>
      </c>
      <c r="H43" s="24">
        <v>1.7</v>
      </c>
      <c r="I43" s="31"/>
      <c r="J43" s="31"/>
      <c r="K43" s="35"/>
    </row>
    <row r="44" spans="2:11" x14ac:dyDescent="0.25">
      <c r="B44" s="8" t="s">
        <v>2456</v>
      </c>
      <c r="C44" s="60" t="s">
        <v>2457</v>
      </c>
      <c r="D44" s="54" t="s">
        <v>2458</v>
      </c>
      <c r="E44" s="6" t="s">
        <v>54</v>
      </c>
      <c r="F44" s="19">
        <v>379</v>
      </c>
      <c r="G44" s="24">
        <v>42.98</v>
      </c>
      <c r="H44" s="24">
        <v>1.66</v>
      </c>
      <c r="I44" s="31"/>
      <c r="J44" s="31"/>
      <c r="K44" s="35"/>
    </row>
    <row r="45" spans="2:11" x14ac:dyDescent="0.25">
      <c r="B45" s="8" t="s">
        <v>667</v>
      </c>
      <c r="C45" s="60" t="s">
        <v>668</v>
      </c>
      <c r="D45" s="54" t="s">
        <v>669</v>
      </c>
      <c r="E45" s="6" t="s">
        <v>128</v>
      </c>
      <c r="F45" s="19">
        <v>3433</v>
      </c>
      <c r="G45" s="24">
        <v>42.11</v>
      </c>
      <c r="H45" s="24">
        <v>1.63</v>
      </c>
      <c r="I45" s="31"/>
      <c r="J45" s="31"/>
      <c r="K45" s="35"/>
    </row>
    <row r="46" spans="2:11" x14ac:dyDescent="0.25">
      <c r="B46" s="8" t="s">
        <v>235</v>
      </c>
      <c r="C46" s="60" t="s">
        <v>236</v>
      </c>
      <c r="D46" s="54" t="s">
        <v>237</v>
      </c>
      <c r="E46" s="6" t="s">
        <v>234</v>
      </c>
      <c r="F46" s="19">
        <v>25299</v>
      </c>
      <c r="G46" s="24">
        <v>42.02</v>
      </c>
      <c r="H46" s="24">
        <v>1.62</v>
      </c>
      <c r="I46" s="31"/>
      <c r="J46" s="31"/>
      <c r="K46" s="35"/>
    </row>
    <row r="47" spans="2:11" x14ac:dyDescent="0.25">
      <c r="B47" s="8" t="s">
        <v>2439</v>
      </c>
      <c r="C47" s="60" t="s">
        <v>2440</v>
      </c>
      <c r="D47" s="54" t="s">
        <v>2441</v>
      </c>
      <c r="E47" s="6" t="s">
        <v>565</v>
      </c>
      <c r="F47" s="19">
        <v>4776</v>
      </c>
      <c r="G47" s="24">
        <v>41.57</v>
      </c>
      <c r="H47" s="24">
        <v>1.61</v>
      </c>
      <c r="I47" s="31"/>
      <c r="J47" s="31"/>
      <c r="K47" s="35"/>
    </row>
    <row r="48" spans="2:11" x14ac:dyDescent="0.25">
      <c r="B48" s="8" t="s">
        <v>2376</v>
      </c>
      <c r="C48" s="60" t="s">
        <v>760</v>
      </c>
      <c r="D48" s="54" t="s">
        <v>2377</v>
      </c>
      <c r="E48" s="6" t="s">
        <v>54</v>
      </c>
      <c r="F48" s="19">
        <v>11105</v>
      </c>
      <c r="G48" s="24">
        <v>41.45</v>
      </c>
      <c r="H48" s="24">
        <v>1.6</v>
      </c>
      <c r="I48" s="31"/>
      <c r="J48" s="31"/>
      <c r="K48" s="35"/>
    </row>
    <row r="49" spans="2:11" x14ac:dyDescent="0.25">
      <c r="B49" s="8" t="s">
        <v>493</v>
      </c>
      <c r="C49" s="60" t="s">
        <v>494</v>
      </c>
      <c r="D49" s="54" t="s">
        <v>495</v>
      </c>
      <c r="E49" s="6" t="s">
        <v>44</v>
      </c>
      <c r="F49" s="19">
        <v>16705</v>
      </c>
      <c r="G49" s="24">
        <v>40.53</v>
      </c>
      <c r="H49" s="24">
        <v>1.57</v>
      </c>
      <c r="I49" s="31"/>
      <c r="J49" s="31"/>
      <c r="K49" s="35"/>
    </row>
    <row r="50" spans="2:11" x14ac:dyDescent="0.25">
      <c r="B50" s="8" t="s">
        <v>1105</v>
      </c>
      <c r="C50" s="60" t="s">
        <v>1106</v>
      </c>
      <c r="D50" s="54" t="s">
        <v>1107</v>
      </c>
      <c r="E50" s="6" t="s">
        <v>260</v>
      </c>
      <c r="F50" s="19">
        <v>2611</v>
      </c>
      <c r="G50" s="24">
        <v>39.58</v>
      </c>
      <c r="H50" s="24">
        <v>1.53</v>
      </c>
      <c r="I50" s="31"/>
      <c r="J50" s="31"/>
      <c r="K50" s="35"/>
    </row>
    <row r="51" spans="2:11" x14ac:dyDescent="0.25">
      <c r="B51" s="8" t="s">
        <v>640</v>
      </c>
      <c r="C51" s="60" t="s">
        <v>641</v>
      </c>
      <c r="D51" s="54" t="s">
        <v>642</v>
      </c>
      <c r="E51" s="6" t="s">
        <v>135</v>
      </c>
      <c r="F51" s="19">
        <v>5775</v>
      </c>
      <c r="G51" s="24">
        <v>38.049999999999997</v>
      </c>
      <c r="H51" s="24">
        <v>1.47</v>
      </c>
      <c r="I51" s="31"/>
      <c r="J51" s="31"/>
      <c r="K51" s="35"/>
    </row>
    <row r="52" spans="2:11" x14ac:dyDescent="0.25">
      <c r="B52" s="8" t="s">
        <v>2374</v>
      </c>
      <c r="C52" s="60" t="s">
        <v>1563</v>
      </c>
      <c r="D52" s="54" t="s">
        <v>2375</v>
      </c>
      <c r="E52" s="6" t="s">
        <v>44</v>
      </c>
      <c r="F52" s="19">
        <v>30115</v>
      </c>
      <c r="G52" s="24">
        <v>37.64</v>
      </c>
      <c r="H52" s="24">
        <v>1.45</v>
      </c>
      <c r="I52" s="31"/>
      <c r="J52" s="31"/>
      <c r="K52" s="35"/>
    </row>
    <row r="53" spans="2:11" x14ac:dyDescent="0.25">
      <c r="B53" s="8" t="s">
        <v>284</v>
      </c>
      <c r="C53" s="60" t="s">
        <v>285</v>
      </c>
      <c r="D53" s="54" t="s">
        <v>286</v>
      </c>
      <c r="E53" s="6" t="s">
        <v>187</v>
      </c>
      <c r="F53" s="19">
        <v>3489</v>
      </c>
      <c r="G53" s="24">
        <v>37.340000000000003</v>
      </c>
      <c r="H53" s="24">
        <v>1.44</v>
      </c>
      <c r="I53" s="31"/>
      <c r="J53" s="31"/>
      <c r="K53" s="35"/>
    </row>
    <row r="54" spans="2:11" x14ac:dyDescent="0.25">
      <c r="B54" s="8" t="s">
        <v>88</v>
      </c>
      <c r="C54" s="60" t="s">
        <v>89</v>
      </c>
      <c r="D54" s="54" t="s">
        <v>90</v>
      </c>
      <c r="E54" s="6" t="s">
        <v>58</v>
      </c>
      <c r="F54" s="19">
        <v>825</v>
      </c>
      <c r="G54" s="24">
        <v>35.96</v>
      </c>
      <c r="H54" s="24">
        <v>1.39</v>
      </c>
      <c r="I54" s="31"/>
      <c r="J54" s="31"/>
      <c r="K54" s="35"/>
    </row>
    <row r="55" spans="2:11" x14ac:dyDescent="0.25">
      <c r="B55" s="8" t="s">
        <v>2885</v>
      </c>
      <c r="C55" s="60" t="s">
        <v>1274</v>
      </c>
      <c r="D55" s="54" t="s">
        <v>2886</v>
      </c>
      <c r="E55" s="6" t="s">
        <v>44</v>
      </c>
      <c r="F55" s="19">
        <v>157684</v>
      </c>
      <c r="G55" s="24">
        <v>35.9</v>
      </c>
      <c r="H55" s="24">
        <v>1.39</v>
      </c>
      <c r="I55" s="31"/>
      <c r="J55" s="31"/>
      <c r="K55" s="35"/>
    </row>
    <row r="56" spans="2:11" x14ac:dyDescent="0.25">
      <c r="B56" s="8" t="s">
        <v>2135</v>
      </c>
      <c r="C56" s="60" t="s">
        <v>2136</v>
      </c>
      <c r="D56" s="54" t="s">
        <v>2137</v>
      </c>
      <c r="E56" s="6" t="s">
        <v>153</v>
      </c>
      <c r="F56" s="19">
        <v>2194</v>
      </c>
      <c r="G56" s="24">
        <v>35.630000000000003</v>
      </c>
      <c r="H56" s="24">
        <v>1.38</v>
      </c>
      <c r="I56" s="31"/>
      <c r="J56" s="31"/>
      <c r="K56" s="35"/>
    </row>
    <row r="57" spans="2:11" x14ac:dyDescent="0.25">
      <c r="B57" s="8" t="s">
        <v>1078</v>
      </c>
      <c r="C57" s="60" t="s">
        <v>1079</v>
      </c>
      <c r="D57" s="54" t="s">
        <v>1080</v>
      </c>
      <c r="E57" s="6" t="s">
        <v>44</v>
      </c>
      <c r="F57" s="19">
        <v>30938</v>
      </c>
      <c r="G57" s="24">
        <v>34.869999999999997</v>
      </c>
      <c r="H57" s="24">
        <v>1.35</v>
      </c>
      <c r="I57" s="31"/>
      <c r="J57" s="31"/>
      <c r="K57" s="35"/>
    </row>
    <row r="58" spans="2:11" x14ac:dyDescent="0.25">
      <c r="B58" s="8" t="s">
        <v>2146</v>
      </c>
      <c r="C58" s="60" t="s">
        <v>2147</v>
      </c>
      <c r="D58" s="54" t="s">
        <v>2148</v>
      </c>
      <c r="E58" s="6" t="s">
        <v>94</v>
      </c>
      <c r="F58" s="19">
        <v>1303</v>
      </c>
      <c r="G58" s="24">
        <v>34.17</v>
      </c>
      <c r="H58" s="24">
        <v>1.32</v>
      </c>
      <c r="I58" s="31"/>
      <c r="J58" s="31"/>
      <c r="K58" s="35"/>
    </row>
    <row r="59" spans="2:11" x14ac:dyDescent="0.25">
      <c r="B59" s="8" t="s">
        <v>245</v>
      </c>
      <c r="C59" s="60" t="s">
        <v>246</v>
      </c>
      <c r="D59" s="54" t="s">
        <v>247</v>
      </c>
      <c r="E59" s="6" t="s">
        <v>87</v>
      </c>
      <c r="F59" s="19">
        <v>120</v>
      </c>
      <c r="G59" s="24">
        <v>31.23</v>
      </c>
      <c r="H59" s="24">
        <v>1.21</v>
      </c>
      <c r="I59" s="31"/>
      <c r="J59" s="31"/>
      <c r="K59" s="35"/>
    </row>
    <row r="60" spans="2:11" x14ac:dyDescent="0.25">
      <c r="B60" s="8" t="s">
        <v>2423</v>
      </c>
      <c r="C60" s="60" t="s">
        <v>2424</v>
      </c>
      <c r="D60" s="54" t="s">
        <v>2425</v>
      </c>
      <c r="E60" s="6" t="s">
        <v>79</v>
      </c>
      <c r="F60" s="19">
        <v>2251</v>
      </c>
      <c r="G60" s="24">
        <v>28.39</v>
      </c>
      <c r="H60" s="24">
        <v>1.1000000000000001</v>
      </c>
      <c r="I60" s="31"/>
      <c r="J60" s="31"/>
      <c r="K60" s="35"/>
    </row>
    <row r="61" spans="2:11" x14ac:dyDescent="0.25">
      <c r="C61" s="58" t="s">
        <v>194</v>
      </c>
      <c r="D61" s="54"/>
      <c r="E61" s="6"/>
      <c r="F61" s="19"/>
      <c r="G61" s="25">
        <v>2581.2600000000002</v>
      </c>
      <c r="H61" s="25">
        <v>99.8</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3:11" x14ac:dyDescent="0.25">
      <c r="C81" s="58" t="s">
        <v>13</v>
      </c>
      <c r="D81" s="54"/>
      <c r="E81" s="6"/>
      <c r="F81" s="19"/>
      <c r="G81" s="24"/>
      <c r="H81" s="24"/>
      <c r="I81" s="31"/>
      <c r="J81" s="31"/>
      <c r="K81" s="35"/>
    </row>
    <row r="82" spans="3:11" x14ac:dyDescent="0.25">
      <c r="C82" s="57"/>
      <c r="D82" s="54"/>
      <c r="E82" s="6"/>
      <c r="F82" s="19"/>
      <c r="G82" s="24"/>
      <c r="H82" s="24"/>
      <c r="I82" s="31"/>
      <c r="J82" s="31"/>
      <c r="K82" s="35"/>
    </row>
    <row r="83" spans="3:11" x14ac:dyDescent="0.25">
      <c r="C83" s="58" t="s">
        <v>14</v>
      </c>
      <c r="D83" s="54"/>
      <c r="E83" s="6"/>
      <c r="F83" s="19"/>
      <c r="G83" s="24" t="s">
        <v>2</v>
      </c>
      <c r="H83" s="24" t="s">
        <v>2</v>
      </c>
      <c r="I83" s="31"/>
      <c r="J83" s="31"/>
      <c r="K83" s="35"/>
    </row>
    <row r="84" spans="3:11" x14ac:dyDescent="0.25">
      <c r="C84" s="57"/>
      <c r="D84" s="54"/>
      <c r="E84" s="6"/>
      <c r="F84" s="19"/>
      <c r="G84" s="24"/>
      <c r="H84" s="24"/>
      <c r="I84" s="31"/>
      <c r="J84" s="31"/>
      <c r="K84" s="35"/>
    </row>
    <row r="85" spans="3:11" x14ac:dyDescent="0.25">
      <c r="C85" s="58" t="s">
        <v>15</v>
      </c>
      <c r="D85" s="54"/>
      <c r="E85" s="6"/>
      <c r="F85" s="19"/>
      <c r="G85" s="24" t="s">
        <v>2</v>
      </c>
      <c r="H85" s="24" t="s">
        <v>2</v>
      </c>
      <c r="I85" s="31"/>
      <c r="J85" s="31"/>
      <c r="K85" s="35"/>
    </row>
    <row r="86" spans="3:11" x14ac:dyDescent="0.25">
      <c r="C86" s="57"/>
      <c r="D86" s="54"/>
      <c r="E86" s="6"/>
      <c r="F86" s="19"/>
      <c r="G86" s="24"/>
      <c r="H86" s="24"/>
      <c r="I86" s="31"/>
      <c r="J86" s="31"/>
      <c r="K86" s="35"/>
    </row>
    <row r="87" spans="3:11" x14ac:dyDescent="0.25">
      <c r="C87" s="58" t="s">
        <v>16</v>
      </c>
      <c r="D87" s="54"/>
      <c r="E87" s="6"/>
      <c r="F87" s="19"/>
      <c r="G87" s="24" t="s">
        <v>2</v>
      </c>
      <c r="H87" s="24" t="s">
        <v>2</v>
      </c>
      <c r="I87" s="31"/>
      <c r="J87" s="31"/>
      <c r="K87" s="35"/>
    </row>
    <row r="88" spans="3:11" x14ac:dyDescent="0.25">
      <c r="C88" s="57"/>
      <c r="D88" s="54"/>
      <c r="E88" s="6"/>
      <c r="F88" s="19"/>
      <c r="G88" s="24"/>
      <c r="H88" s="24"/>
      <c r="I88" s="31"/>
      <c r="J88" s="31"/>
      <c r="K88" s="35"/>
    </row>
    <row r="89" spans="3:11" x14ac:dyDescent="0.25">
      <c r="C89" s="58" t="s">
        <v>17</v>
      </c>
      <c r="D89" s="54"/>
      <c r="E89" s="6"/>
      <c r="F89" s="19"/>
      <c r="G89" s="24" t="s">
        <v>2</v>
      </c>
      <c r="H89" s="24" t="s">
        <v>2</v>
      </c>
      <c r="I89" s="31"/>
      <c r="J89" s="31"/>
      <c r="K89" s="35"/>
    </row>
    <row r="90" spans="3:11" x14ac:dyDescent="0.25">
      <c r="C90" s="57"/>
      <c r="D90" s="54"/>
      <c r="E90" s="6"/>
      <c r="F90" s="19"/>
      <c r="G90" s="24"/>
      <c r="H90" s="24"/>
      <c r="I90" s="31"/>
      <c r="J90" s="31"/>
      <c r="K90" s="35"/>
    </row>
    <row r="91" spans="3:11" x14ac:dyDescent="0.25">
      <c r="C91" s="58" t="s">
        <v>18</v>
      </c>
      <c r="D91" s="54"/>
      <c r="E91" s="6"/>
      <c r="F91" s="19"/>
      <c r="G91" s="24" t="s">
        <v>2</v>
      </c>
      <c r="H91" s="24" t="s">
        <v>2</v>
      </c>
      <c r="I91" s="31"/>
      <c r="J91" s="31"/>
      <c r="K91" s="35"/>
    </row>
    <row r="92" spans="3:11" x14ac:dyDescent="0.25">
      <c r="C92" s="57"/>
      <c r="D92" s="54"/>
      <c r="E92" s="6"/>
      <c r="F92" s="19"/>
      <c r="G92" s="24"/>
      <c r="H92" s="24"/>
      <c r="I92" s="31"/>
      <c r="J92" s="31"/>
      <c r="K92" s="35"/>
    </row>
    <row r="93" spans="3:11" x14ac:dyDescent="0.25">
      <c r="C93" s="58" t="s">
        <v>19</v>
      </c>
      <c r="D93" s="54"/>
      <c r="E93" s="6"/>
      <c r="F93" s="19"/>
      <c r="G93" s="24"/>
      <c r="H93" s="24"/>
      <c r="I93" s="31"/>
      <c r="J93" s="31"/>
      <c r="K93" s="35"/>
    </row>
    <row r="94" spans="3:11" x14ac:dyDescent="0.25">
      <c r="C94" s="57"/>
      <c r="D94" s="54"/>
      <c r="E94" s="6"/>
      <c r="F94" s="19"/>
      <c r="G94" s="24"/>
      <c r="H94" s="24"/>
      <c r="I94" s="31"/>
      <c r="J94" s="31"/>
      <c r="K94" s="35"/>
    </row>
    <row r="95" spans="3:11" x14ac:dyDescent="0.25">
      <c r="C95" s="58" t="s">
        <v>20</v>
      </c>
      <c r="D95" s="54"/>
      <c r="E95" s="6"/>
      <c r="F95" s="19"/>
      <c r="G95" s="24" t="s">
        <v>2</v>
      </c>
      <c r="H95" s="24" t="s">
        <v>2</v>
      </c>
      <c r="I95" s="31"/>
      <c r="J95" s="31"/>
      <c r="K95" s="35"/>
    </row>
    <row r="96" spans="3:11" x14ac:dyDescent="0.25">
      <c r="C96" s="57"/>
      <c r="D96" s="54"/>
      <c r="E96" s="6"/>
      <c r="F96" s="19"/>
      <c r="G96" s="24"/>
      <c r="H96" s="24"/>
      <c r="I96" s="31"/>
      <c r="J96" s="31"/>
      <c r="K96" s="35"/>
    </row>
    <row r="97" spans="1:54" x14ac:dyDescent="0.25">
      <c r="C97" s="58" t="s">
        <v>21</v>
      </c>
      <c r="D97" s="54"/>
      <c r="E97" s="6"/>
      <c r="F97" s="19"/>
      <c r="G97" s="24" t="s">
        <v>2</v>
      </c>
      <c r="H97" s="24" t="s">
        <v>2</v>
      </c>
      <c r="I97" s="31"/>
      <c r="J97" s="31"/>
      <c r="K97" s="35"/>
    </row>
    <row r="98" spans="1:54" x14ac:dyDescent="0.25">
      <c r="C98" s="57"/>
      <c r="D98" s="54"/>
      <c r="E98" s="6"/>
      <c r="F98" s="19"/>
      <c r="G98" s="24"/>
      <c r="H98" s="24"/>
      <c r="I98" s="31"/>
      <c r="J98" s="31"/>
      <c r="K98" s="35"/>
    </row>
    <row r="99" spans="1:54" x14ac:dyDescent="0.25">
      <c r="C99" s="58" t="s">
        <v>22</v>
      </c>
      <c r="D99" s="54"/>
      <c r="E99" s="6"/>
      <c r="F99" s="19"/>
      <c r="G99" s="24" t="s">
        <v>2</v>
      </c>
      <c r="H99" s="24" t="s">
        <v>2</v>
      </c>
      <c r="I99" s="31"/>
      <c r="J99" s="31"/>
      <c r="K99" s="35"/>
    </row>
    <row r="100" spans="1:54" x14ac:dyDescent="0.25">
      <c r="C100" s="57"/>
      <c r="D100" s="54"/>
      <c r="E100" s="6"/>
      <c r="F100" s="19"/>
      <c r="G100" s="24"/>
      <c r="H100" s="24"/>
      <c r="I100" s="31"/>
      <c r="J100" s="31"/>
      <c r="K100" s="35"/>
    </row>
    <row r="101" spans="1:54" x14ac:dyDescent="0.25">
      <c r="C101" s="58" t="s">
        <v>23</v>
      </c>
      <c r="D101" s="54"/>
      <c r="E101" s="6"/>
      <c r="F101" s="19"/>
      <c r="G101" s="24" t="s">
        <v>2</v>
      </c>
      <c r="H101" s="24" t="s">
        <v>2</v>
      </c>
      <c r="I101" s="31"/>
      <c r="J101" s="31"/>
      <c r="K101" s="35"/>
    </row>
    <row r="102" spans="1:54" x14ac:dyDescent="0.25">
      <c r="C102" s="57"/>
      <c r="D102" s="54"/>
      <c r="E102" s="6"/>
      <c r="F102" s="19"/>
      <c r="G102" s="24"/>
      <c r="H102" s="24"/>
      <c r="I102" s="31"/>
      <c r="J102" s="31"/>
      <c r="K102" s="35"/>
    </row>
    <row r="103" spans="1:54" x14ac:dyDescent="0.25">
      <c r="C103" s="58" t="s">
        <v>24</v>
      </c>
      <c r="D103" s="54"/>
      <c r="E103" s="6"/>
      <c r="F103" s="19"/>
      <c r="G103" s="24" t="s">
        <v>2</v>
      </c>
      <c r="H103" s="24" t="s">
        <v>2</v>
      </c>
      <c r="I103" s="31"/>
      <c r="J103" s="31"/>
      <c r="K103" s="35"/>
    </row>
    <row r="104" spans="1:54" x14ac:dyDescent="0.25">
      <c r="C104" s="57"/>
      <c r="D104" s="54"/>
      <c r="E104" s="6"/>
      <c r="F104" s="19"/>
      <c r="G104" s="24"/>
      <c r="H104" s="24"/>
      <c r="I104" s="31"/>
      <c r="J104" s="31"/>
      <c r="K104" s="35"/>
    </row>
    <row r="105" spans="1:54" x14ac:dyDescent="0.25">
      <c r="A105" s="10"/>
      <c r="B105" s="28"/>
      <c r="C105" s="58" t="s">
        <v>25</v>
      </c>
      <c r="D105" s="54"/>
      <c r="E105" s="6"/>
      <c r="F105" s="19"/>
      <c r="G105" s="24"/>
      <c r="H105" s="24"/>
      <c r="I105" s="31"/>
      <c r="J105" s="31"/>
      <c r="K105" s="35"/>
    </row>
    <row r="106" spans="1:54" s="2" customFormat="1" ht="13.5" x14ac:dyDescent="0.25">
      <c r="A106" s="28"/>
      <c r="B106" s="28"/>
      <c r="C106" s="57" t="s">
        <v>4845</v>
      </c>
      <c r="D106" s="54"/>
      <c r="E106" s="6"/>
      <c r="F106" s="19"/>
      <c r="G106" s="24" t="s">
        <v>2</v>
      </c>
      <c r="H106" s="24" t="s">
        <v>2</v>
      </c>
      <c r="I106" s="31"/>
      <c r="J106" s="31"/>
      <c r="K106" s="35"/>
      <c r="L106" s="3"/>
      <c r="AI106" s="3"/>
      <c r="AV106" s="3"/>
      <c r="AX106" s="3"/>
      <c r="BB106" s="3"/>
    </row>
    <row r="107" spans="1:54" x14ac:dyDescent="0.25">
      <c r="B107" s="8"/>
      <c r="C107" s="60" t="s">
        <v>208</v>
      </c>
      <c r="D107" s="54"/>
      <c r="E107" s="6"/>
      <c r="F107" s="19"/>
      <c r="G107" s="24">
        <v>6.16</v>
      </c>
      <c r="H107" s="24">
        <v>0.19999999999999998</v>
      </c>
      <c r="I107" s="31"/>
      <c r="J107" s="31"/>
      <c r="K107" s="35"/>
    </row>
    <row r="108" spans="1:54" x14ac:dyDescent="0.25">
      <c r="C108" s="58" t="s">
        <v>194</v>
      </c>
      <c r="D108" s="54"/>
      <c r="E108" s="6"/>
      <c r="F108" s="19"/>
      <c r="G108" s="25">
        <v>6.16</v>
      </c>
      <c r="H108" s="25">
        <v>0.19999999999999998</v>
      </c>
      <c r="I108" s="31"/>
      <c r="J108" s="31"/>
      <c r="K108" s="35"/>
    </row>
    <row r="109" spans="1:54" x14ac:dyDescent="0.25">
      <c r="C109" s="57"/>
      <c r="D109" s="54"/>
      <c r="E109" s="6"/>
      <c r="F109" s="19"/>
      <c r="G109" s="24"/>
      <c r="H109" s="24"/>
      <c r="I109" s="31"/>
      <c r="J109" s="31"/>
      <c r="K109" s="35"/>
    </row>
    <row r="110" spans="1:54" x14ac:dyDescent="0.25">
      <c r="C110" s="61" t="s">
        <v>209</v>
      </c>
      <c r="D110" s="55"/>
      <c r="E110" s="5"/>
      <c r="F110" s="20"/>
      <c r="G110" s="26">
        <v>2587.42</v>
      </c>
      <c r="H110" s="26">
        <v>100</v>
      </c>
      <c r="I110" s="32"/>
      <c r="J110" s="32"/>
      <c r="K110" s="36"/>
    </row>
    <row r="113" spans="1:256" x14ac:dyDescent="0.25">
      <c r="C113" s="1" t="s">
        <v>210</v>
      </c>
    </row>
    <row r="114" spans="1:256" x14ac:dyDescent="0.25">
      <c r="C114" s="37" t="s">
        <v>211</v>
      </c>
      <c r="D114" s="37"/>
      <c r="E114" s="37"/>
      <c r="F114" s="37"/>
      <c r="G114" s="37"/>
      <c r="H114" s="37"/>
      <c r="I114" s="37"/>
      <c r="J114" s="37"/>
      <c r="K114" s="37"/>
    </row>
    <row r="115" spans="1:256" x14ac:dyDescent="0.25">
      <c r="C115" s="2" t="s">
        <v>212</v>
      </c>
    </row>
    <row r="116" spans="1:256" x14ac:dyDescent="0.25">
      <c r="C116" s="2" t="s">
        <v>213</v>
      </c>
    </row>
    <row r="117" spans="1:256" ht="30" customHeight="1" x14ac:dyDescent="0.25">
      <c r="C117" s="252" t="s">
        <v>214</v>
      </c>
      <c r="D117" s="253"/>
      <c r="E117" s="253"/>
      <c r="F117" s="253"/>
      <c r="G117" s="253"/>
      <c r="H117" s="253"/>
      <c r="I117" s="253"/>
      <c r="J117" s="253"/>
      <c r="K117" s="253"/>
    </row>
    <row r="118" spans="1:256" x14ac:dyDescent="0.25">
      <c r="C118" s="2" t="s">
        <v>215</v>
      </c>
    </row>
    <row r="120" spans="1:256" x14ac:dyDescent="0.25">
      <c r="C120" s="2" t="s">
        <v>5016</v>
      </c>
      <c r="E120" s="2" t="s">
        <v>2</v>
      </c>
    </row>
    <row r="122" spans="1:256" x14ac:dyDescent="0.25">
      <c r="C122" s="2" t="s">
        <v>5017</v>
      </c>
      <c r="E122" s="2" t="s">
        <v>2</v>
      </c>
    </row>
    <row r="124" spans="1:256" x14ac:dyDescent="0.25">
      <c r="C124" s="2" t="s">
        <v>5125</v>
      </c>
    </row>
    <row r="126" spans="1:256" x14ac:dyDescent="0.25">
      <c r="C126" s="2" t="s">
        <v>5126</v>
      </c>
    </row>
    <row r="127" spans="1:256" s="83" customFormat="1" ht="35.25" customHeight="1" x14ac:dyDescent="0.25">
      <c r="A127" s="79"/>
      <c r="B127" s="79"/>
      <c r="C127" s="84" t="s">
        <v>5023</v>
      </c>
      <c r="D127" s="88" t="s">
        <v>5024</v>
      </c>
      <c r="E127" s="88" t="s">
        <v>5025</v>
      </c>
      <c r="F127" s="80"/>
      <c r="G127" s="81"/>
      <c r="H127" s="81"/>
      <c r="I127" s="81"/>
      <c r="J127" s="81"/>
      <c r="K127" s="82"/>
      <c r="L127" s="82"/>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82"/>
      <c r="AJ127" s="79"/>
      <c r="AK127" s="79"/>
      <c r="AL127" s="79"/>
      <c r="AM127" s="79"/>
      <c r="AN127" s="79"/>
      <c r="AO127" s="79"/>
      <c r="AP127" s="79"/>
      <c r="AQ127" s="79"/>
      <c r="AR127" s="79"/>
      <c r="AS127" s="79"/>
      <c r="AT127" s="79"/>
      <c r="AU127" s="79"/>
      <c r="AV127" s="82"/>
      <c r="AW127" s="79"/>
      <c r="AX127" s="82"/>
      <c r="AY127" s="79"/>
      <c r="AZ127" s="79"/>
      <c r="BA127" s="79"/>
      <c r="BB127" s="82"/>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3" customFormat="1" x14ac:dyDescent="0.25">
      <c r="A128" s="79"/>
      <c r="B128" s="79"/>
      <c r="C128" s="85" t="s">
        <v>5060</v>
      </c>
      <c r="D128" s="90">
        <v>928.22730000000001</v>
      </c>
      <c r="E128" s="90">
        <v>956.52290000000005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30" spans="3:5" x14ac:dyDescent="0.25">
      <c r="C130" s="2" t="s">
        <v>5127</v>
      </c>
      <c r="E130" s="2" t="s">
        <v>2</v>
      </c>
    </row>
    <row r="132" spans="3:5" x14ac:dyDescent="0.25">
      <c r="C132" s="2" t="s">
        <v>5128</v>
      </c>
      <c r="E132" s="2" t="s">
        <v>2</v>
      </c>
    </row>
    <row r="134" spans="3:5" x14ac:dyDescent="0.25">
      <c r="C134" s="2" t="s">
        <v>5018</v>
      </c>
      <c r="E134" s="2" t="s">
        <v>2</v>
      </c>
    </row>
    <row r="136" spans="3:5" x14ac:dyDescent="0.25">
      <c r="C136" s="2" t="s">
        <v>5019</v>
      </c>
      <c r="E136" s="2" t="s">
        <v>2</v>
      </c>
    </row>
    <row r="138" spans="3:5" x14ac:dyDescent="0.25">
      <c r="C138" s="2" t="s">
        <v>5020</v>
      </c>
      <c r="E138" s="96">
        <v>0.28775185808840181</v>
      </c>
    </row>
    <row r="140" spans="3:5" x14ac:dyDescent="0.25">
      <c r="C140" s="2" t="s">
        <v>5022</v>
      </c>
      <c r="E140" s="97" t="s">
        <v>5021</v>
      </c>
    </row>
    <row r="142" spans="3:5" x14ac:dyDescent="0.25">
      <c r="C142" s="2" t="s">
        <v>5129</v>
      </c>
      <c r="E142" s="2" t="s">
        <v>2</v>
      </c>
    </row>
    <row r="144" spans="3:5" x14ac:dyDescent="0.25">
      <c r="C144" s="2" t="s">
        <v>5065</v>
      </c>
    </row>
    <row r="146" spans="3:5" x14ac:dyDescent="0.25">
      <c r="C146" s="1" t="s">
        <v>5258</v>
      </c>
      <c r="E146" s="149" t="s">
        <v>5259</v>
      </c>
    </row>
    <row r="147" spans="3:5" x14ac:dyDescent="0.25">
      <c r="E147" s="2" t="s">
        <v>5297</v>
      </c>
    </row>
  </sheetData>
  <mergeCells count="1">
    <mergeCell ref="C117:K117"/>
  </mergeCells>
  <hyperlinks>
    <hyperlink ref="J2" location="'Index'!A1" display="'Index'!A1" xr:uid="{0A80826F-B147-41AF-9E53-1B1FC51D20D0}"/>
  </hyperlinks>
  <pageMargins left="0.7" right="0.7" top="0.75" bottom="0.75" header="0.3" footer="0.3"/>
  <pageSetup orientation="portrait" horizontalDpi="4294967293"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8649-D916-4C12-A5C6-A122E4F74C0F}">
  <sheetPr codeName="Sheet1"/>
  <dimension ref="A1:IV128"/>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2926</v>
      </c>
      <c r="J2" s="38" t="s">
        <v>4521</v>
      </c>
    </row>
    <row r="3" spans="1:54" ht="16.5" x14ac:dyDescent="0.3">
      <c r="C3" s="1" t="s">
        <v>28</v>
      </c>
      <c r="D3" s="21" t="s">
        <v>2927</v>
      </c>
      <c r="F3" s="72" t="s">
        <v>4943</v>
      </c>
      <c r="G3" s="13" t="s">
        <v>4451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469</v>
      </c>
      <c r="C11" s="60" t="s">
        <v>470</v>
      </c>
      <c r="D11" s="54" t="s">
        <v>471</v>
      </c>
      <c r="E11" s="6" t="s">
        <v>58</v>
      </c>
      <c r="F11" s="19">
        <v>18763</v>
      </c>
      <c r="G11" s="24">
        <v>443.86</v>
      </c>
      <c r="H11" s="24">
        <v>5.37</v>
      </c>
      <c r="I11" s="31"/>
      <c r="J11" s="31"/>
      <c r="K11" s="35"/>
    </row>
    <row r="12" spans="1:54" x14ac:dyDescent="0.25">
      <c r="B12" s="8" t="s">
        <v>608</v>
      </c>
      <c r="C12" s="60" t="s">
        <v>609</v>
      </c>
      <c r="D12" s="54" t="s">
        <v>610</v>
      </c>
      <c r="E12" s="6" t="s">
        <v>146</v>
      </c>
      <c r="F12" s="19">
        <v>28621</v>
      </c>
      <c r="G12" s="24">
        <v>432.06</v>
      </c>
      <c r="H12" s="24">
        <v>5.23</v>
      </c>
      <c r="I12" s="31"/>
      <c r="J12" s="31"/>
      <c r="K12" s="35"/>
    </row>
    <row r="13" spans="1:54" x14ac:dyDescent="0.25">
      <c r="B13" s="8" t="s">
        <v>55</v>
      </c>
      <c r="C13" s="60" t="s">
        <v>56</v>
      </c>
      <c r="D13" s="54" t="s">
        <v>57</v>
      </c>
      <c r="E13" s="6" t="s">
        <v>58</v>
      </c>
      <c r="F13" s="19">
        <v>37451</v>
      </c>
      <c r="G13" s="24">
        <v>423.23</v>
      </c>
      <c r="H13" s="24">
        <v>5.12</v>
      </c>
      <c r="I13" s="31"/>
      <c r="J13" s="31"/>
      <c r="K13" s="35"/>
    </row>
    <row r="14" spans="1:54" x14ac:dyDescent="0.25">
      <c r="B14" s="8" t="s">
        <v>320</v>
      </c>
      <c r="C14" s="60" t="s">
        <v>321</v>
      </c>
      <c r="D14" s="54" t="s">
        <v>322</v>
      </c>
      <c r="E14" s="6" t="s">
        <v>58</v>
      </c>
      <c r="F14" s="19">
        <v>28684</v>
      </c>
      <c r="G14" s="24">
        <v>386.34</v>
      </c>
      <c r="H14" s="24">
        <v>4.68</v>
      </c>
      <c r="I14" s="31"/>
      <c r="J14" s="31"/>
      <c r="K14" s="35"/>
    </row>
    <row r="15" spans="1:54" x14ac:dyDescent="0.25">
      <c r="B15" s="8" t="s">
        <v>649</v>
      </c>
      <c r="C15" s="60" t="s">
        <v>650</v>
      </c>
      <c r="D15" s="54" t="s">
        <v>651</v>
      </c>
      <c r="E15" s="6" t="s">
        <v>279</v>
      </c>
      <c r="F15" s="19">
        <v>136288</v>
      </c>
      <c r="G15" s="24">
        <v>382.97</v>
      </c>
      <c r="H15" s="24">
        <v>4.6399999999999997</v>
      </c>
      <c r="I15" s="31"/>
      <c r="J15" s="31"/>
      <c r="K15" s="35"/>
    </row>
    <row r="16" spans="1:54" x14ac:dyDescent="0.25">
      <c r="B16" s="8" t="s">
        <v>276</v>
      </c>
      <c r="C16" s="60" t="s">
        <v>277</v>
      </c>
      <c r="D16" s="54" t="s">
        <v>278</v>
      </c>
      <c r="E16" s="6" t="s">
        <v>279</v>
      </c>
      <c r="F16" s="19">
        <v>17994</v>
      </c>
      <c r="G16" s="24">
        <v>378.11</v>
      </c>
      <c r="H16" s="24">
        <v>4.58</v>
      </c>
      <c r="I16" s="31"/>
      <c r="J16" s="31"/>
      <c r="K16" s="35"/>
    </row>
    <row r="17" spans="2:11" x14ac:dyDescent="0.25">
      <c r="B17" s="8" t="s">
        <v>1175</v>
      </c>
      <c r="C17" s="60" t="s">
        <v>1176</v>
      </c>
      <c r="D17" s="54" t="s">
        <v>1177</v>
      </c>
      <c r="E17" s="6" t="s">
        <v>607</v>
      </c>
      <c r="F17" s="19">
        <v>95487</v>
      </c>
      <c r="G17" s="24">
        <v>370.35</v>
      </c>
      <c r="H17" s="24">
        <v>4.4800000000000004</v>
      </c>
      <c r="I17" s="31"/>
      <c r="J17" s="31"/>
      <c r="K17" s="35"/>
    </row>
    <row r="18" spans="2:11" x14ac:dyDescent="0.25">
      <c r="B18" s="8" t="s">
        <v>1087</v>
      </c>
      <c r="C18" s="60" t="s">
        <v>1088</v>
      </c>
      <c r="D18" s="54" t="s">
        <v>1089</v>
      </c>
      <c r="E18" s="6" t="s">
        <v>62</v>
      </c>
      <c r="F18" s="19">
        <v>3043</v>
      </c>
      <c r="G18" s="24">
        <v>350.57</v>
      </c>
      <c r="H18" s="24">
        <v>4.24</v>
      </c>
      <c r="I18" s="31"/>
      <c r="J18" s="31"/>
      <c r="K18" s="35"/>
    </row>
    <row r="19" spans="2:11" x14ac:dyDescent="0.25">
      <c r="B19" s="8" t="s">
        <v>143</v>
      </c>
      <c r="C19" s="60" t="s">
        <v>144</v>
      </c>
      <c r="D19" s="54" t="s">
        <v>145</v>
      </c>
      <c r="E19" s="6" t="s">
        <v>146</v>
      </c>
      <c r="F19" s="19">
        <v>6358</v>
      </c>
      <c r="G19" s="24">
        <v>344.38</v>
      </c>
      <c r="H19" s="24">
        <v>4.17</v>
      </c>
      <c r="I19" s="31"/>
      <c r="J19" s="31"/>
      <c r="K19" s="35"/>
    </row>
    <row r="20" spans="2:11" x14ac:dyDescent="0.25">
      <c r="B20" s="8" t="s">
        <v>2891</v>
      </c>
      <c r="C20" s="60" t="s">
        <v>2892</v>
      </c>
      <c r="D20" s="54" t="s">
        <v>2893</v>
      </c>
      <c r="E20" s="6" t="s">
        <v>79</v>
      </c>
      <c r="F20" s="19">
        <v>2334</v>
      </c>
      <c r="G20" s="24">
        <v>327.9</v>
      </c>
      <c r="H20" s="24">
        <v>3.97</v>
      </c>
      <c r="I20" s="31"/>
      <c r="J20" s="31"/>
      <c r="K20" s="35"/>
    </row>
    <row r="21" spans="2:11" x14ac:dyDescent="0.25">
      <c r="B21" s="8" t="s">
        <v>184</v>
      </c>
      <c r="C21" s="60" t="s">
        <v>185</v>
      </c>
      <c r="D21" s="54" t="s">
        <v>186</v>
      </c>
      <c r="E21" s="6" t="s">
        <v>187</v>
      </c>
      <c r="F21" s="19">
        <v>15468</v>
      </c>
      <c r="G21" s="24">
        <v>321.13</v>
      </c>
      <c r="H21" s="24">
        <v>3.89</v>
      </c>
      <c r="I21" s="31"/>
      <c r="J21" s="31"/>
      <c r="K21" s="35"/>
    </row>
    <row r="22" spans="2:11" x14ac:dyDescent="0.25">
      <c r="B22" s="8" t="s">
        <v>367</v>
      </c>
      <c r="C22" s="60" t="s">
        <v>368</v>
      </c>
      <c r="D22" s="54" t="s">
        <v>369</v>
      </c>
      <c r="E22" s="6" t="s">
        <v>370</v>
      </c>
      <c r="F22" s="19">
        <v>75124</v>
      </c>
      <c r="G22" s="24">
        <v>311.13</v>
      </c>
      <c r="H22" s="24">
        <v>3.77</v>
      </c>
      <c r="I22" s="31"/>
      <c r="J22" s="31"/>
      <c r="K22" s="35"/>
    </row>
    <row r="23" spans="2:11" x14ac:dyDescent="0.25">
      <c r="B23" s="8" t="s">
        <v>76</v>
      </c>
      <c r="C23" s="60" t="s">
        <v>77</v>
      </c>
      <c r="D23" s="54" t="s">
        <v>78</v>
      </c>
      <c r="E23" s="6" t="s">
        <v>79</v>
      </c>
      <c r="F23" s="19">
        <v>10968</v>
      </c>
      <c r="G23" s="24">
        <v>301.32</v>
      </c>
      <c r="H23" s="24">
        <v>3.65</v>
      </c>
      <c r="I23" s="31"/>
      <c r="J23" s="31"/>
      <c r="K23" s="35"/>
    </row>
    <row r="24" spans="2:11" x14ac:dyDescent="0.25">
      <c r="B24" s="8" t="s">
        <v>2378</v>
      </c>
      <c r="C24" s="60" t="s">
        <v>2379</v>
      </c>
      <c r="D24" s="54" t="s">
        <v>2380</v>
      </c>
      <c r="E24" s="6" t="s">
        <v>607</v>
      </c>
      <c r="F24" s="19">
        <v>6093</v>
      </c>
      <c r="G24" s="24">
        <v>283.11</v>
      </c>
      <c r="H24" s="24">
        <v>3.43</v>
      </c>
      <c r="I24" s="31"/>
      <c r="J24" s="31"/>
      <c r="K24" s="35"/>
    </row>
    <row r="25" spans="2:11" x14ac:dyDescent="0.25">
      <c r="B25" s="8" t="s">
        <v>383</v>
      </c>
      <c r="C25" s="60" t="s">
        <v>384</v>
      </c>
      <c r="D25" s="54" t="s">
        <v>385</v>
      </c>
      <c r="E25" s="6" t="s">
        <v>62</v>
      </c>
      <c r="F25" s="19">
        <v>4909</v>
      </c>
      <c r="G25" s="24">
        <v>264.39999999999998</v>
      </c>
      <c r="H25" s="24">
        <v>3.2</v>
      </c>
      <c r="I25" s="31"/>
      <c r="J25" s="31"/>
      <c r="K25" s="35"/>
    </row>
    <row r="26" spans="2:11" x14ac:dyDescent="0.25">
      <c r="B26" s="8" t="s">
        <v>484</v>
      </c>
      <c r="C26" s="60" t="s">
        <v>485</v>
      </c>
      <c r="D26" s="54" t="s">
        <v>486</v>
      </c>
      <c r="E26" s="6" t="s">
        <v>124</v>
      </c>
      <c r="F26" s="19">
        <v>4760</v>
      </c>
      <c r="G26" s="24">
        <v>262.7</v>
      </c>
      <c r="H26" s="24">
        <v>3.18</v>
      </c>
      <c r="I26" s="31"/>
      <c r="J26" s="31"/>
      <c r="K26" s="35"/>
    </row>
    <row r="27" spans="2:11" x14ac:dyDescent="0.25">
      <c r="B27" s="8" t="s">
        <v>2439</v>
      </c>
      <c r="C27" s="60" t="s">
        <v>2440</v>
      </c>
      <c r="D27" s="54" t="s">
        <v>2441</v>
      </c>
      <c r="E27" s="6" t="s">
        <v>565</v>
      </c>
      <c r="F27" s="19">
        <v>29689</v>
      </c>
      <c r="G27" s="24">
        <v>258.49</v>
      </c>
      <c r="H27" s="24">
        <v>3.13</v>
      </c>
      <c r="I27" s="31"/>
      <c r="J27" s="31"/>
      <c r="K27" s="35"/>
    </row>
    <row r="28" spans="2:11" x14ac:dyDescent="0.25">
      <c r="B28" s="8" t="s">
        <v>380</v>
      </c>
      <c r="C28" s="60" t="s">
        <v>381</v>
      </c>
      <c r="D28" s="54" t="s">
        <v>382</v>
      </c>
      <c r="E28" s="6" t="s">
        <v>112</v>
      </c>
      <c r="F28" s="19">
        <v>9587</v>
      </c>
      <c r="G28" s="24">
        <v>250.78</v>
      </c>
      <c r="H28" s="24">
        <v>3.04</v>
      </c>
      <c r="I28" s="31"/>
      <c r="J28" s="31"/>
      <c r="K28" s="35"/>
    </row>
    <row r="29" spans="2:11" x14ac:dyDescent="0.25">
      <c r="B29" s="8" t="s">
        <v>998</v>
      </c>
      <c r="C29" s="60" t="s">
        <v>999</v>
      </c>
      <c r="D29" s="54" t="s">
        <v>1000</v>
      </c>
      <c r="E29" s="6" t="s">
        <v>58</v>
      </c>
      <c r="F29" s="19">
        <v>4272</v>
      </c>
      <c r="G29" s="24">
        <v>237.05</v>
      </c>
      <c r="H29" s="24">
        <v>2.87</v>
      </c>
      <c r="I29" s="31"/>
      <c r="J29" s="31"/>
      <c r="K29" s="35"/>
    </row>
    <row r="30" spans="2:11" x14ac:dyDescent="0.25">
      <c r="B30" s="8" t="s">
        <v>2206</v>
      </c>
      <c r="C30" s="60" t="s">
        <v>2207</v>
      </c>
      <c r="D30" s="54" t="s">
        <v>2208</v>
      </c>
      <c r="E30" s="6" t="s">
        <v>218</v>
      </c>
      <c r="F30" s="19">
        <v>42496</v>
      </c>
      <c r="G30" s="24">
        <v>229.14</v>
      </c>
      <c r="H30" s="24">
        <v>2.77</v>
      </c>
      <c r="I30" s="31"/>
      <c r="J30" s="31"/>
      <c r="K30" s="35"/>
    </row>
    <row r="31" spans="2:11" x14ac:dyDescent="0.25">
      <c r="B31" s="8" t="s">
        <v>539</v>
      </c>
      <c r="C31" s="60" t="s">
        <v>540</v>
      </c>
      <c r="D31" s="54" t="s">
        <v>541</v>
      </c>
      <c r="E31" s="6" t="s">
        <v>94</v>
      </c>
      <c r="F31" s="19">
        <v>1210</v>
      </c>
      <c r="G31" s="24">
        <v>222.53</v>
      </c>
      <c r="H31" s="24">
        <v>2.69</v>
      </c>
      <c r="I31" s="31"/>
      <c r="J31" s="31"/>
      <c r="K31" s="35"/>
    </row>
    <row r="32" spans="2:11" x14ac:dyDescent="0.25">
      <c r="B32" s="8" t="s">
        <v>91</v>
      </c>
      <c r="C32" s="60" t="s">
        <v>92</v>
      </c>
      <c r="D32" s="54" t="s">
        <v>93</v>
      </c>
      <c r="E32" s="6" t="s">
        <v>94</v>
      </c>
      <c r="F32" s="19">
        <v>12887</v>
      </c>
      <c r="G32" s="24">
        <v>207.66</v>
      </c>
      <c r="H32" s="24">
        <v>2.5099999999999998</v>
      </c>
      <c r="I32" s="31"/>
      <c r="J32" s="31"/>
      <c r="K32" s="35"/>
    </row>
    <row r="33" spans="2:11" x14ac:dyDescent="0.25">
      <c r="B33" s="8" t="s">
        <v>161</v>
      </c>
      <c r="C33" s="60" t="s">
        <v>162</v>
      </c>
      <c r="D33" s="54" t="s">
        <v>163</v>
      </c>
      <c r="E33" s="6" t="s">
        <v>164</v>
      </c>
      <c r="F33" s="19">
        <v>514</v>
      </c>
      <c r="G33" s="24">
        <v>207.53</v>
      </c>
      <c r="H33" s="24">
        <v>2.5099999999999998</v>
      </c>
      <c r="I33" s="31"/>
      <c r="J33" s="31"/>
      <c r="K33" s="35"/>
    </row>
    <row r="34" spans="2:11" x14ac:dyDescent="0.25">
      <c r="B34" s="8" t="s">
        <v>2445</v>
      </c>
      <c r="C34" s="60" t="s">
        <v>2446</v>
      </c>
      <c r="D34" s="54" t="s">
        <v>2447</v>
      </c>
      <c r="E34" s="6" t="s">
        <v>124</v>
      </c>
      <c r="F34" s="19">
        <v>2172</v>
      </c>
      <c r="G34" s="24">
        <v>197.79</v>
      </c>
      <c r="H34" s="24">
        <v>2.39</v>
      </c>
      <c r="I34" s="31"/>
      <c r="J34" s="31"/>
      <c r="K34" s="35"/>
    </row>
    <row r="35" spans="2:11" x14ac:dyDescent="0.25">
      <c r="B35" s="8" t="s">
        <v>88</v>
      </c>
      <c r="C35" s="60" t="s">
        <v>89</v>
      </c>
      <c r="D35" s="54" t="s">
        <v>90</v>
      </c>
      <c r="E35" s="6" t="s">
        <v>58</v>
      </c>
      <c r="F35" s="19">
        <v>4281</v>
      </c>
      <c r="G35" s="24">
        <v>186.74</v>
      </c>
      <c r="H35" s="24">
        <v>2.2599999999999998</v>
      </c>
      <c r="I35" s="31"/>
      <c r="J35" s="31"/>
      <c r="K35" s="35"/>
    </row>
    <row r="36" spans="2:11" x14ac:dyDescent="0.25">
      <c r="B36" s="8" t="s">
        <v>2442</v>
      </c>
      <c r="C36" s="60" t="s">
        <v>2443</v>
      </c>
      <c r="D36" s="54" t="s">
        <v>2444</v>
      </c>
      <c r="E36" s="6" t="s">
        <v>58</v>
      </c>
      <c r="F36" s="19">
        <v>1555</v>
      </c>
      <c r="G36" s="24">
        <v>173.94</v>
      </c>
      <c r="H36" s="24">
        <v>2.11</v>
      </c>
      <c r="I36" s="31"/>
      <c r="J36" s="31"/>
      <c r="K36" s="35"/>
    </row>
    <row r="37" spans="2:11" x14ac:dyDescent="0.25">
      <c r="B37" s="8" t="s">
        <v>2423</v>
      </c>
      <c r="C37" s="60" t="s">
        <v>2424</v>
      </c>
      <c r="D37" s="54" t="s">
        <v>2425</v>
      </c>
      <c r="E37" s="6" t="s">
        <v>79</v>
      </c>
      <c r="F37" s="19">
        <v>12268</v>
      </c>
      <c r="G37" s="24">
        <v>154.66</v>
      </c>
      <c r="H37" s="24">
        <v>1.87</v>
      </c>
      <c r="I37" s="31"/>
      <c r="J37" s="31"/>
      <c r="K37" s="35"/>
    </row>
    <row r="38" spans="2:11" x14ac:dyDescent="0.25">
      <c r="B38" s="8" t="s">
        <v>2880</v>
      </c>
      <c r="C38" s="60" t="s">
        <v>2881</v>
      </c>
      <c r="D38" s="54" t="s">
        <v>2882</v>
      </c>
      <c r="E38" s="6" t="s">
        <v>157</v>
      </c>
      <c r="F38" s="19">
        <v>5722</v>
      </c>
      <c r="G38" s="24">
        <v>136.29</v>
      </c>
      <c r="H38" s="24">
        <v>1.65</v>
      </c>
      <c r="I38" s="31"/>
      <c r="J38" s="31"/>
      <c r="K38" s="35"/>
    </row>
    <row r="39" spans="2:11" x14ac:dyDescent="0.25">
      <c r="B39" s="8" t="s">
        <v>2480</v>
      </c>
      <c r="C39" s="60" t="s">
        <v>2481</v>
      </c>
      <c r="D39" s="54" t="s">
        <v>2482</v>
      </c>
      <c r="E39" s="6" t="s">
        <v>58</v>
      </c>
      <c r="F39" s="19">
        <v>2967</v>
      </c>
      <c r="G39" s="24">
        <v>108.97</v>
      </c>
      <c r="H39" s="24">
        <v>1.32</v>
      </c>
      <c r="I39" s="31"/>
      <c r="J39" s="31"/>
      <c r="K39" s="35"/>
    </row>
    <row r="40" spans="2:11" x14ac:dyDescent="0.25">
      <c r="B40" s="8" t="s">
        <v>2471</v>
      </c>
      <c r="C40" s="60" t="s">
        <v>2472</v>
      </c>
      <c r="D40" s="54" t="s">
        <v>2473</v>
      </c>
      <c r="E40" s="6" t="s">
        <v>58</v>
      </c>
      <c r="F40" s="19">
        <v>14487</v>
      </c>
      <c r="G40" s="24">
        <v>86.69</v>
      </c>
      <c r="H40" s="24">
        <v>1.05</v>
      </c>
      <c r="I40" s="31"/>
      <c r="J40" s="31"/>
      <c r="K40" s="35"/>
    </row>
    <row r="41" spans="2:11" x14ac:dyDescent="0.25">
      <c r="C41" s="58" t="s">
        <v>194</v>
      </c>
      <c r="D41" s="54"/>
      <c r="E41" s="6"/>
      <c r="F41" s="19"/>
      <c r="G41" s="25">
        <v>8241.82</v>
      </c>
      <c r="H41" s="25">
        <v>99.77</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2.46</v>
      </c>
      <c r="H83" s="24">
        <v>0.03</v>
      </c>
      <c r="I83" s="31"/>
      <c r="J83" s="31"/>
      <c r="K83" s="35"/>
    </row>
    <row r="84" spans="1:54" x14ac:dyDescent="0.25">
      <c r="C84" s="58" t="s">
        <v>194</v>
      </c>
      <c r="D84" s="54"/>
      <c r="E84" s="6"/>
      <c r="F84" s="19"/>
      <c r="G84" s="25">
        <v>2.46</v>
      </c>
      <c r="H84" s="25">
        <v>0.03</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16.899999999999999</v>
      </c>
      <c r="H88" s="24">
        <v>0.2</v>
      </c>
      <c r="I88" s="31"/>
      <c r="J88" s="31"/>
      <c r="K88" s="35"/>
    </row>
    <row r="89" spans="1:54" x14ac:dyDescent="0.25">
      <c r="C89" s="58" t="s">
        <v>194</v>
      </c>
      <c r="D89" s="54"/>
      <c r="E89" s="6"/>
      <c r="F89" s="19"/>
      <c r="G89" s="25">
        <v>16.899999999999999</v>
      </c>
      <c r="H89" s="25">
        <v>0.2</v>
      </c>
      <c r="I89" s="31"/>
      <c r="J89" s="31"/>
      <c r="K89" s="35"/>
    </row>
    <row r="90" spans="1:54" x14ac:dyDescent="0.25">
      <c r="C90" s="57"/>
      <c r="D90" s="54"/>
      <c r="E90" s="6"/>
      <c r="F90" s="19"/>
      <c r="G90" s="24"/>
      <c r="H90" s="24"/>
      <c r="I90" s="31"/>
      <c r="J90" s="31"/>
      <c r="K90" s="35"/>
    </row>
    <row r="91" spans="1:54" x14ac:dyDescent="0.25">
      <c r="C91" s="61" t="s">
        <v>209</v>
      </c>
      <c r="D91" s="55"/>
      <c r="E91" s="5"/>
      <c r="F91" s="20"/>
      <c r="G91" s="26">
        <v>8261.18</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5" t="s">
        <v>5060</v>
      </c>
      <c r="D109" s="90">
        <v>213.09530000000001</v>
      </c>
      <c r="E109" s="90">
        <v>225.2157</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1" spans="1:256" x14ac:dyDescent="0.25">
      <c r="C111" s="2" t="s">
        <v>5127</v>
      </c>
      <c r="E111" s="2" t="s">
        <v>2</v>
      </c>
    </row>
    <row r="113" spans="3:5" x14ac:dyDescent="0.25">
      <c r="C113" s="2" t="s">
        <v>5128</v>
      </c>
      <c r="E113" s="2" t="s">
        <v>2</v>
      </c>
    </row>
    <row r="115" spans="3:5" x14ac:dyDescent="0.25">
      <c r="C115" s="2" t="s">
        <v>5018</v>
      </c>
      <c r="E115" s="2" t="s">
        <v>2</v>
      </c>
    </row>
    <row r="117" spans="3:5" x14ac:dyDescent="0.25">
      <c r="C117" s="2" t="s">
        <v>5019</v>
      </c>
      <c r="E117" s="2" t="s">
        <v>2</v>
      </c>
    </row>
    <row r="119" spans="3:5" x14ac:dyDescent="0.25">
      <c r="C119" s="2" t="s">
        <v>5020</v>
      </c>
      <c r="E119" s="96">
        <v>0.32126160865109282</v>
      </c>
    </row>
    <row r="121" spans="3:5" x14ac:dyDescent="0.25">
      <c r="C121" s="2" t="s">
        <v>5022</v>
      </c>
      <c r="E121" s="97" t="s">
        <v>5021</v>
      </c>
    </row>
    <row r="123" spans="3:5" x14ac:dyDescent="0.25">
      <c r="C123" s="2" t="s">
        <v>5129</v>
      </c>
      <c r="E123" s="2" t="s">
        <v>2</v>
      </c>
    </row>
    <row r="125" spans="3:5" x14ac:dyDescent="0.25">
      <c r="C125" s="2" t="s">
        <v>5065</v>
      </c>
    </row>
    <row r="127" spans="3:5" x14ac:dyDescent="0.25">
      <c r="C127" s="1" t="s">
        <v>5258</v>
      </c>
      <c r="E127" s="149" t="s">
        <v>5259</v>
      </c>
    </row>
    <row r="128" spans="3:5" x14ac:dyDescent="0.25">
      <c r="E128" s="2" t="s">
        <v>5298</v>
      </c>
    </row>
  </sheetData>
  <mergeCells count="1">
    <mergeCell ref="C98:K98"/>
  </mergeCells>
  <hyperlinks>
    <hyperlink ref="J2" location="'Index'!A1" display="'Index'!A1" xr:uid="{0DE04681-77AE-4ED3-BC4D-B2C57640B365}"/>
  </hyperlinks>
  <pageMargins left="0.7" right="0.7" top="0.75" bottom="0.75" header="0.3" footer="0.3"/>
  <pageSetup orientation="portrait" horizontalDpi="4294967293"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77D7-5429-46BB-B911-577A63B4C3DE}">
  <sheetPr codeName="Sheet1"/>
  <dimension ref="A1:IV191"/>
  <sheetViews>
    <sheetView showGridLines="0" zoomScale="90" zoomScaleNormal="90" workbookViewId="0">
      <pane ySplit="6" topLeftCell="A17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2928</v>
      </c>
      <c r="J2" s="38" t="s">
        <v>4521</v>
      </c>
    </row>
    <row r="3" spans="1:54" ht="16.5" x14ac:dyDescent="0.3">
      <c r="C3" s="1" t="s">
        <v>28</v>
      </c>
      <c r="D3" s="21" t="s">
        <v>2929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1673</v>
      </c>
      <c r="C19" s="60" t="s">
        <v>835</v>
      </c>
      <c r="D19" s="54" t="s">
        <v>1674</v>
      </c>
      <c r="E19" s="6" t="s">
        <v>1213</v>
      </c>
      <c r="F19" s="19">
        <v>95500</v>
      </c>
      <c r="G19" s="24">
        <v>94798.080000000002</v>
      </c>
      <c r="H19" s="24">
        <v>4.28</v>
      </c>
      <c r="I19" s="31">
        <v>7.43</v>
      </c>
      <c r="J19" s="31"/>
      <c r="K19" s="35" t="s">
        <v>679</v>
      </c>
    </row>
    <row r="20" spans="2:11" x14ac:dyDescent="0.25">
      <c r="B20" s="8" t="s">
        <v>777</v>
      </c>
      <c r="C20" s="60" t="s">
        <v>52</v>
      </c>
      <c r="D20" s="54" t="s">
        <v>778</v>
      </c>
      <c r="E20" s="6" t="s">
        <v>690</v>
      </c>
      <c r="F20" s="19">
        <v>90000</v>
      </c>
      <c r="G20" s="24">
        <v>89713.89</v>
      </c>
      <c r="H20" s="24">
        <v>4.05</v>
      </c>
      <c r="I20" s="31">
        <v>7.8650000000000002</v>
      </c>
      <c r="J20" s="31"/>
      <c r="K20" s="35" t="s">
        <v>679</v>
      </c>
    </row>
    <row r="21" spans="2:11" x14ac:dyDescent="0.25">
      <c r="B21" s="8" t="s">
        <v>2930</v>
      </c>
      <c r="C21" s="60" t="s">
        <v>2931</v>
      </c>
      <c r="D21" s="54" t="s">
        <v>2932</v>
      </c>
      <c r="E21" s="6" t="s">
        <v>690</v>
      </c>
      <c r="F21" s="19">
        <v>83000</v>
      </c>
      <c r="G21" s="24">
        <v>84035.43</v>
      </c>
      <c r="H21" s="24">
        <v>3.79</v>
      </c>
      <c r="I21" s="31">
        <v>7.5849000000000002</v>
      </c>
      <c r="J21" s="31"/>
      <c r="K21" s="35" t="s">
        <v>679</v>
      </c>
    </row>
    <row r="22" spans="2:11" x14ac:dyDescent="0.25">
      <c r="B22" s="8" t="s">
        <v>2933</v>
      </c>
      <c r="C22" s="60" t="s">
        <v>1269</v>
      </c>
      <c r="D22" s="54" t="s">
        <v>2934</v>
      </c>
      <c r="E22" s="6" t="s">
        <v>690</v>
      </c>
      <c r="F22" s="19">
        <v>70000</v>
      </c>
      <c r="G22" s="24">
        <v>69191.64</v>
      </c>
      <c r="H22" s="24">
        <v>3.12</v>
      </c>
      <c r="I22" s="31">
        <v>7.8041999999999998</v>
      </c>
      <c r="J22" s="31"/>
      <c r="K22" s="35" t="s">
        <v>679</v>
      </c>
    </row>
    <row r="23" spans="2:11" x14ac:dyDescent="0.25">
      <c r="B23" s="8" t="s">
        <v>2935</v>
      </c>
      <c r="C23" s="60" t="s">
        <v>724</v>
      </c>
      <c r="D23" s="54" t="s">
        <v>2936</v>
      </c>
      <c r="E23" s="6" t="s">
        <v>690</v>
      </c>
      <c r="F23" s="19">
        <v>57500</v>
      </c>
      <c r="G23" s="24">
        <v>57721.2</v>
      </c>
      <c r="H23" s="24">
        <v>2.61</v>
      </c>
      <c r="I23" s="31">
        <v>7.65</v>
      </c>
      <c r="J23" s="31"/>
      <c r="K23" s="35" t="s">
        <v>679</v>
      </c>
    </row>
    <row r="24" spans="2:11" x14ac:dyDescent="0.25">
      <c r="B24" s="8" t="s">
        <v>2937</v>
      </c>
      <c r="C24" s="60" t="s">
        <v>2938</v>
      </c>
      <c r="D24" s="54" t="s">
        <v>2939</v>
      </c>
      <c r="E24" s="6" t="s">
        <v>690</v>
      </c>
      <c r="F24" s="19">
        <v>56000</v>
      </c>
      <c r="G24" s="24">
        <v>56018.65</v>
      </c>
      <c r="H24" s="24">
        <v>2.5299999999999998</v>
      </c>
      <c r="I24" s="31">
        <v>7.7355999999999998</v>
      </c>
      <c r="J24" s="31"/>
      <c r="K24" s="35" t="s">
        <v>679</v>
      </c>
    </row>
    <row r="25" spans="2:11" x14ac:dyDescent="0.25">
      <c r="B25" s="8" t="s">
        <v>2940</v>
      </c>
      <c r="C25" s="60" t="s">
        <v>746</v>
      </c>
      <c r="D25" s="54" t="s">
        <v>2941</v>
      </c>
      <c r="E25" s="6" t="s">
        <v>690</v>
      </c>
      <c r="F25" s="19">
        <v>46500</v>
      </c>
      <c r="G25" s="24">
        <v>46138.46</v>
      </c>
      <c r="H25" s="24">
        <v>2.08</v>
      </c>
      <c r="I25" s="31">
        <v>8.0097000000000005</v>
      </c>
      <c r="J25" s="31"/>
      <c r="K25" s="35" t="s">
        <v>679</v>
      </c>
    </row>
    <row r="26" spans="2:11" x14ac:dyDescent="0.25">
      <c r="B26" s="8" t="s">
        <v>2615</v>
      </c>
      <c r="C26" s="60" t="s">
        <v>1348</v>
      </c>
      <c r="D26" s="54" t="s">
        <v>2616</v>
      </c>
      <c r="E26" s="6" t="s">
        <v>690</v>
      </c>
      <c r="F26" s="19">
        <v>45000</v>
      </c>
      <c r="G26" s="24">
        <v>45295.07</v>
      </c>
      <c r="H26" s="24">
        <v>2.04</v>
      </c>
      <c r="I26" s="31">
        <v>7.5349000000000004</v>
      </c>
      <c r="J26" s="31"/>
      <c r="K26" s="35" t="s">
        <v>679</v>
      </c>
    </row>
    <row r="27" spans="2:11" x14ac:dyDescent="0.25">
      <c r="B27" s="8" t="s">
        <v>1973</v>
      </c>
      <c r="C27" s="60" t="s">
        <v>724</v>
      </c>
      <c r="D27" s="54" t="s">
        <v>1974</v>
      </c>
      <c r="E27" s="6" t="s">
        <v>690</v>
      </c>
      <c r="F27" s="19">
        <v>39000</v>
      </c>
      <c r="G27" s="24">
        <v>39015.599999999999</v>
      </c>
      <c r="H27" s="24">
        <v>1.76</v>
      </c>
      <c r="I27" s="31">
        <v>7.57</v>
      </c>
      <c r="J27" s="31"/>
      <c r="K27" s="35"/>
    </row>
    <row r="28" spans="2:11" x14ac:dyDescent="0.25">
      <c r="B28" s="8" t="s">
        <v>2942</v>
      </c>
      <c r="C28" s="60" t="s">
        <v>688</v>
      </c>
      <c r="D28" s="54" t="s">
        <v>2943</v>
      </c>
      <c r="E28" s="6" t="s">
        <v>690</v>
      </c>
      <c r="F28" s="19">
        <v>38750</v>
      </c>
      <c r="G28" s="24">
        <v>38905.08</v>
      </c>
      <c r="H28" s="24">
        <v>1.76</v>
      </c>
      <c r="I28" s="31">
        <v>7.6650499999999999</v>
      </c>
      <c r="J28" s="31"/>
      <c r="K28" s="35" t="s">
        <v>679</v>
      </c>
    </row>
    <row r="29" spans="2:11" x14ac:dyDescent="0.25">
      <c r="B29" s="8" t="s">
        <v>2944</v>
      </c>
      <c r="C29" s="60" t="s">
        <v>835</v>
      </c>
      <c r="D29" s="54" t="s">
        <v>2945</v>
      </c>
      <c r="E29" s="6" t="s">
        <v>690</v>
      </c>
      <c r="F29" s="19">
        <v>35000</v>
      </c>
      <c r="G29" s="24">
        <v>35071.120000000003</v>
      </c>
      <c r="H29" s="24">
        <v>1.58</v>
      </c>
      <c r="I29" s="31">
        <v>7.415</v>
      </c>
      <c r="J29" s="31"/>
      <c r="K29" s="35" t="s">
        <v>679</v>
      </c>
    </row>
    <row r="30" spans="2:11" x14ac:dyDescent="0.25">
      <c r="B30" s="8" t="s">
        <v>737</v>
      </c>
      <c r="C30" s="60" t="s">
        <v>738</v>
      </c>
      <c r="D30" s="54" t="s">
        <v>739</v>
      </c>
      <c r="E30" s="6" t="s">
        <v>690</v>
      </c>
      <c r="F30" s="19">
        <v>33000</v>
      </c>
      <c r="G30" s="24">
        <v>33093.949999999997</v>
      </c>
      <c r="H30" s="24">
        <v>1.49</v>
      </c>
      <c r="I30" s="31">
        <v>7.7237999999999998</v>
      </c>
      <c r="J30" s="31"/>
      <c r="K30" s="35" t="s">
        <v>679</v>
      </c>
    </row>
    <row r="31" spans="2:11" x14ac:dyDescent="0.25">
      <c r="B31" s="8" t="s">
        <v>2549</v>
      </c>
      <c r="C31" s="60" t="s">
        <v>746</v>
      </c>
      <c r="D31" s="54" t="s">
        <v>2550</v>
      </c>
      <c r="E31" s="6" t="s">
        <v>690</v>
      </c>
      <c r="F31" s="19">
        <v>31500</v>
      </c>
      <c r="G31" s="24">
        <v>31356.77</v>
      </c>
      <c r="H31" s="24">
        <v>1.42</v>
      </c>
      <c r="I31" s="31">
        <v>8.0250000000000004</v>
      </c>
      <c r="J31" s="31"/>
      <c r="K31" s="35" t="s">
        <v>679</v>
      </c>
    </row>
    <row r="32" spans="2:11" x14ac:dyDescent="0.25">
      <c r="B32" s="8" t="s">
        <v>2946</v>
      </c>
      <c r="C32" s="60" t="s">
        <v>717</v>
      </c>
      <c r="D32" s="54" t="s">
        <v>2947</v>
      </c>
      <c r="E32" s="6" t="s">
        <v>690</v>
      </c>
      <c r="F32" s="19">
        <v>30000</v>
      </c>
      <c r="G32" s="24">
        <v>29932.29</v>
      </c>
      <c r="H32" s="24">
        <v>1.35</v>
      </c>
      <c r="I32" s="31">
        <v>7.3849999999999998</v>
      </c>
      <c r="J32" s="31"/>
      <c r="K32" s="35" t="s">
        <v>679</v>
      </c>
    </row>
    <row r="33" spans="2:11" x14ac:dyDescent="0.25">
      <c r="B33" s="8" t="s">
        <v>2948</v>
      </c>
      <c r="C33" s="60" t="s">
        <v>1431</v>
      </c>
      <c r="D33" s="54" t="s">
        <v>2949</v>
      </c>
      <c r="E33" s="6" t="s">
        <v>690</v>
      </c>
      <c r="F33" s="19">
        <v>30000</v>
      </c>
      <c r="G33" s="24">
        <v>29549.85</v>
      </c>
      <c r="H33" s="24">
        <v>1.33</v>
      </c>
      <c r="I33" s="31">
        <v>8.1582000000000008</v>
      </c>
      <c r="J33" s="31"/>
      <c r="K33" s="35" t="s">
        <v>679</v>
      </c>
    </row>
    <row r="34" spans="2:11" x14ac:dyDescent="0.25">
      <c r="B34" s="8" t="s">
        <v>2950</v>
      </c>
      <c r="C34" s="60" t="s">
        <v>2951</v>
      </c>
      <c r="D34" s="54" t="s">
        <v>2952</v>
      </c>
      <c r="E34" s="6" t="s">
        <v>690</v>
      </c>
      <c r="F34" s="19">
        <v>27500</v>
      </c>
      <c r="G34" s="24">
        <v>27324.959999999999</v>
      </c>
      <c r="H34" s="24">
        <v>1.23</v>
      </c>
      <c r="I34" s="31">
        <v>7.9549000000000003</v>
      </c>
      <c r="J34" s="31"/>
      <c r="K34" s="35" t="s">
        <v>679</v>
      </c>
    </row>
    <row r="35" spans="2:11" x14ac:dyDescent="0.25">
      <c r="B35" s="8" t="s">
        <v>2953</v>
      </c>
      <c r="C35" s="60" t="s">
        <v>760</v>
      </c>
      <c r="D35" s="54" t="s">
        <v>2954</v>
      </c>
      <c r="E35" s="6" t="s">
        <v>1213</v>
      </c>
      <c r="F35" s="19">
        <v>27500</v>
      </c>
      <c r="G35" s="24">
        <v>27324.63</v>
      </c>
      <c r="H35" s="24">
        <v>1.23</v>
      </c>
      <c r="I35" s="31">
        <v>7.3033000000000001</v>
      </c>
      <c r="J35" s="31"/>
      <c r="K35" s="35"/>
    </row>
    <row r="36" spans="2:11" x14ac:dyDescent="0.25">
      <c r="B36" s="8" t="s">
        <v>2955</v>
      </c>
      <c r="C36" s="60" t="s">
        <v>1342</v>
      </c>
      <c r="D36" s="54" t="s">
        <v>2956</v>
      </c>
      <c r="E36" s="6" t="s">
        <v>690</v>
      </c>
      <c r="F36" s="19">
        <v>27000</v>
      </c>
      <c r="G36" s="24">
        <v>26818.86</v>
      </c>
      <c r="H36" s="24">
        <v>1.21</v>
      </c>
      <c r="I36" s="31">
        <v>7.665</v>
      </c>
      <c r="J36" s="31"/>
      <c r="K36" s="35" t="s">
        <v>679</v>
      </c>
    </row>
    <row r="37" spans="2:11" x14ac:dyDescent="0.25">
      <c r="B37" s="8" t="s">
        <v>2631</v>
      </c>
      <c r="C37" s="60" t="s">
        <v>1342</v>
      </c>
      <c r="D37" s="54" t="s">
        <v>2632</v>
      </c>
      <c r="E37" s="6" t="s">
        <v>690</v>
      </c>
      <c r="F37" s="19">
        <v>25000</v>
      </c>
      <c r="G37" s="24">
        <v>25363.73</v>
      </c>
      <c r="H37" s="24">
        <v>1.1399999999999999</v>
      </c>
      <c r="I37" s="31">
        <v>7.77</v>
      </c>
      <c r="J37" s="31"/>
      <c r="K37" s="35" t="s">
        <v>679</v>
      </c>
    </row>
    <row r="38" spans="2:11" x14ac:dyDescent="0.25">
      <c r="B38" s="8" t="s">
        <v>2619</v>
      </c>
      <c r="C38" s="60" t="s">
        <v>1266</v>
      </c>
      <c r="D38" s="54" t="s">
        <v>2620</v>
      </c>
      <c r="E38" s="6" t="s">
        <v>1213</v>
      </c>
      <c r="F38" s="19">
        <v>25500</v>
      </c>
      <c r="G38" s="24">
        <v>25230.06</v>
      </c>
      <c r="H38" s="24">
        <v>1.1399999999999999</v>
      </c>
      <c r="I38" s="31">
        <v>7.665</v>
      </c>
      <c r="J38" s="31"/>
      <c r="K38" s="35" t="s">
        <v>679</v>
      </c>
    </row>
    <row r="39" spans="2:11" x14ac:dyDescent="0.25">
      <c r="B39" s="8" t="s">
        <v>2957</v>
      </c>
      <c r="C39" s="60" t="s">
        <v>1989</v>
      </c>
      <c r="D39" s="54" t="s">
        <v>2958</v>
      </c>
      <c r="E39" s="6" t="s">
        <v>690</v>
      </c>
      <c r="F39" s="19">
        <v>2500</v>
      </c>
      <c r="G39" s="24">
        <v>25156.53</v>
      </c>
      <c r="H39" s="24">
        <v>1.1399999999999999</v>
      </c>
      <c r="I39" s="31">
        <v>7.6315999999999997</v>
      </c>
      <c r="J39" s="31"/>
      <c r="K39" s="35" t="s">
        <v>679</v>
      </c>
    </row>
    <row r="40" spans="2:11" x14ac:dyDescent="0.25">
      <c r="B40" s="8" t="s">
        <v>2330</v>
      </c>
      <c r="C40" s="60" t="s">
        <v>773</v>
      </c>
      <c r="D40" s="54" t="s">
        <v>2331</v>
      </c>
      <c r="E40" s="6" t="s">
        <v>690</v>
      </c>
      <c r="F40" s="19">
        <v>25000</v>
      </c>
      <c r="G40" s="24">
        <v>25025.5</v>
      </c>
      <c r="H40" s="24">
        <v>1.1299999999999999</v>
      </c>
      <c r="I40" s="31">
        <v>7.8574999999999999</v>
      </c>
      <c r="J40" s="31"/>
      <c r="K40" s="35" t="s">
        <v>679</v>
      </c>
    </row>
    <row r="41" spans="2:11" x14ac:dyDescent="0.25">
      <c r="B41" s="8" t="s">
        <v>2959</v>
      </c>
      <c r="C41" s="60" t="s">
        <v>770</v>
      </c>
      <c r="D41" s="54" t="s">
        <v>2960</v>
      </c>
      <c r="E41" s="6" t="s">
        <v>690</v>
      </c>
      <c r="F41" s="19">
        <v>25000</v>
      </c>
      <c r="G41" s="24">
        <v>24859.599999999999</v>
      </c>
      <c r="H41" s="24">
        <v>1.1200000000000001</v>
      </c>
      <c r="I41" s="31">
        <v>7.9949000000000003</v>
      </c>
      <c r="J41" s="31"/>
      <c r="K41" s="35" t="s">
        <v>679</v>
      </c>
    </row>
    <row r="42" spans="2:11" x14ac:dyDescent="0.25">
      <c r="B42" s="8" t="s">
        <v>2961</v>
      </c>
      <c r="C42" s="60" t="s">
        <v>1266</v>
      </c>
      <c r="D42" s="54" t="s">
        <v>2962</v>
      </c>
      <c r="E42" s="6" t="s">
        <v>1213</v>
      </c>
      <c r="F42" s="19">
        <v>23500</v>
      </c>
      <c r="G42" s="24">
        <v>23333.34</v>
      </c>
      <c r="H42" s="24">
        <v>1.05</v>
      </c>
      <c r="I42" s="31">
        <v>7.68</v>
      </c>
      <c r="J42" s="31"/>
      <c r="K42" s="35" t="s">
        <v>679</v>
      </c>
    </row>
    <row r="43" spans="2:11" x14ac:dyDescent="0.25">
      <c r="B43" s="8" t="s">
        <v>1675</v>
      </c>
      <c r="C43" s="60" t="s">
        <v>738</v>
      </c>
      <c r="D43" s="54" t="s">
        <v>1676</v>
      </c>
      <c r="E43" s="6" t="s">
        <v>690</v>
      </c>
      <c r="F43" s="19">
        <v>2160</v>
      </c>
      <c r="G43" s="24">
        <v>22593.19</v>
      </c>
      <c r="H43" s="24">
        <v>1.02</v>
      </c>
      <c r="I43" s="31">
        <v>7.7257999999999996</v>
      </c>
      <c r="J43" s="31"/>
      <c r="K43" s="35" t="s">
        <v>679</v>
      </c>
    </row>
    <row r="44" spans="2:11" x14ac:dyDescent="0.25">
      <c r="B44" s="8" t="s">
        <v>2658</v>
      </c>
      <c r="C44" s="60" t="s">
        <v>1450</v>
      </c>
      <c r="D44" s="54" t="s">
        <v>2659</v>
      </c>
      <c r="E44" s="6" t="s">
        <v>690</v>
      </c>
      <c r="F44" s="19">
        <v>22500</v>
      </c>
      <c r="G44" s="24">
        <v>22562.75</v>
      </c>
      <c r="H44" s="24">
        <v>1.02</v>
      </c>
      <c r="I44" s="31">
        <v>7.6986999999999997</v>
      </c>
      <c r="J44" s="31"/>
      <c r="K44" s="35" t="s">
        <v>679</v>
      </c>
    </row>
    <row r="45" spans="2:11" x14ac:dyDescent="0.25">
      <c r="B45" s="8" t="s">
        <v>2963</v>
      </c>
      <c r="C45" s="60" t="s">
        <v>74</v>
      </c>
      <c r="D45" s="54" t="s">
        <v>2964</v>
      </c>
      <c r="E45" s="6" t="s">
        <v>722</v>
      </c>
      <c r="F45" s="19">
        <v>22500</v>
      </c>
      <c r="G45" s="24">
        <v>22486.16</v>
      </c>
      <c r="H45" s="24">
        <v>1.02</v>
      </c>
      <c r="I45" s="31">
        <v>7.32</v>
      </c>
      <c r="J45" s="31"/>
      <c r="K45" s="35" t="s">
        <v>679</v>
      </c>
    </row>
    <row r="46" spans="2:11" x14ac:dyDescent="0.25">
      <c r="B46" s="8" t="s">
        <v>2965</v>
      </c>
      <c r="C46" s="60" t="s">
        <v>2663</v>
      </c>
      <c r="D46" s="54" t="s">
        <v>2966</v>
      </c>
      <c r="E46" s="6" t="s">
        <v>690</v>
      </c>
      <c r="F46" s="19">
        <v>22500</v>
      </c>
      <c r="G46" s="24">
        <v>22099.05</v>
      </c>
      <c r="H46" s="24">
        <v>1</v>
      </c>
      <c r="I46" s="31">
        <v>7.89</v>
      </c>
      <c r="J46" s="31"/>
      <c r="K46" s="35" t="s">
        <v>679</v>
      </c>
    </row>
    <row r="47" spans="2:11" x14ac:dyDescent="0.25">
      <c r="B47" s="8" t="s">
        <v>2635</v>
      </c>
      <c r="C47" s="60" t="s">
        <v>2636</v>
      </c>
      <c r="D47" s="54" t="s">
        <v>2637</v>
      </c>
      <c r="E47" s="6" t="s">
        <v>690</v>
      </c>
      <c r="F47" s="19">
        <v>22500</v>
      </c>
      <c r="G47" s="24">
        <v>21955.86</v>
      </c>
      <c r="H47" s="24">
        <v>0.99</v>
      </c>
      <c r="I47" s="31">
        <v>8.1025500000000008</v>
      </c>
      <c r="J47" s="31"/>
      <c r="K47" s="35" t="s">
        <v>679</v>
      </c>
    </row>
    <row r="48" spans="2:11" x14ac:dyDescent="0.25">
      <c r="B48" s="8" t="s">
        <v>2334</v>
      </c>
      <c r="C48" s="60" t="s">
        <v>717</v>
      </c>
      <c r="D48" s="54" t="s">
        <v>2335</v>
      </c>
      <c r="E48" s="6" t="s">
        <v>690</v>
      </c>
      <c r="F48" s="19">
        <v>20500</v>
      </c>
      <c r="G48" s="24">
        <v>20492.830000000002</v>
      </c>
      <c r="H48" s="24">
        <v>0.93</v>
      </c>
      <c r="I48" s="31">
        <v>7.47</v>
      </c>
      <c r="J48" s="31"/>
      <c r="K48" s="35"/>
    </row>
    <row r="49" spans="2:11" x14ac:dyDescent="0.25">
      <c r="B49" s="8" t="s">
        <v>2967</v>
      </c>
      <c r="C49" s="60" t="s">
        <v>2968</v>
      </c>
      <c r="D49" s="54" t="s">
        <v>2969</v>
      </c>
      <c r="E49" s="6" t="s">
        <v>690</v>
      </c>
      <c r="F49" s="19">
        <v>20373</v>
      </c>
      <c r="G49" s="24">
        <v>20132.990000000002</v>
      </c>
      <c r="H49" s="24">
        <v>0.91</v>
      </c>
      <c r="I49" s="31">
        <v>7.96</v>
      </c>
      <c r="J49" s="31"/>
      <c r="K49" s="35" t="s">
        <v>679</v>
      </c>
    </row>
    <row r="50" spans="2:11" x14ac:dyDescent="0.25">
      <c r="B50" s="8" t="s">
        <v>2970</v>
      </c>
      <c r="C50" s="60" t="s">
        <v>2663</v>
      </c>
      <c r="D50" s="54" t="s">
        <v>2971</v>
      </c>
      <c r="E50" s="6" t="s">
        <v>690</v>
      </c>
      <c r="F50" s="19">
        <v>20000</v>
      </c>
      <c r="G50" s="24">
        <v>20056.18</v>
      </c>
      <c r="H50" s="24">
        <v>0.91</v>
      </c>
      <c r="I50" s="31">
        <v>7.73</v>
      </c>
      <c r="J50" s="31"/>
      <c r="K50" s="35" t="s">
        <v>679</v>
      </c>
    </row>
    <row r="51" spans="2:11" x14ac:dyDescent="0.25">
      <c r="B51" s="8" t="s">
        <v>2972</v>
      </c>
      <c r="C51" s="60" t="s">
        <v>1431</v>
      </c>
      <c r="D51" s="54" t="s">
        <v>2973</v>
      </c>
      <c r="E51" s="6" t="s">
        <v>690</v>
      </c>
      <c r="F51" s="19">
        <v>20000</v>
      </c>
      <c r="G51" s="24">
        <v>19943.84</v>
      </c>
      <c r="H51" s="24">
        <v>0.9</v>
      </c>
      <c r="I51" s="31">
        <v>8.25</v>
      </c>
      <c r="J51" s="31"/>
      <c r="K51" s="35" t="s">
        <v>679</v>
      </c>
    </row>
    <row r="52" spans="2:11" x14ac:dyDescent="0.25">
      <c r="B52" s="8" t="s">
        <v>2974</v>
      </c>
      <c r="C52" s="60" t="s">
        <v>760</v>
      </c>
      <c r="D52" s="54" t="s">
        <v>2975</v>
      </c>
      <c r="E52" s="6" t="s">
        <v>690</v>
      </c>
      <c r="F52" s="19">
        <v>20000</v>
      </c>
      <c r="G52" s="24">
        <v>19876.419999999998</v>
      </c>
      <c r="H52" s="24">
        <v>0.9</v>
      </c>
      <c r="I52" s="31">
        <v>7.319</v>
      </c>
      <c r="J52" s="31"/>
      <c r="K52" s="35"/>
    </row>
    <row r="53" spans="2:11" x14ac:dyDescent="0.25">
      <c r="B53" s="8" t="s">
        <v>2633</v>
      </c>
      <c r="C53" s="60" t="s">
        <v>1369</v>
      </c>
      <c r="D53" s="54" t="s">
        <v>2634</v>
      </c>
      <c r="E53" s="6" t="s">
        <v>1213</v>
      </c>
      <c r="F53" s="19">
        <v>17500</v>
      </c>
      <c r="G53" s="24">
        <v>16973.55</v>
      </c>
      <c r="H53" s="24">
        <v>0.77</v>
      </c>
      <c r="I53" s="31">
        <v>7.8467000000000002</v>
      </c>
      <c r="J53" s="31"/>
      <c r="K53" s="35" t="s">
        <v>679</v>
      </c>
    </row>
    <row r="54" spans="2:11" x14ac:dyDescent="0.25">
      <c r="B54" s="8" t="s">
        <v>2976</v>
      </c>
      <c r="C54" s="60" t="s">
        <v>1266</v>
      </c>
      <c r="D54" s="54" t="s">
        <v>2977</v>
      </c>
      <c r="E54" s="6" t="s">
        <v>690</v>
      </c>
      <c r="F54" s="19">
        <v>16000</v>
      </c>
      <c r="G54" s="24">
        <v>16049.22</v>
      </c>
      <c r="H54" s="24">
        <v>0.72</v>
      </c>
      <c r="I54" s="31">
        <v>7.3449</v>
      </c>
      <c r="J54" s="31"/>
      <c r="K54" s="35" t="s">
        <v>679</v>
      </c>
    </row>
    <row r="55" spans="2:11" x14ac:dyDescent="0.25">
      <c r="B55" s="8" t="s">
        <v>2978</v>
      </c>
      <c r="C55" s="60" t="s">
        <v>1266</v>
      </c>
      <c r="D55" s="54" t="s">
        <v>2979</v>
      </c>
      <c r="E55" s="6" t="s">
        <v>690</v>
      </c>
      <c r="F55" s="19">
        <v>13000</v>
      </c>
      <c r="G55" s="24">
        <v>13155.77</v>
      </c>
      <c r="H55" s="24">
        <v>0.59</v>
      </c>
      <c r="I55" s="31">
        <v>7.6844000000000001</v>
      </c>
      <c r="J55" s="31"/>
      <c r="K55" s="35" t="s">
        <v>679</v>
      </c>
    </row>
    <row r="56" spans="2:11" x14ac:dyDescent="0.25">
      <c r="B56" s="8" t="s">
        <v>2656</v>
      </c>
      <c r="C56" s="60" t="s">
        <v>746</v>
      </c>
      <c r="D56" s="54" t="s">
        <v>2657</v>
      </c>
      <c r="E56" s="6" t="s">
        <v>690</v>
      </c>
      <c r="F56" s="19">
        <v>12500</v>
      </c>
      <c r="G56" s="24">
        <v>12584.5</v>
      </c>
      <c r="H56" s="24">
        <v>0.56999999999999995</v>
      </c>
      <c r="I56" s="31">
        <v>8.01</v>
      </c>
      <c r="J56" s="31"/>
      <c r="K56" s="35"/>
    </row>
    <row r="57" spans="2:11" x14ac:dyDescent="0.25">
      <c r="B57" s="8" t="s">
        <v>2627</v>
      </c>
      <c r="C57" s="60" t="s">
        <v>1266</v>
      </c>
      <c r="D57" s="54" t="s">
        <v>2628</v>
      </c>
      <c r="E57" s="6" t="s">
        <v>1213</v>
      </c>
      <c r="F57" s="19">
        <v>12500</v>
      </c>
      <c r="G57" s="24">
        <v>12517.83</v>
      </c>
      <c r="H57" s="24">
        <v>0.56999999999999995</v>
      </c>
      <c r="I57" s="31">
        <v>7.6517999999999997</v>
      </c>
      <c r="J57" s="31"/>
      <c r="K57" s="35"/>
    </row>
    <row r="58" spans="2:11" x14ac:dyDescent="0.25">
      <c r="B58" s="8" t="s">
        <v>2980</v>
      </c>
      <c r="C58" s="60" t="s">
        <v>2951</v>
      </c>
      <c r="D58" s="54" t="s">
        <v>2981</v>
      </c>
      <c r="E58" s="6" t="s">
        <v>690</v>
      </c>
      <c r="F58" s="19">
        <v>12500</v>
      </c>
      <c r="G58" s="24">
        <v>12306.76</v>
      </c>
      <c r="H58" s="24">
        <v>0.56000000000000005</v>
      </c>
      <c r="I58" s="31">
        <v>8.14</v>
      </c>
      <c r="J58" s="31"/>
      <c r="K58" s="35" t="s">
        <v>679</v>
      </c>
    </row>
    <row r="59" spans="2:11" x14ac:dyDescent="0.25">
      <c r="B59" s="8" t="s">
        <v>2808</v>
      </c>
      <c r="C59" s="60" t="s">
        <v>1179</v>
      </c>
      <c r="D59" s="54" t="s">
        <v>2809</v>
      </c>
      <c r="E59" s="6" t="s">
        <v>690</v>
      </c>
      <c r="F59" s="19">
        <v>15000</v>
      </c>
      <c r="G59" s="24">
        <v>12116.28</v>
      </c>
      <c r="H59" s="24">
        <v>0.55000000000000004</v>
      </c>
      <c r="I59" s="31">
        <v>7.3250000000000002</v>
      </c>
      <c r="J59" s="31"/>
      <c r="K59" s="35" t="s">
        <v>679</v>
      </c>
    </row>
    <row r="60" spans="2:11" x14ac:dyDescent="0.25">
      <c r="B60" s="8" t="s">
        <v>1906</v>
      </c>
      <c r="C60" s="60" t="s">
        <v>1907</v>
      </c>
      <c r="D60" s="54" t="s">
        <v>1908</v>
      </c>
      <c r="E60" s="6" t="s">
        <v>1909</v>
      </c>
      <c r="F60" s="19">
        <v>1200</v>
      </c>
      <c r="G60" s="24">
        <v>11892.34</v>
      </c>
      <c r="H60" s="24">
        <v>0.54</v>
      </c>
      <c r="I60" s="31">
        <v>8.2119999999999997</v>
      </c>
      <c r="J60" s="31"/>
      <c r="K60" s="35" t="s">
        <v>679</v>
      </c>
    </row>
    <row r="61" spans="2:11" x14ac:dyDescent="0.25">
      <c r="B61" s="8" t="s">
        <v>2320</v>
      </c>
      <c r="C61" s="60" t="s">
        <v>1405</v>
      </c>
      <c r="D61" s="54" t="s">
        <v>2321</v>
      </c>
      <c r="E61" s="6" t="s">
        <v>690</v>
      </c>
      <c r="F61" s="19">
        <v>10000</v>
      </c>
      <c r="G61" s="24">
        <v>10196.34</v>
      </c>
      <c r="H61" s="24">
        <v>0.46</v>
      </c>
      <c r="I61" s="31">
        <v>7.7350000000000003</v>
      </c>
      <c r="J61" s="31"/>
      <c r="K61" s="35" t="s">
        <v>679</v>
      </c>
    </row>
    <row r="62" spans="2:11" x14ac:dyDescent="0.25">
      <c r="B62" s="8" t="s">
        <v>1988</v>
      </c>
      <c r="C62" s="60" t="s">
        <v>1989</v>
      </c>
      <c r="D62" s="54" t="s">
        <v>1990</v>
      </c>
      <c r="E62" s="6" t="s">
        <v>690</v>
      </c>
      <c r="F62" s="19">
        <v>10000</v>
      </c>
      <c r="G62" s="24">
        <v>10106.82</v>
      </c>
      <c r="H62" s="24">
        <v>0.46</v>
      </c>
      <c r="I62" s="31">
        <v>7.6550000000000002</v>
      </c>
      <c r="J62" s="31"/>
      <c r="K62" s="35" t="s">
        <v>679</v>
      </c>
    </row>
    <row r="63" spans="2:11" x14ac:dyDescent="0.25">
      <c r="B63" s="8" t="s">
        <v>2832</v>
      </c>
      <c r="C63" s="60" t="s">
        <v>1179</v>
      </c>
      <c r="D63" s="54" t="s">
        <v>2833</v>
      </c>
      <c r="E63" s="6" t="s">
        <v>690</v>
      </c>
      <c r="F63" s="19">
        <v>12500</v>
      </c>
      <c r="G63" s="24">
        <v>10079.91</v>
      </c>
      <c r="H63" s="24">
        <v>0.46</v>
      </c>
      <c r="I63" s="31">
        <v>7.2991000000000001</v>
      </c>
      <c r="J63" s="31"/>
      <c r="K63" s="35" t="s">
        <v>679</v>
      </c>
    </row>
    <row r="64" spans="2:11" x14ac:dyDescent="0.25">
      <c r="B64" s="8" t="s">
        <v>2982</v>
      </c>
      <c r="C64" s="60" t="s">
        <v>546</v>
      </c>
      <c r="D64" s="54" t="s">
        <v>2983</v>
      </c>
      <c r="E64" s="6" t="s">
        <v>690</v>
      </c>
      <c r="F64" s="19">
        <v>10000</v>
      </c>
      <c r="G64" s="24">
        <v>10006.040000000001</v>
      </c>
      <c r="H64" s="24">
        <v>0.45</v>
      </c>
      <c r="I64" s="31">
        <v>7.86</v>
      </c>
      <c r="J64" s="31"/>
      <c r="K64" s="35"/>
    </row>
    <row r="65" spans="2:11" x14ac:dyDescent="0.25">
      <c r="B65" s="8" t="s">
        <v>2984</v>
      </c>
      <c r="C65" s="60" t="s">
        <v>1989</v>
      </c>
      <c r="D65" s="54" t="s">
        <v>2985</v>
      </c>
      <c r="E65" s="6" t="s">
        <v>690</v>
      </c>
      <c r="F65" s="19">
        <v>10000</v>
      </c>
      <c r="G65" s="24">
        <v>9887.8700000000008</v>
      </c>
      <c r="H65" s="24">
        <v>0.45</v>
      </c>
      <c r="I65" s="31">
        <v>7.6550000000000002</v>
      </c>
      <c r="J65" s="31"/>
      <c r="K65" s="35" t="s">
        <v>679</v>
      </c>
    </row>
    <row r="66" spans="2:11" x14ac:dyDescent="0.25">
      <c r="B66" s="8" t="s">
        <v>1209</v>
      </c>
      <c r="C66" s="60" t="s">
        <v>835</v>
      </c>
      <c r="D66" s="54" t="s">
        <v>1210</v>
      </c>
      <c r="E66" s="6" t="s">
        <v>690</v>
      </c>
      <c r="F66" s="19">
        <v>9500</v>
      </c>
      <c r="G66" s="24">
        <v>9506.25</v>
      </c>
      <c r="H66" s="24">
        <v>0.43</v>
      </c>
      <c r="I66" s="31">
        <v>7.43</v>
      </c>
      <c r="J66" s="31"/>
      <c r="K66" s="35"/>
    </row>
    <row r="67" spans="2:11" x14ac:dyDescent="0.25">
      <c r="B67" s="8" t="s">
        <v>2986</v>
      </c>
      <c r="C67" s="60" t="s">
        <v>724</v>
      </c>
      <c r="D67" s="54" t="s">
        <v>2987</v>
      </c>
      <c r="E67" s="6" t="s">
        <v>690</v>
      </c>
      <c r="F67" s="19">
        <v>850</v>
      </c>
      <c r="G67" s="24">
        <v>8523</v>
      </c>
      <c r="H67" s="24">
        <v>0.38</v>
      </c>
      <c r="I67" s="31">
        <v>7.5350000000000001</v>
      </c>
      <c r="J67" s="31"/>
      <c r="K67" s="35" t="s">
        <v>679</v>
      </c>
    </row>
    <row r="68" spans="2:11" x14ac:dyDescent="0.25">
      <c r="B68" s="8" t="s">
        <v>2001</v>
      </c>
      <c r="C68" s="60" t="s">
        <v>1989</v>
      </c>
      <c r="D68" s="54" t="s">
        <v>2002</v>
      </c>
      <c r="E68" s="6" t="s">
        <v>690</v>
      </c>
      <c r="F68" s="19">
        <v>7500</v>
      </c>
      <c r="G68" s="24">
        <v>7580.34</v>
      </c>
      <c r="H68" s="24">
        <v>0.34</v>
      </c>
      <c r="I68" s="31">
        <v>7.6550000000000002</v>
      </c>
      <c r="J68" s="31"/>
      <c r="K68" s="35" t="s">
        <v>679</v>
      </c>
    </row>
    <row r="69" spans="2:11" x14ac:dyDescent="0.25">
      <c r="B69" s="8" t="s">
        <v>2988</v>
      </c>
      <c r="C69" s="60" t="s">
        <v>1266</v>
      </c>
      <c r="D69" s="54" t="s">
        <v>2989</v>
      </c>
      <c r="E69" s="6" t="s">
        <v>690</v>
      </c>
      <c r="F69" s="19">
        <v>7500</v>
      </c>
      <c r="G69" s="24">
        <v>7465.49</v>
      </c>
      <c r="H69" s="24">
        <v>0.34</v>
      </c>
      <c r="I69" s="31">
        <v>7.64</v>
      </c>
      <c r="J69" s="31"/>
      <c r="K69" s="35" t="s">
        <v>679</v>
      </c>
    </row>
    <row r="70" spans="2:11" x14ac:dyDescent="0.25">
      <c r="B70" s="8" t="s">
        <v>790</v>
      </c>
      <c r="C70" s="60" t="s">
        <v>746</v>
      </c>
      <c r="D70" s="54" t="s">
        <v>791</v>
      </c>
      <c r="E70" s="6" t="s">
        <v>690</v>
      </c>
      <c r="F70" s="19">
        <v>7500</v>
      </c>
      <c r="G70" s="24">
        <v>7398.79</v>
      </c>
      <c r="H70" s="24">
        <v>0.33</v>
      </c>
      <c r="I70" s="31">
        <v>8.0649999999999995</v>
      </c>
      <c r="J70" s="31"/>
      <c r="K70" s="35" t="s">
        <v>679</v>
      </c>
    </row>
    <row r="71" spans="2:11" x14ac:dyDescent="0.25">
      <c r="B71" s="8" t="s">
        <v>2990</v>
      </c>
      <c r="C71" s="60" t="s">
        <v>1405</v>
      </c>
      <c r="D71" s="54" t="s">
        <v>2991</v>
      </c>
      <c r="E71" s="6" t="s">
        <v>690</v>
      </c>
      <c r="F71" s="19">
        <v>5000</v>
      </c>
      <c r="G71" s="24">
        <v>5029.43</v>
      </c>
      <c r="H71" s="24">
        <v>0.23</v>
      </c>
      <c r="I71" s="31">
        <v>7.7350000000000003</v>
      </c>
      <c r="J71" s="31"/>
      <c r="K71" s="35" t="s">
        <v>679</v>
      </c>
    </row>
    <row r="72" spans="2:11" x14ac:dyDescent="0.25">
      <c r="B72" s="8" t="s">
        <v>2992</v>
      </c>
      <c r="C72" s="60" t="s">
        <v>2993</v>
      </c>
      <c r="D72" s="54" t="s">
        <v>2994</v>
      </c>
      <c r="E72" s="6" t="s">
        <v>1213</v>
      </c>
      <c r="F72" s="19">
        <v>4500</v>
      </c>
      <c r="G72" s="24">
        <v>4485.9799999999996</v>
      </c>
      <c r="H72" s="24">
        <v>0.2</v>
      </c>
      <c r="I72" s="31">
        <v>7.5736999999999997</v>
      </c>
      <c r="J72" s="31"/>
      <c r="K72" s="35" t="s">
        <v>679</v>
      </c>
    </row>
    <row r="73" spans="2:11" x14ac:dyDescent="0.25">
      <c r="B73" s="8" t="s">
        <v>2995</v>
      </c>
      <c r="C73" s="60" t="s">
        <v>2996</v>
      </c>
      <c r="D73" s="54" t="s">
        <v>2997</v>
      </c>
      <c r="E73" s="6" t="s">
        <v>2998</v>
      </c>
      <c r="F73" s="19">
        <v>455</v>
      </c>
      <c r="G73" s="24">
        <v>4427.07</v>
      </c>
      <c r="H73" s="24">
        <v>0.2</v>
      </c>
      <c r="I73" s="31">
        <v>7.7004000000000001</v>
      </c>
      <c r="J73" s="31"/>
      <c r="K73" s="35" t="s">
        <v>679</v>
      </c>
    </row>
    <row r="74" spans="2:11" x14ac:dyDescent="0.25">
      <c r="B74" s="8" t="s">
        <v>2306</v>
      </c>
      <c r="C74" s="60" t="s">
        <v>763</v>
      </c>
      <c r="D74" s="54" t="s">
        <v>2307</v>
      </c>
      <c r="E74" s="6" t="s">
        <v>690</v>
      </c>
      <c r="F74" s="19">
        <v>4348</v>
      </c>
      <c r="G74" s="24">
        <v>4324.03</v>
      </c>
      <c r="H74" s="24">
        <v>0.2</v>
      </c>
      <c r="I74" s="31">
        <v>7.3</v>
      </c>
      <c r="J74" s="31"/>
      <c r="K74" s="35" t="s">
        <v>679</v>
      </c>
    </row>
    <row r="75" spans="2:11" x14ac:dyDescent="0.25">
      <c r="B75" s="8" t="s">
        <v>2999</v>
      </c>
      <c r="C75" s="60" t="s">
        <v>1179</v>
      </c>
      <c r="D75" s="54" t="s">
        <v>3000</v>
      </c>
      <c r="E75" s="6" t="s">
        <v>690</v>
      </c>
      <c r="F75" s="19">
        <v>5000</v>
      </c>
      <c r="G75" s="24">
        <v>4011.31</v>
      </c>
      <c r="H75" s="24">
        <v>0.18</v>
      </c>
      <c r="I75" s="31">
        <v>7.2991999999999999</v>
      </c>
      <c r="J75" s="31"/>
      <c r="K75" s="35" t="s">
        <v>679</v>
      </c>
    </row>
    <row r="76" spans="2:11" x14ac:dyDescent="0.25">
      <c r="B76" s="8" t="s">
        <v>1207</v>
      </c>
      <c r="C76" s="60" t="s">
        <v>717</v>
      </c>
      <c r="D76" s="54" t="s">
        <v>1208</v>
      </c>
      <c r="E76" s="6" t="s">
        <v>690</v>
      </c>
      <c r="F76" s="19">
        <v>2500</v>
      </c>
      <c r="G76" s="24">
        <v>2504.5100000000002</v>
      </c>
      <c r="H76" s="24">
        <v>0.11</v>
      </c>
      <c r="I76" s="31">
        <v>7.4050000000000002</v>
      </c>
      <c r="J76" s="31"/>
      <c r="K76" s="35" t="s">
        <v>679</v>
      </c>
    </row>
    <row r="77" spans="2:11" x14ac:dyDescent="0.25">
      <c r="B77" s="8" t="s">
        <v>2304</v>
      </c>
      <c r="C77" s="60" t="s">
        <v>717</v>
      </c>
      <c r="D77" s="54" t="s">
        <v>2305</v>
      </c>
      <c r="E77" s="6" t="s">
        <v>690</v>
      </c>
      <c r="F77" s="19">
        <v>2500</v>
      </c>
      <c r="G77" s="24">
        <v>2487.71</v>
      </c>
      <c r="H77" s="24">
        <v>0.11</v>
      </c>
      <c r="I77" s="31">
        <v>7.4050000000000002</v>
      </c>
      <c r="J77" s="31"/>
      <c r="K77" s="35" t="s">
        <v>679</v>
      </c>
    </row>
    <row r="78" spans="2:11" x14ac:dyDescent="0.25">
      <c r="C78" s="58" t="s">
        <v>194</v>
      </c>
      <c r="D78" s="54"/>
      <c r="E78" s="6"/>
      <c r="F78" s="19"/>
      <c r="G78" s="25">
        <v>1448090.7</v>
      </c>
      <c r="H78" s="25">
        <v>65.38</v>
      </c>
      <c r="I78" s="31"/>
      <c r="J78" s="31"/>
      <c r="K78" s="35"/>
    </row>
    <row r="79" spans="2:11" x14ac:dyDescent="0.25">
      <c r="C79" s="57"/>
      <c r="D79" s="54"/>
      <c r="E79" s="6"/>
      <c r="F79" s="19"/>
      <c r="G79" s="24"/>
      <c r="H79" s="24"/>
      <c r="I79" s="31"/>
      <c r="J79" s="31"/>
      <c r="K79" s="35"/>
    </row>
    <row r="80" spans="2:11" x14ac:dyDescent="0.25">
      <c r="C80" s="59" t="s">
        <v>797</v>
      </c>
      <c r="D80" s="54"/>
      <c r="E80" s="6"/>
      <c r="F80" s="19"/>
      <c r="G80" s="24"/>
      <c r="H80" s="24"/>
      <c r="I80" s="31"/>
      <c r="J80" s="31"/>
      <c r="K80" s="35"/>
    </row>
    <row r="81" spans="2:11" x14ac:dyDescent="0.25">
      <c r="B81" s="8" t="s">
        <v>3001</v>
      </c>
      <c r="C81" s="60" t="s">
        <v>805</v>
      </c>
      <c r="D81" s="54" t="s">
        <v>3002</v>
      </c>
      <c r="E81" s="6" t="s">
        <v>722</v>
      </c>
      <c r="F81" s="19">
        <v>55000</v>
      </c>
      <c r="G81" s="24">
        <v>31414.41</v>
      </c>
      <c r="H81" s="24">
        <v>1.42</v>
      </c>
      <c r="I81" s="31">
        <v>7.7549000000000001</v>
      </c>
      <c r="J81" s="31"/>
      <c r="K81" s="35" t="s">
        <v>679</v>
      </c>
    </row>
    <row r="82" spans="2:11" x14ac:dyDescent="0.25">
      <c r="B82" s="8" t="s">
        <v>3003</v>
      </c>
      <c r="C82" s="60" t="s">
        <v>696</v>
      </c>
      <c r="D82" s="54" t="s">
        <v>3004</v>
      </c>
      <c r="E82" s="6" t="s">
        <v>690</v>
      </c>
      <c r="F82" s="19">
        <v>1000</v>
      </c>
      <c r="G82" s="24">
        <v>13407.63</v>
      </c>
      <c r="H82" s="24">
        <v>0.61</v>
      </c>
      <c r="I82" s="31">
        <v>7.6749999999999998</v>
      </c>
      <c r="J82" s="31"/>
      <c r="K82" s="35" t="s">
        <v>679</v>
      </c>
    </row>
    <row r="83" spans="2:11" x14ac:dyDescent="0.25">
      <c r="C83" s="58" t="s">
        <v>194</v>
      </c>
      <c r="D83" s="54"/>
      <c r="E83" s="6"/>
      <c r="F83" s="19"/>
      <c r="G83" s="25">
        <v>44822.04</v>
      </c>
      <c r="H83" s="25">
        <v>2.0299999999999998</v>
      </c>
      <c r="I83" s="31"/>
      <c r="J83" s="31"/>
      <c r="K83" s="35"/>
    </row>
    <row r="84" spans="2:11" x14ac:dyDescent="0.25">
      <c r="C84" s="57"/>
      <c r="D84" s="54"/>
      <c r="E84" s="6"/>
      <c r="F84" s="19"/>
      <c r="G84" s="24"/>
      <c r="H84" s="24"/>
      <c r="I84" s="31"/>
      <c r="J84" s="31"/>
      <c r="K84" s="35"/>
    </row>
    <row r="85" spans="2:11" x14ac:dyDescent="0.25">
      <c r="C85" s="58" t="s">
        <v>7</v>
      </c>
      <c r="D85" s="54"/>
      <c r="E85" s="6"/>
      <c r="F85" s="19"/>
      <c r="G85" s="24" t="s">
        <v>2</v>
      </c>
      <c r="H85" s="24" t="s">
        <v>2</v>
      </c>
      <c r="I85" s="31"/>
      <c r="J85" s="31"/>
      <c r="K85" s="35"/>
    </row>
    <row r="86" spans="2:11" x14ac:dyDescent="0.25">
      <c r="C86" s="57"/>
      <c r="D86" s="54"/>
      <c r="E86" s="6"/>
      <c r="F86" s="19"/>
      <c r="G86" s="24"/>
      <c r="H86" s="24"/>
      <c r="I86" s="31"/>
      <c r="J86" s="31"/>
      <c r="K86" s="35"/>
    </row>
    <row r="87" spans="2:11" x14ac:dyDescent="0.25">
      <c r="C87" s="59" t="s">
        <v>8</v>
      </c>
      <c r="D87" s="54"/>
      <c r="E87" s="6"/>
      <c r="F87" s="19"/>
      <c r="G87" s="24"/>
      <c r="H87" s="24"/>
      <c r="I87" s="31"/>
      <c r="J87" s="31"/>
      <c r="K87" s="35"/>
    </row>
    <row r="88" spans="2:11" x14ac:dyDescent="0.25">
      <c r="B88" s="8" t="s">
        <v>907</v>
      </c>
      <c r="C88" s="60" t="s">
        <v>4891</v>
      </c>
      <c r="D88" s="54" t="s">
        <v>908</v>
      </c>
      <c r="E88" s="6" t="s">
        <v>809</v>
      </c>
      <c r="F88" s="19">
        <v>645</v>
      </c>
      <c r="G88" s="24">
        <v>63368.93</v>
      </c>
      <c r="H88" s="24">
        <v>2.86</v>
      </c>
      <c r="I88" s="31">
        <v>7.6950000000000003</v>
      </c>
      <c r="J88" s="31"/>
      <c r="K88" s="35" t="s">
        <v>679</v>
      </c>
    </row>
    <row r="89" spans="2:11" x14ac:dyDescent="0.25">
      <c r="B89" s="8" t="s">
        <v>3006</v>
      </c>
      <c r="C89" s="60" t="s">
        <v>4890</v>
      </c>
      <c r="D89" s="54" t="s">
        <v>3007</v>
      </c>
      <c r="E89" s="6" t="s">
        <v>809</v>
      </c>
      <c r="F89" s="19">
        <v>626</v>
      </c>
      <c r="G89" s="24">
        <v>57831.56</v>
      </c>
      <c r="H89" s="24">
        <v>2.61</v>
      </c>
      <c r="I89" s="31">
        <v>8.2100000000000009</v>
      </c>
      <c r="J89" s="31"/>
      <c r="K89" s="35" t="s">
        <v>679</v>
      </c>
    </row>
    <row r="90" spans="2:11" x14ac:dyDescent="0.25">
      <c r="B90" s="8" t="s">
        <v>909</v>
      </c>
      <c r="C90" s="60" t="s">
        <v>4892</v>
      </c>
      <c r="D90" s="54" t="s">
        <v>910</v>
      </c>
      <c r="E90" s="6" t="s">
        <v>809</v>
      </c>
      <c r="F90" s="19">
        <v>585</v>
      </c>
      <c r="G90" s="24">
        <v>57141.919999999998</v>
      </c>
      <c r="H90" s="24">
        <v>2.58</v>
      </c>
      <c r="I90" s="31">
        <v>7.7350000000000003</v>
      </c>
      <c r="J90" s="31"/>
      <c r="K90" s="35" t="s">
        <v>679</v>
      </c>
    </row>
    <row r="91" spans="2:11" x14ac:dyDescent="0.25">
      <c r="B91" s="8" t="s">
        <v>2082</v>
      </c>
      <c r="C91" s="60" t="s">
        <v>4893</v>
      </c>
      <c r="D91" s="54" t="s">
        <v>2083</v>
      </c>
      <c r="E91" s="6" t="s">
        <v>809</v>
      </c>
      <c r="F91" s="19">
        <v>430</v>
      </c>
      <c r="G91" s="24">
        <v>41857.79</v>
      </c>
      <c r="H91" s="24">
        <v>1.89</v>
      </c>
      <c r="I91" s="31">
        <v>7.7</v>
      </c>
      <c r="J91" s="31"/>
      <c r="K91" s="35" t="s">
        <v>679</v>
      </c>
    </row>
    <row r="92" spans="2:11" x14ac:dyDescent="0.25">
      <c r="C92" s="58" t="s">
        <v>194</v>
      </c>
      <c r="D92" s="54"/>
      <c r="E92" s="6"/>
      <c r="F92" s="19"/>
      <c r="G92" s="25">
        <v>220200.2</v>
      </c>
      <c r="H92" s="25">
        <v>9.94</v>
      </c>
      <c r="I92" s="31"/>
      <c r="J92" s="31"/>
      <c r="K92" s="35"/>
    </row>
    <row r="93" spans="2:11" x14ac:dyDescent="0.25">
      <c r="C93" s="57"/>
      <c r="D93" s="54"/>
      <c r="E93" s="6"/>
      <c r="F93" s="19"/>
      <c r="G93" s="24"/>
      <c r="H93" s="24"/>
      <c r="I93" s="31"/>
      <c r="J93" s="31"/>
      <c r="K93" s="35"/>
    </row>
    <row r="94" spans="2:11" x14ac:dyDescent="0.25">
      <c r="C94" s="59" t="s">
        <v>9</v>
      </c>
      <c r="D94" s="54"/>
      <c r="E94" s="6"/>
      <c r="F94" s="19"/>
      <c r="G94" s="24"/>
      <c r="H94" s="24"/>
      <c r="I94" s="31"/>
      <c r="J94" s="31"/>
      <c r="K94" s="35"/>
    </row>
    <row r="95" spans="2:11" x14ac:dyDescent="0.25">
      <c r="B95" s="8" t="s">
        <v>810</v>
      </c>
      <c r="C95" s="60" t="s">
        <v>811</v>
      </c>
      <c r="D95" s="54" t="s">
        <v>812</v>
      </c>
      <c r="E95" s="6" t="s">
        <v>205</v>
      </c>
      <c r="F95" s="19">
        <v>61500000</v>
      </c>
      <c r="G95" s="24">
        <v>61973.24</v>
      </c>
      <c r="H95" s="24">
        <v>2.8</v>
      </c>
      <c r="I95" s="31">
        <v>6.945390637</v>
      </c>
      <c r="J95" s="31"/>
      <c r="K95" s="35"/>
    </row>
    <row r="96" spans="2:11" x14ac:dyDescent="0.25">
      <c r="B96" s="8" t="s">
        <v>1681</v>
      </c>
      <c r="C96" s="60" t="s">
        <v>1682</v>
      </c>
      <c r="D96" s="54" t="s">
        <v>1683</v>
      </c>
      <c r="E96" s="6" t="s">
        <v>205</v>
      </c>
      <c r="F96" s="19">
        <v>27500000</v>
      </c>
      <c r="G96" s="24">
        <v>28017.33</v>
      </c>
      <c r="H96" s="24">
        <v>1.26</v>
      </c>
      <c r="I96" s="31">
        <v>7.7015223600000002</v>
      </c>
      <c r="J96" s="31"/>
      <c r="K96" s="35"/>
    </row>
    <row r="97" spans="2:11" x14ac:dyDescent="0.25">
      <c r="B97" s="8" t="s">
        <v>2223</v>
      </c>
      <c r="C97" s="60" t="s">
        <v>2224</v>
      </c>
      <c r="D97" s="54" t="s">
        <v>2225</v>
      </c>
      <c r="E97" s="6" t="s">
        <v>205</v>
      </c>
      <c r="F97" s="19">
        <v>14500000</v>
      </c>
      <c r="G97" s="24">
        <v>14217.29</v>
      </c>
      <c r="H97" s="24">
        <v>0.64</v>
      </c>
      <c r="I97" s="31">
        <v>7.7249951369999996</v>
      </c>
      <c r="J97" s="31"/>
      <c r="K97" s="35"/>
    </row>
    <row r="98" spans="2:11" x14ac:dyDescent="0.25">
      <c r="C98" s="58" t="s">
        <v>194</v>
      </c>
      <c r="D98" s="54"/>
      <c r="E98" s="6"/>
      <c r="F98" s="19"/>
      <c r="G98" s="25">
        <v>104207.86</v>
      </c>
      <c r="H98" s="25">
        <v>4.7</v>
      </c>
      <c r="I98" s="31"/>
      <c r="J98" s="31"/>
      <c r="K98" s="35"/>
    </row>
    <row r="99" spans="2:11" x14ac:dyDescent="0.25">
      <c r="C99" s="57"/>
      <c r="D99" s="54"/>
      <c r="E99" s="6"/>
      <c r="F99" s="19"/>
      <c r="G99" s="24"/>
      <c r="H99" s="24"/>
      <c r="I99" s="31"/>
      <c r="J99" s="31"/>
      <c r="K99" s="35"/>
    </row>
    <row r="100" spans="2:11" x14ac:dyDescent="0.25">
      <c r="C100" s="59" t="s">
        <v>10</v>
      </c>
      <c r="D100" s="54"/>
      <c r="E100" s="6"/>
      <c r="F100" s="19"/>
      <c r="G100" s="24"/>
      <c r="H100" s="24"/>
      <c r="I100" s="31"/>
      <c r="J100" s="31"/>
      <c r="K100" s="35"/>
    </row>
    <row r="101" spans="2:11" x14ac:dyDescent="0.25">
      <c r="B101" s="8" t="s">
        <v>1318</v>
      </c>
      <c r="C101" s="60" t="s">
        <v>1319</v>
      </c>
      <c r="D101" s="54" t="s">
        <v>1320</v>
      </c>
      <c r="E101" s="6" t="s">
        <v>205</v>
      </c>
      <c r="F101" s="19">
        <v>113706300</v>
      </c>
      <c r="G101" s="24">
        <v>116108.69</v>
      </c>
      <c r="H101" s="24">
        <v>5.24</v>
      </c>
      <c r="I101" s="31">
        <v>7.5693025699999996</v>
      </c>
      <c r="J101" s="31"/>
      <c r="K101" s="35"/>
    </row>
    <row r="102" spans="2:11" x14ac:dyDescent="0.25">
      <c r="B102" s="8" t="s">
        <v>3009</v>
      </c>
      <c r="C102" s="60" t="s">
        <v>3010</v>
      </c>
      <c r="D102" s="54" t="s">
        <v>3011</v>
      </c>
      <c r="E102" s="6" t="s">
        <v>205</v>
      </c>
      <c r="F102" s="19">
        <v>68908500</v>
      </c>
      <c r="G102" s="24">
        <v>69861.919999999998</v>
      </c>
      <c r="H102" s="24">
        <v>3.15</v>
      </c>
      <c r="I102" s="31">
        <v>7.5784957200000003</v>
      </c>
      <c r="J102" s="31"/>
      <c r="K102" s="35"/>
    </row>
    <row r="103" spans="2:11" x14ac:dyDescent="0.25">
      <c r="B103" s="8" t="s">
        <v>3012</v>
      </c>
      <c r="C103" s="60" t="s">
        <v>3013</v>
      </c>
      <c r="D103" s="54" t="s">
        <v>3014</v>
      </c>
      <c r="E103" s="6" t="s">
        <v>205</v>
      </c>
      <c r="F103" s="19">
        <v>10000000</v>
      </c>
      <c r="G103" s="24">
        <v>10208.950000000001</v>
      </c>
      <c r="H103" s="24">
        <v>0.46</v>
      </c>
      <c r="I103" s="31">
        <v>7.5583610600000002</v>
      </c>
      <c r="J103" s="31"/>
      <c r="K103" s="35"/>
    </row>
    <row r="104" spans="2:11" x14ac:dyDescent="0.25">
      <c r="B104" s="8" t="s">
        <v>1229</v>
      </c>
      <c r="C104" s="60" t="s">
        <v>1230</v>
      </c>
      <c r="D104" s="54" t="s">
        <v>1231</v>
      </c>
      <c r="E104" s="6" t="s">
        <v>205</v>
      </c>
      <c r="F104" s="19">
        <v>5000000</v>
      </c>
      <c r="G104" s="24">
        <v>5101.55</v>
      </c>
      <c r="H104" s="24">
        <v>0.23</v>
      </c>
      <c r="I104" s="31">
        <v>7.5693025699999996</v>
      </c>
      <c r="J104" s="31"/>
      <c r="K104" s="35"/>
    </row>
    <row r="105" spans="2:11" x14ac:dyDescent="0.25">
      <c r="B105" s="8" t="s">
        <v>3015</v>
      </c>
      <c r="C105" s="60" t="s">
        <v>3016</v>
      </c>
      <c r="D105" s="54" t="s">
        <v>3017</v>
      </c>
      <c r="E105" s="6" t="s">
        <v>205</v>
      </c>
      <c r="F105" s="19">
        <v>5000000</v>
      </c>
      <c r="G105" s="24">
        <v>4956.9799999999996</v>
      </c>
      <c r="H105" s="24">
        <v>0.22</v>
      </c>
      <c r="I105" s="31">
        <v>7.1578549950000001</v>
      </c>
      <c r="J105" s="31"/>
      <c r="K105" s="35"/>
    </row>
    <row r="106" spans="2:11" x14ac:dyDescent="0.25">
      <c r="B106" s="8" t="s">
        <v>3018</v>
      </c>
      <c r="C106" s="60" t="s">
        <v>3019</v>
      </c>
      <c r="D106" s="54" t="s">
        <v>3020</v>
      </c>
      <c r="E106" s="6" t="s">
        <v>205</v>
      </c>
      <c r="F106" s="19">
        <v>3500000</v>
      </c>
      <c r="G106" s="24">
        <v>3425.35</v>
      </c>
      <c r="H106" s="24">
        <v>0.15</v>
      </c>
      <c r="I106" s="31">
        <v>7.3970205499999997</v>
      </c>
      <c r="J106" s="31"/>
      <c r="K106" s="35"/>
    </row>
    <row r="107" spans="2:11" x14ac:dyDescent="0.25">
      <c r="B107" s="8" t="s">
        <v>3021</v>
      </c>
      <c r="C107" s="60" t="s">
        <v>3022</v>
      </c>
      <c r="D107" s="54" t="s">
        <v>3023</v>
      </c>
      <c r="E107" s="6" t="s">
        <v>205</v>
      </c>
      <c r="F107" s="19">
        <v>2500000</v>
      </c>
      <c r="G107" s="24">
        <v>2524.12</v>
      </c>
      <c r="H107" s="24">
        <v>0.11</v>
      </c>
      <c r="I107" s="31">
        <v>7.1122539900000001</v>
      </c>
      <c r="J107" s="31"/>
      <c r="K107" s="35"/>
    </row>
    <row r="108" spans="2:11" x14ac:dyDescent="0.25">
      <c r="B108" s="8" t="s">
        <v>3024</v>
      </c>
      <c r="C108" s="60" t="s">
        <v>3025</v>
      </c>
      <c r="D108" s="54" t="s">
        <v>3026</v>
      </c>
      <c r="E108" s="6" t="s">
        <v>205</v>
      </c>
      <c r="F108" s="19">
        <v>300</v>
      </c>
      <c r="G108" s="24">
        <v>0.31</v>
      </c>
      <c r="H108" s="24" t="s">
        <v>4846</v>
      </c>
      <c r="I108" s="31">
        <v>7.0843616699999998</v>
      </c>
      <c r="J108" s="31"/>
      <c r="K108" s="35"/>
    </row>
    <row r="109" spans="2:11" x14ac:dyDescent="0.25">
      <c r="C109" s="58" t="s">
        <v>194</v>
      </c>
      <c r="D109" s="54"/>
      <c r="E109" s="6"/>
      <c r="F109" s="19"/>
      <c r="G109" s="25">
        <v>212187.87</v>
      </c>
      <c r="H109" s="25">
        <v>9.56</v>
      </c>
      <c r="I109" s="31"/>
      <c r="J109" s="31"/>
      <c r="K109" s="35"/>
    </row>
    <row r="110" spans="2:11" x14ac:dyDescent="0.25">
      <c r="C110" s="57"/>
      <c r="D110" s="54"/>
      <c r="E110" s="6"/>
      <c r="F110" s="19"/>
      <c r="G110" s="24"/>
      <c r="H110" s="24"/>
      <c r="I110" s="31"/>
      <c r="J110" s="31"/>
      <c r="K110" s="35"/>
    </row>
    <row r="111" spans="2:11" x14ac:dyDescent="0.25">
      <c r="C111" s="58" t="s">
        <v>11</v>
      </c>
      <c r="D111" s="54"/>
      <c r="E111" s="6"/>
      <c r="F111" s="19"/>
      <c r="G111" s="24" t="s">
        <v>2</v>
      </c>
      <c r="H111" s="24" t="s">
        <v>2</v>
      </c>
      <c r="I111" s="31"/>
      <c r="J111" s="31"/>
      <c r="K111" s="35"/>
    </row>
    <row r="112" spans="2:11" x14ac:dyDescent="0.25">
      <c r="C112" s="57"/>
      <c r="D112" s="54"/>
      <c r="E112" s="6"/>
      <c r="F112" s="19"/>
      <c r="G112" s="24"/>
      <c r="H112" s="24"/>
      <c r="I112" s="31"/>
      <c r="J112" s="31"/>
      <c r="K112" s="35"/>
    </row>
    <row r="113" spans="1:11" x14ac:dyDescent="0.25">
      <c r="A113" s="10"/>
      <c r="B113" s="28"/>
      <c r="C113" s="58" t="s">
        <v>13</v>
      </c>
      <c r="D113" s="54"/>
      <c r="E113" s="6"/>
      <c r="F113" s="19"/>
      <c r="G113" s="24"/>
      <c r="H113" s="24"/>
      <c r="I113" s="31"/>
      <c r="J113" s="31"/>
      <c r="K113" s="35"/>
    </row>
    <row r="114" spans="1:11" x14ac:dyDescent="0.25">
      <c r="A114" s="28"/>
      <c r="B114" s="28"/>
      <c r="C114" s="58" t="s">
        <v>14</v>
      </c>
      <c r="D114" s="54"/>
      <c r="E114" s="6"/>
      <c r="F114" s="19"/>
      <c r="G114" s="24" t="s">
        <v>2</v>
      </c>
      <c r="H114" s="24" t="s">
        <v>2</v>
      </c>
      <c r="I114" s="31"/>
      <c r="J114" s="31"/>
      <c r="K114" s="35"/>
    </row>
    <row r="115" spans="1:11" x14ac:dyDescent="0.25">
      <c r="A115" s="28"/>
      <c r="B115" s="28"/>
      <c r="C115" s="58"/>
      <c r="D115" s="54"/>
      <c r="E115" s="6"/>
      <c r="F115" s="19"/>
      <c r="G115" s="24"/>
      <c r="H115" s="24"/>
      <c r="I115" s="31"/>
      <c r="J115" s="31"/>
      <c r="K115" s="35"/>
    </row>
    <row r="116" spans="1:11" x14ac:dyDescent="0.25">
      <c r="C116" s="59" t="s">
        <v>15</v>
      </c>
      <c r="D116" s="54"/>
      <c r="E116" s="6"/>
      <c r="F116" s="19"/>
      <c r="G116" s="24"/>
      <c r="H116" s="24"/>
      <c r="I116" s="31"/>
      <c r="J116" s="31"/>
      <c r="K116" s="35"/>
    </row>
    <row r="117" spans="1:11" x14ac:dyDescent="0.25">
      <c r="B117" s="8" t="s">
        <v>1330</v>
      </c>
      <c r="C117" s="60" t="s">
        <v>717</v>
      </c>
      <c r="D117" s="54" t="s">
        <v>1331</v>
      </c>
      <c r="E117" s="6" t="s">
        <v>837</v>
      </c>
      <c r="F117" s="19">
        <v>14500</v>
      </c>
      <c r="G117" s="24">
        <v>68279.63</v>
      </c>
      <c r="H117" s="24">
        <v>3.08</v>
      </c>
      <c r="I117" s="31">
        <v>7.1849999999999996</v>
      </c>
      <c r="J117" s="31"/>
      <c r="K117" s="35" t="s">
        <v>679</v>
      </c>
    </row>
    <row r="118" spans="1:11" x14ac:dyDescent="0.25">
      <c r="B118" s="8" t="s">
        <v>1873</v>
      </c>
      <c r="C118" s="60" t="s">
        <v>494</v>
      </c>
      <c r="D118" s="54" t="s">
        <v>1874</v>
      </c>
      <c r="E118" s="6" t="s">
        <v>840</v>
      </c>
      <c r="F118" s="19">
        <v>4000</v>
      </c>
      <c r="G118" s="24">
        <v>19205.48</v>
      </c>
      <c r="H118" s="24">
        <v>0.87</v>
      </c>
      <c r="I118" s="31">
        <v>6.8949999999999996</v>
      </c>
      <c r="J118" s="31"/>
      <c r="K118" s="35" t="s">
        <v>679</v>
      </c>
    </row>
    <row r="119" spans="1:11" x14ac:dyDescent="0.25">
      <c r="B119" s="8" t="s">
        <v>2715</v>
      </c>
      <c r="C119" s="60" t="s">
        <v>1574</v>
      </c>
      <c r="D119" s="54" t="s">
        <v>2716</v>
      </c>
      <c r="E119" s="6" t="s">
        <v>1371</v>
      </c>
      <c r="F119" s="19">
        <v>2600</v>
      </c>
      <c r="G119" s="24">
        <v>12465.28</v>
      </c>
      <c r="H119" s="24">
        <v>0.56000000000000005</v>
      </c>
      <c r="I119" s="31">
        <v>6.8974000000000002</v>
      </c>
      <c r="J119" s="31"/>
      <c r="K119" s="35" t="s">
        <v>679</v>
      </c>
    </row>
    <row r="120" spans="1:11" x14ac:dyDescent="0.25">
      <c r="B120" s="8" t="s">
        <v>2513</v>
      </c>
      <c r="C120" s="60" t="s">
        <v>494</v>
      </c>
      <c r="D120" s="54" t="s">
        <v>2514</v>
      </c>
      <c r="E120" s="6" t="s">
        <v>840</v>
      </c>
      <c r="F120" s="19">
        <v>2100</v>
      </c>
      <c r="G120" s="24">
        <v>10145.450000000001</v>
      </c>
      <c r="H120" s="24">
        <v>0.46</v>
      </c>
      <c r="I120" s="31">
        <v>6.8951000000000002</v>
      </c>
      <c r="J120" s="31"/>
      <c r="K120" s="35" t="s">
        <v>679</v>
      </c>
    </row>
    <row r="121" spans="1:11" x14ac:dyDescent="0.25">
      <c r="C121" s="58" t="s">
        <v>194</v>
      </c>
      <c r="D121" s="54"/>
      <c r="E121" s="6"/>
      <c r="F121" s="19"/>
      <c r="G121" s="25">
        <v>110095.84</v>
      </c>
      <c r="H121" s="25">
        <v>4.97</v>
      </c>
      <c r="I121" s="31"/>
      <c r="J121" s="31"/>
      <c r="K121" s="35"/>
    </row>
    <row r="122" spans="1:11" x14ac:dyDescent="0.25">
      <c r="C122" s="57"/>
      <c r="D122" s="54"/>
      <c r="E122" s="6"/>
      <c r="F122" s="19"/>
      <c r="G122" s="24"/>
      <c r="H122" s="24"/>
      <c r="I122" s="31"/>
      <c r="J122" s="31"/>
      <c r="K122" s="35"/>
    </row>
    <row r="123" spans="1:11" x14ac:dyDescent="0.25">
      <c r="C123" s="58" t="s">
        <v>16</v>
      </c>
      <c r="D123" s="54"/>
      <c r="E123" s="6"/>
      <c r="F123" s="19"/>
      <c r="G123" s="24" t="s">
        <v>2</v>
      </c>
      <c r="H123" s="24" t="s">
        <v>2</v>
      </c>
      <c r="I123" s="31"/>
      <c r="J123" s="31"/>
      <c r="K123" s="35"/>
    </row>
    <row r="124" spans="1:11" x14ac:dyDescent="0.25">
      <c r="C124" s="57"/>
      <c r="D124" s="54"/>
      <c r="E124" s="6"/>
      <c r="F124" s="19"/>
      <c r="G124" s="24"/>
      <c r="H124" s="24"/>
      <c r="I124" s="31"/>
      <c r="J124" s="31"/>
      <c r="K124" s="35"/>
    </row>
    <row r="125" spans="1:11" x14ac:dyDescent="0.25">
      <c r="C125" s="58" t="s">
        <v>17</v>
      </c>
      <c r="D125" s="54"/>
      <c r="E125" s="6"/>
      <c r="F125" s="19"/>
      <c r="G125" s="24" t="s">
        <v>2</v>
      </c>
      <c r="H125" s="24" t="s">
        <v>2</v>
      </c>
      <c r="I125" s="31"/>
      <c r="J125" s="31"/>
      <c r="K125" s="35"/>
    </row>
    <row r="126" spans="1:11" x14ac:dyDescent="0.25">
      <c r="C126" s="57"/>
      <c r="D126" s="54"/>
      <c r="E126" s="6"/>
      <c r="F126" s="19"/>
      <c r="G126" s="24"/>
      <c r="H126" s="24"/>
      <c r="I126" s="31"/>
      <c r="J126" s="31"/>
      <c r="K126" s="35"/>
    </row>
    <row r="127" spans="1:11" x14ac:dyDescent="0.25">
      <c r="C127" s="58" t="s">
        <v>18</v>
      </c>
      <c r="D127" s="54"/>
      <c r="E127" s="6"/>
      <c r="F127" s="19"/>
      <c r="G127" s="24" t="s">
        <v>2</v>
      </c>
      <c r="H127" s="24" t="s">
        <v>2</v>
      </c>
      <c r="I127" s="31"/>
      <c r="J127" s="31"/>
      <c r="K127" s="35"/>
    </row>
    <row r="128" spans="1:11" x14ac:dyDescent="0.25">
      <c r="C128" s="57"/>
      <c r="D128" s="54"/>
      <c r="E128" s="6"/>
      <c r="F128" s="19"/>
      <c r="G128" s="24"/>
      <c r="H128" s="24"/>
      <c r="I128" s="31"/>
      <c r="J128" s="31"/>
      <c r="K128" s="35"/>
    </row>
    <row r="129" spans="1:11" x14ac:dyDescent="0.25">
      <c r="A129" s="10"/>
      <c r="B129" s="28"/>
      <c r="C129" s="58" t="s">
        <v>19</v>
      </c>
      <c r="D129" s="54"/>
      <c r="E129" s="6"/>
      <c r="F129" s="19"/>
      <c r="G129" s="24"/>
      <c r="H129" s="24"/>
      <c r="I129" s="31"/>
      <c r="J129" s="31"/>
      <c r="K129" s="35"/>
    </row>
    <row r="130" spans="1:11" x14ac:dyDescent="0.25">
      <c r="A130" s="28"/>
      <c r="B130" s="28"/>
      <c r="C130" s="58" t="s">
        <v>20</v>
      </c>
      <c r="D130" s="54"/>
      <c r="E130" s="6"/>
      <c r="F130" s="19"/>
      <c r="G130" s="24" t="s">
        <v>2</v>
      </c>
      <c r="H130" s="24" t="s">
        <v>2</v>
      </c>
      <c r="I130" s="31"/>
      <c r="J130" s="31"/>
      <c r="K130" s="35"/>
    </row>
    <row r="131" spans="1:11" x14ac:dyDescent="0.25">
      <c r="A131" s="28"/>
      <c r="B131" s="28"/>
      <c r="C131" s="58"/>
      <c r="D131" s="54"/>
      <c r="E131" s="6"/>
      <c r="F131" s="19"/>
      <c r="G131" s="24"/>
      <c r="H131" s="24"/>
      <c r="I131" s="31"/>
      <c r="J131" s="31"/>
      <c r="K131" s="35"/>
    </row>
    <row r="132" spans="1:11" x14ac:dyDescent="0.25">
      <c r="C132" s="59" t="s">
        <v>21</v>
      </c>
      <c r="D132" s="54"/>
      <c r="E132" s="6"/>
      <c r="F132" s="19"/>
      <c r="G132" s="24"/>
      <c r="H132" s="24"/>
      <c r="I132" s="31"/>
      <c r="J132" s="31"/>
      <c r="K132" s="35"/>
    </row>
    <row r="133" spans="1:11" x14ac:dyDescent="0.25">
      <c r="B133" s="8" t="s">
        <v>920</v>
      </c>
      <c r="C133" s="60" t="s">
        <v>4895</v>
      </c>
      <c r="D133" s="54" t="s">
        <v>921</v>
      </c>
      <c r="E133" s="6" t="s">
        <v>922</v>
      </c>
      <c r="F133" s="19">
        <v>62093.423999999999</v>
      </c>
      <c r="G133" s="24">
        <v>7401.95</v>
      </c>
      <c r="H133" s="24">
        <v>0.33</v>
      </c>
      <c r="I133" s="31">
        <v>5.59</v>
      </c>
      <c r="J133" s="31"/>
      <c r="K133" s="35"/>
    </row>
    <row r="134" spans="1:11" x14ac:dyDescent="0.25">
      <c r="C134" s="58" t="s">
        <v>194</v>
      </c>
      <c r="D134" s="54"/>
      <c r="E134" s="6"/>
      <c r="F134" s="19"/>
      <c r="G134" s="25">
        <v>7401.95</v>
      </c>
      <c r="H134" s="25">
        <v>0.33</v>
      </c>
      <c r="I134" s="31"/>
      <c r="J134" s="31"/>
      <c r="K134" s="35"/>
    </row>
    <row r="135" spans="1:11" x14ac:dyDescent="0.25">
      <c r="C135" s="57"/>
      <c r="D135" s="54"/>
      <c r="E135" s="6"/>
      <c r="F135" s="19"/>
      <c r="G135" s="24"/>
      <c r="H135" s="24"/>
      <c r="I135" s="31"/>
      <c r="J135" s="31"/>
      <c r="K135" s="35"/>
    </row>
    <row r="136" spans="1:11" x14ac:dyDescent="0.25">
      <c r="C136" s="58" t="s">
        <v>22</v>
      </c>
      <c r="D136" s="54"/>
      <c r="E136" s="6"/>
      <c r="F136" s="19"/>
      <c r="G136" s="24" t="s">
        <v>2</v>
      </c>
      <c r="H136" s="24" t="s">
        <v>2</v>
      </c>
      <c r="I136" s="31"/>
      <c r="J136" s="31"/>
      <c r="K136" s="35"/>
    </row>
    <row r="137" spans="1:11" x14ac:dyDescent="0.25">
      <c r="C137" s="57"/>
      <c r="D137" s="54"/>
      <c r="E137" s="6"/>
      <c r="F137" s="19"/>
      <c r="G137" s="24"/>
      <c r="H137" s="24"/>
      <c r="I137" s="31"/>
      <c r="J137" s="31"/>
      <c r="K137" s="35"/>
    </row>
    <row r="138" spans="1:11" x14ac:dyDescent="0.25">
      <c r="C138" s="58" t="s">
        <v>23</v>
      </c>
      <c r="D138" s="54"/>
      <c r="E138" s="6"/>
      <c r="F138" s="19"/>
      <c r="G138" s="24" t="s">
        <v>2</v>
      </c>
      <c r="H138" s="24" t="s">
        <v>2</v>
      </c>
      <c r="I138" s="31"/>
      <c r="J138" s="31"/>
      <c r="K138" s="35"/>
    </row>
    <row r="139" spans="1:11" x14ac:dyDescent="0.25">
      <c r="C139" s="57"/>
      <c r="D139" s="54"/>
      <c r="E139" s="6"/>
      <c r="F139" s="19"/>
      <c r="G139" s="24"/>
      <c r="H139" s="24"/>
      <c r="I139" s="31"/>
      <c r="J139" s="31"/>
      <c r="K139" s="35"/>
    </row>
    <row r="140" spans="1:11" x14ac:dyDescent="0.25">
      <c r="C140" s="59" t="s">
        <v>24</v>
      </c>
      <c r="D140" s="54"/>
      <c r="E140" s="6"/>
      <c r="F140" s="19"/>
      <c r="G140" s="24"/>
      <c r="H140" s="24"/>
      <c r="I140" s="31"/>
      <c r="J140" s="31"/>
      <c r="K140" s="35"/>
    </row>
    <row r="141" spans="1:11" x14ac:dyDescent="0.25">
      <c r="B141" s="8" t="s">
        <v>206</v>
      </c>
      <c r="C141" s="60" t="s">
        <v>207</v>
      </c>
      <c r="D141" s="54"/>
      <c r="E141" s="6"/>
      <c r="F141" s="19"/>
      <c r="G141" s="24">
        <v>31071.759999999998</v>
      </c>
      <c r="H141" s="24">
        <v>1.4</v>
      </c>
      <c r="I141" s="31"/>
      <c r="J141" s="31"/>
      <c r="K141" s="35"/>
    </row>
    <row r="142" spans="1:11" x14ac:dyDescent="0.25">
      <c r="C142" s="58" t="s">
        <v>194</v>
      </c>
      <c r="D142" s="54"/>
      <c r="E142" s="6"/>
      <c r="F142" s="19"/>
      <c r="G142" s="25">
        <v>31071.759999999998</v>
      </c>
      <c r="H142" s="25">
        <v>1.4</v>
      </c>
      <c r="I142" s="31"/>
      <c r="J142" s="31"/>
      <c r="K142" s="35"/>
    </row>
    <row r="143" spans="1:11" x14ac:dyDescent="0.25">
      <c r="C143" s="57"/>
      <c r="D143" s="54"/>
      <c r="E143" s="6"/>
      <c r="F143" s="19"/>
      <c r="G143" s="24"/>
      <c r="H143" s="24"/>
      <c r="I143" s="31"/>
      <c r="J143" s="31"/>
      <c r="K143" s="35"/>
    </row>
    <row r="144" spans="1:11" x14ac:dyDescent="0.25">
      <c r="A144" s="10"/>
      <c r="B144" s="28"/>
      <c r="C144" s="58" t="s">
        <v>25</v>
      </c>
      <c r="D144" s="54"/>
      <c r="E144" s="6"/>
      <c r="F144" s="19"/>
      <c r="G144" s="24"/>
      <c r="H144" s="24"/>
      <c r="I144" s="31"/>
      <c r="J144" s="31"/>
      <c r="K144" s="35"/>
    </row>
    <row r="145" spans="1:54" s="2" customFormat="1" ht="13.5" x14ac:dyDescent="0.25">
      <c r="A145" s="28"/>
      <c r="B145" s="28"/>
      <c r="C145" s="57" t="s">
        <v>4845</v>
      </c>
      <c r="D145" s="54"/>
      <c r="E145" s="6"/>
      <c r="F145" s="19"/>
      <c r="G145" s="24" t="s">
        <v>2</v>
      </c>
      <c r="H145" s="24" t="s">
        <v>2</v>
      </c>
      <c r="I145" s="31"/>
      <c r="J145" s="31"/>
      <c r="K145" s="35"/>
      <c r="L145" s="3"/>
      <c r="AI145" s="3"/>
      <c r="AV145" s="3"/>
      <c r="AX145" s="3"/>
      <c r="BB145" s="3"/>
    </row>
    <row r="146" spans="1:54" x14ac:dyDescent="0.25">
      <c r="B146" s="8"/>
      <c r="C146" s="60" t="s">
        <v>208</v>
      </c>
      <c r="D146" s="54"/>
      <c r="E146" s="6"/>
      <c r="F146" s="19"/>
      <c r="G146" s="24">
        <v>37206.720000000001</v>
      </c>
      <c r="H146" s="24">
        <v>1.69</v>
      </c>
      <c r="I146" s="31"/>
      <c r="J146" s="31"/>
      <c r="K146" s="35"/>
    </row>
    <row r="147" spans="1:54" x14ac:dyDescent="0.25">
      <c r="C147" s="58" t="s">
        <v>194</v>
      </c>
      <c r="D147" s="54"/>
      <c r="E147" s="6"/>
      <c r="F147" s="19"/>
      <c r="G147" s="25">
        <v>37206.720000000001</v>
      </c>
      <c r="H147" s="25">
        <v>1.69</v>
      </c>
      <c r="I147" s="31"/>
      <c r="J147" s="31"/>
      <c r="K147" s="35"/>
    </row>
    <row r="148" spans="1:54" x14ac:dyDescent="0.25">
      <c r="C148" s="57"/>
      <c r="D148" s="54"/>
      <c r="E148" s="6"/>
      <c r="F148" s="19"/>
      <c r="G148" s="24"/>
      <c r="H148" s="24"/>
      <c r="I148" s="31"/>
      <c r="J148" s="31"/>
      <c r="K148" s="35"/>
    </row>
    <row r="149" spans="1:54" x14ac:dyDescent="0.25">
      <c r="C149" s="61" t="s">
        <v>209</v>
      </c>
      <c r="D149" s="55"/>
      <c r="E149" s="5"/>
      <c r="F149" s="20"/>
      <c r="G149" s="26">
        <v>2215284.94</v>
      </c>
      <c r="H149" s="26">
        <v>100</v>
      </c>
      <c r="I149" s="32"/>
      <c r="J149" s="32"/>
      <c r="K149" s="36"/>
    </row>
    <row r="152" spans="1:54" x14ac:dyDescent="0.25">
      <c r="C152" s="1" t="s">
        <v>210</v>
      </c>
    </row>
    <row r="153" spans="1:54" x14ac:dyDescent="0.25">
      <c r="C153" s="37" t="s">
        <v>211</v>
      </c>
      <c r="D153" s="37"/>
      <c r="E153" s="37"/>
      <c r="F153" s="37"/>
      <c r="G153" s="37"/>
      <c r="H153" s="37"/>
      <c r="I153" s="37"/>
      <c r="J153" s="37"/>
      <c r="K153" s="37"/>
    </row>
    <row r="154" spans="1:54" x14ac:dyDescent="0.25">
      <c r="C154" s="2" t="s">
        <v>212</v>
      </c>
    </row>
    <row r="155" spans="1:54" x14ac:dyDescent="0.25">
      <c r="C155" s="2" t="s">
        <v>213</v>
      </c>
    </row>
    <row r="156" spans="1:54" ht="30" customHeight="1" x14ac:dyDescent="0.25">
      <c r="C156" s="252" t="s">
        <v>214</v>
      </c>
      <c r="D156" s="253"/>
      <c r="E156" s="253"/>
      <c r="F156" s="253"/>
      <c r="G156" s="253"/>
      <c r="H156" s="253"/>
      <c r="I156" s="253"/>
      <c r="J156" s="253"/>
      <c r="K156" s="253"/>
    </row>
    <row r="157" spans="1:54" x14ac:dyDescent="0.25">
      <c r="C157" s="2" t="s">
        <v>215</v>
      </c>
    </row>
    <row r="158" spans="1:54" x14ac:dyDescent="0.25">
      <c r="C158" s="2" t="s">
        <v>4887</v>
      </c>
    </row>
    <row r="160" spans="1:54" x14ac:dyDescent="0.25">
      <c r="C160" s="2" t="s">
        <v>5016</v>
      </c>
      <c r="E160" s="2" t="s">
        <v>2</v>
      </c>
    </row>
    <row r="162" spans="1:256" x14ac:dyDescent="0.25">
      <c r="C162" s="2" t="s">
        <v>5017</v>
      </c>
      <c r="E162" s="2" t="s">
        <v>2</v>
      </c>
    </row>
    <row r="164" spans="1:256" x14ac:dyDescent="0.25">
      <c r="C164" s="2" t="s">
        <v>5125</v>
      </c>
    </row>
    <row r="166" spans="1:256" x14ac:dyDescent="0.25">
      <c r="C166" s="2" t="s">
        <v>5126</v>
      </c>
    </row>
    <row r="167" spans="1:256" s="83" customFormat="1" ht="35.25" customHeight="1" x14ac:dyDescent="0.25">
      <c r="A167" s="79"/>
      <c r="B167" s="79"/>
      <c r="C167" s="84" t="s">
        <v>5023</v>
      </c>
      <c r="D167" s="88" t="s">
        <v>5024</v>
      </c>
      <c r="E167" s="88" t="s">
        <v>5025</v>
      </c>
      <c r="F167" s="80"/>
      <c r="G167" s="81"/>
      <c r="H167" s="81"/>
      <c r="I167" s="81"/>
      <c r="J167" s="81"/>
      <c r="K167" s="82"/>
      <c r="L167" s="82"/>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82"/>
      <c r="AJ167" s="79"/>
      <c r="AK167" s="79"/>
      <c r="AL167" s="79"/>
      <c r="AM167" s="79"/>
      <c r="AN167" s="79"/>
      <c r="AO167" s="79"/>
      <c r="AP167" s="79"/>
      <c r="AQ167" s="79"/>
      <c r="AR167" s="79"/>
      <c r="AS167" s="79"/>
      <c r="AT167" s="79"/>
      <c r="AU167" s="79"/>
      <c r="AV167" s="82"/>
      <c r="AW167" s="79"/>
      <c r="AX167" s="82"/>
      <c r="AY167" s="79"/>
      <c r="AZ167" s="79"/>
      <c r="BA167" s="79"/>
      <c r="BB167" s="82"/>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79"/>
      <c r="DO167" s="79"/>
      <c r="DP167" s="79"/>
      <c r="DQ167" s="79"/>
      <c r="DR167" s="79"/>
      <c r="DS167" s="79"/>
      <c r="DT167" s="79"/>
      <c r="DU167" s="79"/>
      <c r="DV167" s="79"/>
      <c r="DW167" s="79"/>
      <c r="DX167" s="79"/>
      <c r="DY167" s="79"/>
      <c r="DZ167" s="79"/>
      <c r="EA167" s="79"/>
      <c r="EB167" s="79"/>
      <c r="EC167" s="79"/>
      <c r="ED167" s="79"/>
      <c r="EE167" s="79"/>
      <c r="EF167" s="79"/>
      <c r="EG167" s="79"/>
      <c r="EH167" s="79"/>
      <c r="EI167" s="79"/>
      <c r="EJ167" s="79"/>
      <c r="EK167" s="79"/>
      <c r="EL167" s="79"/>
      <c r="EM167" s="79"/>
      <c r="EN167" s="79"/>
      <c r="EO167" s="79"/>
      <c r="EP167" s="79"/>
      <c r="EQ167" s="79"/>
      <c r="ER167" s="79"/>
      <c r="ES167" s="79"/>
      <c r="ET167" s="79"/>
      <c r="EU167" s="79"/>
      <c r="EV167" s="79"/>
      <c r="EW167" s="79"/>
      <c r="EX167" s="79"/>
      <c r="EY167" s="79"/>
      <c r="EZ167" s="79"/>
      <c r="FA167" s="79"/>
      <c r="FB167" s="79"/>
      <c r="FC167" s="79"/>
      <c r="FD167" s="79"/>
      <c r="FE167" s="79"/>
      <c r="FF167" s="79"/>
      <c r="FG167" s="79"/>
      <c r="FH167" s="79"/>
      <c r="FI167" s="79"/>
      <c r="FJ167" s="79"/>
      <c r="FK167" s="79"/>
      <c r="FL167" s="79"/>
      <c r="FM167" s="79"/>
      <c r="FN167" s="79"/>
      <c r="FO167" s="79"/>
      <c r="FP167" s="79"/>
      <c r="FQ167" s="79"/>
      <c r="FR167" s="79"/>
      <c r="FS167" s="79"/>
      <c r="FT167" s="79"/>
      <c r="FU167" s="79"/>
      <c r="FV167" s="79"/>
      <c r="FW167" s="79"/>
      <c r="FX167" s="79"/>
      <c r="FY167" s="79"/>
      <c r="FZ167" s="79"/>
      <c r="GA167" s="79"/>
      <c r="GB167" s="79"/>
      <c r="GC167" s="79"/>
      <c r="GD167" s="79"/>
      <c r="GE167" s="79"/>
      <c r="GF167" s="79"/>
      <c r="GG167" s="79"/>
      <c r="GH167" s="79"/>
      <c r="GI167" s="79"/>
      <c r="GJ167" s="79"/>
      <c r="GK167" s="79"/>
      <c r="GL167" s="79"/>
      <c r="GM167" s="79"/>
      <c r="GN167" s="79"/>
      <c r="GO167" s="79"/>
      <c r="GP167" s="79"/>
      <c r="GQ167" s="79"/>
      <c r="GR167" s="79"/>
      <c r="GS167" s="79"/>
      <c r="GT167" s="79"/>
      <c r="GU167" s="79"/>
      <c r="GV167" s="79"/>
      <c r="GW167" s="79"/>
      <c r="GX167" s="79"/>
      <c r="GY167" s="79"/>
      <c r="GZ167" s="79"/>
      <c r="HA167" s="79"/>
      <c r="HB167" s="79"/>
      <c r="HC167" s="79"/>
      <c r="HD167" s="79"/>
      <c r="HE167" s="79"/>
      <c r="HF167" s="79"/>
      <c r="HG167" s="79"/>
      <c r="HH167" s="79"/>
      <c r="HI167" s="79"/>
      <c r="HJ167" s="79"/>
      <c r="HK167" s="79"/>
      <c r="HL167" s="79"/>
      <c r="HM167" s="79"/>
      <c r="HN167" s="79"/>
      <c r="HO167" s="79"/>
      <c r="HP167" s="79"/>
      <c r="HQ167" s="79"/>
      <c r="HR167" s="79"/>
      <c r="HS167" s="79"/>
      <c r="HT167" s="79"/>
      <c r="HU167" s="79"/>
      <c r="HV167" s="79"/>
      <c r="HW167" s="79"/>
      <c r="HX167" s="79"/>
      <c r="HY167" s="79"/>
      <c r="HZ167" s="79"/>
      <c r="IA167" s="79"/>
      <c r="IB167" s="79"/>
      <c r="IC167" s="79"/>
      <c r="ID167" s="79"/>
      <c r="IE167" s="79"/>
      <c r="IF167" s="79"/>
      <c r="IG167" s="79"/>
      <c r="IH167" s="79"/>
      <c r="II167" s="79"/>
      <c r="IJ167" s="79"/>
      <c r="IK167" s="79"/>
      <c r="IL167" s="79"/>
      <c r="IM167" s="79"/>
      <c r="IN167" s="79"/>
      <c r="IO167" s="79"/>
      <c r="IP167" s="79"/>
      <c r="IQ167" s="79"/>
      <c r="IR167" s="79"/>
      <c r="IS167" s="79"/>
      <c r="IT167" s="79"/>
      <c r="IU167" s="79"/>
      <c r="IV167" s="79"/>
    </row>
    <row r="168" spans="1:256" s="83" customFormat="1" x14ac:dyDescent="0.25">
      <c r="A168" s="79"/>
      <c r="B168" s="79"/>
      <c r="C168" s="86" t="s">
        <v>5044</v>
      </c>
      <c r="D168" s="89">
        <v>15.438599999999999</v>
      </c>
      <c r="E168" s="89">
        <v>15.4826</v>
      </c>
      <c r="F168" s="80"/>
      <c r="G168" s="81"/>
      <c r="H168" s="81"/>
      <c r="I168" s="81"/>
      <c r="J168" s="81"/>
      <c r="K168" s="82"/>
      <c r="L168" s="82"/>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82"/>
      <c r="AJ168" s="79"/>
      <c r="AK168" s="79"/>
      <c r="AL168" s="79"/>
      <c r="AM168" s="79"/>
      <c r="AN168" s="79"/>
      <c r="AO168" s="79"/>
      <c r="AP168" s="79"/>
      <c r="AQ168" s="79"/>
      <c r="AR168" s="79"/>
      <c r="AS168" s="79"/>
      <c r="AT168" s="79"/>
      <c r="AU168" s="79"/>
      <c r="AV168" s="82"/>
      <c r="AW168" s="79"/>
      <c r="AX168" s="82"/>
      <c r="AY168" s="79"/>
      <c r="AZ168" s="79"/>
      <c r="BA168" s="79"/>
      <c r="BB168" s="82"/>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c r="DA168" s="79"/>
      <c r="DB168" s="79"/>
      <c r="DC168" s="79"/>
      <c r="DD168" s="79"/>
      <c r="DE168" s="79"/>
      <c r="DF168" s="79"/>
      <c r="DG168" s="79"/>
      <c r="DH168" s="79"/>
      <c r="DI168" s="79"/>
      <c r="DJ168" s="79"/>
      <c r="DK168" s="79"/>
      <c r="DL168" s="79"/>
      <c r="DM168" s="79"/>
      <c r="DN168" s="79"/>
      <c r="DO168" s="79"/>
      <c r="DP168" s="79"/>
      <c r="DQ168" s="79"/>
      <c r="DR168" s="79"/>
      <c r="DS168" s="79"/>
      <c r="DT168" s="79"/>
      <c r="DU168" s="79"/>
      <c r="DV168" s="79"/>
      <c r="DW168" s="79"/>
      <c r="DX168" s="79"/>
      <c r="DY168" s="79"/>
      <c r="DZ168" s="79"/>
      <c r="EA168" s="79"/>
      <c r="EB168" s="79"/>
      <c r="EC168" s="79"/>
      <c r="ED168" s="79"/>
      <c r="EE168" s="79"/>
      <c r="EF168" s="79"/>
      <c r="EG168" s="79"/>
      <c r="EH168" s="79"/>
      <c r="EI168" s="79"/>
      <c r="EJ168" s="79"/>
      <c r="EK168" s="79"/>
      <c r="EL168" s="79"/>
      <c r="EM168" s="79"/>
      <c r="EN168" s="79"/>
      <c r="EO168" s="79"/>
      <c r="EP168" s="79"/>
      <c r="EQ168" s="79"/>
      <c r="ER168" s="79"/>
      <c r="ES168" s="79"/>
      <c r="ET168" s="79"/>
      <c r="EU168" s="79"/>
      <c r="EV168" s="79"/>
      <c r="EW168" s="79"/>
      <c r="EX168" s="79"/>
      <c r="EY168" s="79"/>
      <c r="EZ168" s="79"/>
      <c r="FA168" s="79"/>
      <c r="FB168" s="79"/>
      <c r="FC168" s="79"/>
      <c r="FD168" s="79"/>
      <c r="FE168" s="79"/>
      <c r="FF168" s="79"/>
      <c r="FG168" s="79"/>
      <c r="FH168" s="79"/>
      <c r="FI168" s="79"/>
      <c r="FJ168" s="79"/>
      <c r="FK168" s="79"/>
      <c r="FL168" s="79"/>
      <c r="FM168" s="79"/>
      <c r="FN168" s="79"/>
      <c r="FO168" s="79"/>
      <c r="FP168" s="79"/>
      <c r="FQ168" s="79"/>
      <c r="FR168" s="79"/>
      <c r="FS168" s="79"/>
      <c r="FT168" s="79"/>
      <c r="FU168" s="79"/>
      <c r="FV168" s="79"/>
      <c r="FW168" s="79"/>
      <c r="FX168" s="79"/>
      <c r="FY168" s="79"/>
      <c r="FZ168" s="79"/>
      <c r="GA168" s="79"/>
      <c r="GB168" s="79"/>
      <c r="GC168" s="79"/>
      <c r="GD168" s="79"/>
      <c r="GE168" s="79"/>
      <c r="GF168" s="79"/>
      <c r="GG168" s="79"/>
      <c r="GH168" s="79"/>
      <c r="GI168" s="79"/>
      <c r="GJ168" s="79"/>
      <c r="GK168" s="79"/>
      <c r="GL168" s="79"/>
      <c r="GM168" s="79"/>
      <c r="GN168" s="79"/>
      <c r="GO168" s="79"/>
      <c r="GP168" s="79"/>
      <c r="GQ168" s="79"/>
      <c r="GR168" s="79"/>
      <c r="GS168" s="79"/>
      <c r="GT168" s="79"/>
      <c r="GU168" s="79"/>
      <c r="GV168" s="79"/>
      <c r="GW168" s="79"/>
      <c r="GX168" s="79"/>
      <c r="GY168" s="79"/>
      <c r="GZ168" s="79"/>
      <c r="HA168" s="79"/>
      <c r="HB168" s="79"/>
      <c r="HC168" s="79"/>
      <c r="HD168" s="79"/>
      <c r="HE168" s="79"/>
      <c r="HF168" s="79"/>
      <c r="HG168" s="79"/>
      <c r="HH168" s="79"/>
      <c r="HI168" s="79"/>
      <c r="HJ168" s="79"/>
      <c r="HK168" s="79"/>
      <c r="HL168" s="79"/>
      <c r="HM168" s="79"/>
      <c r="HN168" s="79"/>
      <c r="HO168" s="79"/>
      <c r="HP168" s="79"/>
      <c r="HQ168" s="79"/>
      <c r="HR168" s="79"/>
      <c r="HS168" s="79"/>
      <c r="HT168" s="79"/>
      <c r="HU168" s="79"/>
      <c r="HV168" s="79"/>
      <c r="HW168" s="79"/>
      <c r="HX168" s="79"/>
      <c r="HY168" s="79"/>
      <c r="HZ168" s="79"/>
      <c r="IA168" s="79"/>
      <c r="IB168" s="79"/>
      <c r="IC168" s="79"/>
      <c r="ID168" s="79"/>
      <c r="IE168" s="79"/>
      <c r="IF168" s="79"/>
      <c r="IG168" s="79"/>
      <c r="IH168" s="79"/>
      <c r="II168" s="79"/>
      <c r="IJ168" s="79"/>
      <c r="IK168" s="79"/>
      <c r="IL168" s="79"/>
      <c r="IM168" s="79"/>
      <c r="IN168" s="79"/>
      <c r="IO168" s="79"/>
      <c r="IP168" s="79"/>
      <c r="IQ168" s="79"/>
      <c r="IR168" s="79"/>
      <c r="IS168" s="79"/>
      <c r="IT168" s="79"/>
      <c r="IU168" s="79"/>
      <c r="IV168" s="79"/>
    </row>
    <row r="169" spans="1:256" s="83" customFormat="1" x14ac:dyDescent="0.25">
      <c r="A169" s="79"/>
      <c r="B169" s="79"/>
      <c r="C169" s="86" t="s">
        <v>5027</v>
      </c>
      <c r="D169" s="89">
        <v>16.358799999999999</v>
      </c>
      <c r="E169" s="89">
        <v>16.4055</v>
      </c>
      <c r="F169" s="80"/>
      <c r="G169" s="81"/>
      <c r="H169" s="81"/>
      <c r="I169" s="81"/>
      <c r="J169" s="81"/>
      <c r="K169" s="82"/>
      <c r="L169" s="82"/>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82"/>
      <c r="AJ169" s="79"/>
      <c r="AK169" s="79"/>
      <c r="AL169" s="79"/>
      <c r="AM169" s="79"/>
      <c r="AN169" s="79"/>
      <c r="AO169" s="79"/>
      <c r="AP169" s="79"/>
      <c r="AQ169" s="79"/>
      <c r="AR169" s="79"/>
      <c r="AS169" s="79"/>
      <c r="AT169" s="79"/>
      <c r="AU169" s="79"/>
      <c r="AV169" s="82"/>
      <c r="AW169" s="79"/>
      <c r="AX169" s="82"/>
      <c r="AY169" s="79"/>
      <c r="AZ169" s="79"/>
      <c r="BA169" s="79"/>
      <c r="BB169" s="82"/>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c r="DM169" s="79"/>
      <c r="DN169" s="79"/>
      <c r="DO169" s="79"/>
      <c r="DP169" s="79"/>
      <c r="DQ169" s="79"/>
      <c r="DR169" s="79"/>
      <c r="DS169" s="79"/>
      <c r="DT169" s="79"/>
      <c r="DU169" s="79"/>
      <c r="DV169" s="79"/>
      <c r="DW169" s="79"/>
      <c r="DX169" s="79"/>
      <c r="DY169" s="79"/>
      <c r="DZ169" s="79"/>
      <c r="EA169" s="79"/>
      <c r="EB169" s="79"/>
      <c r="EC169" s="79"/>
      <c r="ED169" s="79"/>
      <c r="EE169" s="79"/>
      <c r="EF169" s="79"/>
      <c r="EG169" s="79"/>
      <c r="EH169" s="79"/>
      <c r="EI169" s="79"/>
      <c r="EJ169" s="79"/>
      <c r="EK169" s="79"/>
      <c r="EL169" s="79"/>
      <c r="EM169" s="79"/>
      <c r="EN169" s="79"/>
      <c r="EO169" s="79"/>
      <c r="EP169" s="79"/>
      <c r="EQ169" s="79"/>
      <c r="ER169" s="79"/>
      <c r="ES169" s="79"/>
      <c r="ET169" s="79"/>
      <c r="EU169" s="79"/>
      <c r="EV169" s="79"/>
      <c r="EW169" s="79"/>
      <c r="EX169" s="79"/>
      <c r="EY169" s="79"/>
      <c r="EZ169" s="79"/>
      <c r="FA169" s="79"/>
      <c r="FB169" s="79"/>
      <c r="FC169" s="79"/>
      <c r="FD169" s="79"/>
      <c r="FE169" s="79"/>
      <c r="FF169" s="79"/>
      <c r="FG169" s="79"/>
      <c r="FH169" s="79"/>
      <c r="FI169" s="79"/>
      <c r="FJ169" s="79"/>
      <c r="FK169" s="79"/>
      <c r="FL169" s="79"/>
      <c r="FM169" s="79"/>
      <c r="FN169" s="79"/>
      <c r="FO169" s="79"/>
      <c r="FP169" s="79"/>
      <c r="FQ169" s="79"/>
      <c r="FR169" s="79"/>
      <c r="FS169" s="79"/>
      <c r="FT169" s="79"/>
      <c r="FU169" s="79"/>
      <c r="FV169" s="79"/>
      <c r="FW169" s="79"/>
      <c r="FX169" s="79"/>
      <c r="FY169" s="79"/>
      <c r="FZ169" s="79"/>
      <c r="GA169" s="79"/>
      <c r="GB169" s="79"/>
      <c r="GC169" s="79"/>
      <c r="GD169" s="79"/>
      <c r="GE169" s="79"/>
      <c r="GF169" s="79"/>
      <c r="GG169" s="79"/>
      <c r="GH169" s="79"/>
      <c r="GI169" s="79"/>
      <c r="GJ169" s="79"/>
      <c r="GK169" s="79"/>
      <c r="GL169" s="79"/>
      <c r="GM169" s="79"/>
      <c r="GN169" s="79"/>
      <c r="GO169" s="79"/>
      <c r="GP169" s="79"/>
      <c r="GQ169" s="79"/>
      <c r="GR169" s="79"/>
      <c r="GS169" s="79"/>
      <c r="GT169" s="79"/>
      <c r="GU169" s="79"/>
      <c r="GV169" s="79"/>
      <c r="GW169" s="79"/>
      <c r="GX169" s="79"/>
      <c r="GY169" s="79"/>
      <c r="GZ169" s="79"/>
      <c r="HA169" s="79"/>
      <c r="HB169" s="79"/>
      <c r="HC169" s="79"/>
      <c r="HD169" s="79"/>
      <c r="HE169" s="79"/>
      <c r="HF169" s="79"/>
      <c r="HG169" s="79"/>
      <c r="HH169" s="79"/>
      <c r="HI169" s="79"/>
      <c r="HJ169" s="79"/>
      <c r="HK169" s="79"/>
      <c r="HL169" s="79"/>
      <c r="HM169" s="79"/>
      <c r="HN169" s="79"/>
      <c r="HO169" s="79"/>
      <c r="HP169" s="79"/>
      <c r="HQ169" s="79"/>
      <c r="HR169" s="79"/>
      <c r="HS169" s="79"/>
      <c r="HT169" s="79"/>
      <c r="HU169" s="79"/>
      <c r="HV169" s="79"/>
      <c r="HW169" s="79"/>
      <c r="HX169" s="79"/>
      <c r="HY169" s="79"/>
      <c r="HZ169" s="79"/>
      <c r="IA169" s="79"/>
      <c r="IB169" s="79"/>
      <c r="IC169" s="79"/>
      <c r="ID169" s="79"/>
      <c r="IE169" s="79"/>
      <c r="IF169" s="79"/>
      <c r="IG169" s="79"/>
      <c r="IH169" s="79"/>
      <c r="II169" s="79"/>
      <c r="IJ169" s="79"/>
      <c r="IK169" s="79"/>
      <c r="IL169" s="79"/>
      <c r="IM169" s="79"/>
      <c r="IN169" s="79"/>
      <c r="IO169" s="79"/>
      <c r="IP169" s="79"/>
      <c r="IQ169" s="79"/>
      <c r="IR169" s="79"/>
      <c r="IS169" s="79"/>
      <c r="IT169" s="79"/>
      <c r="IU169" s="79"/>
      <c r="IV169" s="79"/>
    </row>
    <row r="170" spans="1:256" s="83" customFormat="1" x14ac:dyDescent="0.25">
      <c r="A170" s="79"/>
      <c r="B170" s="79"/>
      <c r="C170" s="86" t="s">
        <v>5032</v>
      </c>
      <c r="D170" s="89">
        <v>15.894399999999999</v>
      </c>
      <c r="E170" s="89">
        <v>15.9397</v>
      </c>
      <c r="F170" s="80"/>
      <c r="G170" s="81"/>
      <c r="H170" s="81"/>
      <c r="I170" s="81"/>
      <c r="J170" s="81"/>
      <c r="K170" s="82"/>
      <c r="L170" s="82"/>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82"/>
      <c r="AJ170" s="79"/>
      <c r="AK170" s="79"/>
      <c r="AL170" s="79"/>
      <c r="AM170" s="79"/>
      <c r="AN170" s="79"/>
      <c r="AO170" s="79"/>
      <c r="AP170" s="79"/>
      <c r="AQ170" s="79"/>
      <c r="AR170" s="79"/>
      <c r="AS170" s="79"/>
      <c r="AT170" s="79"/>
      <c r="AU170" s="79"/>
      <c r="AV170" s="82"/>
      <c r="AW170" s="79"/>
      <c r="AX170" s="82"/>
      <c r="AY170" s="79"/>
      <c r="AZ170" s="79"/>
      <c r="BA170" s="79"/>
      <c r="BB170" s="82"/>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c r="CR170" s="79"/>
      <c r="CS170" s="79"/>
      <c r="CT170" s="79"/>
      <c r="CU170" s="79"/>
      <c r="CV170" s="79"/>
      <c r="CW170" s="79"/>
      <c r="CX170" s="79"/>
      <c r="CY170" s="79"/>
      <c r="CZ170" s="79"/>
      <c r="DA170" s="79"/>
      <c r="DB170" s="79"/>
      <c r="DC170" s="79"/>
      <c r="DD170" s="79"/>
      <c r="DE170" s="79"/>
      <c r="DF170" s="79"/>
      <c r="DG170" s="79"/>
      <c r="DH170" s="79"/>
      <c r="DI170" s="79"/>
      <c r="DJ170" s="79"/>
      <c r="DK170" s="79"/>
      <c r="DL170" s="79"/>
      <c r="DM170" s="79"/>
      <c r="DN170" s="79"/>
      <c r="DO170" s="79"/>
      <c r="DP170" s="79"/>
      <c r="DQ170" s="79"/>
      <c r="DR170" s="79"/>
      <c r="DS170" s="79"/>
      <c r="DT170" s="79"/>
      <c r="DU170" s="79"/>
      <c r="DV170" s="79"/>
      <c r="DW170" s="79"/>
      <c r="DX170" s="79"/>
      <c r="DY170" s="79"/>
      <c r="DZ170" s="79"/>
      <c r="EA170" s="79"/>
      <c r="EB170" s="79"/>
      <c r="EC170" s="79"/>
      <c r="ED170" s="79"/>
      <c r="EE170" s="79"/>
      <c r="EF170" s="79"/>
      <c r="EG170" s="79"/>
      <c r="EH170" s="79"/>
      <c r="EI170" s="79"/>
      <c r="EJ170" s="79"/>
      <c r="EK170" s="79"/>
      <c r="EL170" s="79"/>
      <c r="EM170" s="79"/>
      <c r="EN170" s="79"/>
      <c r="EO170" s="79"/>
      <c r="EP170" s="79"/>
      <c r="EQ170" s="79"/>
      <c r="ER170" s="79"/>
      <c r="ES170" s="79"/>
      <c r="ET170" s="79"/>
      <c r="EU170" s="79"/>
      <c r="EV170" s="79"/>
      <c r="EW170" s="79"/>
      <c r="EX170" s="79"/>
      <c r="EY170" s="79"/>
      <c r="EZ170" s="79"/>
      <c r="FA170" s="79"/>
      <c r="FB170" s="79"/>
      <c r="FC170" s="79"/>
      <c r="FD170" s="79"/>
      <c r="FE170" s="79"/>
      <c r="FF170" s="79"/>
      <c r="FG170" s="79"/>
      <c r="FH170" s="79"/>
      <c r="FI170" s="79"/>
      <c r="FJ170" s="79"/>
      <c r="FK170" s="79"/>
      <c r="FL170" s="79"/>
      <c r="FM170" s="79"/>
      <c r="FN170" s="79"/>
      <c r="FO170" s="79"/>
      <c r="FP170" s="79"/>
      <c r="FQ170" s="79"/>
      <c r="FR170" s="79"/>
      <c r="FS170" s="79"/>
      <c r="FT170" s="79"/>
      <c r="FU170" s="79"/>
      <c r="FV170" s="79"/>
      <c r="FW170" s="79"/>
      <c r="FX170" s="79"/>
      <c r="FY170" s="79"/>
      <c r="FZ170" s="79"/>
      <c r="GA170" s="79"/>
      <c r="GB170" s="79"/>
      <c r="GC170" s="79"/>
      <c r="GD170" s="79"/>
      <c r="GE170" s="79"/>
      <c r="GF170" s="79"/>
      <c r="GG170" s="79"/>
      <c r="GH170" s="79"/>
      <c r="GI170" s="79"/>
      <c r="GJ170" s="79"/>
      <c r="GK170" s="79"/>
      <c r="GL170" s="79"/>
      <c r="GM170" s="79"/>
      <c r="GN170" s="79"/>
      <c r="GO170" s="79"/>
      <c r="GP170" s="79"/>
      <c r="GQ170" s="79"/>
      <c r="GR170" s="79"/>
      <c r="GS170" s="79"/>
      <c r="GT170" s="79"/>
      <c r="GU170" s="79"/>
      <c r="GV170" s="79"/>
      <c r="GW170" s="79"/>
      <c r="GX170" s="79"/>
      <c r="GY170" s="79"/>
      <c r="GZ170" s="79"/>
      <c r="HA170" s="79"/>
      <c r="HB170" s="79"/>
      <c r="HC170" s="79"/>
      <c r="HD170" s="79"/>
      <c r="HE170" s="79"/>
      <c r="HF170" s="79"/>
      <c r="HG170" s="79"/>
      <c r="HH170" s="79"/>
      <c r="HI170" s="79"/>
      <c r="HJ170" s="79"/>
      <c r="HK170" s="79"/>
      <c r="HL170" s="79"/>
      <c r="HM170" s="79"/>
      <c r="HN170" s="79"/>
      <c r="HO170" s="79"/>
      <c r="HP170" s="79"/>
      <c r="HQ170" s="79"/>
      <c r="HR170" s="79"/>
      <c r="HS170" s="79"/>
      <c r="HT170" s="79"/>
      <c r="HU170" s="79"/>
      <c r="HV170" s="79"/>
      <c r="HW170" s="79"/>
      <c r="HX170" s="79"/>
      <c r="HY170" s="79"/>
      <c r="HZ170" s="79"/>
      <c r="IA170" s="79"/>
      <c r="IB170" s="79"/>
      <c r="IC170" s="79"/>
      <c r="ID170" s="79"/>
      <c r="IE170" s="79"/>
      <c r="IF170" s="79"/>
      <c r="IG170" s="79"/>
      <c r="IH170" s="79"/>
      <c r="II170" s="79"/>
      <c r="IJ170" s="79"/>
      <c r="IK170" s="79"/>
      <c r="IL170" s="79"/>
      <c r="IM170" s="79"/>
      <c r="IN170" s="79"/>
      <c r="IO170" s="79"/>
      <c r="IP170" s="79"/>
      <c r="IQ170" s="79"/>
      <c r="IR170" s="79"/>
      <c r="IS170" s="79"/>
      <c r="IT170" s="79"/>
      <c r="IU170" s="79"/>
      <c r="IV170" s="79"/>
    </row>
    <row r="171" spans="1:256" s="83" customFormat="1" x14ac:dyDescent="0.25">
      <c r="A171" s="79"/>
      <c r="B171" s="79"/>
      <c r="C171" s="86" t="s">
        <v>5045</v>
      </c>
      <c r="D171" s="89">
        <v>15.972799999999999</v>
      </c>
      <c r="E171" s="89">
        <v>16.023900000000001</v>
      </c>
      <c r="F171" s="80"/>
      <c r="G171" s="81"/>
      <c r="H171" s="81"/>
      <c r="I171" s="81"/>
      <c r="J171" s="81"/>
      <c r="K171" s="82"/>
      <c r="L171" s="82"/>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82"/>
      <c r="AJ171" s="79"/>
      <c r="AK171" s="79"/>
      <c r="AL171" s="79"/>
      <c r="AM171" s="79"/>
      <c r="AN171" s="79"/>
      <c r="AO171" s="79"/>
      <c r="AP171" s="79"/>
      <c r="AQ171" s="79"/>
      <c r="AR171" s="79"/>
      <c r="AS171" s="79"/>
      <c r="AT171" s="79"/>
      <c r="AU171" s="79"/>
      <c r="AV171" s="82"/>
      <c r="AW171" s="79"/>
      <c r="AX171" s="82"/>
      <c r="AY171" s="79"/>
      <c r="AZ171" s="79"/>
      <c r="BA171" s="79"/>
      <c r="BB171" s="82"/>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c r="DA171" s="79"/>
      <c r="DB171" s="79"/>
      <c r="DC171" s="79"/>
      <c r="DD171" s="79"/>
      <c r="DE171" s="79"/>
      <c r="DF171" s="79"/>
      <c r="DG171" s="79"/>
      <c r="DH171" s="79"/>
      <c r="DI171" s="79"/>
      <c r="DJ171" s="79"/>
      <c r="DK171" s="79"/>
      <c r="DL171" s="79"/>
      <c r="DM171" s="79"/>
      <c r="DN171" s="79"/>
      <c r="DO171" s="79"/>
      <c r="DP171" s="79"/>
      <c r="DQ171" s="79"/>
      <c r="DR171" s="79"/>
      <c r="DS171" s="79"/>
      <c r="DT171" s="79"/>
      <c r="DU171" s="79"/>
      <c r="DV171" s="79"/>
      <c r="DW171" s="79"/>
      <c r="DX171" s="79"/>
      <c r="DY171" s="79"/>
      <c r="DZ171" s="79"/>
      <c r="EA171" s="79"/>
      <c r="EB171" s="79"/>
      <c r="EC171" s="79"/>
      <c r="ED171" s="79"/>
      <c r="EE171" s="79"/>
      <c r="EF171" s="79"/>
      <c r="EG171" s="79"/>
      <c r="EH171" s="79"/>
      <c r="EI171" s="79"/>
      <c r="EJ171" s="79"/>
      <c r="EK171" s="79"/>
      <c r="EL171" s="79"/>
      <c r="EM171" s="79"/>
      <c r="EN171" s="79"/>
      <c r="EO171" s="79"/>
      <c r="EP171" s="79"/>
      <c r="EQ171" s="79"/>
      <c r="ER171" s="79"/>
      <c r="ES171" s="79"/>
      <c r="ET171" s="79"/>
      <c r="EU171" s="79"/>
      <c r="EV171" s="79"/>
      <c r="EW171" s="79"/>
      <c r="EX171" s="79"/>
      <c r="EY171" s="79"/>
      <c r="EZ171" s="79"/>
      <c r="FA171" s="79"/>
      <c r="FB171" s="79"/>
      <c r="FC171" s="79"/>
      <c r="FD171" s="79"/>
      <c r="FE171" s="79"/>
      <c r="FF171" s="79"/>
      <c r="FG171" s="79"/>
      <c r="FH171" s="79"/>
      <c r="FI171" s="79"/>
      <c r="FJ171" s="79"/>
      <c r="FK171" s="79"/>
      <c r="FL171" s="79"/>
      <c r="FM171" s="79"/>
      <c r="FN171" s="79"/>
      <c r="FO171" s="79"/>
      <c r="FP171" s="79"/>
      <c r="FQ171" s="79"/>
      <c r="FR171" s="79"/>
      <c r="FS171" s="79"/>
      <c r="FT171" s="79"/>
      <c r="FU171" s="79"/>
      <c r="FV171" s="79"/>
      <c r="FW171" s="79"/>
      <c r="FX171" s="79"/>
      <c r="FY171" s="79"/>
      <c r="FZ171" s="79"/>
      <c r="GA171" s="79"/>
      <c r="GB171" s="79"/>
      <c r="GC171" s="79"/>
      <c r="GD171" s="79"/>
      <c r="GE171" s="79"/>
      <c r="GF171" s="79"/>
      <c r="GG171" s="79"/>
      <c r="GH171" s="79"/>
      <c r="GI171" s="79"/>
      <c r="GJ171" s="79"/>
      <c r="GK171" s="79"/>
      <c r="GL171" s="79"/>
      <c r="GM171" s="79"/>
      <c r="GN171" s="79"/>
      <c r="GO171" s="79"/>
      <c r="GP171" s="79"/>
      <c r="GQ171" s="79"/>
      <c r="GR171" s="79"/>
      <c r="GS171" s="79"/>
      <c r="GT171" s="79"/>
      <c r="GU171" s="79"/>
      <c r="GV171" s="79"/>
      <c r="GW171" s="79"/>
      <c r="GX171" s="79"/>
      <c r="GY171" s="79"/>
      <c r="GZ171" s="79"/>
      <c r="HA171" s="79"/>
      <c r="HB171" s="79"/>
      <c r="HC171" s="79"/>
      <c r="HD171" s="79"/>
      <c r="HE171" s="79"/>
      <c r="HF171" s="79"/>
      <c r="HG171" s="79"/>
      <c r="HH171" s="79"/>
      <c r="HI171" s="79"/>
      <c r="HJ171" s="79"/>
      <c r="HK171" s="79"/>
      <c r="HL171" s="79"/>
      <c r="HM171" s="79"/>
      <c r="HN171" s="79"/>
      <c r="HO171" s="79"/>
      <c r="HP171" s="79"/>
      <c r="HQ171" s="79"/>
      <c r="HR171" s="79"/>
      <c r="HS171" s="79"/>
      <c r="HT171" s="79"/>
      <c r="HU171" s="79"/>
      <c r="HV171" s="79"/>
      <c r="HW171" s="79"/>
      <c r="HX171" s="79"/>
      <c r="HY171" s="79"/>
      <c r="HZ171" s="79"/>
      <c r="IA171" s="79"/>
      <c r="IB171" s="79"/>
      <c r="IC171" s="79"/>
      <c r="ID171" s="79"/>
      <c r="IE171" s="79"/>
      <c r="IF171" s="79"/>
      <c r="IG171" s="79"/>
      <c r="IH171" s="79"/>
      <c r="II171" s="79"/>
      <c r="IJ171" s="79"/>
      <c r="IK171" s="79"/>
      <c r="IL171" s="79"/>
      <c r="IM171" s="79"/>
      <c r="IN171" s="79"/>
      <c r="IO171" s="79"/>
      <c r="IP171" s="79"/>
      <c r="IQ171" s="79"/>
      <c r="IR171" s="79"/>
      <c r="IS171" s="79"/>
      <c r="IT171" s="79"/>
      <c r="IU171" s="79"/>
      <c r="IV171" s="79"/>
    </row>
    <row r="172" spans="1:256" s="83" customFormat="1" x14ac:dyDescent="0.25">
      <c r="A172" s="79"/>
      <c r="B172" s="79"/>
      <c r="C172" s="86" t="s">
        <v>5029</v>
      </c>
      <c r="D172" s="89">
        <v>16.9222</v>
      </c>
      <c r="E172" s="89">
        <v>16.976299999999998</v>
      </c>
      <c r="F172" s="80"/>
      <c r="G172" s="81"/>
      <c r="H172" s="81"/>
      <c r="I172" s="81"/>
      <c r="J172" s="81"/>
      <c r="K172" s="82"/>
      <c r="L172" s="82"/>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82"/>
      <c r="AJ172" s="79"/>
      <c r="AK172" s="79"/>
      <c r="AL172" s="79"/>
      <c r="AM172" s="79"/>
      <c r="AN172" s="79"/>
      <c r="AO172" s="79"/>
      <c r="AP172" s="79"/>
      <c r="AQ172" s="79"/>
      <c r="AR172" s="79"/>
      <c r="AS172" s="79"/>
      <c r="AT172" s="79"/>
      <c r="AU172" s="79"/>
      <c r="AV172" s="82"/>
      <c r="AW172" s="79"/>
      <c r="AX172" s="82"/>
      <c r="AY172" s="79"/>
      <c r="AZ172" s="79"/>
      <c r="BA172" s="79"/>
      <c r="BB172" s="82"/>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79"/>
      <c r="IM172" s="79"/>
      <c r="IN172" s="79"/>
      <c r="IO172" s="79"/>
      <c r="IP172" s="79"/>
      <c r="IQ172" s="79"/>
      <c r="IR172" s="79"/>
      <c r="IS172" s="79"/>
      <c r="IT172" s="79"/>
      <c r="IU172" s="79"/>
      <c r="IV172" s="79"/>
    </row>
    <row r="173" spans="1:256" s="83" customFormat="1" x14ac:dyDescent="0.25">
      <c r="A173" s="79"/>
      <c r="B173" s="79"/>
      <c r="C173" s="86" t="s">
        <v>5035</v>
      </c>
      <c r="D173" s="89">
        <v>16.450700000000001</v>
      </c>
      <c r="E173" s="89">
        <v>16.503299999999999</v>
      </c>
      <c r="F173" s="80"/>
      <c r="G173" s="81"/>
      <c r="H173" s="81"/>
      <c r="I173" s="81"/>
      <c r="J173" s="81"/>
      <c r="K173" s="82"/>
      <c r="L173" s="82"/>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82"/>
      <c r="AJ173" s="79"/>
      <c r="AK173" s="79"/>
      <c r="AL173" s="79"/>
      <c r="AM173" s="79"/>
      <c r="AN173" s="79"/>
      <c r="AO173" s="79"/>
      <c r="AP173" s="79"/>
      <c r="AQ173" s="79"/>
      <c r="AR173" s="79"/>
      <c r="AS173" s="79"/>
      <c r="AT173" s="79"/>
      <c r="AU173" s="79"/>
      <c r="AV173" s="82"/>
      <c r="AW173" s="79"/>
      <c r="AX173" s="82"/>
      <c r="AY173" s="79"/>
      <c r="AZ173" s="79"/>
      <c r="BA173" s="79"/>
      <c r="BB173" s="82"/>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79"/>
      <c r="DP173" s="79"/>
      <c r="DQ173" s="79"/>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79"/>
      <c r="EN173" s="79"/>
      <c r="EO173" s="79"/>
      <c r="EP173" s="79"/>
      <c r="EQ173" s="79"/>
      <c r="ER173" s="79"/>
      <c r="ES173" s="79"/>
      <c r="ET173" s="79"/>
      <c r="EU173" s="79"/>
      <c r="EV173" s="79"/>
      <c r="EW173" s="79"/>
      <c r="EX173" s="79"/>
      <c r="EY173" s="79"/>
      <c r="EZ173" s="79"/>
      <c r="FA173" s="79"/>
      <c r="FB173" s="79"/>
      <c r="FC173" s="79"/>
      <c r="FD173" s="79"/>
      <c r="FE173" s="79"/>
      <c r="FF173" s="79"/>
      <c r="FG173" s="79"/>
      <c r="FH173" s="79"/>
      <c r="FI173" s="79"/>
      <c r="FJ173" s="79"/>
      <c r="FK173" s="79"/>
      <c r="FL173" s="79"/>
      <c r="FM173" s="79"/>
      <c r="FN173" s="79"/>
      <c r="FO173" s="79"/>
      <c r="FP173" s="79"/>
      <c r="FQ173" s="79"/>
      <c r="FR173" s="79"/>
      <c r="FS173" s="79"/>
      <c r="FT173" s="79"/>
      <c r="FU173" s="79"/>
      <c r="FV173" s="79"/>
      <c r="FW173" s="79"/>
      <c r="FX173" s="79"/>
      <c r="FY173" s="79"/>
      <c r="FZ173" s="79"/>
      <c r="GA173" s="79"/>
      <c r="GB173" s="79"/>
      <c r="GC173" s="79"/>
      <c r="GD173" s="79"/>
      <c r="GE173" s="79"/>
      <c r="GF173" s="79"/>
      <c r="GG173" s="79"/>
      <c r="GH173" s="79"/>
      <c r="GI173" s="79"/>
      <c r="GJ173" s="79"/>
      <c r="GK173" s="79"/>
      <c r="GL173" s="79"/>
      <c r="GM173" s="79"/>
      <c r="GN173" s="79"/>
      <c r="GO173" s="79"/>
      <c r="GP173" s="79"/>
      <c r="GQ173" s="79"/>
      <c r="GR173" s="79"/>
      <c r="GS173" s="79"/>
      <c r="GT173" s="79"/>
      <c r="GU173" s="79"/>
      <c r="GV173" s="79"/>
      <c r="GW173" s="79"/>
      <c r="GX173" s="79"/>
      <c r="GY173" s="79"/>
      <c r="GZ173" s="79"/>
      <c r="HA173" s="79"/>
      <c r="HB173" s="79"/>
      <c r="HC173" s="79"/>
      <c r="HD173" s="79"/>
      <c r="HE173" s="79"/>
      <c r="HF173" s="79"/>
      <c r="HG173" s="79"/>
      <c r="HH173" s="79"/>
      <c r="HI173" s="79"/>
      <c r="HJ173" s="79"/>
      <c r="HK173" s="79"/>
      <c r="HL173" s="79"/>
      <c r="HM173" s="79"/>
      <c r="HN173" s="79"/>
      <c r="HO173" s="79"/>
      <c r="HP173" s="79"/>
      <c r="HQ173" s="79"/>
      <c r="HR173" s="79"/>
      <c r="HS173" s="79"/>
      <c r="HT173" s="79"/>
      <c r="HU173" s="79"/>
      <c r="HV173" s="79"/>
      <c r="HW173" s="79"/>
      <c r="HX173" s="79"/>
      <c r="HY173" s="79"/>
      <c r="HZ173" s="79"/>
      <c r="IA173" s="79"/>
      <c r="IB173" s="79"/>
      <c r="IC173" s="79"/>
      <c r="ID173" s="79"/>
      <c r="IE173" s="79"/>
      <c r="IF173" s="79"/>
      <c r="IG173" s="79"/>
      <c r="IH173" s="79"/>
      <c r="II173" s="79"/>
      <c r="IJ173" s="79"/>
      <c r="IK173" s="79"/>
      <c r="IL173" s="79"/>
      <c r="IM173" s="79"/>
      <c r="IN173" s="79"/>
      <c r="IO173" s="79"/>
      <c r="IP173" s="79"/>
      <c r="IQ173" s="79"/>
      <c r="IR173" s="79"/>
      <c r="IS173" s="79"/>
      <c r="IT173" s="79"/>
      <c r="IU173" s="79"/>
      <c r="IV173" s="79"/>
    </row>
    <row r="174" spans="1:256" s="83" customFormat="1" ht="84.95" customHeight="1" x14ac:dyDescent="0.25">
      <c r="A174" s="79"/>
      <c r="B174" s="79"/>
      <c r="C174" s="254" t="s">
        <v>5061</v>
      </c>
      <c r="D174" s="255"/>
      <c r="E174" s="256"/>
      <c r="F174" s="80"/>
      <c r="G174" s="81"/>
      <c r="H174" s="81"/>
      <c r="I174" s="81"/>
      <c r="J174" s="81"/>
      <c r="K174" s="82"/>
      <c r="L174" s="82"/>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82"/>
      <c r="AJ174" s="79"/>
      <c r="AK174" s="79"/>
      <c r="AL174" s="79"/>
      <c r="AM174" s="79"/>
      <c r="AN174" s="79"/>
      <c r="AO174" s="79"/>
      <c r="AP174" s="79"/>
      <c r="AQ174" s="79"/>
      <c r="AR174" s="79"/>
      <c r="AS174" s="79"/>
      <c r="AT174" s="79"/>
      <c r="AU174" s="79"/>
      <c r="AV174" s="82"/>
      <c r="AW174" s="79"/>
      <c r="AX174" s="82"/>
      <c r="AY174" s="79"/>
      <c r="AZ174" s="79"/>
      <c r="BA174" s="79"/>
      <c r="BB174" s="82"/>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79"/>
      <c r="DP174" s="79"/>
      <c r="DQ174" s="79"/>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79"/>
      <c r="EN174" s="79"/>
      <c r="EO174" s="79"/>
      <c r="EP174" s="79"/>
      <c r="EQ174" s="79"/>
      <c r="ER174" s="79"/>
      <c r="ES174" s="79"/>
      <c r="ET174" s="79"/>
      <c r="EU174" s="79"/>
      <c r="EV174" s="79"/>
      <c r="EW174" s="79"/>
      <c r="EX174" s="79"/>
      <c r="EY174" s="79"/>
      <c r="EZ174" s="79"/>
      <c r="FA174" s="79"/>
      <c r="FB174" s="79"/>
      <c r="FC174" s="79"/>
      <c r="FD174" s="79"/>
      <c r="FE174" s="79"/>
      <c r="FF174" s="79"/>
      <c r="FG174" s="79"/>
      <c r="FH174" s="79"/>
      <c r="FI174" s="79"/>
      <c r="FJ174" s="79"/>
      <c r="FK174" s="79"/>
      <c r="FL174" s="79"/>
      <c r="FM174" s="79"/>
      <c r="FN174" s="79"/>
      <c r="FO174" s="79"/>
      <c r="FP174" s="79"/>
      <c r="FQ174" s="79"/>
      <c r="FR174" s="79"/>
      <c r="FS174" s="79"/>
      <c r="FT174" s="79"/>
      <c r="FU174" s="79"/>
      <c r="FV174" s="79"/>
      <c r="FW174" s="79"/>
      <c r="FX174" s="79"/>
      <c r="FY174" s="79"/>
      <c r="FZ174" s="79"/>
      <c r="GA174" s="79"/>
      <c r="GB174" s="79"/>
      <c r="GC174" s="79"/>
      <c r="GD174" s="79"/>
      <c r="GE174" s="79"/>
      <c r="GF174" s="79"/>
      <c r="GG174" s="79"/>
      <c r="GH174" s="79"/>
      <c r="GI174" s="79"/>
      <c r="GJ174" s="79"/>
      <c r="GK174" s="79"/>
      <c r="GL174" s="79"/>
      <c r="GM174" s="79"/>
      <c r="GN174" s="79"/>
      <c r="GO174" s="79"/>
      <c r="GP174" s="79"/>
      <c r="GQ174" s="79"/>
      <c r="GR174" s="79"/>
      <c r="GS174" s="79"/>
      <c r="GT174" s="79"/>
      <c r="GU174" s="79"/>
      <c r="GV174" s="79"/>
      <c r="GW174" s="79"/>
      <c r="GX174" s="79"/>
      <c r="GY174" s="79"/>
      <c r="GZ174" s="79"/>
      <c r="HA174" s="79"/>
      <c r="HB174" s="79"/>
      <c r="HC174" s="79"/>
      <c r="HD174" s="79"/>
      <c r="HE174" s="79"/>
      <c r="HF174" s="79"/>
      <c r="HG174" s="79"/>
      <c r="HH174" s="79"/>
      <c r="HI174" s="79"/>
      <c r="HJ174" s="79"/>
      <c r="HK174" s="79"/>
      <c r="HL174" s="79"/>
      <c r="HM174" s="79"/>
      <c r="HN174" s="79"/>
      <c r="HO174" s="79"/>
      <c r="HP174" s="79"/>
      <c r="HQ174" s="79"/>
      <c r="HR174" s="79"/>
      <c r="HS174" s="79"/>
      <c r="HT174" s="79"/>
      <c r="HU174" s="79"/>
      <c r="HV174" s="79"/>
      <c r="HW174" s="79"/>
      <c r="HX174" s="79"/>
      <c r="HY174" s="79"/>
      <c r="HZ174" s="79"/>
      <c r="IA174" s="79"/>
      <c r="IB174" s="79"/>
      <c r="IC174" s="79"/>
      <c r="ID174" s="79"/>
      <c r="IE174" s="79"/>
      <c r="IF174" s="79"/>
      <c r="IG174" s="79"/>
      <c r="IH174" s="79"/>
      <c r="II174" s="79"/>
      <c r="IJ174" s="79"/>
      <c r="IK174" s="79"/>
      <c r="IL174" s="79"/>
      <c r="IM174" s="79"/>
      <c r="IN174" s="79"/>
      <c r="IO174" s="79"/>
      <c r="IP174" s="79"/>
      <c r="IQ174" s="79"/>
      <c r="IR174" s="79"/>
      <c r="IS174" s="79"/>
      <c r="IT174" s="79"/>
      <c r="IU174" s="79"/>
      <c r="IV174" s="79"/>
    </row>
    <row r="176" spans="1:256" x14ac:dyDescent="0.25">
      <c r="C176" s="2" t="s">
        <v>5127</v>
      </c>
      <c r="E176" s="2" t="s">
        <v>2</v>
      </c>
    </row>
    <row r="178" spans="3:5" x14ac:dyDescent="0.25">
      <c r="C178" s="2" t="s">
        <v>5128</v>
      </c>
      <c r="E178" s="2" t="s">
        <v>2</v>
      </c>
    </row>
    <row r="180" spans="3:5" x14ac:dyDescent="0.25">
      <c r="C180" s="2" t="s">
        <v>5018</v>
      </c>
      <c r="E180" s="2" t="s">
        <v>2</v>
      </c>
    </row>
    <row r="182" spans="3:5" x14ac:dyDescent="0.25">
      <c r="C182" s="2" t="s">
        <v>5019</v>
      </c>
      <c r="E182" s="2" t="s">
        <v>2</v>
      </c>
    </row>
    <row r="184" spans="3:5" x14ac:dyDescent="0.25">
      <c r="C184" s="2" t="s">
        <v>5020</v>
      </c>
      <c r="E184" s="96" t="s">
        <v>5021</v>
      </c>
    </row>
    <row r="186" spans="3:5" x14ac:dyDescent="0.25">
      <c r="C186" s="2" t="s">
        <v>5022</v>
      </c>
      <c r="E186" s="97" t="s">
        <v>5090</v>
      </c>
    </row>
    <row r="188" spans="3:5" x14ac:dyDescent="0.25">
      <c r="C188" s="2" t="s">
        <v>5129</v>
      </c>
      <c r="E188" s="2" t="s">
        <v>2</v>
      </c>
    </row>
    <row r="190" spans="3:5" x14ac:dyDescent="0.25">
      <c r="C190" s="1" t="s">
        <v>5258</v>
      </c>
      <c r="E190" s="149" t="s">
        <v>5259</v>
      </c>
    </row>
    <row r="191" spans="3:5" x14ac:dyDescent="0.25">
      <c r="E191" s="2" t="s">
        <v>5299</v>
      </c>
    </row>
  </sheetData>
  <mergeCells count="2">
    <mergeCell ref="C156:K156"/>
    <mergeCell ref="C174:E174"/>
  </mergeCells>
  <hyperlinks>
    <hyperlink ref="J2" location="'Index'!A1" display="'Index'!A1" xr:uid="{67F72FCC-F51F-4C82-A8C5-885A9927ED06}"/>
  </hyperlinks>
  <pageMargins left="0.7" right="0.7" top="0.75" bottom="0.75" header="0.3" footer="0.3"/>
  <pageSetup orientation="portrait" horizontalDpi="4294967293"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F369-63FF-46E7-91B7-044E524EEBC5}">
  <sheetPr codeName="Sheet1"/>
  <dimension ref="A1:IV152"/>
  <sheetViews>
    <sheetView showGridLines="0" zoomScale="90" zoomScaleNormal="90" workbookViewId="0">
      <pane ySplit="6" topLeftCell="A13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3027</v>
      </c>
      <c r="J2" s="38" t="s">
        <v>4521</v>
      </c>
    </row>
    <row r="3" spans="1:54" ht="16.5" x14ac:dyDescent="0.3">
      <c r="C3" s="1" t="s">
        <v>28</v>
      </c>
      <c r="D3" s="21" t="s">
        <v>3028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441</v>
      </c>
      <c r="C11" s="60" t="s">
        <v>442</v>
      </c>
      <c r="D11" s="54" t="s">
        <v>443</v>
      </c>
      <c r="E11" s="6" t="s">
        <v>108</v>
      </c>
      <c r="F11" s="19">
        <v>89652</v>
      </c>
      <c r="G11" s="24">
        <v>1784.52</v>
      </c>
      <c r="H11" s="24">
        <v>8.3000000000000007</v>
      </c>
      <c r="I11" s="31"/>
      <c r="J11" s="31"/>
      <c r="K11" s="35"/>
    </row>
    <row r="12" spans="1:54" x14ac:dyDescent="0.25">
      <c r="B12" s="8" t="s">
        <v>608</v>
      </c>
      <c r="C12" s="60" t="s">
        <v>609</v>
      </c>
      <c r="D12" s="54" t="s">
        <v>610</v>
      </c>
      <c r="E12" s="6" t="s">
        <v>146</v>
      </c>
      <c r="F12" s="19">
        <v>115986</v>
      </c>
      <c r="G12" s="24">
        <v>1750.92</v>
      </c>
      <c r="H12" s="24">
        <v>8.14</v>
      </c>
      <c r="I12" s="31"/>
      <c r="J12" s="31"/>
      <c r="K12" s="35"/>
    </row>
    <row r="13" spans="1:54" x14ac:dyDescent="0.25">
      <c r="B13" s="8" t="s">
        <v>1034</v>
      </c>
      <c r="C13" s="60" t="s">
        <v>1035</v>
      </c>
      <c r="D13" s="54" t="s">
        <v>1036</v>
      </c>
      <c r="E13" s="6" t="s">
        <v>338</v>
      </c>
      <c r="F13" s="19">
        <v>19289</v>
      </c>
      <c r="G13" s="24">
        <v>1727.72</v>
      </c>
      <c r="H13" s="24">
        <v>8.0299999999999994</v>
      </c>
      <c r="I13" s="31"/>
      <c r="J13" s="31"/>
      <c r="K13" s="35"/>
    </row>
    <row r="14" spans="1:54" x14ac:dyDescent="0.25">
      <c r="B14" s="8" t="s">
        <v>276</v>
      </c>
      <c r="C14" s="60" t="s">
        <v>277</v>
      </c>
      <c r="D14" s="54" t="s">
        <v>278</v>
      </c>
      <c r="E14" s="6" t="s">
        <v>279</v>
      </c>
      <c r="F14" s="19">
        <v>60870</v>
      </c>
      <c r="G14" s="24">
        <v>1279.06</v>
      </c>
      <c r="H14" s="24">
        <v>5.95</v>
      </c>
      <c r="I14" s="31"/>
      <c r="J14" s="31"/>
      <c r="K14" s="35"/>
    </row>
    <row r="15" spans="1:54" x14ac:dyDescent="0.25">
      <c r="B15" s="8" t="s">
        <v>649</v>
      </c>
      <c r="C15" s="60" t="s">
        <v>650</v>
      </c>
      <c r="D15" s="54" t="s">
        <v>651</v>
      </c>
      <c r="E15" s="6" t="s">
        <v>279</v>
      </c>
      <c r="F15" s="19">
        <v>402532</v>
      </c>
      <c r="G15" s="24">
        <v>1131.1099999999999</v>
      </c>
      <c r="H15" s="24">
        <v>5.26</v>
      </c>
      <c r="I15" s="31"/>
      <c r="J15" s="31"/>
      <c r="K15" s="35"/>
    </row>
    <row r="16" spans="1:54" x14ac:dyDescent="0.25">
      <c r="B16" s="8" t="s">
        <v>1187</v>
      </c>
      <c r="C16" s="60" t="s">
        <v>1188</v>
      </c>
      <c r="D16" s="54" t="s">
        <v>1189</v>
      </c>
      <c r="E16" s="6" t="s">
        <v>565</v>
      </c>
      <c r="F16" s="19">
        <v>99223</v>
      </c>
      <c r="G16" s="24">
        <v>1074.68</v>
      </c>
      <c r="H16" s="24">
        <v>5</v>
      </c>
      <c r="I16" s="31"/>
      <c r="J16" s="31"/>
      <c r="K16" s="35"/>
    </row>
    <row r="17" spans="2:11" x14ac:dyDescent="0.25">
      <c r="B17" s="8" t="s">
        <v>432</v>
      </c>
      <c r="C17" s="60" t="s">
        <v>433</v>
      </c>
      <c r="D17" s="54" t="s">
        <v>434</v>
      </c>
      <c r="E17" s="6" t="s">
        <v>108</v>
      </c>
      <c r="F17" s="19">
        <v>70631</v>
      </c>
      <c r="G17" s="24">
        <v>1040.54</v>
      </c>
      <c r="H17" s="24">
        <v>4.84</v>
      </c>
      <c r="I17" s="31"/>
      <c r="J17" s="31"/>
      <c r="K17" s="35"/>
    </row>
    <row r="18" spans="2:11" x14ac:dyDescent="0.25">
      <c r="B18" s="8" t="s">
        <v>435</v>
      </c>
      <c r="C18" s="60" t="s">
        <v>436</v>
      </c>
      <c r="D18" s="54" t="s">
        <v>437</v>
      </c>
      <c r="E18" s="6" t="s">
        <v>58</v>
      </c>
      <c r="F18" s="19">
        <v>59253</v>
      </c>
      <c r="G18" s="24">
        <v>978.44</v>
      </c>
      <c r="H18" s="24">
        <v>4.55</v>
      </c>
      <c r="I18" s="31"/>
      <c r="J18" s="31"/>
      <c r="K18" s="35"/>
    </row>
    <row r="19" spans="2:11" x14ac:dyDescent="0.25">
      <c r="B19" s="8" t="s">
        <v>367</v>
      </c>
      <c r="C19" s="60" t="s">
        <v>368</v>
      </c>
      <c r="D19" s="54" t="s">
        <v>369</v>
      </c>
      <c r="E19" s="6" t="s">
        <v>370</v>
      </c>
      <c r="F19" s="19">
        <v>227082</v>
      </c>
      <c r="G19" s="24">
        <v>940.46</v>
      </c>
      <c r="H19" s="24">
        <v>4.37</v>
      </c>
      <c r="I19" s="31"/>
      <c r="J19" s="31"/>
      <c r="K19" s="35"/>
    </row>
    <row r="20" spans="2:11" x14ac:dyDescent="0.25">
      <c r="B20" s="8" t="s">
        <v>1190</v>
      </c>
      <c r="C20" s="60" t="s">
        <v>1191</v>
      </c>
      <c r="D20" s="54" t="s">
        <v>1192</v>
      </c>
      <c r="E20" s="6" t="s">
        <v>108</v>
      </c>
      <c r="F20" s="19">
        <v>56750</v>
      </c>
      <c r="G20" s="24">
        <v>651.54999999999995</v>
      </c>
      <c r="H20" s="24">
        <v>3.03</v>
      </c>
      <c r="I20" s="31"/>
      <c r="J20" s="31"/>
      <c r="K20" s="35"/>
    </row>
    <row r="21" spans="2:11" x14ac:dyDescent="0.25">
      <c r="B21" s="8" t="s">
        <v>438</v>
      </c>
      <c r="C21" s="60" t="s">
        <v>439</v>
      </c>
      <c r="D21" s="54" t="s">
        <v>440</v>
      </c>
      <c r="E21" s="6" t="s">
        <v>283</v>
      </c>
      <c r="F21" s="19">
        <v>21938</v>
      </c>
      <c r="G21" s="24">
        <v>432.62</v>
      </c>
      <c r="H21" s="24">
        <v>2.0099999999999998</v>
      </c>
      <c r="I21" s="31"/>
      <c r="J21" s="31"/>
      <c r="K21" s="35"/>
    </row>
    <row r="22" spans="2:11" x14ac:dyDescent="0.25">
      <c r="B22" s="8" t="s">
        <v>76</v>
      </c>
      <c r="C22" s="60" t="s">
        <v>77</v>
      </c>
      <c r="D22" s="54" t="s">
        <v>78</v>
      </c>
      <c r="E22" s="6" t="s">
        <v>79</v>
      </c>
      <c r="F22" s="19">
        <v>11450</v>
      </c>
      <c r="G22" s="24">
        <v>314.57</v>
      </c>
      <c r="H22" s="24">
        <v>1.46</v>
      </c>
      <c r="I22" s="31"/>
      <c r="J22" s="31"/>
      <c r="K22" s="35"/>
    </row>
    <row r="23" spans="2:11" x14ac:dyDescent="0.25">
      <c r="B23" s="8" t="s">
        <v>320</v>
      </c>
      <c r="C23" s="60" t="s">
        <v>321</v>
      </c>
      <c r="D23" s="54" t="s">
        <v>322</v>
      </c>
      <c r="E23" s="6" t="s">
        <v>58</v>
      </c>
      <c r="F23" s="19">
        <v>19448</v>
      </c>
      <c r="G23" s="24">
        <v>261.95</v>
      </c>
      <c r="H23" s="24">
        <v>1.22</v>
      </c>
      <c r="I23" s="31"/>
      <c r="J23" s="31"/>
      <c r="K23" s="35"/>
    </row>
    <row r="24" spans="2:11" x14ac:dyDescent="0.25">
      <c r="B24" s="8" t="s">
        <v>1087</v>
      </c>
      <c r="C24" s="60" t="s">
        <v>1088</v>
      </c>
      <c r="D24" s="54" t="s">
        <v>1089</v>
      </c>
      <c r="E24" s="6" t="s">
        <v>62</v>
      </c>
      <c r="F24" s="19">
        <v>2127</v>
      </c>
      <c r="G24" s="24">
        <v>245.04</v>
      </c>
      <c r="H24" s="24">
        <v>1.1399999999999999</v>
      </c>
      <c r="I24" s="31"/>
      <c r="J24" s="31"/>
      <c r="K24" s="35"/>
    </row>
    <row r="25" spans="2:11" x14ac:dyDescent="0.25">
      <c r="B25" s="8" t="s">
        <v>469</v>
      </c>
      <c r="C25" s="60" t="s">
        <v>470</v>
      </c>
      <c r="D25" s="54" t="s">
        <v>471</v>
      </c>
      <c r="E25" s="6" t="s">
        <v>58</v>
      </c>
      <c r="F25" s="19">
        <v>10138</v>
      </c>
      <c r="G25" s="24">
        <v>239.82</v>
      </c>
      <c r="H25" s="24">
        <v>1.1100000000000001</v>
      </c>
      <c r="I25" s="31"/>
      <c r="J25" s="31"/>
      <c r="K25" s="35"/>
    </row>
    <row r="26" spans="2:11" x14ac:dyDescent="0.25">
      <c r="B26" s="8" t="s">
        <v>51</v>
      </c>
      <c r="C26" s="60" t="s">
        <v>52</v>
      </c>
      <c r="D26" s="54" t="s">
        <v>53</v>
      </c>
      <c r="E26" s="6" t="s">
        <v>54</v>
      </c>
      <c r="F26" s="19">
        <v>20589</v>
      </c>
      <c r="G26" s="24">
        <v>234.96</v>
      </c>
      <c r="H26" s="24">
        <v>1.0900000000000001</v>
      </c>
      <c r="I26" s="31"/>
      <c r="J26" s="31"/>
      <c r="K26" s="35"/>
    </row>
    <row r="27" spans="2:11" x14ac:dyDescent="0.25">
      <c r="B27" s="8" t="s">
        <v>305</v>
      </c>
      <c r="C27" s="60" t="s">
        <v>306</v>
      </c>
      <c r="D27" s="54" t="s">
        <v>307</v>
      </c>
      <c r="E27" s="6" t="s">
        <v>54</v>
      </c>
      <c r="F27" s="19">
        <v>11299</v>
      </c>
      <c r="G27" s="24">
        <v>229.27</v>
      </c>
      <c r="H27" s="24">
        <v>1.07</v>
      </c>
      <c r="I27" s="31"/>
      <c r="J27" s="31"/>
      <c r="K27" s="35"/>
    </row>
    <row r="28" spans="2:11" x14ac:dyDescent="0.25">
      <c r="B28" s="8" t="s">
        <v>934</v>
      </c>
      <c r="C28" s="60" t="s">
        <v>935</v>
      </c>
      <c r="D28" s="54" t="s">
        <v>936</v>
      </c>
      <c r="E28" s="6" t="s">
        <v>79</v>
      </c>
      <c r="F28" s="19">
        <v>4679</v>
      </c>
      <c r="G28" s="24">
        <v>228.11</v>
      </c>
      <c r="H28" s="24">
        <v>1.06</v>
      </c>
      <c r="I28" s="31"/>
      <c r="J28" s="31"/>
      <c r="K28" s="35"/>
    </row>
    <row r="29" spans="2:11" x14ac:dyDescent="0.25">
      <c r="B29" s="8" t="s">
        <v>55</v>
      </c>
      <c r="C29" s="60" t="s">
        <v>56</v>
      </c>
      <c r="D29" s="54" t="s">
        <v>57</v>
      </c>
      <c r="E29" s="6" t="s">
        <v>58</v>
      </c>
      <c r="F29" s="19">
        <v>20144</v>
      </c>
      <c r="G29" s="24">
        <v>227.65</v>
      </c>
      <c r="H29" s="24">
        <v>1.06</v>
      </c>
      <c r="I29" s="31"/>
      <c r="J29" s="31"/>
      <c r="K29" s="35"/>
    </row>
    <row r="30" spans="2:11" x14ac:dyDescent="0.25">
      <c r="B30" s="8" t="s">
        <v>931</v>
      </c>
      <c r="C30" s="60" t="s">
        <v>932</v>
      </c>
      <c r="D30" s="54" t="s">
        <v>933</v>
      </c>
      <c r="E30" s="6" t="s">
        <v>128</v>
      </c>
      <c r="F30" s="19">
        <v>74964</v>
      </c>
      <c r="G30" s="24">
        <v>226.73</v>
      </c>
      <c r="H30" s="24">
        <v>1.05</v>
      </c>
      <c r="I30" s="31"/>
      <c r="J30" s="31"/>
      <c r="K30" s="35"/>
    </row>
    <row r="31" spans="2:11" x14ac:dyDescent="0.25">
      <c r="B31" s="8" t="s">
        <v>487</v>
      </c>
      <c r="C31" s="60" t="s">
        <v>488</v>
      </c>
      <c r="D31" s="54" t="s">
        <v>489</v>
      </c>
      <c r="E31" s="6" t="s">
        <v>62</v>
      </c>
      <c r="F31" s="19">
        <v>2892</v>
      </c>
      <c r="G31" s="24">
        <v>226.54</v>
      </c>
      <c r="H31" s="24">
        <v>1.05</v>
      </c>
      <c r="I31" s="31"/>
      <c r="J31" s="31"/>
      <c r="K31" s="35"/>
    </row>
    <row r="32" spans="2:11" x14ac:dyDescent="0.25">
      <c r="B32" s="8" t="s">
        <v>928</v>
      </c>
      <c r="C32" s="60" t="s">
        <v>929</v>
      </c>
      <c r="D32" s="54" t="s">
        <v>930</v>
      </c>
      <c r="E32" s="6" t="s">
        <v>62</v>
      </c>
      <c r="F32" s="19">
        <v>6603</v>
      </c>
      <c r="G32" s="24">
        <v>224.4</v>
      </c>
      <c r="H32" s="24">
        <v>1.04</v>
      </c>
      <c r="I32" s="31"/>
      <c r="J32" s="31"/>
      <c r="K32" s="35"/>
    </row>
    <row r="33" spans="2:11" x14ac:dyDescent="0.25">
      <c r="B33" s="8" t="s">
        <v>1184</v>
      </c>
      <c r="C33" s="60" t="s">
        <v>1185</v>
      </c>
      <c r="D33" s="54" t="s">
        <v>1186</v>
      </c>
      <c r="E33" s="6" t="s">
        <v>54</v>
      </c>
      <c r="F33" s="19">
        <v>87463</v>
      </c>
      <c r="G33" s="24">
        <v>224.31</v>
      </c>
      <c r="H33" s="24">
        <v>1.04</v>
      </c>
      <c r="I33" s="31"/>
      <c r="J33" s="31"/>
      <c r="K33" s="35"/>
    </row>
    <row r="34" spans="2:11" x14ac:dyDescent="0.25">
      <c r="B34" s="8" t="s">
        <v>343</v>
      </c>
      <c r="C34" s="60" t="s">
        <v>344</v>
      </c>
      <c r="D34" s="54" t="s">
        <v>345</v>
      </c>
      <c r="E34" s="6" t="s">
        <v>58</v>
      </c>
      <c r="F34" s="19">
        <v>120502</v>
      </c>
      <c r="G34" s="24">
        <v>221.3</v>
      </c>
      <c r="H34" s="24">
        <v>1.03</v>
      </c>
      <c r="I34" s="31"/>
      <c r="J34" s="31"/>
      <c r="K34" s="35"/>
    </row>
    <row r="35" spans="2:11" x14ac:dyDescent="0.25">
      <c r="B35" s="8" t="s">
        <v>1181</v>
      </c>
      <c r="C35" s="60" t="s">
        <v>1182</v>
      </c>
      <c r="D35" s="54" t="s">
        <v>1183</v>
      </c>
      <c r="E35" s="6" t="s">
        <v>153</v>
      </c>
      <c r="F35" s="19">
        <v>11750</v>
      </c>
      <c r="G35" s="24">
        <v>221.14</v>
      </c>
      <c r="H35" s="24">
        <v>1.03</v>
      </c>
      <c r="I35" s="31"/>
      <c r="J35" s="31"/>
      <c r="K35" s="35"/>
    </row>
    <row r="36" spans="2:11" x14ac:dyDescent="0.25">
      <c r="B36" s="8" t="s">
        <v>80</v>
      </c>
      <c r="C36" s="60" t="s">
        <v>81</v>
      </c>
      <c r="D36" s="54" t="s">
        <v>82</v>
      </c>
      <c r="E36" s="6" t="s">
        <v>83</v>
      </c>
      <c r="F36" s="19">
        <v>17133</v>
      </c>
      <c r="G36" s="24">
        <v>217.59</v>
      </c>
      <c r="H36" s="24">
        <v>1.01</v>
      </c>
      <c r="I36" s="31"/>
      <c r="J36" s="31"/>
      <c r="K36" s="35"/>
    </row>
    <row r="37" spans="2:11" x14ac:dyDescent="0.25">
      <c r="B37" s="8" t="s">
        <v>84</v>
      </c>
      <c r="C37" s="60" t="s">
        <v>85</v>
      </c>
      <c r="D37" s="54" t="s">
        <v>86</v>
      </c>
      <c r="E37" s="6" t="s">
        <v>87</v>
      </c>
      <c r="F37" s="19">
        <v>1818</v>
      </c>
      <c r="G37" s="24">
        <v>216.4</v>
      </c>
      <c r="H37" s="24">
        <v>1.01</v>
      </c>
      <c r="I37" s="31"/>
      <c r="J37" s="31"/>
      <c r="K37" s="35"/>
    </row>
    <row r="38" spans="2:11" x14ac:dyDescent="0.25">
      <c r="B38" s="8" t="s">
        <v>444</v>
      </c>
      <c r="C38" s="60" t="s">
        <v>445</v>
      </c>
      <c r="D38" s="54" t="s">
        <v>446</v>
      </c>
      <c r="E38" s="6" t="s">
        <v>447</v>
      </c>
      <c r="F38" s="19">
        <v>88860</v>
      </c>
      <c r="G38" s="24">
        <v>215.51</v>
      </c>
      <c r="H38" s="24">
        <v>1</v>
      </c>
      <c r="I38" s="31"/>
      <c r="J38" s="31"/>
      <c r="K38" s="35"/>
    </row>
    <row r="39" spans="2:11" x14ac:dyDescent="0.25">
      <c r="B39" s="8" t="s">
        <v>454</v>
      </c>
      <c r="C39" s="60" t="s">
        <v>455</v>
      </c>
      <c r="D39" s="54" t="s">
        <v>456</v>
      </c>
      <c r="E39" s="6" t="s">
        <v>218</v>
      </c>
      <c r="F39" s="19">
        <v>22090</v>
      </c>
      <c r="G39" s="24">
        <v>215.26</v>
      </c>
      <c r="H39" s="24">
        <v>1</v>
      </c>
      <c r="I39" s="31"/>
      <c r="J39" s="31"/>
      <c r="K39" s="35"/>
    </row>
    <row r="40" spans="2:11" x14ac:dyDescent="0.25">
      <c r="B40" s="8" t="s">
        <v>41</v>
      </c>
      <c r="C40" s="60" t="s">
        <v>42</v>
      </c>
      <c r="D40" s="54" t="s">
        <v>43</v>
      </c>
      <c r="E40" s="6" t="s">
        <v>44</v>
      </c>
      <c r="F40" s="19">
        <v>14977</v>
      </c>
      <c r="G40" s="24">
        <v>214.98</v>
      </c>
      <c r="H40" s="24">
        <v>1</v>
      </c>
      <c r="I40" s="31"/>
      <c r="J40" s="31"/>
      <c r="K40" s="35"/>
    </row>
    <row r="41" spans="2:11" x14ac:dyDescent="0.25">
      <c r="B41" s="8" t="s">
        <v>329</v>
      </c>
      <c r="C41" s="60" t="s">
        <v>330</v>
      </c>
      <c r="D41" s="54" t="s">
        <v>331</v>
      </c>
      <c r="E41" s="6" t="s">
        <v>83</v>
      </c>
      <c r="F41" s="19">
        <v>111725</v>
      </c>
      <c r="G41" s="24">
        <v>211.93</v>
      </c>
      <c r="H41" s="24">
        <v>0.99</v>
      </c>
      <c r="I41" s="31"/>
      <c r="J41" s="31"/>
      <c r="K41" s="35"/>
    </row>
    <row r="42" spans="2:11" x14ac:dyDescent="0.25">
      <c r="B42" s="8" t="s">
        <v>136</v>
      </c>
      <c r="C42" s="60" t="s">
        <v>137</v>
      </c>
      <c r="D42" s="54" t="s">
        <v>138</v>
      </c>
      <c r="E42" s="6" t="s">
        <v>139</v>
      </c>
      <c r="F42" s="19">
        <v>16085</v>
      </c>
      <c r="G42" s="24">
        <v>210.36</v>
      </c>
      <c r="H42" s="24">
        <v>0.98</v>
      </c>
      <c r="I42" s="31"/>
      <c r="J42" s="31"/>
      <c r="K42" s="35"/>
    </row>
    <row r="43" spans="2:11" x14ac:dyDescent="0.25">
      <c r="B43" s="8" t="s">
        <v>59</v>
      </c>
      <c r="C43" s="60" t="s">
        <v>60</v>
      </c>
      <c r="D43" s="54" t="s">
        <v>61</v>
      </c>
      <c r="E43" s="6" t="s">
        <v>62</v>
      </c>
      <c r="F43" s="19">
        <v>1461</v>
      </c>
      <c r="G43" s="24">
        <v>207.96</v>
      </c>
      <c r="H43" s="24">
        <v>0.97</v>
      </c>
      <c r="I43" s="31"/>
      <c r="J43" s="31"/>
      <c r="K43" s="35"/>
    </row>
    <row r="44" spans="2:11" x14ac:dyDescent="0.25">
      <c r="B44" s="8" t="s">
        <v>1178</v>
      </c>
      <c r="C44" s="60" t="s">
        <v>1179</v>
      </c>
      <c r="D44" s="54" t="s">
        <v>1180</v>
      </c>
      <c r="E44" s="6" t="s">
        <v>241</v>
      </c>
      <c r="F44" s="19">
        <v>72753</v>
      </c>
      <c r="G44" s="24">
        <v>206.8</v>
      </c>
      <c r="H44" s="24">
        <v>0.96</v>
      </c>
      <c r="I44" s="31"/>
      <c r="J44" s="31"/>
      <c r="K44" s="35"/>
    </row>
    <row r="45" spans="2:11" x14ac:dyDescent="0.25">
      <c r="B45" s="8" t="s">
        <v>389</v>
      </c>
      <c r="C45" s="60" t="s">
        <v>390</v>
      </c>
      <c r="D45" s="54" t="s">
        <v>391</v>
      </c>
      <c r="E45" s="6" t="s">
        <v>62</v>
      </c>
      <c r="F45" s="19">
        <v>60608</v>
      </c>
      <c r="G45" s="24">
        <v>205.92</v>
      </c>
      <c r="H45" s="24">
        <v>0.96</v>
      </c>
      <c r="I45" s="31"/>
      <c r="J45" s="31"/>
      <c r="K45" s="35"/>
    </row>
    <row r="46" spans="2:11" x14ac:dyDescent="0.25">
      <c r="B46" s="8" t="s">
        <v>1172</v>
      </c>
      <c r="C46" s="60" t="s">
        <v>1173</v>
      </c>
      <c r="D46" s="54" t="s">
        <v>1174</v>
      </c>
      <c r="E46" s="6" t="s">
        <v>54</v>
      </c>
      <c r="F46" s="19">
        <v>19656</v>
      </c>
      <c r="G46" s="24">
        <v>205.74</v>
      </c>
      <c r="H46" s="24">
        <v>0.96</v>
      </c>
      <c r="I46" s="31"/>
      <c r="J46" s="31"/>
      <c r="K46" s="35"/>
    </row>
    <row r="47" spans="2:11" x14ac:dyDescent="0.25">
      <c r="B47" s="8" t="s">
        <v>1111</v>
      </c>
      <c r="C47" s="60" t="s">
        <v>1112</v>
      </c>
      <c r="D47" s="54" t="s">
        <v>1113</v>
      </c>
      <c r="E47" s="6" t="s">
        <v>87</v>
      </c>
      <c r="F47" s="19">
        <v>6616</v>
      </c>
      <c r="G47" s="24">
        <v>205.15</v>
      </c>
      <c r="H47" s="24">
        <v>0.95</v>
      </c>
      <c r="I47" s="31"/>
      <c r="J47" s="31"/>
      <c r="K47" s="35"/>
    </row>
    <row r="48" spans="2:11" x14ac:dyDescent="0.25">
      <c r="B48" s="8" t="s">
        <v>70</v>
      </c>
      <c r="C48" s="60" t="s">
        <v>71</v>
      </c>
      <c r="D48" s="54" t="s">
        <v>72</v>
      </c>
      <c r="E48" s="6" t="s">
        <v>44</v>
      </c>
      <c r="F48" s="19">
        <v>52510</v>
      </c>
      <c r="G48" s="24">
        <v>204.95</v>
      </c>
      <c r="H48" s="24">
        <v>0.95</v>
      </c>
      <c r="I48" s="31"/>
      <c r="J48" s="31"/>
      <c r="K48" s="35"/>
    </row>
    <row r="49" spans="2:11" x14ac:dyDescent="0.25">
      <c r="B49" s="8" t="s">
        <v>67</v>
      </c>
      <c r="C49" s="60" t="s">
        <v>68</v>
      </c>
      <c r="D49" s="54" t="s">
        <v>69</v>
      </c>
      <c r="E49" s="6" t="s">
        <v>44</v>
      </c>
      <c r="F49" s="19">
        <v>19939</v>
      </c>
      <c r="G49" s="24">
        <v>204.85</v>
      </c>
      <c r="H49" s="24">
        <v>0.95</v>
      </c>
      <c r="I49" s="31"/>
      <c r="J49" s="31"/>
      <c r="K49" s="35"/>
    </row>
    <row r="50" spans="2:11" x14ac:dyDescent="0.25">
      <c r="B50" s="8" t="s">
        <v>643</v>
      </c>
      <c r="C50" s="60" t="s">
        <v>644</v>
      </c>
      <c r="D50" s="54" t="s">
        <v>645</v>
      </c>
      <c r="E50" s="6" t="s">
        <v>338</v>
      </c>
      <c r="F50" s="19">
        <v>18598</v>
      </c>
      <c r="G50" s="24">
        <v>204.3</v>
      </c>
      <c r="H50" s="24">
        <v>0.95</v>
      </c>
      <c r="I50" s="31"/>
      <c r="J50" s="31"/>
      <c r="K50" s="35"/>
    </row>
    <row r="51" spans="2:11" x14ac:dyDescent="0.25">
      <c r="B51" s="8" t="s">
        <v>63</v>
      </c>
      <c r="C51" s="60" t="s">
        <v>64</v>
      </c>
      <c r="D51" s="54" t="s">
        <v>65</v>
      </c>
      <c r="E51" s="6" t="s">
        <v>66</v>
      </c>
      <c r="F51" s="19">
        <v>5165</v>
      </c>
      <c r="G51" s="24">
        <v>203.44</v>
      </c>
      <c r="H51" s="24">
        <v>0.95</v>
      </c>
      <c r="I51" s="31"/>
      <c r="J51" s="31"/>
      <c r="K51" s="35"/>
    </row>
    <row r="52" spans="2:11" x14ac:dyDescent="0.25">
      <c r="B52" s="8" t="s">
        <v>1169</v>
      </c>
      <c r="C52" s="60" t="s">
        <v>1170</v>
      </c>
      <c r="D52" s="54" t="s">
        <v>1171</v>
      </c>
      <c r="E52" s="6" t="s">
        <v>241</v>
      </c>
      <c r="F52" s="19">
        <v>58527</v>
      </c>
      <c r="G52" s="24">
        <v>203.24</v>
      </c>
      <c r="H52" s="24">
        <v>0.94</v>
      </c>
      <c r="I52" s="31"/>
      <c r="J52" s="31"/>
      <c r="K52" s="35"/>
    </row>
    <row r="53" spans="2:11" x14ac:dyDescent="0.25">
      <c r="B53" s="8" t="s">
        <v>267</v>
      </c>
      <c r="C53" s="60" t="s">
        <v>268</v>
      </c>
      <c r="D53" s="54" t="s">
        <v>269</v>
      </c>
      <c r="E53" s="6" t="s">
        <v>153</v>
      </c>
      <c r="F53" s="19">
        <v>36698</v>
      </c>
      <c r="G53" s="24">
        <v>201.29</v>
      </c>
      <c r="H53" s="24">
        <v>0.94</v>
      </c>
      <c r="I53" s="31"/>
      <c r="J53" s="31"/>
      <c r="K53" s="35"/>
    </row>
    <row r="54" spans="2:11" x14ac:dyDescent="0.25">
      <c r="B54" s="8" t="s">
        <v>631</v>
      </c>
      <c r="C54" s="60" t="s">
        <v>632</v>
      </c>
      <c r="D54" s="54" t="s">
        <v>633</v>
      </c>
      <c r="E54" s="6" t="s">
        <v>217</v>
      </c>
      <c r="F54" s="19">
        <v>3851</v>
      </c>
      <c r="G54" s="24">
        <v>199.14</v>
      </c>
      <c r="H54" s="24">
        <v>0.93</v>
      </c>
      <c r="I54" s="31"/>
      <c r="J54" s="31"/>
      <c r="K54" s="35"/>
    </row>
    <row r="55" spans="2:11" x14ac:dyDescent="0.25">
      <c r="B55" s="8" t="s">
        <v>224</v>
      </c>
      <c r="C55" s="60" t="s">
        <v>225</v>
      </c>
      <c r="D55" s="54" t="s">
        <v>226</v>
      </c>
      <c r="E55" s="6" t="s">
        <v>227</v>
      </c>
      <c r="F55" s="19">
        <v>6599</v>
      </c>
      <c r="G55" s="24">
        <v>198.6</v>
      </c>
      <c r="H55" s="24">
        <v>0.92</v>
      </c>
      <c r="I55" s="31"/>
      <c r="J55" s="31"/>
      <c r="K55" s="35"/>
    </row>
    <row r="56" spans="2:11" x14ac:dyDescent="0.25">
      <c r="B56" s="8" t="s">
        <v>45</v>
      </c>
      <c r="C56" s="60" t="s">
        <v>46</v>
      </c>
      <c r="D56" s="54" t="s">
        <v>47</v>
      </c>
      <c r="E56" s="6" t="s">
        <v>44</v>
      </c>
      <c r="F56" s="19">
        <v>26344</v>
      </c>
      <c r="G56" s="24">
        <v>197.09</v>
      </c>
      <c r="H56" s="24">
        <v>0.92</v>
      </c>
      <c r="I56" s="31"/>
      <c r="J56" s="31"/>
      <c r="K56" s="35"/>
    </row>
    <row r="57" spans="2:11" x14ac:dyDescent="0.25">
      <c r="B57" s="8" t="s">
        <v>1175</v>
      </c>
      <c r="C57" s="60" t="s">
        <v>1176</v>
      </c>
      <c r="D57" s="54" t="s">
        <v>1177</v>
      </c>
      <c r="E57" s="6" t="s">
        <v>607</v>
      </c>
      <c r="F57" s="19">
        <v>50518</v>
      </c>
      <c r="G57" s="24">
        <v>195.93</v>
      </c>
      <c r="H57" s="24">
        <v>0.91</v>
      </c>
      <c r="I57" s="31"/>
      <c r="J57" s="31"/>
      <c r="K57" s="35"/>
    </row>
    <row r="58" spans="2:11" x14ac:dyDescent="0.25">
      <c r="B58" s="8" t="s">
        <v>937</v>
      </c>
      <c r="C58" s="60" t="s">
        <v>938</v>
      </c>
      <c r="D58" s="54" t="s">
        <v>939</v>
      </c>
      <c r="E58" s="6" t="s">
        <v>128</v>
      </c>
      <c r="F58" s="19">
        <v>6320</v>
      </c>
      <c r="G58" s="24">
        <v>189.97</v>
      </c>
      <c r="H58" s="24">
        <v>0.88</v>
      </c>
      <c r="I58" s="31"/>
      <c r="J58" s="31"/>
      <c r="K58" s="35"/>
    </row>
    <row r="59" spans="2:11" x14ac:dyDescent="0.25">
      <c r="B59" s="8" t="s">
        <v>48</v>
      </c>
      <c r="C59" s="60" t="s">
        <v>49</v>
      </c>
      <c r="D59" s="54" t="s">
        <v>50</v>
      </c>
      <c r="E59" s="6" t="s">
        <v>44</v>
      </c>
      <c r="F59" s="19">
        <v>15388</v>
      </c>
      <c r="G59" s="24">
        <v>189.2</v>
      </c>
      <c r="H59" s="24">
        <v>0.88</v>
      </c>
      <c r="I59" s="31"/>
      <c r="J59" s="31"/>
      <c r="K59" s="35"/>
    </row>
    <row r="60" spans="2:11" x14ac:dyDescent="0.25">
      <c r="B60" s="8" t="s">
        <v>339</v>
      </c>
      <c r="C60" s="60" t="s">
        <v>340</v>
      </c>
      <c r="D60" s="54" t="s">
        <v>341</v>
      </c>
      <c r="E60" s="6" t="s">
        <v>342</v>
      </c>
      <c r="F60" s="19">
        <v>11134</v>
      </c>
      <c r="G60" s="24">
        <v>188.89</v>
      </c>
      <c r="H60" s="24">
        <v>0.88</v>
      </c>
      <c r="I60" s="31"/>
      <c r="J60" s="31"/>
      <c r="K60" s="35"/>
    </row>
    <row r="61" spans="2:11" x14ac:dyDescent="0.25">
      <c r="C61" s="58" t="s">
        <v>194</v>
      </c>
      <c r="D61" s="54"/>
      <c r="E61" s="6"/>
      <c r="F61" s="19"/>
      <c r="G61" s="25">
        <v>21231.9</v>
      </c>
      <c r="H61" s="25">
        <v>98.72</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267.75</v>
      </c>
      <c r="H103" s="24">
        <v>1.24</v>
      </c>
      <c r="I103" s="31"/>
      <c r="J103" s="31"/>
      <c r="K103" s="35"/>
    </row>
    <row r="104" spans="1:54" x14ac:dyDescent="0.25">
      <c r="C104" s="58" t="s">
        <v>194</v>
      </c>
      <c r="D104" s="54"/>
      <c r="E104" s="6"/>
      <c r="F104" s="19"/>
      <c r="G104" s="25">
        <v>267.75</v>
      </c>
      <c r="H104" s="25">
        <v>1.24</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10.02</v>
      </c>
      <c r="H108" s="24">
        <v>0.04</v>
      </c>
      <c r="I108" s="31"/>
      <c r="J108" s="31"/>
      <c r="K108" s="35"/>
    </row>
    <row r="109" spans="1:54" x14ac:dyDescent="0.25">
      <c r="C109" s="58" t="s">
        <v>194</v>
      </c>
      <c r="D109" s="54"/>
      <c r="E109" s="6"/>
      <c r="F109" s="19"/>
      <c r="G109" s="25">
        <v>10.02</v>
      </c>
      <c r="H109" s="25">
        <v>0.04</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21509.67</v>
      </c>
      <c r="H111" s="26">
        <v>100</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6" t="s">
        <v>5026</v>
      </c>
      <c r="D129" s="89">
        <v>23.6462</v>
      </c>
      <c r="E129" s="89">
        <v>24.354500000000002</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3" customFormat="1" x14ac:dyDescent="0.25">
      <c r="A130" s="79"/>
      <c r="B130" s="79"/>
      <c r="C130" s="86" t="s">
        <v>5027</v>
      </c>
      <c r="D130" s="89">
        <v>23.642399999999999</v>
      </c>
      <c r="E130" s="89">
        <v>24.3507</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5028</v>
      </c>
      <c r="D131" s="89">
        <v>24.267299999999999</v>
      </c>
      <c r="E131" s="89">
        <v>25.0014</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5029</v>
      </c>
      <c r="D132" s="89">
        <v>24.268799999999999</v>
      </c>
      <c r="E132" s="89">
        <v>25.0029</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ht="84.95" customHeight="1" x14ac:dyDescent="0.25">
      <c r="A133" s="79"/>
      <c r="B133" s="79"/>
      <c r="C133" s="254" t="s">
        <v>5061</v>
      </c>
      <c r="D133" s="255"/>
      <c r="E133" s="256"/>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5" spans="1:256" x14ac:dyDescent="0.25">
      <c r="C135" s="2" t="s">
        <v>5127</v>
      </c>
      <c r="E135" s="2" t="s">
        <v>2</v>
      </c>
    </row>
    <row r="137" spans="1:256" x14ac:dyDescent="0.25">
      <c r="C137" s="2" t="s">
        <v>5128</v>
      </c>
      <c r="E137" s="2" t="s">
        <v>2</v>
      </c>
    </row>
    <row r="139" spans="1:256" x14ac:dyDescent="0.25">
      <c r="C139" s="2" t="s">
        <v>5018</v>
      </c>
      <c r="E139" s="2" t="s">
        <v>2</v>
      </c>
    </row>
    <row r="141" spans="1:256" x14ac:dyDescent="0.25">
      <c r="C141" s="2" t="s">
        <v>5019</v>
      </c>
      <c r="E141" s="2" t="s">
        <v>2</v>
      </c>
    </row>
    <row r="143" spans="1:256" x14ac:dyDescent="0.25">
      <c r="C143" s="2" t="s">
        <v>5020</v>
      </c>
      <c r="E143" s="96">
        <v>0.36550823492756007</v>
      </c>
    </row>
    <row r="145" spans="3:5" x14ac:dyDescent="0.25">
      <c r="C145" s="2" t="s">
        <v>5022</v>
      </c>
      <c r="E145" s="97" t="s">
        <v>5021</v>
      </c>
    </row>
    <row r="147" spans="3:5" x14ac:dyDescent="0.25">
      <c r="C147" s="2" t="s">
        <v>5129</v>
      </c>
      <c r="E147" s="2" t="s">
        <v>2</v>
      </c>
    </row>
    <row r="149" spans="3:5" x14ac:dyDescent="0.25">
      <c r="C149" s="2" t="s">
        <v>5065</v>
      </c>
    </row>
    <row r="151" spans="3:5" x14ac:dyDescent="0.25">
      <c r="C151" s="1" t="s">
        <v>5258</v>
      </c>
      <c r="E151" s="149" t="s">
        <v>5259</v>
      </c>
    </row>
    <row r="152" spans="3:5" x14ac:dyDescent="0.25">
      <c r="E152" s="2" t="s">
        <v>5269</v>
      </c>
    </row>
  </sheetData>
  <mergeCells count="2">
    <mergeCell ref="C118:K118"/>
    <mergeCell ref="C133:E133"/>
  </mergeCells>
  <hyperlinks>
    <hyperlink ref="J2" location="'Index'!A1" display="'Index'!A1" xr:uid="{A91A5F38-652C-4EF0-A7FF-8D1CF1B6D413}"/>
  </hyperlinks>
  <pageMargins left="0.7" right="0.7" top="0.75" bottom="0.75" header="0.3" footer="0.3"/>
  <pageSetup orientation="portrait" horizontalDpi="4294967293"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3CF5-57DC-4F9D-B787-3421071D6F28}">
  <sheetPr codeName="Sheet1"/>
  <dimension ref="A1:IV114"/>
  <sheetViews>
    <sheetView showGridLines="0" zoomScale="90" zoomScaleNormal="90" workbookViewId="0">
      <pane ySplit="6" topLeftCell="A9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3029</v>
      </c>
      <c r="J2" s="38" t="s">
        <v>4521</v>
      </c>
    </row>
    <row r="3" spans="1:54" ht="16.5" x14ac:dyDescent="0.3">
      <c r="C3" s="1" t="s">
        <v>28</v>
      </c>
      <c r="D3" s="21" t="s">
        <v>3030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3031</v>
      </c>
      <c r="C24" s="60" t="s">
        <v>3032</v>
      </c>
      <c r="D24" s="54" t="s">
        <v>3033</v>
      </c>
      <c r="E24" s="6" t="s">
        <v>205</v>
      </c>
      <c r="F24" s="19">
        <v>325000</v>
      </c>
      <c r="G24" s="24">
        <v>335.08</v>
      </c>
      <c r="H24" s="24">
        <v>6.42</v>
      </c>
      <c r="I24" s="31">
        <v>6.3893661330000002</v>
      </c>
      <c r="J24" s="31"/>
      <c r="K24" s="35"/>
    </row>
    <row r="25" spans="1:11" x14ac:dyDescent="0.25">
      <c r="C25" s="58" t="s">
        <v>194</v>
      </c>
      <c r="D25" s="54"/>
      <c r="E25" s="6"/>
      <c r="F25" s="19"/>
      <c r="G25" s="25">
        <v>335.08</v>
      </c>
      <c r="H25" s="25">
        <v>6.42</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3034</v>
      </c>
      <c r="C28" s="60" t="s">
        <v>3035</v>
      </c>
      <c r="D28" s="54" t="s">
        <v>3036</v>
      </c>
      <c r="E28" s="6" t="s">
        <v>205</v>
      </c>
      <c r="F28" s="19">
        <v>500000</v>
      </c>
      <c r="G28" s="24">
        <v>517.66999999999996</v>
      </c>
      <c r="H28" s="24">
        <v>9.92</v>
      </c>
      <c r="I28" s="31">
        <v>6.9543757800000003</v>
      </c>
      <c r="J28" s="31"/>
      <c r="K28" s="35"/>
    </row>
    <row r="29" spans="1:11" x14ac:dyDescent="0.25">
      <c r="B29" s="8" t="s">
        <v>3037</v>
      </c>
      <c r="C29" s="60" t="s">
        <v>3038</v>
      </c>
      <c r="D29" s="54" t="s">
        <v>3039</v>
      </c>
      <c r="E29" s="6" t="s">
        <v>205</v>
      </c>
      <c r="F29" s="19">
        <v>500000</v>
      </c>
      <c r="G29" s="24">
        <v>517.32000000000005</v>
      </c>
      <c r="H29" s="24">
        <v>9.91</v>
      </c>
      <c r="I29" s="31">
        <v>7.0345751950000004</v>
      </c>
      <c r="J29" s="31"/>
      <c r="K29" s="35"/>
    </row>
    <row r="30" spans="1:11" x14ac:dyDescent="0.25">
      <c r="B30" s="8" t="s">
        <v>3040</v>
      </c>
      <c r="C30" s="60" t="s">
        <v>3041</v>
      </c>
      <c r="D30" s="54" t="s">
        <v>3042</v>
      </c>
      <c r="E30" s="6" t="s">
        <v>205</v>
      </c>
      <c r="F30" s="19">
        <v>500000</v>
      </c>
      <c r="G30" s="24">
        <v>517.19000000000005</v>
      </c>
      <c r="H30" s="24">
        <v>9.91</v>
      </c>
      <c r="I30" s="31">
        <v>6.9543757800000003</v>
      </c>
      <c r="J30" s="31"/>
      <c r="K30" s="35"/>
    </row>
    <row r="31" spans="1:11" x14ac:dyDescent="0.25">
      <c r="B31" s="8" t="s">
        <v>3043</v>
      </c>
      <c r="C31" s="60" t="s">
        <v>3044</v>
      </c>
      <c r="D31" s="54" t="s">
        <v>3045</v>
      </c>
      <c r="E31" s="6" t="s">
        <v>205</v>
      </c>
      <c r="F31" s="19">
        <v>500000</v>
      </c>
      <c r="G31" s="24">
        <v>517.13</v>
      </c>
      <c r="H31" s="24">
        <v>9.91</v>
      </c>
      <c r="I31" s="31">
        <v>7.0501579699999999</v>
      </c>
      <c r="J31" s="31"/>
      <c r="K31" s="35"/>
    </row>
    <row r="32" spans="1:11" x14ac:dyDescent="0.25">
      <c r="B32" s="8" t="s">
        <v>3046</v>
      </c>
      <c r="C32" s="60" t="s">
        <v>3047</v>
      </c>
      <c r="D32" s="54" t="s">
        <v>3048</v>
      </c>
      <c r="E32" s="6" t="s">
        <v>205</v>
      </c>
      <c r="F32" s="19">
        <v>500000</v>
      </c>
      <c r="G32" s="24">
        <v>514.54</v>
      </c>
      <c r="H32" s="24">
        <v>9.86</v>
      </c>
      <c r="I32" s="31">
        <v>6.9543757800000003</v>
      </c>
      <c r="J32" s="31"/>
      <c r="K32" s="35"/>
    </row>
    <row r="33" spans="1:11" x14ac:dyDescent="0.25">
      <c r="B33" s="8" t="s">
        <v>3049</v>
      </c>
      <c r="C33" s="60" t="s">
        <v>3050</v>
      </c>
      <c r="D33" s="54" t="s">
        <v>3051</v>
      </c>
      <c r="E33" s="6" t="s">
        <v>205</v>
      </c>
      <c r="F33" s="19">
        <v>400000</v>
      </c>
      <c r="G33" s="24">
        <v>411.54</v>
      </c>
      <c r="H33" s="24">
        <v>7.88</v>
      </c>
      <c r="I33" s="31">
        <v>6.9543757800000003</v>
      </c>
      <c r="J33" s="31"/>
      <c r="K33" s="35"/>
    </row>
    <row r="34" spans="1:11" x14ac:dyDescent="0.25">
      <c r="C34" s="58" t="s">
        <v>194</v>
      </c>
      <c r="D34" s="54"/>
      <c r="E34" s="6"/>
      <c r="F34" s="19"/>
      <c r="G34" s="25">
        <v>2995.39</v>
      </c>
      <c r="H34" s="25">
        <v>57.39</v>
      </c>
      <c r="I34" s="31"/>
      <c r="J34" s="31"/>
      <c r="K34" s="35"/>
    </row>
    <row r="35" spans="1:11" x14ac:dyDescent="0.25">
      <c r="C35" s="57"/>
      <c r="D35" s="54"/>
      <c r="E35" s="6"/>
      <c r="F35" s="19"/>
      <c r="G35" s="24"/>
      <c r="H35" s="24"/>
      <c r="I35" s="31"/>
      <c r="J35" s="31"/>
      <c r="K35" s="35"/>
    </row>
    <row r="36" spans="1:11" x14ac:dyDescent="0.25">
      <c r="C36" s="58" t="s">
        <v>11</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A38" s="10"/>
      <c r="B38" s="28"/>
      <c r="C38" s="58" t="s">
        <v>13</v>
      </c>
      <c r="D38" s="54"/>
      <c r="E38" s="6"/>
      <c r="F38" s="19"/>
      <c r="G38" s="24"/>
      <c r="H38" s="24"/>
      <c r="I38" s="31"/>
      <c r="J38" s="31"/>
      <c r="K38" s="35"/>
    </row>
    <row r="39" spans="1:11" x14ac:dyDescent="0.25">
      <c r="A39" s="28"/>
      <c r="B39" s="28"/>
      <c r="C39" s="58" t="s">
        <v>14</v>
      </c>
      <c r="D39" s="54"/>
      <c r="E39" s="6"/>
      <c r="F39" s="19"/>
      <c r="G39" s="24" t="s">
        <v>2</v>
      </c>
      <c r="H39" s="24" t="s">
        <v>2</v>
      </c>
      <c r="I39" s="31"/>
      <c r="J39" s="31"/>
      <c r="K39" s="35"/>
    </row>
    <row r="40" spans="1:11" x14ac:dyDescent="0.25">
      <c r="A40" s="28"/>
      <c r="B40" s="28"/>
      <c r="C40" s="58"/>
      <c r="D40" s="54"/>
      <c r="E40" s="6"/>
      <c r="F40" s="19"/>
      <c r="G40" s="24"/>
      <c r="H40" s="24"/>
      <c r="I40" s="31"/>
      <c r="J40" s="31"/>
      <c r="K40" s="35"/>
    </row>
    <row r="41" spans="1:11" x14ac:dyDescent="0.25">
      <c r="A41" s="28"/>
      <c r="B41" s="28"/>
      <c r="C41" s="58" t="s">
        <v>15</v>
      </c>
      <c r="D41" s="54"/>
      <c r="E41" s="6"/>
      <c r="F41" s="19"/>
      <c r="G41" s="24" t="s">
        <v>2</v>
      </c>
      <c r="H41" s="24" t="s">
        <v>2</v>
      </c>
      <c r="I41" s="31"/>
      <c r="J41" s="31"/>
      <c r="K41" s="35"/>
    </row>
    <row r="42" spans="1:11" x14ac:dyDescent="0.25">
      <c r="A42" s="28"/>
      <c r="B42" s="28"/>
      <c r="C42" s="58"/>
      <c r="D42" s="54"/>
      <c r="E42" s="6"/>
      <c r="F42" s="19"/>
      <c r="G42" s="24"/>
      <c r="H42" s="24"/>
      <c r="I42" s="31"/>
      <c r="J42" s="31"/>
      <c r="K42" s="35"/>
    </row>
    <row r="43" spans="1:11" x14ac:dyDescent="0.25">
      <c r="A43" s="28"/>
      <c r="B43" s="28"/>
      <c r="C43" s="58" t="s">
        <v>16</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C45" s="59" t="s">
        <v>17</v>
      </c>
      <c r="D45" s="54"/>
      <c r="E45" s="6"/>
      <c r="F45" s="19"/>
      <c r="G45" s="24"/>
      <c r="H45" s="24"/>
      <c r="I45" s="31"/>
      <c r="J45" s="31"/>
      <c r="K45" s="35"/>
    </row>
    <row r="46" spans="1:11" x14ac:dyDescent="0.25">
      <c r="B46" s="8" t="s">
        <v>3052</v>
      </c>
      <c r="C46" s="60" t="s">
        <v>3053</v>
      </c>
      <c r="D46" s="54" t="s">
        <v>3054</v>
      </c>
      <c r="E46" s="6" t="s">
        <v>205</v>
      </c>
      <c r="F46" s="19">
        <v>600000</v>
      </c>
      <c r="G46" s="24">
        <v>517.20000000000005</v>
      </c>
      <c r="H46" s="24">
        <v>9.91</v>
      </c>
      <c r="I46" s="31">
        <v>6.4528297600000002</v>
      </c>
      <c r="J46" s="31"/>
      <c r="K46" s="35"/>
    </row>
    <row r="47" spans="1:11" x14ac:dyDescent="0.25">
      <c r="B47" s="8" t="s">
        <v>3055</v>
      </c>
      <c r="C47" s="60" t="s">
        <v>3056</v>
      </c>
      <c r="D47" s="54" t="s">
        <v>3057</v>
      </c>
      <c r="E47" s="6" t="s">
        <v>205</v>
      </c>
      <c r="F47" s="19">
        <v>328800</v>
      </c>
      <c r="G47" s="24">
        <v>285.49</v>
      </c>
      <c r="H47" s="24">
        <v>5.47</v>
      </c>
      <c r="I47" s="31">
        <v>6.43835099</v>
      </c>
      <c r="J47" s="31"/>
      <c r="K47" s="35"/>
    </row>
    <row r="48" spans="1:11" x14ac:dyDescent="0.25">
      <c r="B48" s="8" t="s">
        <v>3058</v>
      </c>
      <c r="C48" s="60" t="s">
        <v>3059</v>
      </c>
      <c r="D48" s="54" t="s">
        <v>3060</v>
      </c>
      <c r="E48" s="6" t="s">
        <v>205</v>
      </c>
      <c r="F48" s="19">
        <v>310000</v>
      </c>
      <c r="G48" s="24">
        <v>262.52999999999997</v>
      </c>
      <c r="H48" s="24">
        <v>5.03</v>
      </c>
      <c r="I48" s="31">
        <v>6.5158837700000003</v>
      </c>
      <c r="J48" s="31"/>
      <c r="K48" s="35"/>
    </row>
    <row r="49" spans="1:11" x14ac:dyDescent="0.25">
      <c r="B49" s="8" t="s">
        <v>3061</v>
      </c>
      <c r="C49" s="60" t="s">
        <v>3062</v>
      </c>
      <c r="D49" s="54" t="s">
        <v>3063</v>
      </c>
      <c r="E49" s="6" t="s">
        <v>205</v>
      </c>
      <c r="F49" s="19">
        <v>278000</v>
      </c>
      <c r="G49" s="24">
        <v>247.96</v>
      </c>
      <c r="H49" s="24">
        <v>4.75</v>
      </c>
      <c r="I49" s="31">
        <v>6.3289445200000003</v>
      </c>
      <c r="J49" s="31"/>
      <c r="K49" s="35"/>
    </row>
    <row r="50" spans="1:11" x14ac:dyDescent="0.25">
      <c r="B50" s="8" t="s">
        <v>3064</v>
      </c>
      <c r="C50" s="60" t="s">
        <v>3065</v>
      </c>
      <c r="D50" s="54" t="s">
        <v>3066</v>
      </c>
      <c r="E50" s="6" t="s">
        <v>205</v>
      </c>
      <c r="F50" s="19">
        <v>250000</v>
      </c>
      <c r="G50" s="24">
        <v>212.77</v>
      </c>
      <c r="H50" s="24">
        <v>4.08</v>
      </c>
      <c r="I50" s="31">
        <v>6.5060905399999998</v>
      </c>
      <c r="J50" s="31"/>
      <c r="K50" s="35"/>
    </row>
    <row r="51" spans="1:11" x14ac:dyDescent="0.25">
      <c r="B51" s="8" t="s">
        <v>3067</v>
      </c>
      <c r="C51" s="60" t="s">
        <v>3068</v>
      </c>
      <c r="D51" s="54" t="s">
        <v>3069</v>
      </c>
      <c r="E51" s="6" t="s">
        <v>205</v>
      </c>
      <c r="F51" s="19">
        <v>125000</v>
      </c>
      <c r="G51" s="24">
        <v>107.83</v>
      </c>
      <c r="H51" s="24">
        <v>2.0699999999999998</v>
      </c>
      <c r="I51" s="31">
        <v>6.4513869450000003</v>
      </c>
      <c r="J51" s="31"/>
      <c r="K51" s="35"/>
    </row>
    <row r="52" spans="1:11" x14ac:dyDescent="0.25">
      <c r="B52" s="8" t="s">
        <v>3070</v>
      </c>
      <c r="C52" s="60" t="s">
        <v>3071</v>
      </c>
      <c r="D52" s="54" t="s">
        <v>3072</v>
      </c>
      <c r="E52" s="6" t="s">
        <v>205</v>
      </c>
      <c r="F52" s="19">
        <v>110400</v>
      </c>
      <c r="G52" s="24">
        <v>93.62</v>
      </c>
      <c r="H52" s="24">
        <v>1.79</v>
      </c>
      <c r="I52" s="31">
        <v>6.513306515</v>
      </c>
      <c r="J52" s="31"/>
      <c r="K52" s="35"/>
    </row>
    <row r="53" spans="1:11" x14ac:dyDescent="0.25">
      <c r="C53" s="58" t="s">
        <v>194</v>
      </c>
      <c r="D53" s="54"/>
      <c r="E53" s="6"/>
      <c r="F53" s="19"/>
      <c r="G53" s="25">
        <v>1727.4</v>
      </c>
      <c r="H53" s="25">
        <v>33.1</v>
      </c>
      <c r="I53" s="31"/>
      <c r="J53" s="31"/>
      <c r="K53" s="35"/>
    </row>
    <row r="54" spans="1:11" x14ac:dyDescent="0.25">
      <c r="C54" s="57"/>
      <c r="D54" s="54"/>
      <c r="E54" s="6"/>
      <c r="F54" s="19"/>
      <c r="G54" s="24"/>
      <c r="H54" s="24"/>
      <c r="I54" s="31"/>
      <c r="J54" s="31"/>
      <c r="K54" s="35"/>
    </row>
    <row r="55" spans="1:11" x14ac:dyDescent="0.25">
      <c r="C55" s="58" t="s">
        <v>18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A57" s="10"/>
      <c r="B57" s="28"/>
      <c r="C57" s="58" t="s">
        <v>19</v>
      </c>
      <c r="D57" s="54"/>
      <c r="E57" s="6"/>
      <c r="F57" s="19"/>
      <c r="G57" s="24"/>
      <c r="H57" s="24"/>
      <c r="I57" s="31"/>
      <c r="J57" s="31"/>
      <c r="K57" s="35"/>
    </row>
    <row r="58" spans="1:11" x14ac:dyDescent="0.25">
      <c r="A58" s="28"/>
      <c r="B58" s="28"/>
      <c r="C58" s="58" t="s">
        <v>20</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21</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22</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23</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C66" s="59" t="s">
        <v>24</v>
      </c>
      <c r="D66" s="54"/>
      <c r="E66" s="6"/>
      <c r="F66" s="19"/>
      <c r="G66" s="24"/>
      <c r="H66" s="24"/>
      <c r="I66" s="31"/>
      <c r="J66" s="31"/>
      <c r="K66" s="35"/>
    </row>
    <row r="67" spans="1:54" x14ac:dyDescent="0.25">
      <c r="B67" s="8" t="s">
        <v>206</v>
      </c>
      <c r="C67" s="60" t="s">
        <v>207</v>
      </c>
      <c r="D67" s="54"/>
      <c r="E67" s="6"/>
      <c r="F67" s="19"/>
      <c r="G67" s="24">
        <v>51.95</v>
      </c>
      <c r="H67" s="24">
        <v>0.99</v>
      </c>
      <c r="I67" s="31"/>
      <c r="J67" s="31"/>
      <c r="K67" s="35"/>
    </row>
    <row r="68" spans="1:54" x14ac:dyDescent="0.25">
      <c r="C68" s="58" t="s">
        <v>194</v>
      </c>
      <c r="D68" s="54"/>
      <c r="E68" s="6"/>
      <c r="F68" s="19"/>
      <c r="G68" s="25">
        <v>51.95</v>
      </c>
      <c r="H68" s="25">
        <v>0.99</v>
      </c>
      <c r="I68" s="31"/>
      <c r="J68" s="31"/>
      <c r="K68" s="35"/>
    </row>
    <row r="69" spans="1:54" x14ac:dyDescent="0.25">
      <c r="C69" s="57"/>
      <c r="D69" s="54"/>
      <c r="E69" s="6"/>
      <c r="F69" s="19"/>
      <c r="G69" s="24"/>
      <c r="H69" s="24"/>
      <c r="I69" s="31"/>
      <c r="J69" s="31"/>
      <c r="K69" s="35"/>
    </row>
    <row r="70" spans="1:54" x14ac:dyDescent="0.25">
      <c r="A70" s="10"/>
      <c r="B70" s="28"/>
      <c r="C70" s="58" t="s">
        <v>25</v>
      </c>
      <c r="D70" s="54"/>
      <c r="E70" s="6"/>
      <c r="F70" s="19"/>
      <c r="G70" s="24"/>
      <c r="H70" s="24"/>
      <c r="I70" s="31"/>
      <c r="J70" s="31"/>
      <c r="K70" s="35"/>
    </row>
    <row r="71" spans="1:54" s="2" customFormat="1" ht="13.5" x14ac:dyDescent="0.25">
      <c r="A71" s="28"/>
      <c r="B71" s="28"/>
      <c r="C71" s="57" t="s">
        <v>4845</v>
      </c>
      <c r="D71" s="54"/>
      <c r="E71" s="6"/>
      <c r="F71" s="19"/>
      <c r="G71" s="24" t="s">
        <v>2</v>
      </c>
      <c r="H71" s="24" t="s">
        <v>2</v>
      </c>
      <c r="I71" s="31"/>
      <c r="J71" s="31"/>
      <c r="K71" s="35"/>
      <c r="L71" s="3"/>
      <c r="AI71" s="3"/>
      <c r="AV71" s="3"/>
      <c r="AX71" s="3"/>
      <c r="BB71" s="3"/>
    </row>
    <row r="72" spans="1:54" x14ac:dyDescent="0.25">
      <c r="B72" s="8"/>
      <c r="C72" s="60" t="s">
        <v>208</v>
      </c>
      <c r="D72" s="54"/>
      <c r="E72" s="6"/>
      <c r="F72" s="19"/>
      <c r="G72" s="24">
        <v>110.91</v>
      </c>
      <c r="H72" s="24">
        <v>2.1</v>
      </c>
      <c r="I72" s="31"/>
      <c r="J72" s="31"/>
      <c r="K72" s="35"/>
    </row>
    <row r="73" spans="1:54" x14ac:dyDescent="0.25">
      <c r="C73" s="58" t="s">
        <v>194</v>
      </c>
      <c r="D73" s="54"/>
      <c r="E73" s="6"/>
      <c r="F73" s="19"/>
      <c r="G73" s="25">
        <v>110.91</v>
      </c>
      <c r="H73" s="25">
        <v>2.1</v>
      </c>
      <c r="I73" s="31"/>
      <c r="J73" s="31"/>
      <c r="K73" s="35"/>
    </row>
    <row r="74" spans="1:54" x14ac:dyDescent="0.25">
      <c r="C74" s="57"/>
      <c r="D74" s="54"/>
      <c r="E74" s="6"/>
      <c r="F74" s="19"/>
      <c r="G74" s="24"/>
      <c r="H74" s="24"/>
      <c r="I74" s="31"/>
      <c r="J74" s="31"/>
      <c r="K74" s="35"/>
    </row>
    <row r="75" spans="1:54" x14ac:dyDescent="0.25">
      <c r="C75" s="61" t="s">
        <v>209</v>
      </c>
      <c r="D75" s="55"/>
      <c r="E75" s="5"/>
      <c r="F75" s="20"/>
      <c r="G75" s="26">
        <v>5220.7299999999996</v>
      </c>
      <c r="H75" s="26">
        <v>99.999999999999986</v>
      </c>
      <c r="I75" s="32"/>
      <c r="J75" s="32"/>
      <c r="K75" s="36"/>
    </row>
    <row r="78" spans="1:54" x14ac:dyDescent="0.25">
      <c r="C78" s="1" t="s">
        <v>210</v>
      </c>
    </row>
    <row r="79" spans="1:54" x14ac:dyDescent="0.25">
      <c r="C79" s="37" t="s">
        <v>211</v>
      </c>
      <c r="D79" s="37"/>
      <c r="E79" s="37"/>
      <c r="F79" s="37"/>
      <c r="G79" s="37"/>
      <c r="H79" s="37"/>
      <c r="I79" s="37"/>
      <c r="J79" s="37"/>
      <c r="K79" s="37"/>
    </row>
    <row r="80" spans="1:54" x14ac:dyDescent="0.25">
      <c r="C80" s="2" t="s">
        <v>212</v>
      </c>
    </row>
    <row r="81" spans="1:256" x14ac:dyDescent="0.25">
      <c r="C81" s="2" t="s">
        <v>213</v>
      </c>
    </row>
    <row r="82" spans="1:256" ht="30" customHeight="1" x14ac:dyDescent="0.25">
      <c r="C82" s="252" t="s">
        <v>214</v>
      </c>
      <c r="D82" s="253"/>
      <c r="E82" s="253"/>
      <c r="F82" s="253"/>
      <c r="G82" s="253"/>
      <c r="H82" s="253"/>
      <c r="I82" s="253"/>
      <c r="J82" s="253"/>
      <c r="K82" s="253"/>
    </row>
    <row r="83" spans="1:256" x14ac:dyDescent="0.25">
      <c r="C83" s="2" t="s">
        <v>215</v>
      </c>
    </row>
    <row r="85" spans="1:256" x14ac:dyDescent="0.25">
      <c r="C85" s="2" t="s">
        <v>5016</v>
      </c>
      <c r="E85" s="2" t="s">
        <v>2</v>
      </c>
    </row>
    <row r="87" spans="1:256" x14ac:dyDescent="0.25">
      <c r="C87" s="2" t="s">
        <v>5017</v>
      </c>
      <c r="E87" s="2" t="s">
        <v>2</v>
      </c>
    </row>
    <row r="89" spans="1:256" x14ac:dyDescent="0.25">
      <c r="C89" s="2" t="s">
        <v>5125</v>
      </c>
    </row>
    <row r="91" spans="1:256" x14ac:dyDescent="0.25">
      <c r="C91" s="2" t="s">
        <v>5126</v>
      </c>
    </row>
    <row r="92" spans="1:256" s="83" customFormat="1" ht="35.25" customHeight="1" x14ac:dyDescent="0.25">
      <c r="A92" s="79"/>
      <c r="B92" s="79"/>
      <c r="C92" s="84" t="s">
        <v>5023</v>
      </c>
      <c r="D92" s="88" t="s">
        <v>5024</v>
      </c>
      <c r="E92" s="88" t="s">
        <v>5025</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5026</v>
      </c>
      <c r="D93" s="89">
        <v>17.422899999999998</v>
      </c>
      <c r="E93" s="89">
        <v>17.484300000000001</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x14ac:dyDescent="0.25">
      <c r="A94" s="79"/>
      <c r="B94" s="79"/>
      <c r="C94" s="86" t="s">
        <v>5027</v>
      </c>
      <c r="D94" s="89">
        <v>17.422899999999998</v>
      </c>
      <c r="E94" s="89">
        <v>17.484200000000001</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5028</v>
      </c>
      <c r="D95" s="89">
        <v>17.664200000000001</v>
      </c>
      <c r="E95" s="89">
        <v>17.727699999999999</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5029</v>
      </c>
      <c r="D96" s="89">
        <v>17.646699999999999</v>
      </c>
      <c r="E96" s="89">
        <v>17.709700000000002</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ht="84.95" customHeight="1" x14ac:dyDescent="0.25">
      <c r="A97" s="79"/>
      <c r="B97" s="79"/>
      <c r="C97" s="254" t="s">
        <v>5061</v>
      </c>
      <c r="D97" s="255"/>
      <c r="E97" s="256"/>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9" spans="1:256" x14ac:dyDescent="0.25">
      <c r="C99" s="2" t="s">
        <v>5127</v>
      </c>
      <c r="E99" s="2" t="s">
        <v>2</v>
      </c>
    </row>
    <row r="101" spans="1:256" x14ac:dyDescent="0.25">
      <c r="C101" s="2" t="s">
        <v>5128</v>
      </c>
      <c r="E101" s="2" t="s">
        <v>2</v>
      </c>
    </row>
    <row r="103" spans="1:256" x14ac:dyDescent="0.25">
      <c r="C103" s="2" t="s">
        <v>5018</v>
      </c>
      <c r="E103" s="2" t="s">
        <v>2</v>
      </c>
    </row>
    <row r="105" spans="1:256" x14ac:dyDescent="0.25">
      <c r="C105" s="2" t="s">
        <v>5019</v>
      </c>
      <c r="E105" s="2" t="s">
        <v>2</v>
      </c>
    </row>
    <row r="107" spans="1:256" x14ac:dyDescent="0.25">
      <c r="C107" s="2" t="s">
        <v>5020</v>
      </c>
      <c r="E107" s="96" t="s">
        <v>5021</v>
      </c>
    </row>
    <row r="109" spans="1:256" x14ac:dyDescent="0.25">
      <c r="C109" s="2" t="s">
        <v>5022</v>
      </c>
      <c r="E109" s="97" t="s">
        <v>5091</v>
      </c>
    </row>
    <row r="111" spans="1:256" x14ac:dyDescent="0.25">
      <c r="C111" s="2" t="s">
        <v>5129</v>
      </c>
      <c r="E111" s="2" t="s">
        <v>2</v>
      </c>
    </row>
    <row r="113" spans="3:5" x14ac:dyDescent="0.25">
      <c r="C113" s="1" t="s">
        <v>5258</v>
      </c>
      <c r="E113" s="149" t="s">
        <v>5259</v>
      </c>
    </row>
    <row r="114" spans="3:5" x14ac:dyDescent="0.25">
      <c r="E114" s="2" t="s">
        <v>5300</v>
      </c>
    </row>
  </sheetData>
  <mergeCells count="2">
    <mergeCell ref="C82:K82"/>
    <mergeCell ref="C97:E97"/>
  </mergeCells>
  <hyperlinks>
    <hyperlink ref="J2" location="'Index'!A1" display="'Index'!A1" xr:uid="{296F801B-4086-4DDD-B25C-EDD52B463E00}"/>
  </hyperlinks>
  <pageMargins left="0.7" right="0.7" top="0.75" bottom="0.75" header="0.3" footer="0.3"/>
  <pageSetup orientation="portrait" horizontalDpi="4294967293"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58BEE-1D54-4ED5-A3FF-AEAEF1730355}">
  <sheetPr codeName="Sheet1"/>
  <dimension ref="A1:IV113"/>
  <sheetViews>
    <sheetView showGridLines="0" zoomScale="90" zoomScaleNormal="90" workbookViewId="0">
      <pane ySplit="6" topLeftCell="A9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3073</v>
      </c>
      <c r="J2" s="38" t="s">
        <v>4521</v>
      </c>
    </row>
    <row r="3" spans="1:54" ht="16.5" x14ac:dyDescent="0.3">
      <c r="C3" s="1" t="s">
        <v>28</v>
      </c>
      <c r="D3" s="21" t="s">
        <v>3074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3075</v>
      </c>
      <c r="C24" s="60" t="s">
        <v>3076</v>
      </c>
      <c r="D24" s="54" t="s">
        <v>3077</v>
      </c>
      <c r="E24" s="6" t="s">
        <v>205</v>
      </c>
      <c r="F24" s="19">
        <v>129500</v>
      </c>
      <c r="G24" s="24">
        <v>132.18</v>
      </c>
      <c r="H24" s="24">
        <v>3.51</v>
      </c>
      <c r="I24" s="31">
        <v>6.3526062809999999</v>
      </c>
      <c r="J24" s="31"/>
      <c r="K24" s="35"/>
    </row>
    <row r="25" spans="1:11" x14ac:dyDescent="0.25">
      <c r="B25" s="8" t="s">
        <v>3031</v>
      </c>
      <c r="C25" s="60" t="s">
        <v>3032</v>
      </c>
      <c r="D25" s="54" t="s">
        <v>3033</v>
      </c>
      <c r="E25" s="6" t="s">
        <v>205</v>
      </c>
      <c r="F25" s="19">
        <v>100000</v>
      </c>
      <c r="G25" s="24">
        <v>103.1</v>
      </c>
      <c r="H25" s="24">
        <v>2.73</v>
      </c>
      <c r="I25" s="31">
        <v>6.3893661330000002</v>
      </c>
      <c r="J25" s="31"/>
      <c r="K25" s="35"/>
    </row>
    <row r="26" spans="1:11" x14ac:dyDescent="0.25">
      <c r="C26" s="58" t="s">
        <v>194</v>
      </c>
      <c r="D26" s="54"/>
      <c r="E26" s="6"/>
      <c r="F26" s="19"/>
      <c r="G26" s="25">
        <v>235.28</v>
      </c>
      <c r="H26" s="25">
        <v>6.24</v>
      </c>
      <c r="I26" s="31"/>
      <c r="J26" s="31"/>
      <c r="K26" s="35"/>
    </row>
    <row r="27" spans="1:11" x14ac:dyDescent="0.25">
      <c r="C27" s="57"/>
      <c r="D27" s="54"/>
      <c r="E27" s="6"/>
      <c r="F27" s="19"/>
      <c r="G27" s="24"/>
      <c r="H27" s="24"/>
      <c r="I27" s="31"/>
      <c r="J27" s="31"/>
      <c r="K27" s="35"/>
    </row>
    <row r="28" spans="1:11" x14ac:dyDescent="0.25">
      <c r="C28" s="59" t="s">
        <v>10</v>
      </c>
      <c r="D28" s="54"/>
      <c r="E28" s="6"/>
      <c r="F28" s="19"/>
      <c r="G28" s="24"/>
      <c r="H28" s="24"/>
      <c r="I28" s="31"/>
      <c r="J28" s="31"/>
      <c r="K28" s="35"/>
    </row>
    <row r="29" spans="1:11" x14ac:dyDescent="0.25">
      <c r="B29" s="8" t="s">
        <v>3043</v>
      </c>
      <c r="C29" s="60" t="s">
        <v>3044</v>
      </c>
      <c r="D29" s="54" t="s">
        <v>3045</v>
      </c>
      <c r="E29" s="6" t="s">
        <v>205</v>
      </c>
      <c r="F29" s="19">
        <v>1000000</v>
      </c>
      <c r="G29" s="24">
        <v>1034.27</v>
      </c>
      <c r="H29" s="24">
        <v>27.43</v>
      </c>
      <c r="I29" s="31">
        <v>7.0501579699999999</v>
      </c>
      <c r="J29" s="31"/>
      <c r="K29" s="35"/>
    </row>
    <row r="30" spans="1:11" x14ac:dyDescent="0.25">
      <c r="B30" s="8" t="s">
        <v>3037</v>
      </c>
      <c r="C30" s="60" t="s">
        <v>3038</v>
      </c>
      <c r="D30" s="54" t="s">
        <v>3039</v>
      </c>
      <c r="E30" s="6" t="s">
        <v>205</v>
      </c>
      <c r="F30" s="19">
        <v>500000</v>
      </c>
      <c r="G30" s="24">
        <v>517.32000000000005</v>
      </c>
      <c r="H30" s="24">
        <v>13.72</v>
      </c>
      <c r="I30" s="31">
        <v>7.0345751950000004</v>
      </c>
      <c r="J30" s="31"/>
      <c r="K30" s="35"/>
    </row>
    <row r="31" spans="1:11" x14ac:dyDescent="0.25">
      <c r="B31" s="8" t="s">
        <v>3078</v>
      </c>
      <c r="C31" s="60" t="s">
        <v>3079</v>
      </c>
      <c r="D31" s="54" t="s">
        <v>3080</v>
      </c>
      <c r="E31" s="6" t="s">
        <v>205</v>
      </c>
      <c r="F31" s="19">
        <v>500000</v>
      </c>
      <c r="G31" s="24">
        <v>514.70000000000005</v>
      </c>
      <c r="H31" s="24">
        <v>13.65</v>
      </c>
      <c r="I31" s="31">
        <v>7.0541416449999996</v>
      </c>
      <c r="J31" s="31"/>
      <c r="K31" s="35"/>
    </row>
    <row r="32" spans="1:11" x14ac:dyDescent="0.25">
      <c r="B32" s="8" t="s">
        <v>3081</v>
      </c>
      <c r="C32" s="60" t="s">
        <v>3082</v>
      </c>
      <c r="D32" s="54" t="s">
        <v>3083</v>
      </c>
      <c r="E32" s="6" t="s">
        <v>205</v>
      </c>
      <c r="F32" s="19">
        <v>94400</v>
      </c>
      <c r="G32" s="24">
        <v>97.35</v>
      </c>
      <c r="H32" s="24">
        <v>2.58</v>
      </c>
      <c r="I32" s="31">
        <v>6.9543757800000003</v>
      </c>
      <c r="J32" s="31"/>
      <c r="K32" s="35"/>
    </row>
    <row r="33" spans="1:11" x14ac:dyDescent="0.25">
      <c r="C33" s="58" t="s">
        <v>194</v>
      </c>
      <c r="D33" s="54"/>
      <c r="E33" s="6"/>
      <c r="F33" s="19"/>
      <c r="G33" s="25">
        <v>2163.64</v>
      </c>
      <c r="H33" s="25">
        <v>57.38</v>
      </c>
      <c r="I33" s="31"/>
      <c r="J33" s="31"/>
      <c r="K33" s="35"/>
    </row>
    <row r="34" spans="1:11" x14ac:dyDescent="0.25">
      <c r="C34" s="57"/>
      <c r="D34" s="54"/>
      <c r="E34" s="6"/>
      <c r="F34" s="19"/>
      <c r="G34" s="24"/>
      <c r="H34" s="24"/>
      <c r="I34" s="31"/>
      <c r="J34" s="31"/>
      <c r="K34" s="35"/>
    </row>
    <row r="35" spans="1:11" x14ac:dyDescent="0.25">
      <c r="C35" s="58" t="s">
        <v>11</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A37" s="10"/>
      <c r="B37" s="28"/>
      <c r="C37" s="58" t="s">
        <v>13</v>
      </c>
      <c r="D37" s="54"/>
      <c r="E37" s="6"/>
      <c r="F37" s="19"/>
      <c r="G37" s="24"/>
      <c r="H37" s="24"/>
      <c r="I37" s="31"/>
      <c r="J37" s="31"/>
      <c r="K37" s="35"/>
    </row>
    <row r="38" spans="1:11" x14ac:dyDescent="0.25">
      <c r="A38" s="28"/>
      <c r="B38" s="28"/>
      <c r="C38" s="58" t="s">
        <v>14</v>
      </c>
      <c r="D38" s="54"/>
      <c r="E38" s="6"/>
      <c r="F38" s="19"/>
      <c r="G38" s="24" t="s">
        <v>2</v>
      </c>
      <c r="H38" s="24" t="s">
        <v>2</v>
      </c>
      <c r="I38" s="31"/>
      <c r="J38" s="31"/>
      <c r="K38" s="35"/>
    </row>
    <row r="39" spans="1:11" x14ac:dyDescent="0.25">
      <c r="A39" s="28"/>
      <c r="B39" s="28"/>
      <c r="C39" s="58"/>
      <c r="D39" s="54"/>
      <c r="E39" s="6"/>
      <c r="F39" s="19"/>
      <c r="G39" s="24"/>
      <c r="H39" s="24"/>
      <c r="I39" s="31"/>
      <c r="J39" s="31"/>
      <c r="K39" s="35"/>
    </row>
    <row r="40" spans="1:11" x14ac:dyDescent="0.25">
      <c r="A40" s="28"/>
      <c r="B40" s="28"/>
      <c r="C40" s="58" t="s">
        <v>15</v>
      </c>
      <c r="D40" s="54"/>
      <c r="E40" s="6"/>
      <c r="F40" s="19"/>
      <c r="G40" s="24" t="s">
        <v>2</v>
      </c>
      <c r="H40" s="24" t="s">
        <v>2</v>
      </c>
      <c r="I40" s="31"/>
      <c r="J40" s="31"/>
      <c r="K40" s="35"/>
    </row>
    <row r="41" spans="1:11" x14ac:dyDescent="0.25">
      <c r="A41" s="28"/>
      <c r="B41" s="28"/>
      <c r="C41" s="58"/>
      <c r="D41" s="54"/>
      <c r="E41" s="6"/>
      <c r="F41" s="19"/>
      <c r="G41" s="24"/>
      <c r="H41" s="24"/>
      <c r="I41" s="31"/>
      <c r="J41" s="31"/>
      <c r="K41" s="35"/>
    </row>
    <row r="42" spans="1:11" x14ac:dyDescent="0.25">
      <c r="A42" s="28"/>
      <c r="B42" s="28"/>
      <c r="C42" s="58" t="s">
        <v>16</v>
      </c>
      <c r="D42" s="54"/>
      <c r="E42" s="6"/>
      <c r="F42" s="19"/>
      <c r="G42" s="24" t="s">
        <v>2</v>
      </c>
      <c r="H42" s="24" t="s">
        <v>2</v>
      </c>
      <c r="I42" s="31"/>
      <c r="J42" s="31"/>
      <c r="K42" s="35"/>
    </row>
    <row r="43" spans="1:11" x14ac:dyDescent="0.25">
      <c r="A43" s="28"/>
      <c r="B43" s="28"/>
      <c r="C43" s="58"/>
      <c r="D43" s="54"/>
      <c r="E43" s="6"/>
      <c r="F43" s="19"/>
      <c r="G43" s="24"/>
      <c r="H43" s="24"/>
      <c r="I43" s="31"/>
      <c r="J43" s="31"/>
      <c r="K43" s="35"/>
    </row>
    <row r="44" spans="1:11" x14ac:dyDescent="0.25">
      <c r="C44" s="59" t="s">
        <v>17</v>
      </c>
      <c r="D44" s="54"/>
      <c r="E44" s="6"/>
      <c r="F44" s="19"/>
      <c r="G44" s="24"/>
      <c r="H44" s="24"/>
      <c r="I44" s="31"/>
      <c r="J44" s="31"/>
      <c r="K44" s="35"/>
    </row>
    <row r="45" spans="1:11" x14ac:dyDescent="0.25">
      <c r="B45" s="8" t="s">
        <v>3064</v>
      </c>
      <c r="C45" s="60" t="s">
        <v>3065</v>
      </c>
      <c r="D45" s="54" t="s">
        <v>3066</v>
      </c>
      <c r="E45" s="6" t="s">
        <v>205</v>
      </c>
      <c r="F45" s="19">
        <v>250000</v>
      </c>
      <c r="G45" s="24">
        <v>212.77</v>
      </c>
      <c r="H45" s="24">
        <v>5.64</v>
      </c>
      <c r="I45" s="31">
        <v>6.5060905399999998</v>
      </c>
      <c r="J45" s="31"/>
      <c r="K45" s="35"/>
    </row>
    <row r="46" spans="1:11" x14ac:dyDescent="0.25">
      <c r="B46" s="8" t="s">
        <v>3084</v>
      </c>
      <c r="C46" s="60" t="s">
        <v>3085</v>
      </c>
      <c r="D46" s="54" t="s">
        <v>3086</v>
      </c>
      <c r="E46" s="6" t="s">
        <v>205</v>
      </c>
      <c r="F46" s="19">
        <v>250000</v>
      </c>
      <c r="G46" s="24">
        <v>209.89</v>
      </c>
      <c r="H46" s="24">
        <v>5.57</v>
      </c>
      <c r="I46" s="31">
        <v>6.53289366</v>
      </c>
      <c r="J46" s="31"/>
      <c r="K46" s="35"/>
    </row>
    <row r="47" spans="1:11" x14ac:dyDescent="0.25">
      <c r="B47" s="8" t="s">
        <v>3061</v>
      </c>
      <c r="C47" s="60" t="s">
        <v>3062</v>
      </c>
      <c r="D47" s="54" t="s">
        <v>3063</v>
      </c>
      <c r="E47" s="6" t="s">
        <v>205</v>
      </c>
      <c r="F47" s="19">
        <v>197000</v>
      </c>
      <c r="G47" s="24">
        <v>175.71</v>
      </c>
      <c r="H47" s="24">
        <v>4.66</v>
      </c>
      <c r="I47" s="31">
        <v>6.3289445200000003</v>
      </c>
      <c r="J47" s="31"/>
      <c r="K47" s="35"/>
    </row>
    <row r="48" spans="1:11" x14ac:dyDescent="0.25">
      <c r="B48" s="8" t="s">
        <v>3052</v>
      </c>
      <c r="C48" s="60" t="s">
        <v>3053</v>
      </c>
      <c r="D48" s="54" t="s">
        <v>3054</v>
      </c>
      <c r="E48" s="6" t="s">
        <v>205</v>
      </c>
      <c r="F48" s="19">
        <v>200000</v>
      </c>
      <c r="G48" s="24">
        <v>172.4</v>
      </c>
      <c r="H48" s="24">
        <v>4.57</v>
      </c>
      <c r="I48" s="31">
        <v>6.4528297600000002</v>
      </c>
      <c r="J48" s="31"/>
      <c r="K48" s="35"/>
    </row>
    <row r="49" spans="1:11" x14ac:dyDescent="0.25">
      <c r="B49" s="8" t="s">
        <v>3087</v>
      </c>
      <c r="C49" s="60" t="s">
        <v>3088</v>
      </c>
      <c r="D49" s="54" t="s">
        <v>3089</v>
      </c>
      <c r="E49" s="6" t="s">
        <v>205</v>
      </c>
      <c r="F49" s="19">
        <v>200000</v>
      </c>
      <c r="G49" s="24">
        <v>172.37</v>
      </c>
      <c r="H49" s="24">
        <v>4.57</v>
      </c>
      <c r="I49" s="31">
        <v>6.4531904649999996</v>
      </c>
      <c r="J49" s="31"/>
      <c r="K49" s="35"/>
    </row>
    <row r="50" spans="1:11" x14ac:dyDescent="0.25">
      <c r="B50" s="8" t="s">
        <v>3090</v>
      </c>
      <c r="C50" s="60" t="s">
        <v>3091</v>
      </c>
      <c r="D50" s="54" t="s">
        <v>3092</v>
      </c>
      <c r="E50" s="6" t="s">
        <v>205</v>
      </c>
      <c r="F50" s="19">
        <v>185000</v>
      </c>
      <c r="G50" s="24">
        <v>159.38</v>
      </c>
      <c r="H50" s="24">
        <v>4.2300000000000004</v>
      </c>
      <c r="I50" s="31">
        <v>6.4539118799999997</v>
      </c>
      <c r="J50" s="31"/>
      <c r="K50" s="35"/>
    </row>
    <row r="51" spans="1:11" x14ac:dyDescent="0.25">
      <c r="B51" s="8" t="s">
        <v>3067</v>
      </c>
      <c r="C51" s="60" t="s">
        <v>3068</v>
      </c>
      <c r="D51" s="54" t="s">
        <v>3069</v>
      </c>
      <c r="E51" s="6" t="s">
        <v>205</v>
      </c>
      <c r="F51" s="19">
        <v>175000</v>
      </c>
      <c r="G51" s="24">
        <v>150.96</v>
      </c>
      <c r="H51" s="24">
        <v>4</v>
      </c>
      <c r="I51" s="31">
        <v>6.4513869450000003</v>
      </c>
      <c r="J51" s="31"/>
      <c r="K51" s="35"/>
    </row>
    <row r="52" spans="1:11" x14ac:dyDescent="0.25">
      <c r="C52" s="58" t="s">
        <v>194</v>
      </c>
      <c r="D52" s="54"/>
      <c r="E52" s="6"/>
      <c r="F52" s="19"/>
      <c r="G52" s="25">
        <v>1253.48</v>
      </c>
      <c r="H52" s="25">
        <v>33.24</v>
      </c>
      <c r="I52" s="31"/>
      <c r="J52" s="31"/>
      <c r="K52" s="35"/>
    </row>
    <row r="53" spans="1:11" x14ac:dyDescent="0.25">
      <c r="C53" s="57"/>
      <c r="D53" s="54"/>
      <c r="E53" s="6"/>
      <c r="F53" s="19"/>
      <c r="G53" s="24"/>
      <c r="H53" s="24"/>
      <c r="I53" s="31"/>
      <c r="J53" s="31"/>
      <c r="K53" s="35"/>
    </row>
    <row r="54" spans="1:11" x14ac:dyDescent="0.25">
      <c r="C54" s="58" t="s">
        <v>18</v>
      </c>
      <c r="D54" s="54"/>
      <c r="E54" s="6"/>
      <c r="F54" s="19"/>
      <c r="G54" s="24" t="s">
        <v>2</v>
      </c>
      <c r="H54" s="24" t="s">
        <v>2</v>
      </c>
      <c r="I54" s="31"/>
      <c r="J54" s="31"/>
      <c r="K54" s="35"/>
    </row>
    <row r="55" spans="1:11" x14ac:dyDescent="0.25">
      <c r="C55" s="57"/>
      <c r="D55" s="54"/>
      <c r="E55" s="6"/>
      <c r="F55" s="19"/>
      <c r="G55" s="24"/>
      <c r="H55" s="24"/>
      <c r="I55" s="31"/>
      <c r="J55" s="31"/>
      <c r="K55" s="35"/>
    </row>
    <row r="56" spans="1:11" x14ac:dyDescent="0.25">
      <c r="A56" s="10"/>
      <c r="B56" s="28"/>
      <c r="C56" s="58" t="s">
        <v>19</v>
      </c>
      <c r="D56" s="54"/>
      <c r="E56" s="6"/>
      <c r="F56" s="19"/>
      <c r="G56" s="24"/>
      <c r="H56" s="24"/>
      <c r="I56" s="31"/>
      <c r="J56" s="31"/>
      <c r="K56" s="35"/>
    </row>
    <row r="57" spans="1:11" x14ac:dyDescent="0.25">
      <c r="A57" s="28"/>
      <c r="B57" s="28"/>
      <c r="C57" s="58" t="s">
        <v>20</v>
      </c>
      <c r="D57" s="54"/>
      <c r="E57" s="6"/>
      <c r="F57" s="19"/>
      <c r="G57" s="24" t="s">
        <v>2</v>
      </c>
      <c r="H57" s="24" t="s">
        <v>2</v>
      </c>
      <c r="I57" s="31"/>
      <c r="J57" s="31"/>
      <c r="K57" s="35"/>
    </row>
    <row r="58" spans="1:11" x14ac:dyDescent="0.25">
      <c r="A58" s="28"/>
      <c r="B58" s="28"/>
      <c r="C58" s="58"/>
      <c r="D58" s="54"/>
      <c r="E58" s="6"/>
      <c r="F58" s="19"/>
      <c r="G58" s="24"/>
      <c r="H58" s="24"/>
      <c r="I58" s="31"/>
      <c r="J58" s="31"/>
      <c r="K58" s="35"/>
    </row>
    <row r="59" spans="1:11" x14ac:dyDescent="0.25">
      <c r="A59" s="28"/>
      <c r="B59" s="28"/>
      <c r="C59" s="58" t="s">
        <v>21</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A61" s="28"/>
      <c r="B61" s="28"/>
      <c r="C61" s="58" t="s">
        <v>22</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A63" s="28"/>
      <c r="B63" s="28"/>
      <c r="C63" s="58" t="s">
        <v>23</v>
      </c>
      <c r="D63" s="54"/>
      <c r="E63" s="6"/>
      <c r="F63" s="19"/>
      <c r="G63" s="24" t="s">
        <v>2</v>
      </c>
      <c r="H63" s="24" t="s">
        <v>2</v>
      </c>
      <c r="I63" s="31"/>
      <c r="J63" s="31"/>
      <c r="K63" s="35"/>
    </row>
    <row r="64" spans="1:11" x14ac:dyDescent="0.25">
      <c r="A64" s="28"/>
      <c r="B64" s="28"/>
      <c r="C64" s="58"/>
      <c r="D64" s="54"/>
      <c r="E64" s="6"/>
      <c r="F64" s="19"/>
      <c r="G64" s="24"/>
      <c r="H64" s="24"/>
      <c r="I64" s="31"/>
      <c r="J64" s="31"/>
      <c r="K64" s="35"/>
    </row>
    <row r="65" spans="1:54" x14ac:dyDescent="0.25">
      <c r="C65" s="59" t="s">
        <v>24</v>
      </c>
      <c r="D65" s="54"/>
      <c r="E65" s="6"/>
      <c r="F65" s="19"/>
      <c r="G65" s="24"/>
      <c r="H65" s="24"/>
      <c r="I65" s="31"/>
      <c r="J65" s="31"/>
      <c r="K65" s="35"/>
    </row>
    <row r="66" spans="1:54" x14ac:dyDescent="0.25">
      <c r="B66" s="8" t="s">
        <v>206</v>
      </c>
      <c r="C66" s="60" t="s">
        <v>207</v>
      </c>
      <c r="D66" s="54"/>
      <c r="E66" s="6"/>
      <c r="F66" s="19"/>
      <c r="G66" s="24">
        <v>38.200000000000003</v>
      </c>
      <c r="H66" s="24">
        <v>1.01</v>
      </c>
      <c r="I66" s="31"/>
      <c r="J66" s="31"/>
      <c r="K66" s="35"/>
    </row>
    <row r="67" spans="1:54" x14ac:dyDescent="0.25">
      <c r="C67" s="58" t="s">
        <v>194</v>
      </c>
      <c r="D67" s="54"/>
      <c r="E67" s="6"/>
      <c r="F67" s="19"/>
      <c r="G67" s="25">
        <v>38.200000000000003</v>
      </c>
      <c r="H67" s="25">
        <v>1.01</v>
      </c>
      <c r="I67" s="31"/>
      <c r="J67" s="31"/>
      <c r="K67" s="35"/>
    </row>
    <row r="68" spans="1:54" x14ac:dyDescent="0.25">
      <c r="C68" s="57"/>
      <c r="D68" s="54"/>
      <c r="E68" s="6"/>
      <c r="F68" s="19"/>
      <c r="G68" s="24"/>
      <c r="H68" s="24"/>
      <c r="I68" s="31"/>
      <c r="J68" s="31"/>
      <c r="K68" s="35"/>
    </row>
    <row r="69" spans="1:54" x14ac:dyDescent="0.25">
      <c r="A69" s="10"/>
      <c r="B69" s="28"/>
      <c r="C69" s="58" t="s">
        <v>25</v>
      </c>
      <c r="D69" s="54"/>
      <c r="E69" s="6"/>
      <c r="F69" s="19"/>
      <c r="G69" s="24"/>
      <c r="H69" s="24"/>
      <c r="I69" s="31"/>
      <c r="J69" s="31"/>
      <c r="K69" s="35"/>
    </row>
    <row r="70" spans="1:54" s="2" customFormat="1" ht="13.5" x14ac:dyDescent="0.25">
      <c r="A70" s="28"/>
      <c r="B70" s="28"/>
      <c r="C70" s="57" t="s">
        <v>4845</v>
      </c>
      <c r="D70" s="54"/>
      <c r="E70" s="6"/>
      <c r="F70" s="19"/>
      <c r="G70" s="24" t="s">
        <v>2</v>
      </c>
      <c r="H70" s="24" t="s">
        <v>2</v>
      </c>
      <c r="I70" s="31"/>
      <c r="J70" s="31"/>
      <c r="K70" s="35"/>
      <c r="L70" s="3"/>
      <c r="AI70" s="3"/>
      <c r="AV70" s="3"/>
      <c r="AX70" s="3"/>
      <c r="BB70" s="3"/>
    </row>
    <row r="71" spans="1:54" x14ac:dyDescent="0.25">
      <c r="B71" s="8"/>
      <c r="C71" s="60" t="s">
        <v>208</v>
      </c>
      <c r="D71" s="54"/>
      <c r="E71" s="6"/>
      <c r="F71" s="19"/>
      <c r="G71" s="24">
        <v>80.459999999999994</v>
      </c>
      <c r="H71" s="24">
        <v>2.13</v>
      </c>
      <c r="I71" s="31"/>
      <c r="J71" s="31"/>
      <c r="K71" s="35"/>
    </row>
    <row r="72" spans="1:54" x14ac:dyDescent="0.25">
      <c r="C72" s="58" t="s">
        <v>194</v>
      </c>
      <c r="D72" s="54"/>
      <c r="E72" s="6"/>
      <c r="F72" s="19"/>
      <c r="G72" s="25">
        <v>80.459999999999994</v>
      </c>
      <c r="H72" s="25">
        <v>2.13</v>
      </c>
      <c r="I72" s="31"/>
      <c r="J72" s="31"/>
      <c r="K72" s="35"/>
    </row>
    <row r="73" spans="1:54" x14ac:dyDescent="0.25">
      <c r="C73" s="57"/>
      <c r="D73" s="54"/>
      <c r="E73" s="6"/>
      <c r="F73" s="19"/>
      <c r="G73" s="24"/>
      <c r="H73" s="24"/>
      <c r="I73" s="31"/>
      <c r="J73" s="31"/>
      <c r="K73" s="35"/>
    </row>
    <row r="74" spans="1:54" x14ac:dyDescent="0.25">
      <c r="C74" s="61" t="s">
        <v>209</v>
      </c>
      <c r="D74" s="55"/>
      <c r="E74" s="5"/>
      <c r="F74" s="20"/>
      <c r="G74" s="26">
        <v>3771.06</v>
      </c>
      <c r="H74" s="26">
        <v>100.00000000000001</v>
      </c>
      <c r="I74" s="32"/>
      <c r="J74" s="32"/>
      <c r="K74" s="36"/>
    </row>
    <row r="77" spans="1:54" x14ac:dyDescent="0.25">
      <c r="C77" s="1" t="s">
        <v>210</v>
      </c>
    </row>
    <row r="78" spans="1:54" x14ac:dyDescent="0.25">
      <c r="C78" s="37" t="s">
        <v>211</v>
      </c>
      <c r="D78" s="37"/>
      <c r="E78" s="37"/>
      <c r="F78" s="37"/>
      <c r="G78" s="37"/>
      <c r="H78" s="37"/>
      <c r="I78" s="37"/>
      <c r="J78" s="37"/>
      <c r="K78" s="37"/>
    </row>
    <row r="79" spans="1:54" x14ac:dyDescent="0.25">
      <c r="C79" s="2" t="s">
        <v>212</v>
      </c>
    </row>
    <row r="80" spans="1:54" x14ac:dyDescent="0.25">
      <c r="C80" s="2" t="s">
        <v>213</v>
      </c>
    </row>
    <row r="81" spans="1:256" ht="30" customHeight="1" x14ac:dyDescent="0.25">
      <c r="C81" s="252" t="s">
        <v>214</v>
      </c>
      <c r="D81" s="253"/>
      <c r="E81" s="253"/>
      <c r="F81" s="253"/>
      <c r="G81" s="253"/>
      <c r="H81" s="253"/>
      <c r="I81" s="253"/>
      <c r="J81" s="253"/>
      <c r="K81" s="253"/>
    </row>
    <row r="82" spans="1:256" x14ac:dyDescent="0.25">
      <c r="C82" s="2" t="s">
        <v>215</v>
      </c>
    </row>
    <row r="84" spans="1:256" x14ac:dyDescent="0.25">
      <c r="C84" s="2" t="s">
        <v>5016</v>
      </c>
      <c r="E84" s="2" t="s">
        <v>2</v>
      </c>
    </row>
    <row r="86" spans="1:256" x14ac:dyDescent="0.25">
      <c r="C86" s="2" t="s">
        <v>5017</v>
      </c>
      <c r="E86" s="2" t="s">
        <v>2</v>
      </c>
    </row>
    <row r="88" spans="1:256" x14ac:dyDescent="0.25">
      <c r="C88" s="2" t="s">
        <v>5125</v>
      </c>
    </row>
    <row r="90" spans="1:256" x14ac:dyDescent="0.25">
      <c r="C90" s="2" t="s">
        <v>5126</v>
      </c>
    </row>
    <row r="91" spans="1:256" s="83" customFormat="1" ht="35.25" customHeight="1" x14ac:dyDescent="0.25">
      <c r="A91" s="79"/>
      <c r="B91" s="79"/>
      <c r="C91" s="84" t="s">
        <v>5023</v>
      </c>
      <c r="D91" s="88" t="s">
        <v>5024</v>
      </c>
      <c r="E91" s="88" t="s">
        <v>5025</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5026</v>
      </c>
      <c r="D92" s="89">
        <v>16.8748</v>
      </c>
      <c r="E92" s="89">
        <v>16.9316</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5027</v>
      </c>
      <c r="D93" s="89">
        <v>16.872499999999999</v>
      </c>
      <c r="E93" s="89">
        <v>16.929300000000001</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x14ac:dyDescent="0.25">
      <c r="A94" s="79"/>
      <c r="B94" s="79"/>
      <c r="C94" s="86" t="s">
        <v>5028</v>
      </c>
      <c r="D94" s="89">
        <v>17.161999999999999</v>
      </c>
      <c r="E94" s="89">
        <v>17.223099999999999</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5029</v>
      </c>
      <c r="D95" s="89">
        <v>17.1616</v>
      </c>
      <c r="E95" s="89">
        <v>17.2227</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ht="84.95" customHeight="1" x14ac:dyDescent="0.25">
      <c r="A96" s="79"/>
      <c r="B96" s="79"/>
      <c r="C96" s="254" t="s">
        <v>5061</v>
      </c>
      <c r="D96" s="255"/>
      <c r="E96" s="256"/>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8" spans="3:5" x14ac:dyDescent="0.25">
      <c r="C98" s="2" t="s">
        <v>5127</v>
      </c>
      <c r="E98" s="2" t="s">
        <v>2</v>
      </c>
    </row>
    <row r="100" spans="3:5" x14ac:dyDescent="0.25">
      <c r="C100" s="2" t="s">
        <v>5128</v>
      </c>
      <c r="E100" s="2" t="s">
        <v>2</v>
      </c>
    </row>
    <row r="102" spans="3:5" x14ac:dyDescent="0.25">
      <c r="C102" s="2" t="s">
        <v>5018</v>
      </c>
      <c r="E102" s="2" t="s">
        <v>2</v>
      </c>
    </row>
    <row r="104" spans="3:5" x14ac:dyDescent="0.25">
      <c r="C104" s="2" t="s">
        <v>5019</v>
      </c>
      <c r="E104" s="2" t="s">
        <v>2</v>
      </c>
    </row>
    <row r="106" spans="3:5" x14ac:dyDescent="0.25">
      <c r="C106" s="2" t="s">
        <v>5020</v>
      </c>
      <c r="E106" s="96" t="s">
        <v>5021</v>
      </c>
    </row>
    <row r="108" spans="3:5" x14ac:dyDescent="0.25">
      <c r="C108" s="2" t="s">
        <v>5022</v>
      </c>
      <c r="E108" s="97" t="s">
        <v>5092</v>
      </c>
    </row>
    <row r="110" spans="3:5" x14ac:dyDescent="0.25">
      <c r="C110" s="2" t="s">
        <v>5129</v>
      </c>
      <c r="E110" s="2" t="s">
        <v>2</v>
      </c>
    </row>
    <row r="112" spans="3:5" x14ac:dyDescent="0.25">
      <c r="C112" s="1" t="s">
        <v>5258</v>
      </c>
      <c r="E112" s="149" t="s">
        <v>5259</v>
      </c>
    </row>
    <row r="113" spans="5:5" x14ac:dyDescent="0.25">
      <c r="E113" s="2" t="s">
        <v>5300</v>
      </c>
    </row>
  </sheetData>
  <mergeCells count="2">
    <mergeCell ref="C81:K81"/>
    <mergeCell ref="C96:E96"/>
  </mergeCells>
  <hyperlinks>
    <hyperlink ref="J2" location="'Index'!A1" display="'Index'!A1" xr:uid="{8FAE10B7-FCC0-45A7-A4CC-4DC77907D4B1}"/>
  </hyperlinks>
  <pageMargins left="0.7" right="0.7" top="0.75" bottom="0.75" header="0.3" footer="0.3"/>
  <pageSetup orientation="portrait" horizontalDpi="4294967293"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62DE6-3D60-4DF9-A7FC-FA0AB20CAE14}">
  <sheetPr codeName="Sheet1"/>
  <dimension ref="A1:IV108"/>
  <sheetViews>
    <sheetView showGridLines="0" zoomScale="90" zoomScaleNormal="90" workbookViewId="0">
      <pane ySplit="6" topLeftCell="A9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3093</v>
      </c>
      <c r="J2" s="38" t="s">
        <v>4521</v>
      </c>
    </row>
    <row r="3" spans="1:54" ht="16.5" x14ac:dyDescent="0.3">
      <c r="C3" s="1" t="s">
        <v>28</v>
      </c>
      <c r="D3" s="21" t="s">
        <v>3094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2677</v>
      </c>
      <c r="C24" s="60" t="s">
        <v>2678</v>
      </c>
      <c r="D24" s="54" t="s">
        <v>2679</v>
      </c>
      <c r="E24" s="6" t="s">
        <v>205</v>
      </c>
      <c r="F24" s="19">
        <v>100000</v>
      </c>
      <c r="G24" s="24">
        <v>102.53</v>
      </c>
      <c r="H24" s="24">
        <v>3.43</v>
      </c>
      <c r="I24" s="31">
        <v>6.4900081800000002</v>
      </c>
      <c r="J24" s="31"/>
      <c r="K24" s="35"/>
    </row>
    <row r="25" spans="1:11" x14ac:dyDescent="0.25">
      <c r="B25" s="8" t="s">
        <v>3031</v>
      </c>
      <c r="C25" s="60" t="s">
        <v>3032</v>
      </c>
      <c r="D25" s="54" t="s">
        <v>3033</v>
      </c>
      <c r="E25" s="6" t="s">
        <v>205</v>
      </c>
      <c r="F25" s="19">
        <v>75000</v>
      </c>
      <c r="G25" s="24">
        <v>77.33</v>
      </c>
      <c r="H25" s="24">
        <v>2.59</v>
      </c>
      <c r="I25" s="31">
        <v>6.3893661330000002</v>
      </c>
      <c r="J25" s="31"/>
      <c r="K25" s="35"/>
    </row>
    <row r="26" spans="1:11" x14ac:dyDescent="0.25">
      <c r="C26" s="58" t="s">
        <v>194</v>
      </c>
      <c r="D26" s="54"/>
      <c r="E26" s="6"/>
      <c r="F26" s="19"/>
      <c r="G26" s="25">
        <v>179.86</v>
      </c>
      <c r="H26" s="25">
        <v>6.02</v>
      </c>
      <c r="I26" s="31"/>
      <c r="J26" s="31"/>
      <c r="K26" s="35"/>
    </row>
    <row r="27" spans="1:11" x14ac:dyDescent="0.25">
      <c r="C27" s="57"/>
      <c r="D27" s="54"/>
      <c r="E27" s="6"/>
      <c r="F27" s="19"/>
      <c r="G27" s="24"/>
      <c r="H27" s="24"/>
      <c r="I27" s="31"/>
      <c r="J27" s="31"/>
      <c r="K27" s="35"/>
    </row>
    <row r="28" spans="1:11" x14ac:dyDescent="0.25">
      <c r="C28" s="59" t="s">
        <v>10</v>
      </c>
      <c r="D28" s="54"/>
      <c r="E28" s="6"/>
      <c r="F28" s="19"/>
      <c r="G28" s="24"/>
      <c r="H28" s="24"/>
      <c r="I28" s="31"/>
      <c r="J28" s="31"/>
      <c r="K28" s="35"/>
    </row>
    <row r="29" spans="1:11" x14ac:dyDescent="0.25">
      <c r="B29" s="8" t="s">
        <v>3095</v>
      </c>
      <c r="C29" s="60" t="s">
        <v>3096</v>
      </c>
      <c r="D29" s="54" t="s">
        <v>3097</v>
      </c>
      <c r="E29" s="6" t="s">
        <v>205</v>
      </c>
      <c r="F29" s="19">
        <v>1950000</v>
      </c>
      <c r="G29" s="24">
        <v>1940.49</v>
      </c>
      <c r="H29" s="24">
        <v>64.95</v>
      </c>
      <c r="I29" s="31">
        <v>7.1140899849999997</v>
      </c>
      <c r="J29" s="31"/>
      <c r="K29" s="35"/>
    </row>
    <row r="30" spans="1:11" x14ac:dyDescent="0.25">
      <c r="C30" s="58" t="s">
        <v>194</v>
      </c>
      <c r="D30" s="54"/>
      <c r="E30" s="6"/>
      <c r="F30" s="19"/>
      <c r="G30" s="25">
        <v>1940.49</v>
      </c>
      <c r="H30" s="25">
        <v>64.95</v>
      </c>
      <c r="I30" s="31"/>
      <c r="J30" s="31"/>
      <c r="K30" s="35"/>
    </row>
    <row r="31" spans="1:11" x14ac:dyDescent="0.25">
      <c r="C31" s="57"/>
      <c r="D31" s="54"/>
      <c r="E31" s="6"/>
      <c r="F31" s="19"/>
      <c r="G31" s="24"/>
      <c r="H31" s="24"/>
      <c r="I31" s="31"/>
      <c r="J31" s="31"/>
      <c r="K31" s="35"/>
    </row>
    <row r="32" spans="1:11" x14ac:dyDescent="0.25">
      <c r="C32" s="58" t="s">
        <v>11</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A34" s="10"/>
      <c r="B34" s="28"/>
      <c r="C34" s="58" t="s">
        <v>13</v>
      </c>
      <c r="D34" s="54"/>
      <c r="E34" s="6"/>
      <c r="F34" s="19"/>
      <c r="G34" s="24"/>
      <c r="H34" s="24"/>
      <c r="I34" s="31"/>
      <c r="J34" s="31"/>
      <c r="K34" s="35"/>
    </row>
    <row r="35" spans="1:11" x14ac:dyDescent="0.25">
      <c r="A35" s="28"/>
      <c r="B35" s="28"/>
      <c r="C35" s="58" t="s">
        <v>14</v>
      </c>
      <c r="D35" s="54"/>
      <c r="E35" s="6"/>
      <c r="F35" s="19"/>
      <c r="G35" s="24" t="s">
        <v>2</v>
      </c>
      <c r="H35" s="24" t="s">
        <v>2</v>
      </c>
      <c r="I35" s="31"/>
      <c r="J35" s="31"/>
      <c r="K35" s="35"/>
    </row>
    <row r="36" spans="1:11" x14ac:dyDescent="0.25">
      <c r="A36" s="28"/>
      <c r="B36" s="28"/>
      <c r="C36" s="58"/>
      <c r="D36" s="54"/>
      <c r="E36" s="6"/>
      <c r="F36" s="19"/>
      <c r="G36" s="24"/>
      <c r="H36" s="24"/>
      <c r="I36" s="31"/>
      <c r="J36" s="31"/>
      <c r="K36" s="35"/>
    </row>
    <row r="37" spans="1:11" x14ac:dyDescent="0.25">
      <c r="A37" s="28"/>
      <c r="B37" s="28"/>
      <c r="C37" s="58" t="s">
        <v>15</v>
      </c>
      <c r="D37" s="54"/>
      <c r="E37" s="6"/>
      <c r="F37" s="19"/>
      <c r="G37" s="24" t="s">
        <v>2</v>
      </c>
      <c r="H37" s="24" t="s">
        <v>2</v>
      </c>
      <c r="I37" s="31"/>
      <c r="J37" s="31"/>
      <c r="K37" s="35"/>
    </row>
    <row r="38" spans="1:11" x14ac:dyDescent="0.25">
      <c r="A38" s="28"/>
      <c r="B38" s="28"/>
      <c r="C38" s="58"/>
      <c r="D38" s="54"/>
      <c r="E38" s="6"/>
      <c r="F38" s="19"/>
      <c r="G38" s="24"/>
      <c r="H38" s="24"/>
      <c r="I38" s="31"/>
      <c r="J38" s="31"/>
      <c r="K38" s="35"/>
    </row>
    <row r="39" spans="1:11" x14ac:dyDescent="0.25">
      <c r="A39" s="28"/>
      <c r="B39" s="28"/>
      <c r="C39" s="58" t="s">
        <v>16</v>
      </c>
      <c r="D39" s="54"/>
      <c r="E39" s="6"/>
      <c r="F39" s="19"/>
      <c r="G39" s="24" t="s">
        <v>2</v>
      </c>
      <c r="H39" s="24" t="s">
        <v>2</v>
      </c>
      <c r="I39" s="31"/>
      <c r="J39" s="31"/>
      <c r="K39" s="35"/>
    </row>
    <row r="40" spans="1:11" x14ac:dyDescent="0.25">
      <c r="A40" s="28"/>
      <c r="B40" s="28"/>
      <c r="C40" s="58"/>
      <c r="D40" s="54"/>
      <c r="E40" s="6"/>
      <c r="F40" s="19"/>
      <c r="G40" s="24"/>
      <c r="H40" s="24"/>
      <c r="I40" s="31"/>
      <c r="J40" s="31"/>
      <c r="K40" s="35"/>
    </row>
    <row r="41" spans="1:11" x14ac:dyDescent="0.25">
      <c r="C41" s="59" t="s">
        <v>17</v>
      </c>
      <c r="D41" s="54"/>
      <c r="E41" s="6"/>
      <c r="F41" s="19"/>
      <c r="G41" s="24"/>
      <c r="H41" s="24"/>
      <c r="I41" s="31"/>
      <c r="J41" s="31"/>
      <c r="K41" s="35"/>
    </row>
    <row r="42" spans="1:11" x14ac:dyDescent="0.25">
      <c r="B42" s="8" t="s">
        <v>3098</v>
      </c>
      <c r="C42" s="60" t="s">
        <v>3099</v>
      </c>
      <c r="D42" s="54" t="s">
        <v>3100</v>
      </c>
      <c r="E42" s="6" t="s">
        <v>205</v>
      </c>
      <c r="F42" s="19">
        <v>315000</v>
      </c>
      <c r="G42" s="24">
        <v>256.97000000000003</v>
      </c>
      <c r="H42" s="24">
        <v>8.6</v>
      </c>
      <c r="I42" s="31">
        <v>6.7160259150000003</v>
      </c>
      <c r="J42" s="31"/>
      <c r="K42" s="35"/>
    </row>
    <row r="43" spans="1:11" x14ac:dyDescent="0.25">
      <c r="B43" s="8" t="s">
        <v>3061</v>
      </c>
      <c r="C43" s="60" t="s">
        <v>3062</v>
      </c>
      <c r="D43" s="54" t="s">
        <v>3063</v>
      </c>
      <c r="E43" s="6" t="s">
        <v>205</v>
      </c>
      <c r="F43" s="19">
        <v>200000</v>
      </c>
      <c r="G43" s="24">
        <v>178.39</v>
      </c>
      <c r="H43" s="24">
        <v>5.97</v>
      </c>
      <c r="I43" s="31">
        <v>6.3289445200000003</v>
      </c>
      <c r="J43" s="31"/>
      <c r="K43" s="35"/>
    </row>
    <row r="44" spans="1:11" x14ac:dyDescent="0.25">
      <c r="B44" s="8" t="s">
        <v>3101</v>
      </c>
      <c r="C44" s="60" t="s">
        <v>3102</v>
      </c>
      <c r="D44" s="54" t="s">
        <v>3103</v>
      </c>
      <c r="E44" s="6" t="s">
        <v>205</v>
      </c>
      <c r="F44" s="19">
        <v>150000</v>
      </c>
      <c r="G44" s="24">
        <v>117.49</v>
      </c>
      <c r="H44" s="24">
        <v>3.93</v>
      </c>
      <c r="I44" s="31">
        <v>6.7803715000000002</v>
      </c>
      <c r="J44" s="31"/>
      <c r="K44" s="35"/>
    </row>
    <row r="45" spans="1:11" x14ac:dyDescent="0.25">
      <c r="B45" s="8" t="s">
        <v>3084</v>
      </c>
      <c r="C45" s="60" t="s">
        <v>3085</v>
      </c>
      <c r="D45" s="54" t="s">
        <v>3086</v>
      </c>
      <c r="E45" s="6" t="s">
        <v>205</v>
      </c>
      <c r="F45" s="19">
        <v>125000</v>
      </c>
      <c r="G45" s="24">
        <v>104.94</v>
      </c>
      <c r="H45" s="24">
        <v>3.51</v>
      </c>
      <c r="I45" s="31">
        <v>6.53289366</v>
      </c>
      <c r="J45" s="31"/>
      <c r="K45" s="35"/>
    </row>
    <row r="46" spans="1:11" x14ac:dyDescent="0.25">
      <c r="B46" s="8" t="s">
        <v>3104</v>
      </c>
      <c r="C46" s="60" t="s">
        <v>3105</v>
      </c>
      <c r="D46" s="54" t="s">
        <v>3106</v>
      </c>
      <c r="E46" s="6" t="s">
        <v>205</v>
      </c>
      <c r="F46" s="19">
        <v>125000</v>
      </c>
      <c r="G46" s="24">
        <v>100.29</v>
      </c>
      <c r="H46" s="24">
        <v>3.36</v>
      </c>
      <c r="I46" s="31">
        <v>6.7523465700000003</v>
      </c>
      <c r="J46" s="31"/>
      <c r="K46" s="35"/>
    </row>
    <row r="47" spans="1:11" x14ac:dyDescent="0.25">
      <c r="C47" s="58" t="s">
        <v>194</v>
      </c>
      <c r="D47" s="54"/>
      <c r="E47" s="6"/>
      <c r="F47" s="19"/>
      <c r="G47" s="25">
        <v>758.08</v>
      </c>
      <c r="H47" s="25">
        <v>25.37</v>
      </c>
      <c r="I47" s="31"/>
      <c r="J47" s="31"/>
      <c r="K47" s="35"/>
    </row>
    <row r="48" spans="1:11" x14ac:dyDescent="0.25">
      <c r="C48" s="57"/>
      <c r="D48" s="54"/>
      <c r="E48" s="6"/>
      <c r="F48" s="19"/>
      <c r="G48" s="24"/>
      <c r="H48" s="24"/>
      <c r="I48" s="31"/>
      <c r="J48" s="31"/>
      <c r="K48" s="35"/>
    </row>
    <row r="49" spans="1:11" x14ac:dyDescent="0.25">
      <c r="C49" s="58" t="s">
        <v>18</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A51" s="10"/>
      <c r="B51" s="28"/>
      <c r="C51" s="58" t="s">
        <v>19</v>
      </c>
      <c r="D51" s="54"/>
      <c r="E51" s="6"/>
      <c r="F51" s="19"/>
      <c r="G51" s="24"/>
      <c r="H51" s="24"/>
      <c r="I51" s="31"/>
      <c r="J51" s="31"/>
      <c r="K51" s="35"/>
    </row>
    <row r="52" spans="1:11" x14ac:dyDescent="0.25">
      <c r="A52" s="28"/>
      <c r="B52" s="28"/>
      <c r="C52" s="58" t="s">
        <v>20</v>
      </c>
      <c r="D52" s="54"/>
      <c r="E52" s="6"/>
      <c r="F52" s="19"/>
      <c r="G52" s="24" t="s">
        <v>2</v>
      </c>
      <c r="H52" s="24" t="s">
        <v>2</v>
      </c>
      <c r="I52" s="31"/>
      <c r="J52" s="31"/>
      <c r="K52" s="35"/>
    </row>
    <row r="53" spans="1:11" x14ac:dyDescent="0.25">
      <c r="A53" s="28"/>
      <c r="B53" s="28"/>
      <c r="C53" s="58"/>
      <c r="D53" s="54"/>
      <c r="E53" s="6"/>
      <c r="F53" s="19"/>
      <c r="G53" s="24"/>
      <c r="H53" s="24"/>
      <c r="I53" s="31"/>
      <c r="J53" s="31"/>
      <c r="K53" s="35"/>
    </row>
    <row r="54" spans="1:11" x14ac:dyDescent="0.25">
      <c r="A54" s="28"/>
      <c r="B54" s="28"/>
      <c r="C54" s="58" t="s">
        <v>21</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22</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23</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C60" s="59" t="s">
        <v>24</v>
      </c>
      <c r="D60" s="54"/>
      <c r="E60" s="6"/>
      <c r="F60" s="19"/>
      <c r="G60" s="24"/>
      <c r="H60" s="24"/>
      <c r="I60" s="31"/>
      <c r="J60" s="31"/>
      <c r="K60" s="35"/>
    </row>
    <row r="61" spans="1:11" x14ac:dyDescent="0.25">
      <c r="B61" s="8" t="s">
        <v>206</v>
      </c>
      <c r="C61" s="60" t="s">
        <v>207</v>
      </c>
      <c r="D61" s="54"/>
      <c r="E61" s="6"/>
      <c r="F61" s="19"/>
      <c r="G61" s="24">
        <v>41.39</v>
      </c>
      <c r="H61" s="24">
        <v>1.39</v>
      </c>
      <c r="I61" s="31"/>
      <c r="J61" s="31"/>
      <c r="K61" s="35"/>
    </row>
    <row r="62" spans="1:11" x14ac:dyDescent="0.25">
      <c r="C62" s="58" t="s">
        <v>194</v>
      </c>
      <c r="D62" s="54"/>
      <c r="E62" s="6"/>
      <c r="F62" s="19"/>
      <c r="G62" s="25">
        <v>41.39</v>
      </c>
      <c r="H62" s="25">
        <v>1.39</v>
      </c>
      <c r="I62" s="31"/>
      <c r="J62" s="31"/>
      <c r="K62" s="35"/>
    </row>
    <row r="63" spans="1:11" x14ac:dyDescent="0.25">
      <c r="C63" s="57"/>
      <c r="D63" s="54"/>
      <c r="E63" s="6"/>
      <c r="F63" s="19"/>
      <c r="G63" s="24"/>
      <c r="H63" s="24"/>
      <c r="I63" s="31"/>
      <c r="J63" s="31"/>
      <c r="K63" s="35"/>
    </row>
    <row r="64" spans="1:11" x14ac:dyDescent="0.25">
      <c r="A64" s="10"/>
      <c r="B64" s="28"/>
      <c r="C64" s="58" t="s">
        <v>25</v>
      </c>
      <c r="D64" s="54"/>
      <c r="E64" s="6"/>
      <c r="F64" s="19"/>
      <c r="G64" s="24"/>
      <c r="H64" s="24"/>
      <c r="I64" s="31"/>
      <c r="J64" s="31"/>
      <c r="K64" s="35"/>
    </row>
    <row r="65" spans="1:54" s="2" customFormat="1" ht="13.5" x14ac:dyDescent="0.25">
      <c r="A65" s="28"/>
      <c r="B65" s="28"/>
      <c r="C65" s="57" t="s">
        <v>4845</v>
      </c>
      <c r="D65" s="54"/>
      <c r="E65" s="6"/>
      <c r="F65" s="19"/>
      <c r="G65" s="24" t="s">
        <v>2</v>
      </c>
      <c r="H65" s="24" t="s">
        <v>2</v>
      </c>
      <c r="I65" s="31"/>
      <c r="J65" s="31"/>
      <c r="K65" s="35"/>
      <c r="L65" s="3"/>
      <c r="AI65" s="3"/>
      <c r="AV65" s="3"/>
      <c r="AX65" s="3"/>
      <c r="BB65" s="3"/>
    </row>
    <row r="66" spans="1:54" x14ac:dyDescent="0.25">
      <c r="B66" s="8"/>
      <c r="C66" s="60" t="s">
        <v>208</v>
      </c>
      <c r="D66" s="54"/>
      <c r="E66" s="6"/>
      <c r="F66" s="19"/>
      <c r="G66" s="24">
        <v>68.010000000000005</v>
      </c>
      <c r="H66" s="24">
        <v>2.27</v>
      </c>
      <c r="I66" s="31"/>
      <c r="J66" s="31"/>
      <c r="K66" s="35"/>
    </row>
    <row r="67" spans="1:54" x14ac:dyDescent="0.25">
      <c r="C67" s="58" t="s">
        <v>194</v>
      </c>
      <c r="D67" s="54"/>
      <c r="E67" s="6"/>
      <c r="F67" s="19"/>
      <c r="G67" s="25">
        <v>68.010000000000005</v>
      </c>
      <c r="H67" s="25">
        <v>2.27</v>
      </c>
      <c r="I67" s="31"/>
      <c r="J67" s="31"/>
      <c r="K67" s="35"/>
    </row>
    <row r="68" spans="1:54" x14ac:dyDescent="0.25">
      <c r="C68" s="57"/>
      <c r="D68" s="54"/>
      <c r="E68" s="6"/>
      <c r="F68" s="19"/>
      <c r="G68" s="24"/>
      <c r="H68" s="24"/>
      <c r="I68" s="31"/>
      <c r="J68" s="31"/>
      <c r="K68" s="35"/>
    </row>
    <row r="69" spans="1:54" x14ac:dyDescent="0.25">
      <c r="C69" s="61" t="s">
        <v>209</v>
      </c>
      <c r="D69" s="55"/>
      <c r="E69" s="5"/>
      <c r="F69" s="20"/>
      <c r="G69" s="26">
        <v>2987.83</v>
      </c>
      <c r="H69" s="26">
        <v>100</v>
      </c>
      <c r="I69" s="32"/>
      <c r="J69" s="32"/>
      <c r="K69" s="36"/>
    </row>
    <row r="72" spans="1:54" x14ac:dyDescent="0.25">
      <c r="C72" s="1" t="s">
        <v>210</v>
      </c>
    </row>
    <row r="73" spans="1:54" x14ac:dyDescent="0.25">
      <c r="C73" s="37" t="s">
        <v>211</v>
      </c>
      <c r="D73" s="37"/>
      <c r="E73" s="37"/>
      <c r="F73" s="37"/>
      <c r="G73" s="37"/>
      <c r="H73" s="37"/>
      <c r="I73" s="37"/>
      <c r="J73" s="37"/>
      <c r="K73" s="37"/>
    </row>
    <row r="74" spans="1:54" x14ac:dyDescent="0.25">
      <c r="C74" s="2" t="s">
        <v>212</v>
      </c>
    </row>
    <row r="75" spans="1:54" x14ac:dyDescent="0.25">
      <c r="C75" s="2" t="s">
        <v>213</v>
      </c>
    </row>
    <row r="76" spans="1:54" ht="30" customHeight="1" x14ac:dyDescent="0.25">
      <c r="C76" s="252" t="s">
        <v>214</v>
      </c>
      <c r="D76" s="253"/>
      <c r="E76" s="253"/>
      <c r="F76" s="253"/>
      <c r="G76" s="253"/>
      <c r="H76" s="253"/>
      <c r="I76" s="253"/>
      <c r="J76" s="253"/>
      <c r="K76" s="253"/>
    </row>
    <row r="77" spans="1:54" x14ac:dyDescent="0.25">
      <c r="C77" s="2" t="s">
        <v>215</v>
      </c>
    </row>
    <row r="79" spans="1:54" x14ac:dyDescent="0.25">
      <c r="C79" s="2" t="s">
        <v>5016</v>
      </c>
      <c r="E79" s="2" t="s">
        <v>2</v>
      </c>
    </row>
    <row r="81" spans="1:256" x14ac:dyDescent="0.25">
      <c r="C81" s="2" t="s">
        <v>5017</v>
      </c>
      <c r="E81" s="2" t="s">
        <v>2</v>
      </c>
    </row>
    <row r="83" spans="1:256" x14ac:dyDescent="0.25">
      <c r="C83" s="2" t="s">
        <v>5125</v>
      </c>
    </row>
    <row r="85" spans="1:256" x14ac:dyDescent="0.25">
      <c r="C85" s="2" t="s">
        <v>5126</v>
      </c>
    </row>
    <row r="86" spans="1:256" s="83" customFormat="1" ht="35.25" customHeight="1" x14ac:dyDescent="0.25">
      <c r="A86" s="79"/>
      <c r="B86" s="79"/>
      <c r="C86" s="84" t="s">
        <v>5023</v>
      </c>
      <c r="D86" s="88" t="s">
        <v>5024</v>
      </c>
      <c r="E86" s="88" t="s">
        <v>5025</v>
      </c>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7" spans="1:256" s="83" customFormat="1" x14ac:dyDescent="0.25">
      <c r="A87" s="79"/>
      <c r="B87" s="79"/>
      <c r="C87" s="86" t="s">
        <v>5026</v>
      </c>
      <c r="D87" s="89">
        <v>14.622999999999999</v>
      </c>
      <c r="E87" s="89">
        <v>14.675599999999999</v>
      </c>
      <c r="F87" s="80"/>
      <c r="G87" s="81"/>
      <c r="H87" s="81"/>
      <c r="I87" s="81"/>
      <c r="J87" s="81"/>
      <c r="K87" s="82"/>
      <c r="L87" s="82"/>
      <c r="M87" s="79"/>
      <c r="N87" s="79"/>
      <c r="O87" s="79"/>
      <c r="P87" s="79"/>
      <c r="Q87" s="79"/>
      <c r="R87" s="79"/>
      <c r="S87" s="79"/>
      <c r="T87" s="79"/>
      <c r="U87" s="79"/>
      <c r="V87" s="79"/>
      <c r="W87" s="79"/>
      <c r="X87" s="79"/>
      <c r="Y87" s="79"/>
      <c r="Z87" s="79"/>
      <c r="AA87" s="79"/>
      <c r="AB87" s="79"/>
      <c r="AC87" s="79"/>
      <c r="AD87" s="79"/>
      <c r="AE87" s="79"/>
      <c r="AF87" s="79"/>
      <c r="AG87" s="79"/>
      <c r="AH87" s="79"/>
      <c r="AI87" s="82"/>
      <c r="AJ87" s="79"/>
      <c r="AK87" s="79"/>
      <c r="AL87" s="79"/>
      <c r="AM87" s="79"/>
      <c r="AN87" s="79"/>
      <c r="AO87" s="79"/>
      <c r="AP87" s="79"/>
      <c r="AQ87" s="79"/>
      <c r="AR87" s="79"/>
      <c r="AS87" s="79"/>
      <c r="AT87" s="79"/>
      <c r="AU87" s="79"/>
      <c r="AV87" s="82"/>
      <c r="AW87" s="79"/>
      <c r="AX87" s="82"/>
      <c r="AY87" s="79"/>
      <c r="AZ87" s="79"/>
      <c r="BA87" s="79"/>
      <c r="BB87" s="82"/>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79"/>
      <c r="GM87" s="79"/>
      <c r="GN87" s="79"/>
      <c r="GO87" s="79"/>
      <c r="GP87" s="79"/>
      <c r="GQ87" s="79"/>
      <c r="GR87" s="79"/>
      <c r="GS87" s="79"/>
      <c r="GT87" s="79"/>
      <c r="GU87" s="79"/>
      <c r="GV87" s="79"/>
      <c r="GW87" s="79"/>
      <c r="GX87" s="79"/>
      <c r="GY87" s="79"/>
      <c r="GZ87" s="79"/>
      <c r="HA87" s="79"/>
      <c r="HB87" s="79"/>
      <c r="HC87" s="79"/>
      <c r="HD87" s="79"/>
      <c r="HE87" s="79"/>
      <c r="HF87" s="79"/>
      <c r="HG87" s="79"/>
      <c r="HH87" s="79"/>
      <c r="HI87" s="79"/>
      <c r="HJ87" s="79"/>
      <c r="HK87" s="79"/>
      <c r="HL87" s="79"/>
      <c r="HM87" s="79"/>
      <c r="HN87" s="79"/>
      <c r="HO87" s="79"/>
      <c r="HP87" s="79"/>
      <c r="HQ87" s="79"/>
      <c r="HR87" s="79"/>
      <c r="HS87" s="79"/>
      <c r="HT87" s="79"/>
      <c r="HU87" s="79"/>
      <c r="HV87" s="79"/>
      <c r="HW87" s="79"/>
      <c r="HX87" s="79"/>
      <c r="HY87" s="79"/>
      <c r="HZ87" s="79"/>
      <c r="IA87" s="79"/>
      <c r="IB87" s="79"/>
      <c r="IC87" s="79"/>
      <c r="ID87" s="79"/>
      <c r="IE87" s="79"/>
      <c r="IF87" s="79"/>
      <c r="IG87" s="79"/>
      <c r="IH87" s="79"/>
      <c r="II87" s="79"/>
      <c r="IJ87" s="79"/>
      <c r="IK87" s="79"/>
      <c r="IL87" s="79"/>
      <c r="IM87" s="79"/>
      <c r="IN87" s="79"/>
      <c r="IO87" s="79"/>
      <c r="IP87" s="79"/>
      <c r="IQ87" s="79"/>
      <c r="IR87" s="79"/>
      <c r="IS87" s="79"/>
      <c r="IT87" s="79"/>
      <c r="IU87" s="79"/>
      <c r="IV87" s="79"/>
    </row>
    <row r="88" spans="1:256" s="83" customFormat="1" x14ac:dyDescent="0.25">
      <c r="A88" s="79"/>
      <c r="B88" s="79"/>
      <c r="C88" s="86" t="s">
        <v>5027</v>
      </c>
      <c r="D88" s="89">
        <v>14.6229</v>
      </c>
      <c r="E88" s="89">
        <v>14.6755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5028</v>
      </c>
      <c r="D89" s="89">
        <v>14.8268</v>
      </c>
      <c r="E89" s="89">
        <v>14.8826</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5029</v>
      </c>
      <c r="D90" s="89">
        <v>14.826700000000001</v>
      </c>
      <c r="E90" s="89">
        <v>14.8826</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ht="84.95" customHeight="1" x14ac:dyDescent="0.25">
      <c r="A91" s="79"/>
      <c r="B91" s="79"/>
      <c r="C91" s="254" t="s">
        <v>5061</v>
      </c>
      <c r="D91" s="255"/>
      <c r="E91" s="256"/>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3" spans="1:256" x14ac:dyDescent="0.25">
      <c r="C93" s="2" t="s">
        <v>5127</v>
      </c>
      <c r="E93" s="2" t="s">
        <v>2</v>
      </c>
    </row>
    <row r="95" spans="1:256" x14ac:dyDescent="0.25">
      <c r="C95" s="2" t="s">
        <v>5128</v>
      </c>
      <c r="E95" s="2" t="s">
        <v>2</v>
      </c>
    </row>
    <row r="97" spans="3:5" x14ac:dyDescent="0.25">
      <c r="C97" s="2" t="s">
        <v>5018</v>
      </c>
      <c r="E97" s="2" t="s">
        <v>2</v>
      </c>
    </row>
    <row r="99" spans="3:5" x14ac:dyDescent="0.25">
      <c r="C99" s="2" t="s">
        <v>5019</v>
      </c>
      <c r="E99" s="2" t="s">
        <v>2</v>
      </c>
    </row>
    <row r="101" spans="3:5" x14ac:dyDescent="0.25">
      <c r="C101" s="2" t="s">
        <v>5020</v>
      </c>
      <c r="E101" s="96" t="s">
        <v>5021</v>
      </c>
    </row>
    <row r="103" spans="3:5" x14ac:dyDescent="0.25">
      <c r="C103" s="2" t="s">
        <v>5022</v>
      </c>
      <c r="E103" s="97" t="s">
        <v>5093</v>
      </c>
    </row>
    <row r="105" spans="3:5" x14ac:dyDescent="0.25">
      <c r="C105" s="2" t="s">
        <v>5129</v>
      </c>
      <c r="E105" s="2" t="s">
        <v>2</v>
      </c>
    </row>
    <row r="107" spans="3:5" x14ac:dyDescent="0.25">
      <c r="C107" s="1" t="s">
        <v>5258</v>
      </c>
      <c r="E107" s="149" t="s">
        <v>5259</v>
      </c>
    </row>
    <row r="108" spans="3:5" x14ac:dyDescent="0.25">
      <c r="E108" s="2" t="s">
        <v>5300</v>
      </c>
    </row>
  </sheetData>
  <mergeCells count="2">
    <mergeCell ref="C76:K76"/>
    <mergeCell ref="C91:E91"/>
  </mergeCells>
  <hyperlinks>
    <hyperlink ref="J2" location="'Index'!A1" display="'Index'!A1" xr:uid="{C64592FC-0BDC-4F26-97CC-920FD41AF450}"/>
  </hyperlinks>
  <pageMargins left="0.7" right="0.7" top="0.75" bottom="0.75" header="0.3" footer="0.3"/>
  <pageSetup orientation="portrait" horizontalDpi="4294967293"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E925-FD01-4D1E-9540-D0D3C1684CA6}">
  <sheetPr codeName="Sheet1"/>
  <dimension ref="A1:IV143"/>
  <sheetViews>
    <sheetView showGridLines="0" zoomScale="90" zoomScaleNormal="90" workbookViewId="0">
      <pane ySplit="6" topLeftCell="A12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3107</v>
      </c>
      <c r="J2" s="38" t="s">
        <v>4521</v>
      </c>
    </row>
    <row r="3" spans="1:54" ht="16.5" x14ac:dyDescent="0.3">
      <c r="C3" s="1" t="s">
        <v>28</v>
      </c>
      <c r="D3" s="21" t="s">
        <v>3108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67</v>
      </c>
      <c r="C11" s="60" t="s">
        <v>68</v>
      </c>
      <c r="D11" s="54" t="s">
        <v>69</v>
      </c>
      <c r="E11" s="6" t="s">
        <v>44</v>
      </c>
      <c r="F11" s="19">
        <v>3600000</v>
      </c>
      <c r="G11" s="24">
        <v>36986.400000000001</v>
      </c>
      <c r="H11" s="24">
        <v>5.0599999999999996</v>
      </c>
      <c r="I11" s="31"/>
      <c r="J11" s="31"/>
      <c r="K11" s="35"/>
    </row>
    <row r="12" spans="1:54" x14ac:dyDescent="0.25">
      <c r="B12" s="8" t="s">
        <v>1201</v>
      </c>
      <c r="C12" s="60" t="s">
        <v>1202</v>
      </c>
      <c r="D12" s="54" t="s">
        <v>1203</v>
      </c>
      <c r="E12" s="6" t="s">
        <v>79</v>
      </c>
      <c r="F12" s="19">
        <v>700000</v>
      </c>
      <c r="G12" s="24">
        <v>36585.5</v>
      </c>
      <c r="H12" s="24">
        <v>5</v>
      </c>
      <c r="I12" s="31"/>
      <c r="J12" s="31"/>
      <c r="K12" s="35"/>
    </row>
    <row r="13" spans="1:54" x14ac:dyDescent="0.25">
      <c r="B13" s="8" t="s">
        <v>224</v>
      </c>
      <c r="C13" s="60" t="s">
        <v>225</v>
      </c>
      <c r="D13" s="54" t="s">
        <v>226</v>
      </c>
      <c r="E13" s="6" t="s">
        <v>227</v>
      </c>
      <c r="F13" s="19">
        <v>1000000</v>
      </c>
      <c r="G13" s="24">
        <v>30095</v>
      </c>
      <c r="H13" s="24">
        <v>4.12</v>
      </c>
      <c r="I13" s="31"/>
      <c r="J13" s="31"/>
      <c r="K13" s="35"/>
    </row>
    <row r="14" spans="1:54" x14ac:dyDescent="0.25">
      <c r="B14" s="8" t="s">
        <v>70</v>
      </c>
      <c r="C14" s="60" t="s">
        <v>71</v>
      </c>
      <c r="D14" s="54" t="s">
        <v>72</v>
      </c>
      <c r="E14" s="6" t="s">
        <v>44</v>
      </c>
      <c r="F14" s="19">
        <v>7000000</v>
      </c>
      <c r="G14" s="24">
        <v>27321</v>
      </c>
      <c r="H14" s="24">
        <v>3.74</v>
      </c>
      <c r="I14" s="31"/>
      <c r="J14" s="31"/>
      <c r="K14" s="35"/>
    </row>
    <row r="15" spans="1:54" x14ac:dyDescent="0.25">
      <c r="B15" s="8" t="s">
        <v>117</v>
      </c>
      <c r="C15" s="60" t="s">
        <v>118</v>
      </c>
      <c r="D15" s="54" t="s">
        <v>119</v>
      </c>
      <c r="E15" s="6" t="s">
        <v>120</v>
      </c>
      <c r="F15" s="19">
        <v>3300000</v>
      </c>
      <c r="G15" s="24">
        <v>25390.2</v>
      </c>
      <c r="H15" s="24">
        <v>3.47</v>
      </c>
      <c r="I15" s="31"/>
      <c r="J15" s="31"/>
      <c r="K15" s="35"/>
    </row>
    <row r="16" spans="1:54" x14ac:dyDescent="0.25">
      <c r="B16" s="8" t="s">
        <v>364</v>
      </c>
      <c r="C16" s="60" t="s">
        <v>365</v>
      </c>
      <c r="D16" s="54" t="s">
        <v>366</v>
      </c>
      <c r="E16" s="6" t="s">
        <v>146</v>
      </c>
      <c r="F16" s="19">
        <v>2770000</v>
      </c>
      <c r="G16" s="24">
        <v>24525.58</v>
      </c>
      <c r="H16" s="24">
        <v>3.36</v>
      </c>
      <c r="I16" s="31"/>
      <c r="J16" s="31"/>
      <c r="K16" s="35"/>
    </row>
    <row r="17" spans="2:11" x14ac:dyDescent="0.25">
      <c r="B17" s="8" t="s">
        <v>472</v>
      </c>
      <c r="C17" s="60" t="s">
        <v>473</v>
      </c>
      <c r="D17" s="54" t="s">
        <v>474</v>
      </c>
      <c r="E17" s="6" t="s">
        <v>54</v>
      </c>
      <c r="F17" s="19">
        <v>770000</v>
      </c>
      <c r="G17" s="24">
        <v>24020.92</v>
      </c>
      <c r="H17" s="24">
        <v>3.29</v>
      </c>
      <c r="I17" s="31"/>
      <c r="J17" s="31"/>
      <c r="K17" s="35"/>
    </row>
    <row r="18" spans="2:11" x14ac:dyDescent="0.25">
      <c r="B18" s="8" t="s">
        <v>51</v>
      </c>
      <c r="C18" s="60" t="s">
        <v>52</v>
      </c>
      <c r="D18" s="54" t="s">
        <v>53</v>
      </c>
      <c r="E18" s="6" t="s">
        <v>54</v>
      </c>
      <c r="F18" s="19">
        <v>2100000</v>
      </c>
      <c r="G18" s="24">
        <v>23965.200000000001</v>
      </c>
      <c r="H18" s="24">
        <v>3.28</v>
      </c>
      <c r="I18" s="31"/>
      <c r="J18" s="31"/>
      <c r="K18" s="35"/>
    </row>
    <row r="19" spans="2:11" x14ac:dyDescent="0.25">
      <c r="B19" s="8" t="s">
        <v>604</v>
      </c>
      <c r="C19" s="60" t="s">
        <v>605</v>
      </c>
      <c r="D19" s="54" t="s">
        <v>606</v>
      </c>
      <c r="E19" s="6" t="s">
        <v>607</v>
      </c>
      <c r="F19" s="19">
        <v>10000000</v>
      </c>
      <c r="G19" s="24">
        <v>22916</v>
      </c>
      <c r="H19" s="24">
        <v>3.13</v>
      </c>
      <c r="I19" s="31"/>
      <c r="J19" s="31"/>
      <c r="K19" s="35"/>
    </row>
    <row r="20" spans="2:11" x14ac:dyDescent="0.25">
      <c r="B20" s="8" t="s">
        <v>570</v>
      </c>
      <c r="C20" s="60" t="s">
        <v>571</v>
      </c>
      <c r="D20" s="54" t="s">
        <v>572</v>
      </c>
      <c r="E20" s="6" t="s">
        <v>168</v>
      </c>
      <c r="F20" s="19">
        <v>3499970</v>
      </c>
      <c r="G20" s="24">
        <v>22774.3</v>
      </c>
      <c r="H20" s="24">
        <v>3.12</v>
      </c>
      <c r="I20" s="31"/>
      <c r="J20" s="31"/>
      <c r="K20" s="35"/>
    </row>
    <row r="21" spans="2:11" x14ac:dyDescent="0.25">
      <c r="B21" s="8" t="s">
        <v>598</v>
      </c>
      <c r="C21" s="60" t="s">
        <v>599</v>
      </c>
      <c r="D21" s="54" t="s">
        <v>600</v>
      </c>
      <c r="E21" s="6" t="s">
        <v>94</v>
      </c>
      <c r="F21" s="19">
        <v>611360</v>
      </c>
      <c r="G21" s="24">
        <v>22113.5</v>
      </c>
      <c r="H21" s="24">
        <v>3.03</v>
      </c>
      <c r="I21" s="31"/>
      <c r="J21" s="31"/>
      <c r="K21" s="35"/>
    </row>
    <row r="22" spans="2:11" x14ac:dyDescent="0.25">
      <c r="B22" s="8" t="s">
        <v>181</v>
      </c>
      <c r="C22" s="60" t="s">
        <v>182</v>
      </c>
      <c r="D22" s="54" t="s">
        <v>183</v>
      </c>
      <c r="E22" s="6" t="s">
        <v>116</v>
      </c>
      <c r="F22" s="19">
        <v>5000000</v>
      </c>
      <c r="G22" s="24">
        <v>21912.5</v>
      </c>
      <c r="H22" s="24">
        <v>3</v>
      </c>
      <c r="I22" s="31"/>
      <c r="J22" s="31"/>
      <c r="K22" s="35"/>
    </row>
    <row r="23" spans="2:11" x14ac:dyDescent="0.25">
      <c r="B23" s="8" t="s">
        <v>41</v>
      </c>
      <c r="C23" s="60" t="s">
        <v>42</v>
      </c>
      <c r="D23" s="54" t="s">
        <v>43</v>
      </c>
      <c r="E23" s="6" t="s">
        <v>44</v>
      </c>
      <c r="F23" s="19">
        <v>1500000</v>
      </c>
      <c r="G23" s="24">
        <v>21531</v>
      </c>
      <c r="H23" s="24">
        <v>2.95</v>
      </c>
      <c r="I23" s="31"/>
      <c r="J23" s="31"/>
      <c r="K23" s="35"/>
    </row>
    <row r="24" spans="2:11" x14ac:dyDescent="0.25">
      <c r="B24" s="8" t="s">
        <v>940</v>
      </c>
      <c r="C24" s="60" t="s">
        <v>941</v>
      </c>
      <c r="D24" s="54" t="s">
        <v>942</v>
      </c>
      <c r="E24" s="6" t="s">
        <v>943</v>
      </c>
      <c r="F24" s="19">
        <v>932800</v>
      </c>
      <c r="G24" s="24">
        <v>21081.279999999999</v>
      </c>
      <c r="H24" s="24">
        <v>2.88</v>
      </c>
      <c r="I24" s="31"/>
      <c r="J24" s="31"/>
      <c r="K24" s="35"/>
    </row>
    <row r="25" spans="2:11" x14ac:dyDescent="0.25">
      <c r="B25" s="8" t="s">
        <v>3109</v>
      </c>
      <c r="C25" s="60" t="s">
        <v>3110</v>
      </c>
      <c r="D25" s="54" t="s">
        <v>3111</v>
      </c>
      <c r="E25" s="6" t="s">
        <v>2300</v>
      </c>
      <c r="F25" s="19">
        <v>3876535</v>
      </c>
      <c r="G25" s="24">
        <v>19718</v>
      </c>
      <c r="H25" s="24">
        <v>2.7</v>
      </c>
      <c r="I25" s="31"/>
      <c r="J25" s="31"/>
      <c r="K25" s="35"/>
    </row>
    <row r="26" spans="2:11" x14ac:dyDescent="0.25">
      <c r="B26" s="8" t="s">
        <v>2536</v>
      </c>
      <c r="C26" s="60" t="s">
        <v>2537</v>
      </c>
      <c r="D26" s="54" t="s">
        <v>2538</v>
      </c>
      <c r="E26" s="6" t="s">
        <v>135</v>
      </c>
      <c r="F26" s="19">
        <v>5583650</v>
      </c>
      <c r="G26" s="24">
        <v>16630.900000000001</v>
      </c>
      <c r="H26" s="24">
        <v>2.2799999999999998</v>
      </c>
      <c r="I26" s="31"/>
      <c r="J26" s="31"/>
      <c r="K26" s="35"/>
    </row>
    <row r="27" spans="2:11" x14ac:dyDescent="0.25">
      <c r="B27" s="8" t="s">
        <v>1195</v>
      </c>
      <c r="C27" s="60" t="s">
        <v>1196</v>
      </c>
      <c r="D27" s="54" t="s">
        <v>1197</v>
      </c>
      <c r="E27" s="6" t="s">
        <v>98</v>
      </c>
      <c r="F27" s="19">
        <v>3131088</v>
      </c>
      <c r="G27" s="24">
        <v>16582.240000000002</v>
      </c>
      <c r="H27" s="24">
        <v>2.27</v>
      </c>
      <c r="I27" s="31"/>
      <c r="J27" s="31"/>
      <c r="K27" s="35"/>
    </row>
    <row r="28" spans="2:11" x14ac:dyDescent="0.25">
      <c r="B28" s="8" t="s">
        <v>974</v>
      </c>
      <c r="C28" s="60" t="s">
        <v>975</v>
      </c>
      <c r="D28" s="54" t="s">
        <v>976</v>
      </c>
      <c r="E28" s="6" t="s">
        <v>79</v>
      </c>
      <c r="F28" s="19">
        <v>1100000</v>
      </c>
      <c r="G28" s="24">
        <v>15304.3</v>
      </c>
      <c r="H28" s="24">
        <v>2.09</v>
      </c>
      <c r="I28" s="31"/>
      <c r="J28" s="31"/>
      <c r="K28" s="35"/>
    </row>
    <row r="29" spans="2:11" x14ac:dyDescent="0.25">
      <c r="B29" s="8" t="s">
        <v>154</v>
      </c>
      <c r="C29" s="60" t="s">
        <v>155</v>
      </c>
      <c r="D29" s="54" t="s">
        <v>156</v>
      </c>
      <c r="E29" s="6" t="s">
        <v>157</v>
      </c>
      <c r="F29" s="19">
        <v>40000</v>
      </c>
      <c r="G29" s="24">
        <v>15262</v>
      </c>
      <c r="H29" s="24">
        <v>2.09</v>
      </c>
      <c r="I29" s="31"/>
      <c r="J29" s="31"/>
      <c r="K29" s="35"/>
    </row>
    <row r="30" spans="2:11" x14ac:dyDescent="0.25">
      <c r="B30" s="8" t="s">
        <v>299</v>
      </c>
      <c r="C30" s="60" t="s">
        <v>300</v>
      </c>
      <c r="D30" s="54" t="s">
        <v>301</v>
      </c>
      <c r="E30" s="6" t="s">
        <v>87</v>
      </c>
      <c r="F30" s="19">
        <v>1564055</v>
      </c>
      <c r="G30" s="24">
        <v>14361.94</v>
      </c>
      <c r="H30" s="24">
        <v>1.96</v>
      </c>
      <c r="I30" s="31"/>
      <c r="J30" s="31"/>
      <c r="K30" s="35"/>
    </row>
    <row r="31" spans="2:11" x14ac:dyDescent="0.25">
      <c r="B31" s="8" t="s">
        <v>80</v>
      </c>
      <c r="C31" s="60" t="s">
        <v>81</v>
      </c>
      <c r="D31" s="54" t="s">
        <v>82</v>
      </c>
      <c r="E31" s="6" t="s">
        <v>83</v>
      </c>
      <c r="F31" s="19">
        <v>1100000</v>
      </c>
      <c r="G31" s="24">
        <v>13970</v>
      </c>
      <c r="H31" s="24">
        <v>1.91</v>
      </c>
      <c r="I31" s="31"/>
      <c r="J31" s="31"/>
      <c r="K31" s="35"/>
    </row>
    <row r="32" spans="2:11" x14ac:dyDescent="0.25">
      <c r="B32" s="8" t="s">
        <v>3112</v>
      </c>
      <c r="C32" s="60" t="s">
        <v>3113</v>
      </c>
      <c r="D32" s="54" t="s">
        <v>3114</v>
      </c>
      <c r="E32" s="6" t="s">
        <v>116</v>
      </c>
      <c r="F32" s="19">
        <v>7000000</v>
      </c>
      <c r="G32" s="24">
        <v>13833.4</v>
      </c>
      <c r="H32" s="24">
        <v>1.89</v>
      </c>
      <c r="I32" s="31"/>
      <c r="J32" s="31"/>
      <c r="K32" s="35"/>
    </row>
    <row r="33" spans="2:11" x14ac:dyDescent="0.25">
      <c r="B33" s="8" t="s">
        <v>1124</v>
      </c>
      <c r="C33" s="60" t="s">
        <v>1125</v>
      </c>
      <c r="D33" s="54" t="s">
        <v>1126</v>
      </c>
      <c r="E33" s="6" t="s">
        <v>164</v>
      </c>
      <c r="F33" s="19">
        <v>1300000</v>
      </c>
      <c r="G33" s="24">
        <v>13647.4</v>
      </c>
      <c r="H33" s="24">
        <v>1.87</v>
      </c>
      <c r="I33" s="31"/>
      <c r="J33" s="31"/>
      <c r="K33" s="35"/>
    </row>
    <row r="34" spans="2:11" x14ac:dyDescent="0.25">
      <c r="B34" s="8" t="s">
        <v>1198</v>
      </c>
      <c r="C34" s="60" t="s">
        <v>1199</v>
      </c>
      <c r="D34" s="54" t="s">
        <v>1200</v>
      </c>
      <c r="E34" s="6" t="s">
        <v>164</v>
      </c>
      <c r="F34" s="19">
        <v>2855012</v>
      </c>
      <c r="G34" s="24">
        <v>13559.88</v>
      </c>
      <c r="H34" s="24">
        <v>1.85</v>
      </c>
      <c r="I34" s="31"/>
      <c r="J34" s="31"/>
      <c r="K34" s="35"/>
    </row>
    <row r="35" spans="2:11" x14ac:dyDescent="0.25">
      <c r="B35" s="8" t="s">
        <v>3115</v>
      </c>
      <c r="C35" s="60" t="s">
        <v>3116</v>
      </c>
      <c r="D35" s="54" t="s">
        <v>3117</v>
      </c>
      <c r="E35" s="6" t="s">
        <v>120</v>
      </c>
      <c r="F35" s="19">
        <v>1538843</v>
      </c>
      <c r="G35" s="24">
        <v>13488.73</v>
      </c>
      <c r="H35" s="24">
        <v>1.85</v>
      </c>
      <c r="I35" s="31"/>
      <c r="J35" s="31"/>
      <c r="K35" s="35"/>
    </row>
    <row r="36" spans="2:11" x14ac:dyDescent="0.25">
      <c r="B36" s="8" t="s">
        <v>2533</v>
      </c>
      <c r="C36" s="60" t="s">
        <v>2534</v>
      </c>
      <c r="D36" s="54" t="s">
        <v>2535</v>
      </c>
      <c r="E36" s="6" t="s">
        <v>234</v>
      </c>
      <c r="F36" s="19">
        <v>2225742</v>
      </c>
      <c r="G36" s="24">
        <v>12912.64</v>
      </c>
      <c r="H36" s="24">
        <v>1.77</v>
      </c>
      <c r="I36" s="31"/>
      <c r="J36" s="31"/>
      <c r="K36" s="35"/>
    </row>
    <row r="37" spans="2:11" x14ac:dyDescent="0.25">
      <c r="B37" s="8" t="s">
        <v>989</v>
      </c>
      <c r="C37" s="60" t="s">
        <v>990</v>
      </c>
      <c r="D37" s="54" t="s">
        <v>991</v>
      </c>
      <c r="E37" s="6" t="s">
        <v>146</v>
      </c>
      <c r="F37" s="19">
        <v>900000</v>
      </c>
      <c r="G37" s="24">
        <v>9365.4</v>
      </c>
      <c r="H37" s="24">
        <v>1.28</v>
      </c>
      <c r="I37" s="31"/>
      <c r="J37" s="31"/>
      <c r="K37" s="35"/>
    </row>
    <row r="38" spans="2:11" x14ac:dyDescent="0.25">
      <c r="B38" s="8" t="s">
        <v>496</v>
      </c>
      <c r="C38" s="60" t="s">
        <v>497</v>
      </c>
      <c r="D38" s="54" t="s">
        <v>498</v>
      </c>
      <c r="E38" s="6" t="s">
        <v>94</v>
      </c>
      <c r="F38" s="19">
        <v>118061</v>
      </c>
      <c r="G38" s="24">
        <v>8934.27</v>
      </c>
      <c r="H38" s="24">
        <v>1.22</v>
      </c>
      <c r="I38" s="31"/>
      <c r="J38" s="31"/>
      <c r="K38" s="35"/>
    </row>
    <row r="39" spans="2:11" x14ac:dyDescent="0.25">
      <c r="B39" s="8" t="s">
        <v>1130</v>
      </c>
      <c r="C39" s="60" t="s">
        <v>1131</v>
      </c>
      <c r="D39" s="54" t="s">
        <v>1132</v>
      </c>
      <c r="E39" s="6" t="s">
        <v>146</v>
      </c>
      <c r="F39" s="19">
        <v>900000</v>
      </c>
      <c r="G39" s="24">
        <v>6840.45</v>
      </c>
      <c r="H39" s="24">
        <v>0.94</v>
      </c>
      <c r="I39" s="31"/>
      <c r="J39" s="31"/>
      <c r="K39" s="35"/>
    </row>
    <row r="40" spans="2:11" x14ac:dyDescent="0.25">
      <c r="B40" s="8" t="s">
        <v>317</v>
      </c>
      <c r="C40" s="60" t="s">
        <v>318</v>
      </c>
      <c r="D40" s="54" t="s">
        <v>319</v>
      </c>
      <c r="E40" s="6" t="s">
        <v>79</v>
      </c>
      <c r="F40" s="19">
        <v>1466450</v>
      </c>
      <c r="G40" s="24">
        <v>5923.72</v>
      </c>
      <c r="H40" s="24">
        <v>0.81</v>
      </c>
      <c r="I40" s="31"/>
      <c r="J40" s="31"/>
      <c r="K40" s="35"/>
    </row>
    <row r="41" spans="2:11" x14ac:dyDescent="0.25">
      <c r="B41" s="8" t="s">
        <v>1204</v>
      </c>
      <c r="C41" s="60" t="s">
        <v>1205</v>
      </c>
      <c r="D41" s="54" t="s">
        <v>1206</v>
      </c>
      <c r="E41" s="6" t="s">
        <v>116</v>
      </c>
      <c r="F41" s="19">
        <v>1000000</v>
      </c>
      <c r="G41" s="24">
        <v>4777</v>
      </c>
      <c r="H41" s="24">
        <v>0.65</v>
      </c>
      <c r="I41" s="31"/>
      <c r="J41" s="31"/>
      <c r="K41" s="35"/>
    </row>
    <row r="42" spans="2:11" x14ac:dyDescent="0.25">
      <c r="B42" s="8" t="s">
        <v>983</v>
      </c>
      <c r="C42" s="60" t="s">
        <v>984</v>
      </c>
      <c r="D42" s="54" t="s">
        <v>985</v>
      </c>
      <c r="E42" s="6" t="s">
        <v>116</v>
      </c>
      <c r="F42" s="19">
        <v>5379967</v>
      </c>
      <c r="G42" s="24">
        <v>3198.39</v>
      </c>
      <c r="H42" s="24">
        <v>0.44</v>
      </c>
      <c r="I42" s="31"/>
      <c r="J42" s="31"/>
      <c r="K42" s="35"/>
    </row>
    <row r="43" spans="2:11" x14ac:dyDescent="0.25">
      <c r="B43" s="8" t="s">
        <v>947</v>
      </c>
      <c r="C43" s="60" t="s">
        <v>948</v>
      </c>
      <c r="D43" s="54" t="s">
        <v>949</v>
      </c>
      <c r="E43" s="6" t="s">
        <v>79</v>
      </c>
      <c r="F43" s="19">
        <v>35000</v>
      </c>
      <c r="G43" s="24">
        <v>2992.33</v>
      </c>
      <c r="H43" s="24">
        <v>0.41</v>
      </c>
      <c r="I43" s="31"/>
      <c r="J43" s="31"/>
      <c r="K43" s="35"/>
    </row>
    <row r="44" spans="2:11" x14ac:dyDescent="0.25">
      <c r="B44" s="8" t="s">
        <v>1061</v>
      </c>
      <c r="C44" s="60" t="s">
        <v>1062</v>
      </c>
      <c r="D44" s="54" t="s">
        <v>1063</v>
      </c>
      <c r="E44" s="6" t="s">
        <v>338</v>
      </c>
      <c r="F44" s="19">
        <v>392334</v>
      </c>
      <c r="G44" s="24">
        <v>2674.34</v>
      </c>
      <c r="H44" s="24">
        <v>0.37</v>
      </c>
      <c r="I44" s="31"/>
      <c r="J44" s="31"/>
      <c r="K44" s="35"/>
    </row>
    <row r="45" spans="2:11" x14ac:dyDescent="0.25">
      <c r="B45" s="8" t="s">
        <v>3118</v>
      </c>
      <c r="C45" s="60" t="s">
        <v>3119</v>
      </c>
      <c r="D45" s="54" t="s">
        <v>3120</v>
      </c>
      <c r="E45" s="6" t="s">
        <v>1948</v>
      </c>
      <c r="F45" s="19">
        <v>2977315</v>
      </c>
      <c r="G45" s="24">
        <v>2107.64</v>
      </c>
      <c r="H45" s="24">
        <v>0.28999999999999998</v>
      </c>
      <c r="I45" s="31"/>
      <c r="J45" s="31"/>
      <c r="K45" s="35"/>
    </row>
    <row r="46" spans="2:11" x14ac:dyDescent="0.25">
      <c r="B46" s="8" t="s">
        <v>2301</v>
      </c>
      <c r="C46" s="60" t="s">
        <v>2302</v>
      </c>
      <c r="D46" s="54" t="s">
        <v>2303</v>
      </c>
      <c r="E46" s="6" t="s">
        <v>79</v>
      </c>
      <c r="F46" s="19">
        <v>92791</v>
      </c>
      <c r="G46" s="24">
        <v>93.35</v>
      </c>
      <c r="H46" s="24">
        <v>0.01</v>
      </c>
      <c r="I46" s="31"/>
      <c r="J46" s="31"/>
      <c r="K46" s="35"/>
    </row>
    <row r="47" spans="2:11" x14ac:dyDescent="0.25">
      <c r="C47" s="58" t="s">
        <v>194</v>
      </c>
      <c r="D47" s="54"/>
      <c r="E47" s="6"/>
      <c r="F47" s="19"/>
      <c r="G47" s="25">
        <v>587396.69999999995</v>
      </c>
      <c r="H47" s="25">
        <v>80.38</v>
      </c>
      <c r="I47" s="31"/>
      <c r="J47" s="31"/>
      <c r="K47" s="35"/>
    </row>
    <row r="48" spans="2:11" x14ac:dyDescent="0.25">
      <c r="C48" s="57"/>
      <c r="D48" s="54"/>
      <c r="E48" s="6"/>
      <c r="F48" s="19"/>
      <c r="G48" s="24"/>
      <c r="H48" s="24"/>
      <c r="I48" s="31"/>
      <c r="J48" s="31"/>
      <c r="K48" s="35"/>
    </row>
    <row r="49" spans="1:11" x14ac:dyDescent="0.25">
      <c r="C49" s="59" t="s">
        <v>3</v>
      </c>
      <c r="D49" s="54"/>
      <c r="E49" s="6"/>
      <c r="F49" s="19"/>
      <c r="G49" s="24"/>
      <c r="H49" s="24"/>
      <c r="I49" s="31"/>
      <c r="J49" s="31"/>
      <c r="K49" s="35"/>
    </row>
    <row r="50" spans="1:11" x14ac:dyDescent="0.25">
      <c r="B50" s="8" t="s">
        <v>1020</v>
      </c>
      <c r="C50" s="60" t="s">
        <v>1021</v>
      </c>
      <c r="D50" s="54" t="s">
        <v>1022</v>
      </c>
      <c r="E50" s="6" t="s">
        <v>58</v>
      </c>
      <c r="F50" s="19">
        <v>130000</v>
      </c>
      <c r="G50" s="24">
        <v>44153.63</v>
      </c>
      <c r="H50" s="24">
        <v>6.04</v>
      </c>
      <c r="I50" s="31"/>
      <c r="J50" s="31"/>
      <c r="K50" s="35"/>
    </row>
    <row r="51" spans="1:11" x14ac:dyDescent="0.25">
      <c r="B51" s="8" t="s">
        <v>3121</v>
      </c>
      <c r="C51" s="60" t="s">
        <v>3122</v>
      </c>
      <c r="D51" s="54" t="s">
        <v>3123</v>
      </c>
      <c r="E51" s="6" t="s">
        <v>241</v>
      </c>
      <c r="F51" s="19">
        <v>4559889</v>
      </c>
      <c r="G51" s="24">
        <v>27049.5</v>
      </c>
      <c r="H51" s="24">
        <v>3.7</v>
      </c>
      <c r="I51" s="31"/>
      <c r="J51" s="31"/>
      <c r="K51" s="35"/>
    </row>
    <row r="52" spans="1:11" x14ac:dyDescent="0.25">
      <c r="B52" s="8" t="s">
        <v>414</v>
      </c>
      <c r="C52" s="60" t="s">
        <v>415</v>
      </c>
      <c r="D52" s="54" t="s">
        <v>416</v>
      </c>
      <c r="E52" s="6" t="s">
        <v>168</v>
      </c>
      <c r="F52" s="19">
        <v>230000</v>
      </c>
      <c r="G52" s="24">
        <v>23154.84</v>
      </c>
      <c r="H52" s="24">
        <v>3.17</v>
      </c>
      <c r="I52" s="31"/>
      <c r="J52" s="31"/>
      <c r="K52" s="35"/>
    </row>
    <row r="53" spans="1:11" x14ac:dyDescent="0.25">
      <c r="B53" s="8" t="s">
        <v>3124</v>
      </c>
      <c r="C53" s="60" t="s">
        <v>3125</v>
      </c>
      <c r="D53" s="54" t="s">
        <v>3126</v>
      </c>
      <c r="E53" s="6" t="s">
        <v>54</v>
      </c>
      <c r="F53" s="19">
        <v>33000</v>
      </c>
      <c r="G53" s="24">
        <v>574.37</v>
      </c>
      <c r="H53" s="24">
        <v>0.08</v>
      </c>
      <c r="I53" s="31"/>
      <c r="J53" s="31"/>
      <c r="K53" s="35"/>
    </row>
    <row r="54" spans="1:11" x14ac:dyDescent="0.25">
      <c r="C54" s="58" t="s">
        <v>194</v>
      </c>
      <c r="D54" s="54"/>
      <c r="E54" s="6"/>
      <c r="F54" s="19"/>
      <c r="G54" s="25">
        <v>94932.34</v>
      </c>
      <c r="H54" s="25">
        <v>12.99</v>
      </c>
      <c r="I54" s="31"/>
      <c r="J54" s="31"/>
      <c r="K54" s="35"/>
    </row>
    <row r="55" spans="1:11" x14ac:dyDescent="0.25">
      <c r="C55" s="57"/>
      <c r="D55" s="54"/>
      <c r="E55" s="6"/>
      <c r="F55" s="19"/>
      <c r="G55" s="24"/>
      <c r="H55" s="24"/>
      <c r="I55" s="31"/>
      <c r="J55" s="31"/>
      <c r="K55" s="35"/>
    </row>
    <row r="56" spans="1:11" x14ac:dyDescent="0.25">
      <c r="C56" s="58" t="s">
        <v>4</v>
      </c>
      <c r="D56" s="54"/>
      <c r="E56" s="6"/>
      <c r="F56" s="19"/>
      <c r="G56" s="24" t="s">
        <v>2</v>
      </c>
      <c r="H56" s="24" t="s">
        <v>2</v>
      </c>
      <c r="I56" s="31"/>
      <c r="J56" s="31"/>
      <c r="K56" s="35"/>
    </row>
    <row r="57" spans="1:11" x14ac:dyDescent="0.25">
      <c r="C57" s="57"/>
      <c r="D57" s="54"/>
      <c r="E57" s="6"/>
      <c r="F57" s="19"/>
      <c r="G57" s="24"/>
      <c r="H57" s="24"/>
      <c r="I57" s="31"/>
      <c r="J57" s="31"/>
      <c r="K57" s="35"/>
    </row>
    <row r="58" spans="1:11" x14ac:dyDescent="0.25">
      <c r="A58" s="10"/>
      <c r="B58" s="28"/>
      <c r="C58" s="58" t="s">
        <v>5</v>
      </c>
      <c r="D58" s="54"/>
      <c r="E58" s="6"/>
      <c r="F58" s="19"/>
      <c r="G58" s="24"/>
      <c r="H58" s="24"/>
      <c r="I58" s="31"/>
      <c r="J58" s="31"/>
      <c r="K58" s="35"/>
    </row>
    <row r="59" spans="1:11" x14ac:dyDescent="0.25">
      <c r="C59" s="59" t="s">
        <v>6</v>
      </c>
      <c r="D59" s="54"/>
      <c r="E59" s="6"/>
      <c r="F59" s="19"/>
      <c r="G59" s="24"/>
      <c r="H59" s="24"/>
      <c r="I59" s="31"/>
      <c r="J59" s="31"/>
      <c r="K59" s="35"/>
    </row>
    <row r="60" spans="1:11" x14ac:dyDescent="0.25">
      <c r="C60" s="59" t="s">
        <v>675</v>
      </c>
      <c r="D60" s="54"/>
      <c r="E60" s="6"/>
      <c r="F60" s="19"/>
      <c r="G60" s="24"/>
      <c r="H60" s="24"/>
      <c r="I60" s="31"/>
      <c r="J60" s="31"/>
      <c r="K60" s="35"/>
    </row>
    <row r="61" spans="1:11" x14ac:dyDescent="0.25">
      <c r="B61" s="8" t="s">
        <v>795</v>
      </c>
      <c r="C61" s="60" t="s">
        <v>760</v>
      </c>
      <c r="D61" s="54" t="s">
        <v>796</v>
      </c>
      <c r="E61" s="6" t="s">
        <v>690</v>
      </c>
      <c r="F61" s="19">
        <v>2000</v>
      </c>
      <c r="G61" s="24">
        <v>2003.6</v>
      </c>
      <c r="H61" s="24">
        <v>0.27</v>
      </c>
      <c r="I61" s="31">
        <v>7.15</v>
      </c>
      <c r="J61" s="31"/>
      <c r="K61" s="35" t="s">
        <v>679</v>
      </c>
    </row>
    <row r="62" spans="1:11" x14ac:dyDescent="0.25">
      <c r="C62" s="58" t="s">
        <v>194</v>
      </c>
      <c r="D62" s="54"/>
      <c r="E62" s="6"/>
      <c r="F62" s="19"/>
      <c r="G62" s="25">
        <v>2003.6</v>
      </c>
      <c r="H62" s="25">
        <v>0.27</v>
      </c>
      <c r="I62" s="31"/>
      <c r="J62" s="31"/>
      <c r="K62" s="35"/>
    </row>
    <row r="63" spans="1:11" x14ac:dyDescent="0.25">
      <c r="C63" s="57"/>
      <c r="D63" s="54"/>
      <c r="E63" s="6"/>
      <c r="F63" s="19"/>
      <c r="G63" s="24"/>
      <c r="H63" s="24"/>
      <c r="I63" s="31"/>
      <c r="J63" s="31"/>
      <c r="K63" s="35"/>
    </row>
    <row r="64" spans="1:11" x14ac:dyDescent="0.25">
      <c r="C64" s="58" t="s">
        <v>7</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8</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9</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C70" s="58" t="s">
        <v>10</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C72" s="58" t="s">
        <v>11</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A74" s="10"/>
      <c r="B74" s="28"/>
      <c r="C74" s="58" t="s">
        <v>13</v>
      </c>
      <c r="D74" s="54"/>
      <c r="E74" s="6"/>
      <c r="F74" s="19"/>
      <c r="G74" s="24"/>
      <c r="H74" s="24"/>
      <c r="I74" s="31"/>
      <c r="J74" s="31"/>
      <c r="K74" s="35"/>
    </row>
    <row r="75" spans="1:11" x14ac:dyDescent="0.25">
      <c r="A75" s="28"/>
      <c r="B75" s="28"/>
      <c r="C75" s="58" t="s">
        <v>14</v>
      </c>
      <c r="D75" s="54"/>
      <c r="E75" s="6"/>
      <c r="F75" s="19"/>
      <c r="G75" s="24" t="s">
        <v>2</v>
      </c>
      <c r="H75" s="24" t="s">
        <v>2</v>
      </c>
      <c r="I75" s="31"/>
      <c r="J75" s="31"/>
      <c r="K75" s="35"/>
    </row>
    <row r="76" spans="1:11" x14ac:dyDescent="0.25">
      <c r="A76" s="28"/>
      <c r="B76" s="28"/>
      <c r="C76" s="58"/>
      <c r="D76" s="54"/>
      <c r="E76" s="6"/>
      <c r="F76" s="19"/>
      <c r="G76" s="24"/>
      <c r="H76" s="24"/>
      <c r="I76" s="31"/>
      <c r="J76" s="31"/>
      <c r="K76" s="35"/>
    </row>
    <row r="77" spans="1:11" x14ac:dyDescent="0.25">
      <c r="A77" s="28"/>
      <c r="B77" s="28"/>
      <c r="C77" s="58" t="s">
        <v>15</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C79" s="59" t="s">
        <v>16</v>
      </c>
      <c r="D79" s="54"/>
      <c r="E79" s="6"/>
      <c r="F79" s="19"/>
      <c r="G79" s="24"/>
      <c r="H79" s="24"/>
      <c r="I79" s="31"/>
      <c r="J79" s="31"/>
      <c r="K79" s="35"/>
    </row>
    <row r="80" spans="1:11" x14ac:dyDescent="0.25">
      <c r="B80" s="8" t="s">
        <v>202</v>
      </c>
      <c r="C80" s="60" t="s">
        <v>203</v>
      </c>
      <c r="D80" s="54" t="s">
        <v>204</v>
      </c>
      <c r="E80" s="6" t="s">
        <v>205</v>
      </c>
      <c r="F80" s="19">
        <v>1000000</v>
      </c>
      <c r="G80" s="24">
        <v>984.02</v>
      </c>
      <c r="H80" s="24">
        <v>0.13</v>
      </c>
      <c r="I80" s="31">
        <v>5.3898999999999999</v>
      </c>
      <c r="J80" s="31"/>
      <c r="K80" s="35"/>
    </row>
    <row r="81" spans="1:11" x14ac:dyDescent="0.25">
      <c r="C81" s="58" t="s">
        <v>194</v>
      </c>
      <c r="D81" s="54"/>
      <c r="E81" s="6"/>
      <c r="F81" s="19"/>
      <c r="G81" s="25">
        <v>984.02</v>
      </c>
      <c r="H81" s="25">
        <v>0.13</v>
      </c>
      <c r="I81" s="31"/>
      <c r="J81" s="31"/>
      <c r="K81" s="35"/>
    </row>
    <row r="82" spans="1:11" x14ac:dyDescent="0.25">
      <c r="C82" s="57"/>
      <c r="D82" s="54"/>
      <c r="E82" s="6"/>
      <c r="F82" s="19"/>
      <c r="G82" s="24"/>
      <c r="H82" s="24"/>
      <c r="I82" s="31"/>
      <c r="J82" s="31"/>
      <c r="K82" s="35"/>
    </row>
    <row r="83" spans="1:11" x14ac:dyDescent="0.25">
      <c r="C83" s="58" t="s">
        <v>17</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18</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A87" s="10"/>
      <c r="B87" s="28"/>
      <c r="C87" s="58" t="s">
        <v>19</v>
      </c>
      <c r="D87" s="54"/>
      <c r="E87" s="6"/>
      <c r="F87" s="19"/>
      <c r="G87" s="24"/>
      <c r="H87" s="24"/>
      <c r="I87" s="31"/>
      <c r="J87" s="31"/>
      <c r="K87" s="35"/>
    </row>
    <row r="88" spans="1:11" x14ac:dyDescent="0.25">
      <c r="A88" s="28"/>
      <c r="B88" s="28"/>
      <c r="C88" s="58" t="s">
        <v>20</v>
      </c>
      <c r="D88" s="54"/>
      <c r="E88" s="6"/>
      <c r="F88" s="19"/>
      <c r="G88" s="24" t="s">
        <v>2</v>
      </c>
      <c r="H88" s="24" t="s">
        <v>2</v>
      </c>
      <c r="I88" s="31"/>
      <c r="J88" s="31"/>
      <c r="K88" s="35"/>
    </row>
    <row r="89" spans="1:11" x14ac:dyDescent="0.25">
      <c r="A89" s="28"/>
      <c r="B89" s="28"/>
      <c r="C89" s="58"/>
      <c r="D89" s="54"/>
      <c r="E89" s="6"/>
      <c r="F89" s="19"/>
      <c r="G89" s="24"/>
      <c r="H89" s="24"/>
      <c r="I89" s="31"/>
      <c r="J89" s="31"/>
      <c r="K89" s="35"/>
    </row>
    <row r="90" spans="1:11" x14ac:dyDescent="0.25">
      <c r="A90" s="28"/>
      <c r="B90" s="28"/>
      <c r="C90" s="58" t="s">
        <v>21</v>
      </c>
      <c r="D90" s="54"/>
      <c r="E90" s="6"/>
      <c r="F90" s="19"/>
      <c r="G90" s="24" t="s">
        <v>2</v>
      </c>
      <c r="H90" s="24" t="s">
        <v>2</v>
      </c>
      <c r="I90" s="31"/>
      <c r="J90" s="31"/>
      <c r="K90" s="35"/>
    </row>
    <row r="91" spans="1:11" x14ac:dyDescent="0.25">
      <c r="A91" s="28"/>
      <c r="B91" s="28"/>
      <c r="C91" s="58"/>
      <c r="D91" s="54"/>
      <c r="E91" s="6"/>
      <c r="F91" s="19"/>
      <c r="G91" s="24"/>
      <c r="H91" s="24"/>
      <c r="I91" s="31"/>
      <c r="J91" s="31"/>
      <c r="K91" s="35"/>
    </row>
    <row r="92" spans="1:11" x14ac:dyDescent="0.25">
      <c r="A92" s="28"/>
      <c r="B92" s="28"/>
      <c r="C92" s="58" t="s">
        <v>22</v>
      </c>
      <c r="D92" s="54"/>
      <c r="E92" s="6"/>
      <c r="F92" s="19"/>
      <c r="G92" s="24" t="s">
        <v>2</v>
      </c>
      <c r="H92" s="24" t="s">
        <v>2</v>
      </c>
      <c r="I92" s="31"/>
      <c r="J92" s="31"/>
      <c r="K92" s="35"/>
    </row>
    <row r="93" spans="1:11" x14ac:dyDescent="0.25">
      <c r="A93" s="28"/>
      <c r="B93" s="28"/>
      <c r="C93" s="58"/>
      <c r="D93" s="54"/>
      <c r="E93" s="6"/>
      <c r="F93" s="19"/>
      <c r="G93" s="24"/>
      <c r="H93" s="24"/>
      <c r="I93" s="31"/>
      <c r="J93" s="31"/>
      <c r="K93" s="35"/>
    </row>
    <row r="94" spans="1:11" x14ac:dyDescent="0.25">
      <c r="A94" s="28"/>
      <c r="B94" s="28"/>
      <c r="C94" s="58" t="s">
        <v>23</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C96" s="59" t="s">
        <v>24</v>
      </c>
      <c r="D96" s="54"/>
      <c r="E96" s="6"/>
      <c r="F96" s="19"/>
      <c r="G96" s="24"/>
      <c r="H96" s="24"/>
      <c r="I96" s="31"/>
      <c r="J96" s="31"/>
      <c r="K96" s="35"/>
    </row>
    <row r="97" spans="1:54" x14ac:dyDescent="0.25">
      <c r="B97" s="8" t="s">
        <v>206</v>
      </c>
      <c r="C97" s="60" t="s">
        <v>207</v>
      </c>
      <c r="D97" s="54"/>
      <c r="E97" s="6"/>
      <c r="F97" s="19"/>
      <c r="G97" s="24">
        <v>70951.12</v>
      </c>
      <c r="H97" s="24">
        <v>9.7100000000000009</v>
      </c>
      <c r="I97" s="31"/>
      <c r="J97" s="31"/>
      <c r="K97" s="35"/>
    </row>
    <row r="98" spans="1:54" x14ac:dyDescent="0.25">
      <c r="C98" s="58" t="s">
        <v>194</v>
      </c>
      <c r="D98" s="54"/>
      <c r="E98" s="6"/>
      <c r="F98" s="19"/>
      <c r="G98" s="25">
        <v>70951.12</v>
      </c>
      <c r="H98" s="25">
        <v>9.7100000000000009</v>
      </c>
      <c r="I98" s="31"/>
      <c r="J98" s="31"/>
      <c r="K98" s="35"/>
    </row>
    <row r="99" spans="1:54" x14ac:dyDescent="0.25">
      <c r="C99" s="57"/>
      <c r="D99" s="54"/>
      <c r="E99" s="6"/>
      <c r="F99" s="19"/>
      <c r="G99" s="24"/>
      <c r="H99" s="24"/>
      <c r="I99" s="31"/>
      <c r="J99" s="31"/>
      <c r="K99" s="35"/>
    </row>
    <row r="100" spans="1:54" x14ac:dyDescent="0.25">
      <c r="A100" s="10"/>
      <c r="B100" s="28"/>
      <c r="C100" s="58" t="s">
        <v>25</v>
      </c>
      <c r="D100" s="54"/>
      <c r="E100" s="6"/>
      <c r="F100" s="19"/>
      <c r="G100" s="24"/>
      <c r="H100" s="24"/>
      <c r="I100" s="31"/>
      <c r="J100" s="31"/>
      <c r="K100" s="35"/>
    </row>
    <row r="101" spans="1:54" s="2" customFormat="1" ht="13.5" x14ac:dyDescent="0.25">
      <c r="A101" s="28"/>
      <c r="B101" s="28"/>
      <c r="C101" s="57" t="s">
        <v>4845</v>
      </c>
      <c r="D101" s="54"/>
      <c r="E101" s="6"/>
      <c r="F101" s="19"/>
      <c r="G101" s="24" t="s">
        <v>2</v>
      </c>
      <c r="H101" s="24" t="s">
        <v>2</v>
      </c>
      <c r="I101" s="31"/>
      <c r="J101" s="31"/>
      <c r="K101" s="35"/>
      <c r="L101" s="3"/>
      <c r="AI101" s="3"/>
      <c r="AV101" s="3"/>
      <c r="AX101" s="3"/>
      <c r="BB101" s="3"/>
    </row>
    <row r="102" spans="1:54" x14ac:dyDescent="0.25">
      <c r="B102" s="8"/>
      <c r="C102" s="60" t="s">
        <v>208</v>
      </c>
      <c r="D102" s="54"/>
      <c r="E102" s="6"/>
      <c r="F102" s="19"/>
      <c r="G102" s="24">
        <v>-25260.58</v>
      </c>
      <c r="H102" s="24">
        <v>-3.48</v>
      </c>
      <c r="I102" s="31"/>
      <c r="J102" s="31"/>
      <c r="K102" s="35"/>
    </row>
    <row r="103" spans="1:54" x14ac:dyDescent="0.25">
      <c r="C103" s="58" t="s">
        <v>194</v>
      </c>
      <c r="D103" s="54"/>
      <c r="E103" s="6"/>
      <c r="F103" s="19"/>
      <c r="G103" s="25">
        <v>-25260.58</v>
      </c>
      <c r="H103" s="25">
        <v>-3.48</v>
      </c>
      <c r="I103" s="31"/>
      <c r="J103" s="31"/>
      <c r="K103" s="35"/>
    </row>
    <row r="104" spans="1:54" x14ac:dyDescent="0.25">
      <c r="C104" s="57"/>
      <c r="D104" s="54"/>
      <c r="E104" s="6"/>
      <c r="F104" s="19"/>
      <c r="G104" s="24"/>
      <c r="H104" s="24"/>
      <c r="I104" s="31"/>
      <c r="J104" s="31"/>
      <c r="K104" s="35"/>
    </row>
    <row r="105" spans="1:54" x14ac:dyDescent="0.25">
      <c r="C105" s="61" t="s">
        <v>209</v>
      </c>
      <c r="D105" s="55"/>
      <c r="E105" s="5"/>
      <c r="F105" s="20"/>
      <c r="G105" s="26">
        <v>731007.2</v>
      </c>
      <c r="H105" s="26">
        <v>99.999999999999986</v>
      </c>
      <c r="I105" s="32"/>
      <c r="J105" s="32"/>
      <c r="K105" s="36"/>
    </row>
    <row r="108" spans="1:54" x14ac:dyDescent="0.25">
      <c r="C108" s="1" t="s">
        <v>210</v>
      </c>
    </row>
    <row r="109" spans="1:54" x14ac:dyDescent="0.25">
      <c r="C109" s="37" t="s">
        <v>211</v>
      </c>
      <c r="D109" s="37"/>
      <c r="E109" s="37"/>
      <c r="F109" s="37"/>
      <c r="G109" s="37"/>
      <c r="H109" s="37"/>
      <c r="I109" s="37"/>
      <c r="J109" s="37"/>
      <c r="K109" s="37"/>
    </row>
    <row r="110" spans="1:54" x14ac:dyDescent="0.25">
      <c r="C110" s="2" t="s">
        <v>212</v>
      </c>
    </row>
    <row r="111" spans="1:54" x14ac:dyDescent="0.25">
      <c r="C111" s="2" t="s">
        <v>213</v>
      </c>
    </row>
    <row r="112" spans="1:54" ht="30" customHeight="1" x14ac:dyDescent="0.25">
      <c r="C112" s="252" t="s">
        <v>214</v>
      </c>
      <c r="D112" s="253"/>
      <c r="E112" s="253"/>
      <c r="F112" s="253"/>
      <c r="G112" s="253"/>
      <c r="H112" s="253"/>
      <c r="I112" s="253"/>
      <c r="J112" s="253"/>
      <c r="K112" s="253"/>
    </row>
    <row r="113" spans="1:256" x14ac:dyDescent="0.25">
      <c r="C113" s="2" t="s">
        <v>215</v>
      </c>
    </row>
    <row r="115" spans="1:256" x14ac:dyDescent="0.25">
      <c r="C115" s="2" t="s">
        <v>5016</v>
      </c>
      <c r="E115" s="2" t="s">
        <v>2</v>
      </c>
    </row>
    <row r="117" spans="1:256" x14ac:dyDescent="0.25">
      <c r="C117" s="2" t="s">
        <v>5017</v>
      </c>
      <c r="E117" s="2" t="s">
        <v>2</v>
      </c>
    </row>
    <row r="119" spans="1:256" x14ac:dyDescent="0.25">
      <c r="C119" s="2" t="s">
        <v>5125</v>
      </c>
    </row>
    <row r="121" spans="1:256" x14ac:dyDescent="0.25">
      <c r="C121" s="2" t="s">
        <v>5126</v>
      </c>
    </row>
    <row r="122" spans="1:256" s="83" customFormat="1" ht="35.25" customHeight="1" x14ac:dyDescent="0.25">
      <c r="A122" s="79"/>
      <c r="B122" s="79"/>
      <c r="C122" s="84" t="s">
        <v>5023</v>
      </c>
      <c r="D122" s="88" t="s">
        <v>5024</v>
      </c>
      <c r="E122" s="88" t="s">
        <v>5025</v>
      </c>
      <c r="F122" s="80"/>
      <c r="G122" s="81"/>
      <c r="H122" s="81"/>
      <c r="I122" s="81"/>
      <c r="J122" s="81"/>
      <c r="K122" s="82"/>
      <c r="L122" s="82"/>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82"/>
      <c r="AJ122" s="79"/>
      <c r="AK122" s="79"/>
      <c r="AL122" s="79"/>
      <c r="AM122" s="79"/>
      <c r="AN122" s="79"/>
      <c r="AO122" s="79"/>
      <c r="AP122" s="79"/>
      <c r="AQ122" s="79"/>
      <c r="AR122" s="79"/>
      <c r="AS122" s="79"/>
      <c r="AT122" s="79"/>
      <c r="AU122" s="79"/>
      <c r="AV122" s="82"/>
      <c r="AW122" s="79"/>
      <c r="AX122" s="82"/>
      <c r="AY122" s="79"/>
      <c r="AZ122" s="79"/>
      <c r="BA122" s="79"/>
      <c r="BB122" s="82"/>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c r="IF122" s="79"/>
      <c r="IG122" s="79"/>
      <c r="IH122" s="79"/>
      <c r="II122" s="79"/>
      <c r="IJ122" s="79"/>
      <c r="IK122" s="79"/>
      <c r="IL122" s="79"/>
      <c r="IM122" s="79"/>
      <c r="IN122" s="79"/>
      <c r="IO122" s="79"/>
      <c r="IP122" s="79"/>
      <c r="IQ122" s="79"/>
      <c r="IR122" s="79"/>
      <c r="IS122" s="79"/>
      <c r="IT122" s="79"/>
      <c r="IU122" s="79"/>
      <c r="IV122" s="79"/>
    </row>
    <row r="123" spans="1:256" s="83" customFormat="1" x14ac:dyDescent="0.25">
      <c r="A123" s="79"/>
      <c r="B123" s="79"/>
      <c r="C123" s="86" t="s">
        <v>5027</v>
      </c>
      <c r="D123" s="89">
        <v>49.181899999999999</v>
      </c>
      <c r="E123" s="89">
        <v>49.4696</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5" t="s">
        <v>5029</v>
      </c>
      <c r="D124" s="90">
        <v>52.847099999999998</v>
      </c>
      <c r="E124" s="90">
        <v>53.198999999999998</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6" spans="1:256" x14ac:dyDescent="0.25">
      <c r="C126" s="2" t="s">
        <v>5127</v>
      </c>
      <c r="E126" s="2" t="s">
        <v>2</v>
      </c>
    </row>
    <row r="128" spans="1:256" x14ac:dyDescent="0.25">
      <c r="C128" s="2" t="s">
        <v>5128</v>
      </c>
      <c r="E128" s="2" t="s">
        <v>2</v>
      </c>
    </row>
    <row r="130" spans="3:5" x14ac:dyDescent="0.25">
      <c r="C130" s="2" t="s">
        <v>5018</v>
      </c>
      <c r="E130" s="2" t="s">
        <v>2</v>
      </c>
    </row>
    <row r="132" spans="3:5" x14ac:dyDescent="0.25">
      <c r="C132" s="2" t="s">
        <v>5019</v>
      </c>
      <c r="E132" s="2" t="s">
        <v>5094</v>
      </c>
    </row>
    <row r="134" spans="3:5" x14ac:dyDescent="0.25">
      <c r="C134" s="2" t="s">
        <v>5020</v>
      </c>
      <c r="E134" s="96">
        <v>0.32790661914044372</v>
      </c>
    </row>
    <row r="136" spans="3:5" x14ac:dyDescent="0.25">
      <c r="C136" s="2" t="s">
        <v>5022</v>
      </c>
      <c r="E136" s="97" t="s">
        <v>5095</v>
      </c>
    </row>
    <row r="138" spans="3:5" x14ac:dyDescent="0.25">
      <c r="C138" s="2" t="s">
        <v>5129</v>
      </c>
      <c r="E138" s="2" t="s">
        <v>2</v>
      </c>
    </row>
    <row r="140" spans="3:5" x14ac:dyDescent="0.25">
      <c r="C140" s="2" t="s">
        <v>5065</v>
      </c>
    </row>
    <row r="142" spans="3:5" x14ac:dyDescent="0.25">
      <c r="C142" s="1" t="s">
        <v>5258</v>
      </c>
      <c r="E142" s="149" t="s">
        <v>5259</v>
      </c>
    </row>
    <row r="143" spans="3:5" x14ac:dyDescent="0.25">
      <c r="E143" s="2" t="s">
        <v>5264</v>
      </c>
    </row>
  </sheetData>
  <mergeCells count="1">
    <mergeCell ref="C112:K112"/>
  </mergeCells>
  <hyperlinks>
    <hyperlink ref="J2" location="'Index'!A1" display="'Index'!A1" xr:uid="{83FC6D35-69AB-4B49-9142-4342C0FD28CC}"/>
  </hyperlinks>
  <pageMargins left="0.7" right="0.7" top="0.75" bottom="0.75" header="0.3" footer="0.3"/>
  <pageSetup orientation="portrait" horizontalDpi="4294967293"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8A210-B9AF-40A4-8D56-14000C9342A2}">
  <sheetPr codeName="Sheet1"/>
  <dimension ref="A1:IV227"/>
  <sheetViews>
    <sheetView showGridLines="0" zoomScale="90" zoomScaleNormal="90" workbookViewId="0">
      <pane ySplit="6" topLeftCell="A2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3127</v>
      </c>
      <c r="J2" s="38" t="s">
        <v>4521</v>
      </c>
    </row>
    <row r="3" spans="1:54" ht="16.5" x14ac:dyDescent="0.3">
      <c r="C3" s="1" t="s">
        <v>28</v>
      </c>
      <c r="D3" s="21" t="s">
        <v>3128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3129</v>
      </c>
      <c r="C19" s="60" t="s">
        <v>835</v>
      </c>
      <c r="D19" s="54" t="s">
        <v>3130</v>
      </c>
      <c r="E19" s="6" t="s">
        <v>1213</v>
      </c>
      <c r="F19" s="19">
        <v>5000</v>
      </c>
      <c r="G19" s="24">
        <v>5013.45</v>
      </c>
      <c r="H19" s="24">
        <v>7.32</v>
      </c>
      <c r="I19" s="31">
        <v>7.415</v>
      </c>
      <c r="J19" s="31"/>
      <c r="K19" s="35" t="s">
        <v>679</v>
      </c>
    </row>
    <row r="20" spans="2:11" x14ac:dyDescent="0.25">
      <c r="B20" s="8" t="s">
        <v>2940</v>
      </c>
      <c r="C20" s="60" t="s">
        <v>746</v>
      </c>
      <c r="D20" s="54" t="s">
        <v>2941</v>
      </c>
      <c r="E20" s="6" t="s">
        <v>690</v>
      </c>
      <c r="F20" s="19">
        <v>4000</v>
      </c>
      <c r="G20" s="24">
        <v>3968.9</v>
      </c>
      <c r="H20" s="24">
        <v>5.79</v>
      </c>
      <c r="I20" s="31">
        <v>8.0097000000000005</v>
      </c>
      <c r="J20" s="31"/>
      <c r="K20" s="35" t="s">
        <v>679</v>
      </c>
    </row>
    <row r="21" spans="2:11" x14ac:dyDescent="0.25">
      <c r="B21" s="8" t="s">
        <v>3131</v>
      </c>
      <c r="C21" s="60" t="s">
        <v>546</v>
      </c>
      <c r="D21" s="54" t="s">
        <v>3132</v>
      </c>
      <c r="E21" s="6" t="s">
        <v>1213</v>
      </c>
      <c r="F21" s="19">
        <v>3000</v>
      </c>
      <c r="G21" s="24">
        <v>3008.13</v>
      </c>
      <c r="H21" s="24">
        <v>4.3899999999999997</v>
      </c>
      <c r="I21" s="31">
        <v>7.6</v>
      </c>
      <c r="J21" s="31"/>
      <c r="K21" s="35" t="s">
        <v>679</v>
      </c>
    </row>
    <row r="22" spans="2:11" x14ac:dyDescent="0.25">
      <c r="B22" s="8" t="s">
        <v>3133</v>
      </c>
      <c r="C22" s="60" t="s">
        <v>1450</v>
      </c>
      <c r="D22" s="54" t="s">
        <v>3134</v>
      </c>
      <c r="E22" s="6" t="s">
        <v>690</v>
      </c>
      <c r="F22" s="19">
        <v>3000</v>
      </c>
      <c r="G22" s="24">
        <v>2987.51</v>
      </c>
      <c r="H22" s="24">
        <v>4.3600000000000003</v>
      </c>
      <c r="I22" s="31">
        <v>7.5575000000000001</v>
      </c>
      <c r="J22" s="31"/>
      <c r="K22" s="35" t="s">
        <v>679</v>
      </c>
    </row>
    <row r="23" spans="2:11" x14ac:dyDescent="0.25">
      <c r="C23" s="58" t="s">
        <v>194</v>
      </c>
      <c r="D23" s="54"/>
      <c r="E23" s="6"/>
      <c r="F23" s="19"/>
      <c r="G23" s="25">
        <v>14977.99</v>
      </c>
      <c r="H23" s="25">
        <v>21.86</v>
      </c>
      <c r="I23" s="31"/>
      <c r="J23" s="31"/>
      <c r="K23" s="35"/>
    </row>
    <row r="24" spans="2:11" x14ac:dyDescent="0.25">
      <c r="C24" s="57"/>
      <c r="D24" s="54"/>
      <c r="E24" s="6"/>
      <c r="F24" s="19"/>
      <c r="G24" s="24"/>
      <c r="H24" s="24"/>
      <c r="I24" s="31"/>
      <c r="J24" s="31"/>
      <c r="K24" s="35"/>
    </row>
    <row r="25" spans="2:11" x14ac:dyDescent="0.25">
      <c r="C25" s="58" t="s">
        <v>7</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8</v>
      </c>
      <c r="D27" s="54"/>
      <c r="E27" s="6"/>
      <c r="F27" s="19"/>
      <c r="G27" s="24" t="s">
        <v>2</v>
      </c>
      <c r="H27" s="24" t="s">
        <v>2</v>
      </c>
      <c r="I27" s="31"/>
      <c r="J27" s="31"/>
      <c r="K27" s="35"/>
    </row>
    <row r="28" spans="2:11" x14ac:dyDescent="0.25">
      <c r="C28" s="57"/>
      <c r="D28" s="54"/>
      <c r="E28" s="6"/>
      <c r="F28" s="19"/>
      <c r="G28" s="24"/>
      <c r="H28" s="24"/>
      <c r="I28" s="31"/>
      <c r="J28" s="31"/>
      <c r="K28" s="35"/>
    </row>
    <row r="29" spans="2:11" x14ac:dyDescent="0.25">
      <c r="C29" s="59" t="s">
        <v>9</v>
      </c>
      <c r="D29" s="54"/>
      <c r="E29" s="6"/>
      <c r="F29" s="19"/>
      <c r="G29" s="24"/>
      <c r="H29" s="24"/>
      <c r="I29" s="31"/>
      <c r="J29" s="31"/>
      <c r="K29" s="35"/>
    </row>
    <row r="30" spans="2:11" x14ac:dyDescent="0.25">
      <c r="B30" s="8" t="s">
        <v>1681</v>
      </c>
      <c r="C30" s="60" t="s">
        <v>1682</v>
      </c>
      <c r="D30" s="54" t="s">
        <v>1683</v>
      </c>
      <c r="E30" s="6" t="s">
        <v>205</v>
      </c>
      <c r="F30" s="19">
        <v>2000000</v>
      </c>
      <c r="G30" s="24">
        <v>2037.62</v>
      </c>
      <c r="H30" s="24">
        <v>2.97</v>
      </c>
      <c r="I30" s="31">
        <v>7.7015223600000002</v>
      </c>
      <c r="J30" s="31"/>
      <c r="K30" s="35"/>
    </row>
    <row r="31" spans="2:11" x14ac:dyDescent="0.25">
      <c r="B31" s="8" t="s">
        <v>2338</v>
      </c>
      <c r="C31" s="60" t="s">
        <v>2339</v>
      </c>
      <c r="D31" s="54" t="s">
        <v>2340</v>
      </c>
      <c r="E31" s="6" t="s">
        <v>205</v>
      </c>
      <c r="F31" s="19">
        <v>1000000</v>
      </c>
      <c r="G31" s="24">
        <v>986.99</v>
      </c>
      <c r="H31" s="24">
        <v>1.44</v>
      </c>
      <c r="I31" s="31">
        <v>6.4872150700000004</v>
      </c>
      <c r="J31" s="31"/>
      <c r="K31" s="35"/>
    </row>
    <row r="32" spans="2:11" x14ac:dyDescent="0.25">
      <c r="B32" s="8" t="s">
        <v>813</v>
      </c>
      <c r="C32" s="60" t="s">
        <v>814</v>
      </c>
      <c r="D32" s="54" t="s">
        <v>815</v>
      </c>
      <c r="E32" s="6" t="s">
        <v>205</v>
      </c>
      <c r="F32" s="19">
        <v>1000000</v>
      </c>
      <c r="G32" s="24">
        <v>914.3</v>
      </c>
      <c r="H32" s="24">
        <v>1.33</v>
      </c>
      <c r="I32" s="31">
        <v>7.7315145919999999</v>
      </c>
      <c r="J32" s="31"/>
      <c r="K32" s="35"/>
    </row>
    <row r="33" spans="1:11" x14ac:dyDescent="0.25">
      <c r="B33" s="8" t="s">
        <v>3135</v>
      </c>
      <c r="C33" s="60" t="s">
        <v>3136</v>
      </c>
      <c r="D33" s="54" t="s">
        <v>3137</v>
      </c>
      <c r="E33" s="6" t="s">
        <v>205</v>
      </c>
      <c r="F33" s="19">
        <v>500000</v>
      </c>
      <c r="G33" s="24">
        <v>512.26</v>
      </c>
      <c r="H33" s="24">
        <v>0.75</v>
      </c>
      <c r="I33" s="31">
        <v>6.5273879319999999</v>
      </c>
      <c r="J33" s="31"/>
      <c r="K33" s="35"/>
    </row>
    <row r="34" spans="1:11" x14ac:dyDescent="0.25">
      <c r="C34" s="58" t="s">
        <v>194</v>
      </c>
      <c r="D34" s="54"/>
      <c r="E34" s="6"/>
      <c r="F34" s="19"/>
      <c r="G34" s="25">
        <v>4451.17</v>
      </c>
      <c r="H34" s="25">
        <v>6.49</v>
      </c>
      <c r="I34" s="31"/>
      <c r="J34" s="31"/>
      <c r="K34" s="35"/>
    </row>
    <row r="35" spans="1:11" x14ac:dyDescent="0.25">
      <c r="C35" s="57"/>
      <c r="D35" s="54"/>
      <c r="E35" s="6"/>
      <c r="F35" s="19"/>
      <c r="G35" s="24"/>
      <c r="H35" s="24"/>
      <c r="I35" s="31"/>
      <c r="J35" s="31"/>
      <c r="K35" s="35"/>
    </row>
    <row r="36" spans="1:11" x14ac:dyDescent="0.25">
      <c r="C36" s="59" t="s">
        <v>10</v>
      </c>
      <c r="D36" s="54"/>
      <c r="E36" s="6"/>
      <c r="F36" s="19"/>
      <c r="G36" s="24"/>
      <c r="H36" s="24"/>
      <c r="I36" s="31"/>
      <c r="J36" s="31"/>
      <c r="K36" s="35"/>
    </row>
    <row r="37" spans="1:11" x14ac:dyDescent="0.25">
      <c r="B37" s="8" t="s">
        <v>3015</v>
      </c>
      <c r="C37" s="60" t="s">
        <v>3016</v>
      </c>
      <c r="D37" s="54" t="s">
        <v>3017</v>
      </c>
      <c r="E37" s="6" t="s">
        <v>205</v>
      </c>
      <c r="F37" s="19">
        <v>8000000</v>
      </c>
      <c r="G37" s="24">
        <v>7931.16</v>
      </c>
      <c r="H37" s="24">
        <v>11.58</v>
      </c>
      <c r="I37" s="31">
        <v>7.1578549950000001</v>
      </c>
      <c r="J37" s="31"/>
      <c r="K37" s="35"/>
    </row>
    <row r="38" spans="1:11" x14ac:dyDescent="0.25">
      <c r="B38" s="8" t="s">
        <v>3138</v>
      </c>
      <c r="C38" s="60" t="s">
        <v>3139</v>
      </c>
      <c r="D38" s="54" t="s">
        <v>3140</v>
      </c>
      <c r="E38" s="6" t="s">
        <v>205</v>
      </c>
      <c r="F38" s="19">
        <v>5000000</v>
      </c>
      <c r="G38" s="24">
        <v>5116.1000000000004</v>
      </c>
      <c r="H38" s="24">
        <v>7.47</v>
      </c>
      <c r="I38" s="31">
        <v>7.168204995</v>
      </c>
      <c r="J38" s="31"/>
      <c r="K38" s="35"/>
    </row>
    <row r="39" spans="1:11" x14ac:dyDescent="0.25">
      <c r="B39" s="8" t="s">
        <v>3141</v>
      </c>
      <c r="C39" s="60" t="s">
        <v>3142</v>
      </c>
      <c r="D39" s="54" t="s">
        <v>3143</v>
      </c>
      <c r="E39" s="6" t="s">
        <v>205</v>
      </c>
      <c r="F39" s="19">
        <v>4500000</v>
      </c>
      <c r="G39" s="24">
        <v>4496.49</v>
      </c>
      <c r="H39" s="24">
        <v>6.56</v>
      </c>
      <c r="I39" s="31">
        <v>7.1410798599999996</v>
      </c>
      <c r="J39" s="31"/>
      <c r="K39" s="35"/>
    </row>
    <row r="40" spans="1:11" x14ac:dyDescent="0.25">
      <c r="B40" s="8" t="s">
        <v>3144</v>
      </c>
      <c r="C40" s="60" t="s">
        <v>3145</v>
      </c>
      <c r="D40" s="54" t="s">
        <v>3146</v>
      </c>
      <c r="E40" s="6" t="s">
        <v>205</v>
      </c>
      <c r="F40" s="19">
        <v>3285900</v>
      </c>
      <c r="G40" s="24">
        <v>3363.3</v>
      </c>
      <c r="H40" s="24">
        <v>4.91</v>
      </c>
      <c r="I40" s="31">
        <v>7.6614917599999997</v>
      </c>
      <c r="J40" s="31"/>
      <c r="K40" s="35"/>
    </row>
    <row r="41" spans="1:11" x14ac:dyDescent="0.25">
      <c r="B41" s="8" t="s">
        <v>3147</v>
      </c>
      <c r="C41" s="60" t="s">
        <v>3148</v>
      </c>
      <c r="D41" s="54" t="s">
        <v>3149</v>
      </c>
      <c r="E41" s="6" t="s">
        <v>205</v>
      </c>
      <c r="F41" s="19">
        <v>2500000</v>
      </c>
      <c r="G41" s="24">
        <v>2554.9299999999998</v>
      </c>
      <c r="H41" s="24">
        <v>3.73</v>
      </c>
      <c r="I41" s="31">
        <v>7.1122539900000001</v>
      </c>
      <c r="J41" s="31"/>
      <c r="K41" s="35"/>
    </row>
    <row r="42" spans="1:11" x14ac:dyDescent="0.25">
      <c r="B42" s="8" t="s">
        <v>3150</v>
      </c>
      <c r="C42" s="60" t="s">
        <v>3016</v>
      </c>
      <c r="D42" s="54" t="s">
        <v>3151</v>
      </c>
      <c r="E42" s="6" t="s">
        <v>205</v>
      </c>
      <c r="F42" s="19">
        <v>2500000</v>
      </c>
      <c r="G42" s="24">
        <v>2482.0100000000002</v>
      </c>
      <c r="H42" s="24">
        <v>3.62</v>
      </c>
      <c r="I42" s="31">
        <v>7.1307298599999998</v>
      </c>
      <c r="J42" s="31"/>
      <c r="K42" s="35"/>
    </row>
    <row r="43" spans="1:11" x14ac:dyDescent="0.25">
      <c r="C43" s="58" t="s">
        <v>194</v>
      </c>
      <c r="D43" s="54"/>
      <c r="E43" s="6"/>
      <c r="F43" s="19"/>
      <c r="G43" s="25">
        <v>25943.99</v>
      </c>
      <c r="H43" s="25">
        <v>37.869999999999997</v>
      </c>
      <c r="I43" s="31"/>
      <c r="J43" s="31"/>
      <c r="K43" s="35"/>
    </row>
    <row r="44" spans="1:11" x14ac:dyDescent="0.25">
      <c r="C44" s="57"/>
      <c r="D44" s="54"/>
      <c r="E44" s="6"/>
      <c r="F44" s="19"/>
      <c r="G44" s="24"/>
      <c r="H44" s="24"/>
      <c r="I44" s="31"/>
      <c r="J44" s="31"/>
      <c r="K44" s="35"/>
    </row>
    <row r="45" spans="1:11" x14ac:dyDescent="0.25">
      <c r="C45" s="58" t="s">
        <v>11</v>
      </c>
      <c r="D45" s="54"/>
      <c r="E45" s="6"/>
      <c r="F45" s="19"/>
      <c r="G45" s="24" t="s">
        <v>2</v>
      </c>
      <c r="H45" s="24" t="s">
        <v>2</v>
      </c>
      <c r="I45" s="31"/>
      <c r="J45" s="31"/>
      <c r="K45" s="35"/>
    </row>
    <row r="46" spans="1:11" x14ac:dyDescent="0.25">
      <c r="C46" s="57"/>
      <c r="D46" s="54"/>
      <c r="E46" s="6"/>
      <c r="F46" s="19"/>
      <c r="G46" s="24"/>
      <c r="H46" s="24"/>
      <c r="I46" s="31"/>
      <c r="J46" s="31"/>
      <c r="K46" s="35"/>
    </row>
    <row r="47" spans="1:11" x14ac:dyDescent="0.25">
      <c r="A47" s="10"/>
      <c r="B47" s="28"/>
      <c r="C47" s="58" t="s">
        <v>13</v>
      </c>
      <c r="D47" s="54"/>
      <c r="E47" s="6"/>
      <c r="F47" s="19"/>
      <c r="G47" s="24"/>
      <c r="H47" s="24"/>
      <c r="I47" s="31"/>
      <c r="J47" s="31"/>
      <c r="K47" s="35"/>
    </row>
    <row r="48" spans="1:11" x14ac:dyDescent="0.25">
      <c r="C48" s="59" t="s">
        <v>14</v>
      </c>
      <c r="D48" s="54"/>
      <c r="E48" s="6"/>
      <c r="F48" s="19"/>
      <c r="G48" s="24"/>
      <c r="H48" s="24"/>
      <c r="I48" s="31"/>
      <c r="J48" s="31"/>
      <c r="K48" s="35"/>
    </row>
    <row r="49" spans="1:11" x14ac:dyDescent="0.25">
      <c r="B49" s="8" t="s">
        <v>3152</v>
      </c>
      <c r="C49" s="60" t="s">
        <v>696</v>
      </c>
      <c r="D49" s="54" t="s">
        <v>3153</v>
      </c>
      <c r="E49" s="6" t="s">
        <v>837</v>
      </c>
      <c r="F49" s="19">
        <v>1000</v>
      </c>
      <c r="G49" s="24">
        <v>4826.72</v>
      </c>
      <c r="H49" s="24">
        <v>7.05</v>
      </c>
      <c r="I49" s="31">
        <v>7.2801</v>
      </c>
      <c r="J49" s="31"/>
      <c r="K49" s="35" t="s">
        <v>679</v>
      </c>
    </row>
    <row r="50" spans="1:11" x14ac:dyDescent="0.25">
      <c r="C50" s="58" t="s">
        <v>194</v>
      </c>
      <c r="D50" s="54"/>
      <c r="E50" s="6"/>
      <c r="F50" s="19"/>
      <c r="G50" s="25">
        <v>4826.72</v>
      </c>
      <c r="H50" s="25">
        <v>7.05</v>
      </c>
      <c r="I50" s="31"/>
      <c r="J50" s="31"/>
      <c r="K50" s="35"/>
    </row>
    <row r="51" spans="1:11" x14ac:dyDescent="0.25">
      <c r="C51" s="57"/>
      <c r="D51" s="54"/>
      <c r="E51" s="6"/>
      <c r="F51" s="19"/>
      <c r="G51" s="24"/>
      <c r="H51" s="24"/>
      <c r="I51" s="31"/>
      <c r="J51" s="31"/>
      <c r="K51" s="35"/>
    </row>
    <row r="52" spans="1:11" x14ac:dyDescent="0.25">
      <c r="C52" s="59" t="s">
        <v>15</v>
      </c>
      <c r="D52" s="54"/>
      <c r="E52" s="6"/>
      <c r="F52" s="19"/>
      <c r="G52" s="24"/>
      <c r="H52" s="24"/>
      <c r="I52" s="31"/>
      <c r="J52" s="31"/>
      <c r="K52" s="35"/>
    </row>
    <row r="53" spans="1:11" x14ac:dyDescent="0.25">
      <c r="B53" s="8" t="s">
        <v>3154</v>
      </c>
      <c r="C53" s="60" t="s">
        <v>49</v>
      </c>
      <c r="D53" s="54" t="s">
        <v>3155</v>
      </c>
      <c r="E53" s="6" t="s">
        <v>837</v>
      </c>
      <c r="F53" s="19">
        <v>1000</v>
      </c>
      <c r="G53" s="24">
        <v>4874.09</v>
      </c>
      <c r="H53" s="24">
        <v>7.12</v>
      </c>
      <c r="I53" s="31">
        <v>6.8825000000000003</v>
      </c>
      <c r="J53" s="31"/>
      <c r="K53" s="35" t="s">
        <v>679</v>
      </c>
    </row>
    <row r="54" spans="1:11" x14ac:dyDescent="0.25">
      <c r="B54" s="8" t="s">
        <v>2513</v>
      </c>
      <c r="C54" s="60" t="s">
        <v>494</v>
      </c>
      <c r="D54" s="54" t="s">
        <v>2514</v>
      </c>
      <c r="E54" s="6" t="s">
        <v>840</v>
      </c>
      <c r="F54" s="19">
        <v>900</v>
      </c>
      <c r="G54" s="24">
        <v>4348.05</v>
      </c>
      <c r="H54" s="24">
        <v>6.35</v>
      </c>
      <c r="I54" s="31">
        <v>6.8951000000000002</v>
      </c>
      <c r="J54" s="31"/>
      <c r="K54" s="35" t="s">
        <v>679</v>
      </c>
    </row>
    <row r="55" spans="1:11" x14ac:dyDescent="0.25">
      <c r="B55" s="8" t="s">
        <v>1849</v>
      </c>
      <c r="C55" s="60" t="s">
        <v>1563</v>
      </c>
      <c r="D55" s="54" t="s">
        <v>1850</v>
      </c>
      <c r="E55" s="6" t="s">
        <v>837</v>
      </c>
      <c r="F55" s="19">
        <v>800</v>
      </c>
      <c r="G55" s="24">
        <v>3864.84</v>
      </c>
      <c r="H55" s="24">
        <v>5.64</v>
      </c>
      <c r="I55" s="31">
        <v>6.8997999999999999</v>
      </c>
      <c r="J55" s="31"/>
      <c r="K55" s="35"/>
    </row>
    <row r="56" spans="1:11" x14ac:dyDescent="0.25">
      <c r="C56" s="58" t="s">
        <v>194</v>
      </c>
      <c r="D56" s="54"/>
      <c r="E56" s="6"/>
      <c r="F56" s="19"/>
      <c r="G56" s="25">
        <v>13086.98</v>
      </c>
      <c r="H56" s="25">
        <v>19.11</v>
      </c>
      <c r="I56" s="31"/>
      <c r="J56" s="31"/>
      <c r="K56" s="35"/>
    </row>
    <row r="57" spans="1:11" x14ac:dyDescent="0.25">
      <c r="C57" s="57"/>
      <c r="D57" s="54"/>
      <c r="E57" s="6"/>
      <c r="F57" s="19"/>
      <c r="G57" s="24"/>
      <c r="H57" s="24"/>
      <c r="I57" s="31"/>
      <c r="J57" s="31"/>
      <c r="K57" s="35"/>
    </row>
    <row r="58" spans="1:11" x14ac:dyDescent="0.25">
      <c r="C58" s="58" t="s">
        <v>16</v>
      </c>
      <c r="D58" s="54"/>
      <c r="E58" s="6"/>
      <c r="F58" s="19"/>
      <c r="G58" s="24" t="s">
        <v>2</v>
      </c>
      <c r="H58" s="24" t="s">
        <v>2</v>
      </c>
      <c r="I58" s="31"/>
      <c r="J58" s="31"/>
      <c r="K58" s="35"/>
    </row>
    <row r="59" spans="1:11" x14ac:dyDescent="0.25">
      <c r="C59" s="57"/>
      <c r="D59" s="54"/>
      <c r="E59" s="6"/>
      <c r="F59" s="19"/>
      <c r="G59" s="24"/>
      <c r="H59" s="24"/>
      <c r="I59" s="31"/>
      <c r="J59" s="31"/>
      <c r="K59" s="35"/>
    </row>
    <row r="60" spans="1:11" x14ac:dyDescent="0.25">
      <c r="C60" s="58" t="s">
        <v>17</v>
      </c>
      <c r="D60" s="54"/>
      <c r="E60" s="6"/>
      <c r="F60" s="19"/>
      <c r="G60" s="24" t="s">
        <v>2</v>
      </c>
      <c r="H60" s="24" t="s">
        <v>2</v>
      </c>
      <c r="I60" s="31"/>
      <c r="J60" s="31"/>
      <c r="K60" s="35"/>
    </row>
    <row r="61" spans="1:11" x14ac:dyDescent="0.25">
      <c r="C61" s="57"/>
      <c r="D61" s="54"/>
      <c r="E61" s="6"/>
      <c r="F61" s="19"/>
      <c r="G61" s="24"/>
      <c r="H61" s="24"/>
      <c r="I61" s="31"/>
      <c r="J61" s="31"/>
      <c r="K61" s="35"/>
    </row>
    <row r="62" spans="1:11" x14ac:dyDescent="0.25">
      <c r="C62" s="58" t="s">
        <v>18</v>
      </c>
      <c r="D62" s="54"/>
      <c r="E62" s="6"/>
      <c r="F62" s="19"/>
      <c r="G62" s="24" t="s">
        <v>2</v>
      </c>
      <c r="H62" s="24" t="s">
        <v>2</v>
      </c>
      <c r="I62" s="31"/>
      <c r="J62" s="31"/>
      <c r="K62" s="35"/>
    </row>
    <row r="63" spans="1:11" x14ac:dyDescent="0.25">
      <c r="C63" s="57"/>
      <c r="D63" s="54"/>
      <c r="E63" s="6"/>
      <c r="F63" s="19"/>
      <c r="G63" s="24"/>
      <c r="H63" s="24"/>
      <c r="I63" s="31"/>
      <c r="J63" s="31"/>
      <c r="K63" s="35"/>
    </row>
    <row r="64" spans="1:11" x14ac:dyDescent="0.25">
      <c r="A64" s="10"/>
      <c r="B64" s="28"/>
      <c r="C64" s="58" t="s">
        <v>19</v>
      </c>
      <c r="D64" s="54"/>
      <c r="E64" s="6"/>
      <c r="F64" s="19"/>
      <c r="G64" s="24"/>
      <c r="H64" s="24"/>
      <c r="I64" s="31"/>
      <c r="J64" s="31"/>
      <c r="K64" s="35"/>
    </row>
    <row r="65" spans="1:54" x14ac:dyDescent="0.25">
      <c r="A65" s="28"/>
      <c r="B65" s="28"/>
      <c r="C65" s="58" t="s">
        <v>20</v>
      </c>
      <c r="D65" s="54"/>
      <c r="E65" s="6"/>
      <c r="F65" s="19"/>
      <c r="G65" s="24" t="s">
        <v>2</v>
      </c>
      <c r="H65" s="24" t="s">
        <v>2</v>
      </c>
      <c r="I65" s="31"/>
      <c r="J65" s="31"/>
      <c r="K65" s="35"/>
    </row>
    <row r="66" spans="1:54" x14ac:dyDescent="0.25">
      <c r="A66" s="28"/>
      <c r="B66" s="28"/>
      <c r="C66" s="58"/>
      <c r="D66" s="54"/>
      <c r="E66" s="6"/>
      <c r="F66" s="19"/>
      <c r="G66" s="24"/>
      <c r="H66" s="24"/>
      <c r="I66" s="31"/>
      <c r="J66" s="31"/>
      <c r="K66" s="35"/>
    </row>
    <row r="67" spans="1:54" x14ac:dyDescent="0.25">
      <c r="C67" s="59" t="s">
        <v>21</v>
      </c>
      <c r="D67" s="54"/>
      <c r="E67" s="6"/>
      <c r="F67" s="19"/>
      <c r="G67" s="24"/>
      <c r="H67" s="24"/>
      <c r="I67" s="31"/>
      <c r="J67" s="31"/>
      <c r="K67" s="35"/>
    </row>
    <row r="68" spans="1:54" x14ac:dyDescent="0.25">
      <c r="B68" s="8" t="s">
        <v>920</v>
      </c>
      <c r="C68" s="60" t="s">
        <v>4895</v>
      </c>
      <c r="D68" s="54" t="s">
        <v>921</v>
      </c>
      <c r="E68" s="6" t="s">
        <v>922</v>
      </c>
      <c r="F68" s="19">
        <v>4940.3530000000001</v>
      </c>
      <c r="G68" s="24">
        <v>588.91999999999996</v>
      </c>
      <c r="H68" s="24">
        <v>0.86</v>
      </c>
      <c r="I68" s="31">
        <v>5.59</v>
      </c>
      <c r="J68" s="31"/>
      <c r="K68" s="35"/>
    </row>
    <row r="69" spans="1:54" x14ac:dyDescent="0.25">
      <c r="C69" s="58" t="s">
        <v>194</v>
      </c>
      <c r="D69" s="54"/>
      <c r="E69" s="6"/>
      <c r="F69" s="19"/>
      <c r="G69" s="25">
        <v>588.91999999999996</v>
      </c>
      <c r="H69" s="25">
        <v>0.86</v>
      </c>
      <c r="I69" s="31"/>
      <c r="J69" s="31"/>
      <c r="K69" s="35"/>
    </row>
    <row r="70" spans="1:54" x14ac:dyDescent="0.25">
      <c r="C70" s="57"/>
      <c r="D70" s="54"/>
      <c r="E70" s="6"/>
      <c r="F70" s="19"/>
      <c r="G70" s="24"/>
      <c r="H70" s="24"/>
      <c r="I70" s="31"/>
      <c r="J70" s="31"/>
      <c r="K70" s="35"/>
    </row>
    <row r="71" spans="1:54" x14ac:dyDescent="0.25">
      <c r="C71" s="58" t="s">
        <v>22</v>
      </c>
      <c r="D71" s="54"/>
      <c r="E71" s="6"/>
      <c r="F71" s="19"/>
      <c r="G71" s="24" t="s">
        <v>2</v>
      </c>
      <c r="H71" s="24" t="s">
        <v>2</v>
      </c>
      <c r="I71" s="31"/>
      <c r="J71" s="31"/>
      <c r="K71" s="35"/>
    </row>
    <row r="72" spans="1:54" x14ac:dyDescent="0.25">
      <c r="C72" s="57"/>
      <c r="D72" s="54"/>
      <c r="E72" s="6"/>
      <c r="F72" s="19"/>
      <c r="G72" s="24"/>
      <c r="H72" s="24"/>
      <c r="I72" s="31"/>
      <c r="J72" s="31"/>
      <c r="K72" s="35"/>
    </row>
    <row r="73" spans="1:54" x14ac:dyDescent="0.25">
      <c r="C73" s="58" t="s">
        <v>23</v>
      </c>
      <c r="D73" s="54"/>
      <c r="E73" s="6"/>
      <c r="F73" s="19"/>
      <c r="G73" s="24" t="s">
        <v>2</v>
      </c>
      <c r="H73" s="24" t="s">
        <v>2</v>
      </c>
      <c r="I73" s="31"/>
      <c r="J73" s="31"/>
      <c r="K73" s="35"/>
    </row>
    <row r="74" spans="1:54" x14ac:dyDescent="0.25">
      <c r="C74" s="57"/>
      <c r="D74" s="54"/>
      <c r="E74" s="6"/>
      <c r="F74" s="19"/>
      <c r="G74" s="24"/>
      <c r="H74" s="24"/>
      <c r="I74" s="31"/>
      <c r="J74" s="31"/>
      <c r="K74" s="35"/>
    </row>
    <row r="75" spans="1:54" x14ac:dyDescent="0.25">
      <c r="C75" s="59" t="s">
        <v>24</v>
      </c>
      <c r="D75" s="54"/>
      <c r="E75" s="6"/>
      <c r="F75" s="19"/>
      <c r="G75" s="24"/>
      <c r="H75" s="24"/>
      <c r="I75" s="31"/>
      <c r="J75" s="31"/>
      <c r="K75" s="35"/>
    </row>
    <row r="76" spans="1:54" x14ac:dyDescent="0.25">
      <c r="B76" s="8" t="s">
        <v>206</v>
      </c>
      <c r="C76" s="60" t="s">
        <v>207</v>
      </c>
      <c r="D76" s="54"/>
      <c r="E76" s="6"/>
      <c r="F76" s="19"/>
      <c r="G76" s="24">
        <v>1676.96</v>
      </c>
      <c r="H76" s="24">
        <v>2.4500000000000002</v>
      </c>
      <c r="I76" s="31"/>
      <c r="J76" s="31"/>
      <c r="K76" s="35"/>
    </row>
    <row r="77" spans="1:54" x14ac:dyDescent="0.25">
      <c r="C77" s="58" t="s">
        <v>194</v>
      </c>
      <c r="D77" s="54"/>
      <c r="E77" s="6"/>
      <c r="F77" s="19"/>
      <c r="G77" s="25">
        <v>1676.96</v>
      </c>
      <c r="H77" s="25">
        <v>2.4500000000000002</v>
      </c>
      <c r="I77" s="31"/>
      <c r="J77" s="31"/>
      <c r="K77" s="35"/>
    </row>
    <row r="78" spans="1:54" x14ac:dyDescent="0.25">
      <c r="C78" s="57"/>
      <c r="D78" s="54"/>
      <c r="E78" s="6"/>
      <c r="F78" s="19"/>
      <c r="G78" s="24"/>
      <c r="H78" s="24"/>
      <c r="I78" s="31"/>
      <c r="J78" s="31"/>
      <c r="K78" s="35"/>
    </row>
    <row r="79" spans="1:54" x14ac:dyDescent="0.25">
      <c r="A79" s="10"/>
      <c r="B79" s="28"/>
      <c r="C79" s="58" t="s">
        <v>25</v>
      </c>
      <c r="D79" s="54"/>
      <c r="E79" s="6"/>
      <c r="F79" s="19"/>
      <c r="G79" s="24"/>
      <c r="H79" s="24"/>
      <c r="I79" s="31"/>
      <c r="J79" s="31"/>
      <c r="K79" s="35"/>
    </row>
    <row r="80" spans="1:54" s="2" customFormat="1" ht="13.5" x14ac:dyDescent="0.25">
      <c r="A80" s="28"/>
      <c r="B80" s="28"/>
      <c r="C80" s="57" t="s">
        <v>4845</v>
      </c>
      <c r="D80" s="54"/>
      <c r="E80" s="6"/>
      <c r="F80" s="19"/>
      <c r="G80" s="24" t="s">
        <v>2</v>
      </c>
      <c r="H80" s="24" t="s">
        <v>2</v>
      </c>
      <c r="I80" s="31"/>
      <c r="J80" s="31"/>
      <c r="K80" s="35"/>
      <c r="L80" s="3"/>
      <c r="AI80" s="3"/>
      <c r="AV80" s="3"/>
      <c r="AX80" s="3"/>
      <c r="BB80" s="3"/>
    </row>
    <row r="81" spans="2:11" x14ac:dyDescent="0.25">
      <c r="B81" s="8"/>
      <c r="C81" s="60" t="s">
        <v>208</v>
      </c>
      <c r="D81" s="54"/>
      <c r="E81" s="6"/>
      <c r="F81" s="19"/>
      <c r="G81" s="24">
        <v>2949.51</v>
      </c>
      <c r="H81" s="24">
        <v>4.3099999999999996</v>
      </c>
      <c r="I81" s="31"/>
      <c r="J81" s="31"/>
      <c r="K81" s="35"/>
    </row>
    <row r="82" spans="2:11" x14ac:dyDescent="0.25">
      <c r="C82" s="58" t="s">
        <v>194</v>
      </c>
      <c r="D82" s="54"/>
      <c r="E82" s="6"/>
      <c r="F82" s="19"/>
      <c r="G82" s="25">
        <v>2949.51</v>
      </c>
      <c r="H82" s="25">
        <v>4.3099999999999996</v>
      </c>
      <c r="I82" s="31"/>
      <c r="J82" s="31"/>
      <c r="K82" s="35"/>
    </row>
    <row r="83" spans="2:11" x14ac:dyDescent="0.25">
      <c r="C83" s="57"/>
      <c r="D83" s="54"/>
      <c r="E83" s="6"/>
      <c r="F83" s="19"/>
      <c r="G83" s="24"/>
      <c r="H83" s="24"/>
      <c r="I83" s="31"/>
      <c r="J83" s="31"/>
      <c r="K83" s="35"/>
    </row>
    <row r="84" spans="2:11" x14ac:dyDescent="0.25">
      <c r="C84" s="61" t="s">
        <v>209</v>
      </c>
      <c r="D84" s="55"/>
      <c r="E84" s="5"/>
      <c r="F84" s="20"/>
      <c r="G84" s="26">
        <v>68502.240000000005</v>
      </c>
      <c r="H84" s="26">
        <v>100</v>
      </c>
      <c r="I84" s="32"/>
      <c r="J84" s="32"/>
      <c r="K84" s="36"/>
    </row>
    <row r="86" spans="2:11" ht="15.75" x14ac:dyDescent="0.3">
      <c r="C86" s="50" t="s">
        <v>4538</v>
      </c>
      <c r="D86" s="50"/>
      <c r="E86" s="50"/>
      <c r="F86" s="50"/>
      <c r="G86" s="64"/>
      <c r="H86" s="64"/>
      <c r="I86" s="64"/>
      <c r="J86" s="50"/>
    </row>
    <row r="87" spans="2:11" ht="27" x14ac:dyDescent="0.25">
      <c r="C87" s="43" t="s">
        <v>4533</v>
      </c>
      <c r="D87" s="43" t="s">
        <v>4534</v>
      </c>
      <c r="E87" s="43" t="s">
        <v>4897</v>
      </c>
      <c r="F87" s="43" t="s">
        <v>4535</v>
      </c>
      <c r="G87" s="65" t="s">
        <v>34</v>
      </c>
      <c r="H87" s="66" t="s">
        <v>4898</v>
      </c>
      <c r="I87" s="65" t="s">
        <v>36</v>
      </c>
      <c r="J87" s="43" t="s">
        <v>39</v>
      </c>
    </row>
    <row r="88" spans="2:11" x14ac:dyDescent="0.25">
      <c r="C88" s="43" t="s">
        <v>4899</v>
      </c>
      <c r="D88" s="43"/>
      <c r="E88" s="43"/>
      <c r="F88" s="43"/>
      <c r="G88" s="65"/>
      <c r="H88" s="66"/>
      <c r="I88" s="65"/>
      <c r="J88" s="43"/>
    </row>
    <row r="89" spans="2:11" x14ac:dyDescent="0.25">
      <c r="C89" s="46" t="s">
        <v>4936</v>
      </c>
      <c r="D89" s="67"/>
      <c r="E89" s="67"/>
      <c r="F89" s="67"/>
      <c r="G89" s="68"/>
      <c r="H89" s="69">
        <v>-10000</v>
      </c>
      <c r="I89" s="70">
        <f>H89/$G$84*100</f>
        <v>-14.598062778677019</v>
      </c>
      <c r="J89" s="43"/>
    </row>
    <row r="90" spans="2:11" x14ac:dyDescent="0.25">
      <c r="C90" s="46" t="s">
        <v>4937</v>
      </c>
      <c r="D90" s="67"/>
      <c r="E90" s="67"/>
      <c r="F90" s="67"/>
      <c r="G90" s="68"/>
      <c r="H90" s="69">
        <v>-12500</v>
      </c>
      <c r="I90" s="70">
        <f>H90/$G$84*100</f>
        <v>-18.24757847334627</v>
      </c>
      <c r="J90" s="43"/>
    </row>
    <row r="91" spans="2:11" x14ac:dyDescent="0.25">
      <c r="C91" s="46" t="s">
        <v>4937</v>
      </c>
      <c r="D91" s="67"/>
      <c r="E91" s="67"/>
      <c r="F91" s="67"/>
      <c r="G91" s="68"/>
      <c r="H91" s="69">
        <v>-10000</v>
      </c>
      <c r="I91" s="70">
        <f>H91/$G$84*100</f>
        <v>-14.598062778677019</v>
      </c>
      <c r="J91" s="43"/>
    </row>
    <row r="92" spans="2:11" x14ac:dyDescent="0.25">
      <c r="C92" s="46" t="s">
        <v>4938</v>
      </c>
      <c r="D92" s="67"/>
      <c r="E92" s="67"/>
      <c r="F92" s="67"/>
      <c r="G92" s="68"/>
      <c r="H92" s="69">
        <v>-10000</v>
      </c>
      <c r="I92" s="70">
        <f>H92/$G$84*100</f>
        <v>-14.598062778677019</v>
      </c>
      <c r="J92" s="43"/>
    </row>
    <row r="93" spans="2:11" x14ac:dyDescent="0.25">
      <c r="C93" s="48" t="s">
        <v>4537</v>
      </c>
      <c r="D93" s="48"/>
      <c r="E93" s="48"/>
      <c r="F93" s="48"/>
      <c r="G93" s="71"/>
      <c r="H93" s="71">
        <f>SUM(H89:H92)</f>
        <v>-42500</v>
      </c>
      <c r="I93" s="71">
        <f>SUM(I89:I92)</f>
        <v>-62.041766809377322</v>
      </c>
      <c r="J93" s="48"/>
    </row>
    <row r="95" spans="2:11" x14ac:dyDescent="0.25">
      <c r="C95" s="1" t="s">
        <v>210</v>
      </c>
    </row>
    <row r="96" spans="2:11" x14ac:dyDescent="0.25">
      <c r="C96" s="37" t="s">
        <v>211</v>
      </c>
      <c r="D96" s="37"/>
      <c r="E96" s="37"/>
      <c r="F96" s="37"/>
      <c r="G96" s="37"/>
      <c r="H96" s="37"/>
      <c r="I96" s="37"/>
      <c r="J96" s="37"/>
      <c r="K96" s="37"/>
    </row>
    <row r="97" spans="1:256" x14ac:dyDescent="0.25">
      <c r="C97" s="2" t="s">
        <v>212</v>
      </c>
    </row>
    <row r="98" spans="1:256" x14ac:dyDescent="0.25">
      <c r="C98" s="2" t="s">
        <v>213</v>
      </c>
    </row>
    <row r="99" spans="1:256" ht="30" customHeight="1" x14ac:dyDescent="0.25">
      <c r="C99" s="252" t="s">
        <v>214</v>
      </c>
      <c r="D99" s="253"/>
      <c r="E99" s="253"/>
      <c r="F99" s="253"/>
      <c r="G99" s="253"/>
      <c r="H99" s="253"/>
      <c r="I99" s="253"/>
      <c r="J99" s="253"/>
      <c r="K99" s="253"/>
    </row>
    <row r="100" spans="1:256" x14ac:dyDescent="0.25">
      <c r="C100" s="2" t="s">
        <v>215</v>
      </c>
    </row>
    <row r="101" spans="1:256" ht="47.45" customHeight="1" x14ac:dyDescent="0.25">
      <c r="C101" s="263" t="s">
        <v>4957</v>
      </c>
      <c r="D101" s="263"/>
      <c r="E101" s="263"/>
      <c r="F101" s="263"/>
      <c r="G101" s="263"/>
      <c r="H101" s="263"/>
      <c r="I101" s="263"/>
      <c r="J101" s="263"/>
      <c r="K101" s="263"/>
    </row>
    <row r="103" spans="1:256" x14ac:dyDescent="0.25">
      <c r="C103" s="2" t="s">
        <v>5016</v>
      </c>
      <c r="E103" s="2" t="s">
        <v>2</v>
      </c>
    </row>
    <row r="105" spans="1:256" x14ac:dyDescent="0.25">
      <c r="C105" s="2" t="s">
        <v>5017</v>
      </c>
      <c r="E105" s="2" t="s">
        <v>2</v>
      </c>
    </row>
    <row r="107" spans="1:256" x14ac:dyDescent="0.25">
      <c r="C107" s="2" t="s">
        <v>5125</v>
      </c>
    </row>
    <row r="109" spans="1:256" x14ac:dyDescent="0.25">
      <c r="C109" s="2" t="s">
        <v>5126</v>
      </c>
    </row>
    <row r="110" spans="1:256" s="83" customFormat="1" ht="35.25" customHeight="1" x14ac:dyDescent="0.25">
      <c r="A110" s="79"/>
      <c r="B110" s="79"/>
      <c r="C110" s="84" t="s">
        <v>5023</v>
      </c>
      <c r="D110" s="88" t="s">
        <v>5024</v>
      </c>
      <c r="E110" s="88" t="s">
        <v>5025</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5044</v>
      </c>
      <c r="D111" s="89">
        <v>14.1372</v>
      </c>
      <c r="E111" s="89">
        <v>14.276300000000001</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5027</v>
      </c>
      <c r="D112" s="89">
        <v>14.1335</v>
      </c>
      <c r="E112" s="89">
        <v>14.272500000000001</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5032</v>
      </c>
      <c r="D113" s="89">
        <v>14.134499999999999</v>
      </c>
      <c r="E113" s="89">
        <v>14.2736</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5045</v>
      </c>
      <c r="D114" s="89">
        <v>14.283899999999999</v>
      </c>
      <c r="E114" s="89">
        <v>14.426299999999999</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x14ac:dyDescent="0.25">
      <c r="A115" s="79"/>
      <c r="B115" s="79"/>
      <c r="C115" s="86" t="s">
        <v>5029</v>
      </c>
      <c r="D115" s="89">
        <v>14.284800000000001</v>
      </c>
      <c r="E115" s="89">
        <v>14.427199999999999</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x14ac:dyDescent="0.25">
      <c r="A116" s="79"/>
      <c r="B116" s="79"/>
      <c r="C116" s="86" t="s">
        <v>5035</v>
      </c>
      <c r="D116" s="89">
        <v>14.2852</v>
      </c>
      <c r="E116" s="89">
        <v>14.4276</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ht="84.95" customHeight="1" x14ac:dyDescent="0.25">
      <c r="A117" s="79"/>
      <c r="B117" s="79"/>
      <c r="C117" s="254" t="s">
        <v>5061</v>
      </c>
      <c r="D117" s="255"/>
      <c r="E117" s="256"/>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9" spans="1:256" x14ac:dyDescent="0.25">
      <c r="C119" s="2" t="s">
        <v>5127</v>
      </c>
      <c r="E119" s="2" t="s">
        <v>2</v>
      </c>
    </row>
    <row r="121" spans="1:256" x14ac:dyDescent="0.25">
      <c r="C121" s="2" t="s">
        <v>5128</v>
      </c>
      <c r="E121" s="2" t="s">
        <v>2</v>
      </c>
    </row>
    <row r="123" spans="1:256" x14ac:dyDescent="0.25">
      <c r="C123" s="2" t="s">
        <v>5018</v>
      </c>
    </row>
    <row r="125" spans="1:256" s="99" customFormat="1" ht="13.5" x14ac:dyDescent="0.25">
      <c r="C125" s="117" t="s">
        <v>5131</v>
      </c>
      <c r="D125" s="117"/>
      <c r="E125" s="117"/>
      <c r="F125" s="118"/>
      <c r="G125" s="118"/>
      <c r="H125" s="119"/>
    </row>
    <row r="126" spans="1:256" s="99" customFormat="1" ht="40.5" x14ac:dyDescent="0.2">
      <c r="C126" s="100" t="s">
        <v>5132</v>
      </c>
      <c r="D126" s="100" t="s">
        <v>5133</v>
      </c>
      <c r="E126" s="100" t="s">
        <v>4534</v>
      </c>
      <c r="F126" s="100" t="s">
        <v>5134</v>
      </c>
      <c r="G126" s="100" t="s">
        <v>5135</v>
      </c>
      <c r="H126" s="133" t="s">
        <v>5136</v>
      </c>
    </row>
    <row r="127" spans="1:256" s="99" customFormat="1" ht="13.5" x14ac:dyDescent="0.2">
      <c r="C127" s="109" t="s">
        <v>5137</v>
      </c>
      <c r="D127" s="100"/>
      <c r="E127" s="100"/>
      <c r="F127" s="100"/>
      <c r="G127" s="100"/>
      <c r="H127" s="133"/>
    </row>
    <row r="128" spans="1:256" s="99" customFormat="1" ht="13.5" x14ac:dyDescent="0.25">
      <c r="C128" s="120"/>
      <c r="D128" s="120"/>
      <c r="E128" s="120"/>
      <c r="F128" s="120"/>
      <c r="G128" s="120"/>
      <c r="H128" s="119"/>
    </row>
    <row r="129" spans="3:13" s="99" customFormat="1" ht="13.5" x14ac:dyDescent="0.25">
      <c r="C129" s="118" t="s">
        <v>5138</v>
      </c>
      <c r="D129" s="118"/>
      <c r="E129" s="118"/>
      <c r="F129" s="118"/>
      <c r="G129" s="118"/>
      <c r="H129" s="119"/>
    </row>
    <row r="130" spans="3:13" s="99" customFormat="1" ht="13.5" x14ac:dyDescent="0.25">
      <c r="C130" s="115"/>
      <c r="D130" s="115"/>
      <c r="E130" s="115"/>
      <c r="F130" s="118"/>
      <c r="G130" s="118"/>
      <c r="H130" s="119"/>
    </row>
    <row r="131" spans="3:13" s="99" customFormat="1" ht="13.5" x14ac:dyDescent="0.25">
      <c r="C131" s="115" t="s">
        <v>5139</v>
      </c>
      <c r="D131" s="115"/>
      <c r="E131" s="1"/>
      <c r="F131" s="118"/>
      <c r="G131" s="118"/>
      <c r="H131" s="119"/>
    </row>
    <row r="132" spans="3:13" s="99" customFormat="1" ht="13.5" x14ac:dyDescent="0.25">
      <c r="C132" s="118" t="s">
        <v>5140</v>
      </c>
      <c r="D132" s="118"/>
      <c r="E132" s="118"/>
      <c r="F132" s="99" t="s">
        <v>5137</v>
      </c>
      <c r="G132" s="118"/>
      <c r="H132" s="119"/>
    </row>
    <row r="133" spans="3:13" s="99" customFormat="1" ht="13.5" x14ac:dyDescent="0.25">
      <c r="C133" s="118" t="s">
        <v>5141</v>
      </c>
      <c r="D133" s="118"/>
      <c r="E133" s="118"/>
      <c r="F133" s="99" t="s">
        <v>5137</v>
      </c>
      <c r="G133" s="118"/>
      <c r="H133" s="119"/>
    </row>
    <row r="134" spans="3:13" s="99" customFormat="1" ht="13.5" x14ac:dyDescent="0.25">
      <c r="C134" s="118" t="s">
        <v>5142</v>
      </c>
      <c r="D134" s="118"/>
      <c r="E134" s="118"/>
      <c r="F134" s="99" t="s">
        <v>5137</v>
      </c>
      <c r="G134" s="102"/>
      <c r="H134" s="122"/>
    </row>
    <row r="135" spans="3:13" s="99" customFormat="1" ht="13.5" x14ac:dyDescent="0.25">
      <c r="C135" s="118" t="s">
        <v>5143</v>
      </c>
      <c r="D135" s="118"/>
      <c r="E135" s="118"/>
      <c r="F135" s="99" t="s">
        <v>5137</v>
      </c>
      <c r="G135" s="102"/>
      <c r="H135" s="122"/>
    </row>
    <row r="136" spans="3:13" s="99" customFormat="1" ht="13.5" x14ac:dyDescent="0.25">
      <c r="C136" s="118" t="s">
        <v>5144</v>
      </c>
      <c r="D136" s="118"/>
      <c r="E136" s="118"/>
      <c r="F136" s="99" t="s">
        <v>5137</v>
      </c>
      <c r="G136" s="102"/>
      <c r="H136" s="122"/>
    </row>
    <row r="137" spans="3:13" s="99" customFormat="1" ht="13.5" x14ac:dyDescent="0.25">
      <c r="C137" s="118" t="s">
        <v>5145</v>
      </c>
      <c r="D137" s="118"/>
      <c r="E137" s="118"/>
      <c r="F137" s="99" t="s">
        <v>5137</v>
      </c>
      <c r="G137" s="102"/>
      <c r="H137" s="122"/>
    </row>
    <row r="138" spans="3:13" s="99" customFormat="1" ht="13.5" x14ac:dyDescent="0.25">
      <c r="C138" s="118" t="s">
        <v>5146</v>
      </c>
      <c r="D138" s="118"/>
      <c r="E138" s="118"/>
      <c r="F138" s="99" t="s">
        <v>5137</v>
      </c>
      <c r="G138" s="102"/>
      <c r="H138" s="122"/>
    </row>
    <row r="139" spans="3:13" s="99" customFormat="1" ht="13.5" x14ac:dyDescent="0.25">
      <c r="C139" s="118" t="s">
        <v>5147</v>
      </c>
      <c r="D139" s="118"/>
      <c r="E139" s="118"/>
      <c r="F139" s="99" t="s">
        <v>5137</v>
      </c>
      <c r="G139" s="102"/>
      <c r="H139" s="122"/>
    </row>
    <row r="140" spans="3:13" s="99" customFormat="1" ht="13.5" x14ac:dyDescent="0.25">
      <c r="C140" s="118" t="s">
        <v>5148</v>
      </c>
      <c r="D140" s="118"/>
      <c r="E140" s="118"/>
      <c r="F140" s="99" t="s">
        <v>5137</v>
      </c>
      <c r="G140" s="102"/>
      <c r="H140" s="122"/>
      <c r="J140" s="103"/>
      <c r="K140" s="104"/>
      <c r="L140" s="105"/>
      <c r="M140" s="105"/>
    </row>
    <row r="141" spans="3:13" s="99" customFormat="1" ht="13.5" x14ac:dyDescent="0.25">
      <c r="C141" s="106"/>
      <c r="D141" s="106"/>
      <c r="E141" s="106"/>
      <c r="F141" s="107"/>
      <c r="G141" s="102"/>
      <c r="H141" s="122"/>
    </row>
    <row r="142" spans="3:13" s="99" customFormat="1" ht="13.5" x14ac:dyDescent="0.25">
      <c r="C142" s="118"/>
      <c r="D142" s="118"/>
      <c r="E142" s="118"/>
      <c r="F142" s="107"/>
      <c r="G142" s="107"/>
      <c r="H142" s="122"/>
    </row>
    <row r="143" spans="3:13" s="99" customFormat="1" ht="13.5" x14ac:dyDescent="0.25">
      <c r="C143" s="115" t="s">
        <v>5149</v>
      </c>
      <c r="D143" s="115"/>
      <c r="E143" s="1"/>
      <c r="F143" s="118"/>
      <c r="G143" s="118"/>
      <c r="H143" s="119"/>
    </row>
    <row r="144" spans="3:13" s="99" customFormat="1" ht="40.5" x14ac:dyDescent="0.2">
      <c r="C144" s="100" t="s">
        <v>5132</v>
      </c>
      <c r="D144" s="100" t="s">
        <v>5133</v>
      </c>
      <c r="E144" s="100" t="s">
        <v>4534</v>
      </c>
      <c r="F144" s="100" t="s">
        <v>5134</v>
      </c>
      <c r="G144" s="100" t="s">
        <v>5135</v>
      </c>
      <c r="H144" s="133" t="s">
        <v>5136</v>
      </c>
    </row>
    <row r="145" spans="3:9" s="99" customFormat="1" ht="13.5" x14ac:dyDescent="0.25">
      <c r="C145" s="109" t="s">
        <v>5137</v>
      </c>
      <c r="D145" s="108"/>
      <c r="E145" s="109"/>
      <c r="F145" s="110"/>
      <c r="G145" s="110"/>
      <c r="H145" s="110"/>
    </row>
    <row r="146" spans="3:9" s="99" customFormat="1" ht="13.5" x14ac:dyDescent="0.2">
      <c r="C146" s="121"/>
      <c r="D146" s="121"/>
      <c r="E146" s="121"/>
      <c r="F146" s="121"/>
      <c r="G146" s="121"/>
      <c r="H146" s="121"/>
    </row>
    <row r="147" spans="3:9" s="99" customFormat="1" ht="13.5" x14ac:dyDescent="0.25">
      <c r="C147" s="118" t="s">
        <v>5167</v>
      </c>
      <c r="D147" s="118"/>
      <c r="E147" s="118"/>
      <c r="F147" s="118"/>
      <c r="G147" s="118"/>
      <c r="H147" s="118"/>
    </row>
    <row r="148" spans="3:9" s="99" customFormat="1" ht="13.5" x14ac:dyDescent="0.25">
      <c r="C148" s="115"/>
      <c r="D148" s="115"/>
      <c r="E148" s="115"/>
      <c r="F148" s="118"/>
      <c r="G148" s="118"/>
      <c r="H148" s="119"/>
    </row>
    <row r="149" spans="3:9" s="99" customFormat="1" ht="13.5" x14ac:dyDescent="0.25">
      <c r="C149" s="115" t="s">
        <v>5151</v>
      </c>
      <c r="D149" s="115"/>
      <c r="E149" s="1"/>
      <c r="F149" s="118"/>
      <c r="G149" s="118"/>
      <c r="H149" s="119"/>
    </row>
    <row r="150" spans="3:9" s="99" customFormat="1" ht="13.5" x14ac:dyDescent="0.25">
      <c r="C150" s="118" t="s">
        <v>5140</v>
      </c>
      <c r="D150" s="118"/>
      <c r="E150" s="118"/>
      <c r="F150" s="111" t="s">
        <v>5137</v>
      </c>
      <c r="G150" s="118"/>
      <c r="H150" s="119"/>
    </row>
    <row r="151" spans="3:9" s="99" customFormat="1" ht="13.5" x14ac:dyDescent="0.25">
      <c r="C151" s="118" t="s">
        <v>5141</v>
      </c>
      <c r="D151" s="118"/>
      <c r="E151" s="118"/>
      <c r="F151" s="111" t="s">
        <v>5137</v>
      </c>
      <c r="G151" s="118"/>
      <c r="H151" s="119"/>
    </row>
    <row r="152" spans="3:9" s="99" customFormat="1" ht="13.5" x14ac:dyDescent="0.25">
      <c r="C152" s="118" t="s">
        <v>5142</v>
      </c>
      <c r="D152" s="118"/>
      <c r="E152" s="118"/>
      <c r="F152" s="111" t="s">
        <v>5137</v>
      </c>
      <c r="G152" s="102"/>
      <c r="H152" s="122"/>
    </row>
    <row r="153" spans="3:9" s="99" customFormat="1" ht="13.5" x14ac:dyDescent="0.25">
      <c r="C153" s="118" t="s">
        <v>5143</v>
      </c>
      <c r="D153" s="118"/>
      <c r="E153" s="118"/>
      <c r="F153" s="111" t="s">
        <v>5137</v>
      </c>
      <c r="G153" s="102"/>
      <c r="H153" s="122"/>
    </row>
    <row r="154" spans="3:9" s="99" customFormat="1" ht="13.5" x14ac:dyDescent="0.25">
      <c r="C154" s="118" t="s">
        <v>5144</v>
      </c>
      <c r="D154" s="118"/>
      <c r="E154" s="118"/>
      <c r="F154" s="111" t="s">
        <v>5137</v>
      </c>
      <c r="G154" s="102"/>
      <c r="H154" s="122"/>
    </row>
    <row r="155" spans="3:9" s="99" customFormat="1" ht="13.5" x14ac:dyDescent="0.25">
      <c r="C155" s="118" t="s">
        <v>5145</v>
      </c>
      <c r="D155" s="118"/>
      <c r="E155" s="118"/>
      <c r="F155" s="111" t="s">
        <v>5137</v>
      </c>
      <c r="G155" s="102"/>
      <c r="H155" s="122"/>
    </row>
    <row r="156" spans="3:9" s="99" customFormat="1" ht="13.5" x14ac:dyDescent="0.25">
      <c r="C156" s="118" t="s">
        <v>5146</v>
      </c>
      <c r="D156" s="118"/>
      <c r="E156" s="118"/>
      <c r="F156" s="111" t="s">
        <v>5137</v>
      </c>
      <c r="G156" s="102"/>
      <c r="H156" s="122"/>
    </row>
    <row r="157" spans="3:9" s="99" customFormat="1" ht="13.5" x14ac:dyDescent="0.25">
      <c r="C157" s="118" t="s">
        <v>5147</v>
      </c>
      <c r="D157" s="118"/>
      <c r="E157" s="118"/>
      <c r="F157" s="111" t="s">
        <v>5137</v>
      </c>
      <c r="G157" s="102"/>
      <c r="H157" s="122"/>
    </row>
    <row r="158" spans="3:9" s="99" customFormat="1" ht="13.5" x14ac:dyDescent="0.2">
      <c r="C158" s="37" t="s">
        <v>5148</v>
      </c>
      <c r="D158" s="37"/>
      <c r="E158" s="37"/>
      <c r="F158" s="37" t="s">
        <v>5137</v>
      </c>
      <c r="G158" s="126"/>
      <c r="H158" s="127"/>
    </row>
    <row r="159" spans="3:9" s="99" customFormat="1" ht="13.5" x14ac:dyDescent="0.25">
      <c r="C159" s="118"/>
      <c r="D159" s="118"/>
      <c r="E159" s="118"/>
      <c r="F159" s="128"/>
      <c r="G159" s="129"/>
      <c r="H159" s="119"/>
    </row>
    <row r="160" spans="3:9" s="99" customFormat="1" ht="13.5" x14ac:dyDescent="0.25">
      <c r="C160" s="115" t="s">
        <v>5152</v>
      </c>
      <c r="D160" s="115"/>
      <c r="E160" s="117"/>
      <c r="F160" s="118"/>
      <c r="G160" s="130"/>
      <c r="H160" s="119"/>
      <c r="I160" s="112"/>
    </row>
    <row r="161" spans="3:8" s="99" customFormat="1" ht="40.5" x14ac:dyDescent="0.25">
      <c r="C161" s="100" t="s">
        <v>5132</v>
      </c>
      <c r="D161" s="100" t="s">
        <v>5153</v>
      </c>
      <c r="E161" s="100" t="s">
        <v>5154</v>
      </c>
      <c r="F161" s="100" t="s">
        <v>5155</v>
      </c>
      <c r="G161" s="130"/>
      <c r="H161" s="119"/>
    </row>
    <row r="162" spans="3:8" s="99" customFormat="1" ht="13.5" x14ac:dyDescent="0.25">
      <c r="C162" s="257" t="s">
        <v>5137</v>
      </c>
      <c r="D162" s="257"/>
      <c r="E162" s="257"/>
      <c r="F162" s="257"/>
      <c r="G162" s="130"/>
      <c r="H162" s="119"/>
    </row>
    <row r="163" spans="3:8" s="99" customFormat="1" ht="13.5" x14ac:dyDescent="0.25">
      <c r="C163" s="118" t="s">
        <v>5156</v>
      </c>
      <c r="D163" s="118"/>
      <c r="E163" s="118"/>
      <c r="F163" s="118"/>
      <c r="G163" s="130"/>
      <c r="H163" s="119"/>
    </row>
    <row r="164" spans="3:8" s="99" customFormat="1" ht="13.5" x14ac:dyDescent="0.25">
      <c r="C164" s="131"/>
      <c r="D164" s="131"/>
      <c r="E164" s="131"/>
      <c r="F164" s="118"/>
      <c r="G164" s="130"/>
      <c r="H164" s="119"/>
    </row>
    <row r="165" spans="3:8" s="99" customFormat="1" ht="13.5" x14ac:dyDescent="0.25">
      <c r="C165" s="115" t="s">
        <v>5157</v>
      </c>
      <c r="D165" s="115"/>
      <c r="E165" s="1"/>
      <c r="F165" s="118"/>
      <c r="G165" s="118"/>
      <c r="H165" s="119"/>
    </row>
    <row r="166" spans="3:8" s="99" customFormat="1" ht="13.5" x14ac:dyDescent="0.25">
      <c r="C166" s="118" t="s">
        <v>5158</v>
      </c>
      <c r="D166" s="118"/>
      <c r="E166" s="118"/>
      <c r="F166" s="118" t="s">
        <v>5137</v>
      </c>
      <c r="G166" s="118"/>
      <c r="H166" s="119"/>
    </row>
    <row r="167" spans="3:8" s="99" customFormat="1" ht="13.5" x14ac:dyDescent="0.25">
      <c r="C167" s="118" t="s">
        <v>5159</v>
      </c>
      <c r="D167" s="118"/>
      <c r="E167" s="118"/>
      <c r="F167" s="118" t="s">
        <v>5137</v>
      </c>
      <c r="G167" s="118"/>
      <c r="H167" s="119"/>
    </row>
    <row r="168" spans="3:8" s="99" customFormat="1" ht="13.5" x14ac:dyDescent="0.25">
      <c r="C168" s="118" t="s">
        <v>5160</v>
      </c>
      <c r="D168" s="118"/>
      <c r="E168" s="118"/>
      <c r="F168" s="118" t="s">
        <v>5137</v>
      </c>
      <c r="G168" s="118"/>
      <c r="H168" s="119"/>
    </row>
    <row r="169" spans="3:8" s="99" customFormat="1" ht="13.5" x14ac:dyDescent="0.25">
      <c r="C169" s="106" t="s">
        <v>5161</v>
      </c>
      <c r="D169" s="106"/>
      <c r="E169" s="106"/>
      <c r="F169" s="118"/>
      <c r="G169" s="118"/>
      <c r="H169" s="119"/>
    </row>
    <row r="170" spans="3:8" s="99" customFormat="1" ht="13.5" x14ac:dyDescent="0.25">
      <c r="C170" s="106"/>
      <c r="D170" s="106"/>
      <c r="E170" s="106"/>
      <c r="F170" s="118"/>
      <c r="G170" s="118"/>
      <c r="H170" s="119"/>
    </row>
    <row r="171" spans="3:8" s="99" customFormat="1" ht="13.5" x14ac:dyDescent="0.25">
      <c r="C171" s="117" t="s">
        <v>5162</v>
      </c>
      <c r="D171" s="117"/>
      <c r="E171" s="117"/>
      <c r="F171" s="118"/>
      <c r="G171" s="130"/>
      <c r="H171" s="119"/>
    </row>
    <row r="172" spans="3:8" s="99" customFormat="1" ht="40.5" x14ac:dyDescent="0.25">
      <c r="C172" s="100" t="s">
        <v>5132</v>
      </c>
      <c r="D172" s="100" t="s">
        <v>4897</v>
      </c>
      <c r="E172" s="100" t="s">
        <v>5153</v>
      </c>
      <c r="F172" s="100" t="s">
        <v>5154</v>
      </c>
      <c r="G172" s="100" t="s">
        <v>5163</v>
      </c>
      <c r="H172" s="119"/>
    </row>
    <row r="173" spans="3:8" s="99" customFormat="1" ht="13.5" x14ac:dyDescent="0.25">
      <c r="C173" s="257" t="s">
        <v>5137</v>
      </c>
      <c r="D173" s="257"/>
      <c r="E173" s="257"/>
      <c r="F173" s="257"/>
      <c r="G173" s="257"/>
      <c r="H173" s="119"/>
    </row>
    <row r="174" spans="3:8" s="99" customFormat="1" ht="13.5" x14ac:dyDescent="0.25">
      <c r="C174" s="258" t="s">
        <v>5164</v>
      </c>
      <c r="D174" s="258"/>
      <c r="E174" s="258"/>
      <c r="F174" s="258"/>
      <c r="G174" s="258"/>
      <c r="H174" s="119"/>
    </row>
    <row r="175" spans="3:8" s="99" customFormat="1" ht="13.5" x14ac:dyDescent="0.25">
      <c r="C175" s="132"/>
      <c r="D175" s="113"/>
      <c r="E175" s="113"/>
      <c r="F175" s="113"/>
      <c r="G175" s="113"/>
      <c r="H175" s="119"/>
    </row>
    <row r="176" spans="3:8" s="99" customFormat="1" ht="13.5" x14ac:dyDescent="0.25">
      <c r="C176" s="1" t="s">
        <v>5165</v>
      </c>
      <c r="D176" s="1"/>
      <c r="E176" s="1"/>
      <c r="F176" s="118"/>
      <c r="G176" s="118"/>
      <c r="H176" s="119"/>
    </row>
    <row r="177" spans="3:8" s="99" customFormat="1" ht="13.5" x14ac:dyDescent="0.25">
      <c r="C177" s="118" t="s">
        <v>5158</v>
      </c>
      <c r="D177" s="118"/>
      <c r="E177" s="118"/>
      <c r="F177" s="118" t="s">
        <v>5137</v>
      </c>
      <c r="G177" s="118"/>
      <c r="H177" s="119"/>
    </row>
    <row r="178" spans="3:8" s="99" customFormat="1" ht="13.5" x14ac:dyDescent="0.25">
      <c r="C178" s="118" t="s">
        <v>5159</v>
      </c>
      <c r="D178" s="118"/>
      <c r="E178" s="118"/>
      <c r="F178" s="118" t="s">
        <v>5137</v>
      </c>
      <c r="G178" s="118"/>
      <c r="H178" s="119"/>
    </row>
    <row r="179" spans="3:8" s="99" customFormat="1" ht="13.5" x14ac:dyDescent="0.25">
      <c r="C179" s="118" t="s">
        <v>5160</v>
      </c>
      <c r="D179" s="118"/>
      <c r="E179" s="118"/>
      <c r="F179" s="118" t="s">
        <v>5137</v>
      </c>
      <c r="G179" s="118"/>
      <c r="H179" s="119"/>
    </row>
    <row r="180" spans="3:8" s="99" customFormat="1" ht="12.75" x14ac:dyDescent="0.2">
      <c r="H180" s="116"/>
    </row>
    <row r="181" spans="3:8" s="99" customFormat="1" ht="13.5" x14ac:dyDescent="0.25">
      <c r="C181" s="115" t="s">
        <v>5168</v>
      </c>
      <c r="H181" s="116"/>
    </row>
    <row r="182" spans="3:8" s="99" customFormat="1" x14ac:dyDescent="0.2">
      <c r="C182" s="261" t="s">
        <v>5169</v>
      </c>
      <c r="D182" s="261" t="s">
        <v>5170</v>
      </c>
      <c r="E182" s="261" t="s">
        <v>5171</v>
      </c>
      <c r="F182" s="262" t="s">
        <v>5172</v>
      </c>
      <c r="G182" s="135" t="s">
        <v>5173</v>
      </c>
      <c r="H182" s="116"/>
    </row>
    <row r="183" spans="3:8" s="99" customFormat="1" x14ac:dyDescent="0.2">
      <c r="C183" s="261"/>
      <c r="D183" s="261"/>
      <c r="E183" s="261"/>
      <c r="F183" s="262"/>
      <c r="G183" s="135" t="s">
        <v>5174</v>
      </c>
      <c r="H183" s="116"/>
    </row>
    <row r="184" spans="3:8" s="99" customFormat="1" x14ac:dyDescent="0.25">
      <c r="C184" s="146" t="s">
        <v>5188</v>
      </c>
      <c r="D184" s="40" t="s">
        <v>4525</v>
      </c>
      <c r="E184" s="40" t="s">
        <v>5177</v>
      </c>
      <c r="F184" s="136">
        <v>46401</v>
      </c>
      <c r="G184" s="40">
        <v>30000</v>
      </c>
      <c r="H184" s="116"/>
    </row>
    <row r="185" spans="3:8" s="99" customFormat="1" x14ac:dyDescent="0.25">
      <c r="C185" s="147"/>
      <c r="D185" s="40" t="s">
        <v>4528</v>
      </c>
      <c r="E185" s="40" t="s">
        <v>5176</v>
      </c>
      <c r="F185" s="136">
        <v>48043</v>
      </c>
      <c r="G185" s="40">
        <v>-30000</v>
      </c>
      <c r="H185" s="116"/>
    </row>
    <row r="186" spans="3:8" s="99" customFormat="1" x14ac:dyDescent="0.25">
      <c r="C186" s="146" t="s">
        <v>5191</v>
      </c>
      <c r="D186" s="40" t="s">
        <v>4525</v>
      </c>
      <c r="E186" s="40" t="s">
        <v>5177</v>
      </c>
      <c r="F186" s="136">
        <v>46402</v>
      </c>
      <c r="G186" s="40">
        <v>30000</v>
      </c>
      <c r="H186" s="116"/>
    </row>
    <row r="187" spans="3:8" s="99" customFormat="1" x14ac:dyDescent="0.25">
      <c r="C187" s="147"/>
      <c r="D187" s="40" t="s">
        <v>4528</v>
      </c>
      <c r="E187" s="40" t="s">
        <v>5176</v>
      </c>
      <c r="F187" s="136">
        <v>48044</v>
      </c>
      <c r="G187" s="40">
        <v>-30000</v>
      </c>
      <c r="H187" s="116"/>
    </row>
    <row r="188" spans="3:8" s="99" customFormat="1" x14ac:dyDescent="0.25">
      <c r="C188" s="146" t="s">
        <v>5245</v>
      </c>
      <c r="D188" s="40" t="s">
        <v>4525</v>
      </c>
      <c r="E188" s="40" t="s">
        <v>5177</v>
      </c>
      <c r="F188" s="136">
        <v>46258</v>
      </c>
      <c r="G188" s="40">
        <v>3000</v>
      </c>
      <c r="H188" s="116"/>
    </row>
    <row r="189" spans="3:8" s="99" customFormat="1" x14ac:dyDescent="0.25">
      <c r="C189" s="147"/>
      <c r="D189" s="40" t="s">
        <v>4528</v>
      </c>
      <c r="E189" s="40" t="s">
        <v>5176</v>
      </c>
      <c r="F189" s="136">
        <v>46258</v>
      </c>
      <c r="G189" s="40">
        <v>-3000</v>
      </c>
      <c r="H189" s="116"/>
    </row>
    <row r="190" spans="3:8" s="99" customFormat="1" x14ac:dyDescent="0.25">
      <c r="C190" s="146" t="s">
        <v>5246</v>
      </c>
      <c r="D190" s="40" t="s">
        <v>4525</v>
      </c>
      <c r="E190" s="40" t="s">
        <v>5177</v>
      </c>
      <c r="F190" s="136">
        <v>46258</v>
      </c>
      <c r="G190" s="40">
        <v>4500</v>
      </c>
      <c r="H190" s="116"/>
    </row>
    <row r="191" spans="3:8" s="99" customFormat="1" x14ac:dyDescent="0.25">
      <c r="C191" s="147"/>
      <c r="D191" s="40" t="s">
        <v>4528</v>
      </c>
      <c r="E191" s="40" t="s">
        <v>5176</v>
      </c>
      <c r="F191" s="136">
        <v>46258</v>
      </c>
      <c r="G191" s="40">
        <v>-4500</v>
      </c>
      <c r="H191" s="116"/>
    </row>
    <row r="192" spans="3:8" s="99" customFormat="1" x14ac:dyDescent="0.25">
      <c r="C192" s="146" t="s">
        <v>5247</v>
      </c>
      <c r="D192" s="40" t="s">
        <v>4525</v>
      </c>
      <c r="E192" s="40" t="s">
        <v>5177</v>
      </c>
      <c r="F192" s="136">
        <v>46258</v>
      </c>
      <c r="G192" s="40">
        <v>2500</v>
      </c>
      <c r="H192" s="116"/>
    </row>
    <row r="193" spans="3:8" s="99" customFormat="1" x14ac:dyDescent="0.25">
      <c r="C193" s="147"/>
      <c r="D193" s="40" t="s">
        <v>4528</v>
      </c>
      <c r="E193" s="40" t="s">
        <v>5176</v>
      </c>
      <c r="F193" s="136">
        <v>46258</v>
      </c>
      <c r="G193" s="40">
        <v>-2500</v>
      </c>
      <c r="H193" s="116"/>
    </row>
    <row r="194" spans="3:8" s="99" customFormat="1" x14ac:dyDescent="0.25">
      <c r="C194" s="146" t="s">
        <v>5248</v>
      </c>
      <c r="D194" s="40" t="s">
        <v>4525</v>
      </c>
      <c r="E194" s="40" t="s">
        <v>5177</v>
      </c>
      <c r="F194" s="136">
        <v>46265</v>
      </c>
      <c r="G194" s="40">
        <v>2500</v>
      </c>
      <c r="H194" s="116"/>
    </row>
    <row r="195" spans="3:8" s="99" customFormat="1" x14ac:dyDescent="0.25">
      <c r="C195" s="147"/>
      <c r="D195" s="40" t="s">
        <v>4528</v>
      </c>
      <c r="E195" s="40" t="s">
        <v>5176</v>
      </c>
      <c r="F195" s="136">
        <v>46265</v>
      </c>
      <c r="G195" s="40">
        <v>-2500</v>
      </c>
      <c r="H195" s="116"/>
    </row>
    <row r="196" spans="3:8" s="99" customFormat="1" x14ac:dyDescent="0.25">
      <c r="C196" s="146" t="s">
        <v>5249</v>
      </c>
      <c r="D196" s="40" t="s">
        <v>4525</v>
      </c>
      <c r="E196" s="40" t="s">
        <v>5177</v>
      </c>
      <c r="F196" s="136">
        <v>46265</v>
      </c>
      <c r="G196" s="40">
        <v>3000</v>
      </c>
      <c r="H196" s="116"/>
    </row>
    <row r="197" spans="3:8" s="99" customFormat="1" x14ac:dyDescent="0.25">
      <c r="C197" s="147"/>
      <c r="D197" s="40" t="s">
        <v>4528</v>
      </c>
      <c r="E197" s="40" t="s">
        <v>5176</v>
      </c>
      <c r="F197" s="136">
        <v>46265</v>
      </c>
      <c r="G197" s="40">
        <v>-3000</v>
      </c>
      <c r="H197" s="116"/>
    </row>
    <row r="198" spans="3:8" s="99" customFormat="1" x14ac:dyDescent="0.25">
      <c r="C198" s="146" t="s">
        <v>5250</v>
      </c>
      <c r="D198" s="40" t="s">
        <v>4525</v>
      </c>
      <c r="E198" s="40" t="s">
        <v>5177</v>
      </c>
      <c r="F198" s="136">
        <v>46265</v>
      </c>
      <c r="G198" s="40">
        <v>4000</v>
      </c>
      <c r="H198" s="116"/>
    </row>
    <row r="199" spans="3:8" s="99" customFormat="1" x14ac:dyDescent="0.25">
      <c r="C199" s="147"/>
      <c r="D199" s="40" t="s">
        <v>4528</v>
      </c>
      <c r="E199" s="40" t="s">
        <v>5176</v>
      </c>
      <c r="F199" s="136">
        <v>46265</v>
      </c>
      <c r="G199" s="40">
        <v>-4000</v>
      </c>
      <c r="H199" s="116"/>
    </row>
    <row r="200" spans="3:8" s="99" customFormat="1" x14ac:dyDescent="0.25">
      <c r="C200" s="146" t="s">
        <v>5188</v>
      </c>
      <c r="D200" s="40" t="s">
        <v>4525</v>
      </c>
      <c r="E200" s="40" t="s">
        <v>5177</v>
      </c>
      <c r="F200" s="136">
        <v>46265</v>
      </c>
      <c r="G200" s="40">
        <v>500</v>
      </c>
      <c r="H200" s="116"/>
    </row>
    <row r="201" spans="3:8" s="99" customFormat="1" x14ac:dyDescent="0.25">
      <c r="C201" s="147"/>
      <c r="D201" s="40" t="s">
        <v>4528</v>
      </c>
      <c r="E201" s="40" t="s">
        <v>5176</v>
      </c>
      <c r="F201" s="136">
        <v>46265</v>
      </c>
      <c r="G201" s="40">
        <v>-500</v>
      </c>
      <c r="H201" s="116"/>
    </row>
    <row r="202" spans="3:8" s="99" customFormat="1" x14ac:dyDescent="0.25">
      <c r="C202" s="146" t="s">
        <v>5251</v>
      </c>
      <c r="D202" s="40" t="s">
        <v>4525</v>
      </c>
      <c r="E202" s="40" t="s">
        <v>5177</v>
      </c>
      <c r="F202" s="136">
        <v>46258</v>
      </c>
      <c r="G202" s="40">
        <v>3000</v>
      </c>
      <c r="H202" s="116"/>
    </row>
    <row r="203" spans="3:8" s="99" customFormat="1" x14ac:dyDescent="0.25">
      <c r="C203" s="147"/>
      <c r="D203" s="40" t="s">
        <v>4528</v>
      </c>
      <c r="E203" s="40" t="s">
        <v>5176</v>
      </c>
      <c r="F203" s="136">
        <v>46258</v>
      </c>
      <c r="G203" s="40">
        <v>-3000</v>
      </c>
      <c r="H203" s="116"/>
    </row>
    <row r="204" spans="3:8" s="99" customFormat="1" x14ac:dyDescent="0.25">
      <c r="C204" s="146" t="s">
        <v>5252</v>
      </c>
      <c r="D204" s="40" t="s">
        <v>4525</v>
      </c>
      <c r="E204" s="40" t="s">
        <v>5177</v>
      </c>
      <c r="F204" s="136">
        <v>46258</v>
      </c>
      <c r="G204" s="40">
        <v>5000</v>
      </c>
      <c r="H204" s="116"/>
    </row>
    <row r="205" spans="3:8" s="99" customFormat="1" x14ac:dyDescent="0.25">
      <c r="C205" s="147"/>
      <c r="D205" s="40" t="s">
        <v>4528</v>
      </c>
      <c r="E205" s="40" t="s">
        <v>5176</v>
      </c>
      <c r="F205" s="136">
        <v>46258</v>
      </c>
      <c r="G205" s="40">
        <v>-5000</v>
      </c>
      <c r="H205" s="116"/>
    </row>
    <row r="206" spans="3:8" s="99" customFormat="1" x14ac:dyDescent="0.25">
      <c r="C206" s="146" t="s">
        <v>5253</v>
      </c>
      <c r="D206" s="40" t="s">
        <v>4525</v>
      </c>
      <c r="E206" s="40" t="s">
        <v>5177</v>
      </c>
      <c r="F206" s="136">
        <v>46258</v>
      </c>
      <c r="G206" s="40">
        <v>4000</v>
      </c>
      <c r="H206" s="116"/>
    </row>
    <row r="207" spans="3:8" s="99" customFormat="1" x14ac:dyDescent="0.25">
      <c r="C207" s="147"/>
      <c r="D207" s="40" t="s">
        <v>4528</v>
      </c>
      <c r="E207" s="40" t="s">
        <v>5176</v>
      </c>
      <c r="F207" s="136">
        <v>46258</v>
      </c>
      <c r="G207" s="40">
        <v>-4000</v>
      </c>
      <c r="H207" s="116"/>
    </row>
    <row r="208" spans="3:8" s="99" customFormat="1" x14ac:dyDescent="0.25">
      <c r="C208" s="146" t="s">
        <v>5245</v>
      </c>
      <c r="D208" s="40" t="s">
        <v>4525</v>
      </c>
      <c r="E208" s="40" t="s">
        <v>5177</v>
      </c>
      <c r="F208" s="136">
        <v>46258</v>
      </c>
      <c r="G208" s="40">
        <v>500</v>
      </c>
      <c r="H208" s="116"/>
    </row>
    <row r="209" spans="3:8" s="99" customFormat="1" x14ac:dyDescent="0.25">
      <c r="C209" s="147"/>
      <c r="D209" s="40" t="s">
        <v>4528</v>
      </c>
      <c r="E209" s="40" t="s">
        <v>5176</v>
      </c>
      <c r="F209" s="136">
        <v>46258</v>
      </c>
      <c r="G209" s="40">
        <v>-500</v>
      </c>
      <c r="H209" s="116"/>
    </row>
    <row r="210" spans="3:8" s="99" customFormat="1" x14ac:dyDescent="0.25">
      <c r="C210" s="146" t="s">
        <v>5250</v>
      </c>
      <c r="D210" s="40" t="s">
        <v>4525</v>
      </c>
      <c r="E210" s="40" t="s">
        <v>5177</v>
      </c>
      <c r="F210" s="136">
        <v>46364</v>
      </c>
      <c r="G210" s="40">
        <v>1000</v>
      </c>
      <c r="H210" s="116"/>
    </row>
    <row r="211" spans="3:8" s="99" customFormat="1" x14ac:dyDescent="0.25">
      <c r="C211" s="147"/>
      <c r="D211" s="40" t="s">
        <v>4528</v>
      </c>
      <c r="E211" s="40" t="s">
        <v>5176</v>
      </c>
      <c r="F211" s="136">
        <v>48008</v>
      </c>
      <c r="G211" s="40">
        <v>-1000</v>
      </c>
      <c r="H211" s="116"/>
    </row>
    <row r="212" spans="3:8" s="99" customFormat="1" x14ac:dyDescent="0.25">
      <c r="C212" s="146" t="s">
        <v>5254</v>
      </c>
      <c r="D212" s="40" t="s">
        <v>4525</v>
      </c>
      <c r="E212" s="40" t="s">
        <v>5177</v>
      </c>
      <c r="F212" s="136">
        <v>46364</v>
      </c>
      <c r="G212" s="40">
        <v>4500</v>
      </c>
      <c r="H212" s="116"/>
    </row>
    <row r="213" spans="3:8" s="99" customFormat="1" x14ac:dyDescent="0.25">
      <c r="C213" s="147"/>
      <c r="D213" s="40" t="s">
        <v>4528</v>
      </c>
      <c r="E213" s="40" t="s">
        <v>5176</v>
      </c>
      <c r="F213" s="136">
        <v>48008</v>
      </c>
      <c r="G213" s="40">
        <v>-4500</v>
      </c>
      <c r="H213" s="116"/>
    </row>
    <row r="214" spans="3:8" s="99" customFormat="1" x14ac:dyDescent="0.25">
      <c r="C214" s="146" t="s">
        <v>5245</v>
      </c>
      <c r="D214" s="40" t="s">
        <v>4525</v>
      </c>
      <c r="E214" s="40" t="s">
        <v>5177</v>
      </c>
      <c r="F214" s="136">
        <v>46364</v>
      </c>
      <c r="G214" s="40">
        <v>4500</v>
      </c>
      <c r="H214" s="116"/>
    </row>
    <row r="215" spans="3:8" s="99" customFormat="1" x14ac:dyDescent="0.25">
      <c r="C215" s="147"/>
      <c r="D215" s="40" t="s">
        <v>4528</v>
      </c>
      <c r="E215" s="40" t="s">
        <v>5176</v>
      </c>
      <c r="F215" s="136">
        <v>48008</v>
      </c>
      <c r="G215" s="40">
        <v>-4500</v>
      </c>
      <c r="H215" s="116"/>
    </row>
    <row r="216" spans="3:8" s="99" customFormat="1" x14ac:dyDescent="0.2">
      <c r="C216" s="138" t="s">
        <v>5179</v>
      </c>
      <c r="H216" s="116"/>
    </row>
    <row r="217" spans="3:8" s="99" customFormat="1" ht="13.5" x14ac:dyDescent="0.25">
      <c r="C217" s="115"/>
      <c r="H217" s="116"/>
    </row>
    <row r="218" spans="3:8" x14ac:dyDescent="0.25">
      <c r="C218" s="2" t="s">
        <v>5019</v>
      </c>
      <c r="E218" s="2" t="s">
        <v>2</v>
      </c>
    </row>
    <row r="220" spans="3:8" x14ac:dyDescent="0.25">
      <c r="C220" s="2" t="s">
        <v>5020</v>
      </c>
      <c r="E220" s="96" t="s">
        <v>5021</v>
      </c>
    </row>
    <row r="222" spans="3:8" x14ac:dyDescent="0.25">
      <c r="C222" s="2" t="s">
        <v>5022</v>
      </c>
      <c r="E222" s="97" t="s">
        <v>5096</v>
      </c>
    </row>
    <row r="224" spans="3:8" x14ac:dyDescent="0.25">
      <c r="C224" s="2" t="s">
        <v>5129</v>
      </c>
      <c r="E224" s="2" t="s">
        <v>2</v>
      </c>
    </row>
    <row r="226" spans="3:5" x14ac:dyDescent="0.25">
      <c r="C226" s="1" t="s">
        <v>5258</v>
      </c>
      <c r="E226" s="149" t="s">
        <v>5259</v>
      </c>
    </row>
    <row r="227" spans="3:5" x14ac:dyDescent="0.25">
      <c r="E227" s="2" t="s">
        <v>5301</v>
      </c>
    </row>
  </sheetData>
  <mergeCells count="10">
    <mergeCell ref="C99:K99"/>
    <mergeCell ref="C101:K101"/>
    <mergeCell ref="C117:E117"/>
    <mergeCell ref="C162:F162"/>
    <mergeCell ref="C173:G173"/>
    <mergeCell ref="C174:G174"/>
    <mergeCell ref="C182:C183"/>
    <mergeCell ref="D182:D183"/>
    <mergeCell ref="E182:E183"/>
    <mergeCell ref="F182:F183"/>
  </mergeCells>
  <hyperlinks>
    <hyperlink ref="J2" location="'Index'!A1" display="'Index'!A1" xr:uid="{C0FE5D98-1D11-445C-917B-1379D63550F9}"/>
  </hyperlinks>
  <pageMargins left="0.7" right="0.7" top="0.75" bottom="0.75" header="0.3" footer="0.3"/>
  <pageSetup orientation="portrait" horizontalDpi="4294967293"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10A91-9A63-4DB5-B31F-27430DC69C3C}">
  <sheetPr codeName="Sheet1"/>
  <dimension ref="A1:IV108"/>
  <sheetViews>
    <sheetView showGridLines="0" zoomScale="90" zoomScaleNormal="90" workbookViewId="0">
      <pane ySplit="6" topLeftCell="A8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3156</v>
      </c>
      <c r="J2" s="38" t="s">
        <v>4521</v>
      </c>
    </row>
    <row r="3" spans="1:54" ht="16.5" x14ac:dyDescent="0.3">
      <c r="C3" s="1" t="s">
        <v>28</v>
      </c>
      <c r="D3" s="21" t="s">
        <v>3157</v>
      </c>
      <c r="F3" s="72" t="s">
        <v>4943</v>
      </c>
      <c r="G3" s="13" t="s">
        <v>4459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55</v>
      </c>
      <c r="C11" s="60" t="s">
        <v>56</v>
      </c>
      <c r="D11" s="54" t="s">
        <v>57</v>
      </c>
      <c r="E11" s="6" t="s">
        <v>58</v>
      </c>
      <c r="F11" s="19">
        <v>214801</v>
      </c>
      <c r="G11" s="24">
        <v>2427.4699999999998</v>
      </c>
      <c r="H11" s="24">
        <v>29.2</v>
      </c>
      <c r="I11" s="31"/>
      <c r="J11" s="31"/>
      <c r="K11" s="35"/>
    </row>
    <row r="12" spans="1:54" x14ac:dyDescent="0.25">
      <c r="B12" s="8" t="s">
        <v>469</v>
      </c>
      <c r="C12" s="60" t="s">
        <v>470</v>
      </c>
      <c r="D12" s="54" t="s">
        <v>471</v>
      </c>
      <c r="E12" s="6" t="s">
        <v>58</v>
      </c>
      <c r="F12" s="19">
        <v>71232</v>
      </c>
      <c r="G12" s="24">
        <v>1685.06</v>
      </c>
      <c r="H12" s="24">
        <v>20.27</v>
      </c>
      <c r="I12" s="31"/>
      <c r="J12" s="31"/>
      <c r="K12" s="35"/>
    </row>
    <row r="13" spans="1:54" x14ac:dyDescent="0.25">
      <c r="B13" s="8" t="s">
        <v>320</v>
      </c>
      <c r="C13" s="60" t="s">
        <v>321</v>
      </c>
      <c r="D13" s="54" t="s">
        <v>322</v>
      </c>
      <c r="E13" s="6" t="s">
        <v>58</v>
      </c>
      <c r="F13" s="19">
        <v>73556</v>
      </c>
      <c r="G13" s="24">
        <v>990.73</v>
      </c>
      <c r="H13" s="24">
        <v>11.92</v>
      </c>
      <c r="I13" s="31"/>
      <c r="J13" s="31"/>
      <c r="K13" s="35"/>
    </row>
    <row r="14" spans="1:54" x14ac:dyDescent="0.25">
      <c r="B14" s="8" t="s">
        <v>435</v>
      </c>
      <c r="C14" s="60" t="s">
        <v>436</v>
      </c>
      <c r="D14" s="54" t="s">
        <v>437</v>
      </c>
      <c r="E14" s="6" t="s">
        <v>58</v>
      </c>
      <c r="F14" s="19">
        <v>54533</v>
      </c>
      <c r="G14" s="24">
        <v>900.5</v>
      </c>
      <c r="H14" s="24">
        <v>10.83</v>
      </c>
      <c r="I14" s="31"/>
      <c r="J14" s="31"/>
      <c r="K14" s="35"/>
    </row>
    <row r="15" spans="1:54" x14ac:dyDescent="0.25">
      <c r="B15" s="8" t="s">
        <v>998</v>
      </c>
      <c r="C15" s="60" t="s">
        <v>999</v>
      </c>
      <c r="D15" s="54" t="s">
        <v>1000</v>
      </c>
      <c r="E15" s="6" t="s">
        <v>58</v>
      </c>
      <c r="F15" s="19">
        <v>9330</v>
      </c>
      <c r="G15" s="24">
        <v>517.72</v>
      </c>
      <c r="H15" s="24">
        <v>6.23</v>
      </c>
      <c r="I15" s="31"/>
      <c r="J15" s="31"/>
      <c r="K15" s="35"/>
    </row>
    <row r="16" spans="1:54" x14ac:dyDescent="0.25">
      <c r="B16" s="8" t="s">
        <v>573</v>
      </c>
      <c r="C16" s="60" t="s">
        <v>574</v>
      </c>
      <c r="D16" s="54" t="s">
        <v>575</v>
      </c>
      <c r="E16" s="6" t="s">
        <v>58</v>
      </c>
      <c r="F16" s="19">
        <v>29885</v>
      </c>
      <c r="G16" s="24">
        <v>514.32000000000005</v>
      </c>
      <c r="H16" s="24">
        <v>6.19</v>
      </c>
      <c r="I16" s="31"/>
      <c r="J16" s="31"/>
      <c r="K16" s="35"/>
    </row>
    <row r="17" spans="2:11" x14ac:dyDescent="0.25">
      <c r="B17" s="8" t="s">
        <v>343</v>
      </c>
      <c r="C17" s="60" t="s">
        <v>344</v>
      </c>
      <c r="D17" s="54" t="s">
        <v>345</v>
      </c>
      <c r="E17" s="6" t="s">
        <v>58</v>
      </c>
      <c r="F17" s="19">
        <v>232549</v>
      </c>
      <c r="G17" s="24">
        <v>427.08</v>
      </c>
      <c r="H17" s="24">
        <v>5.14</v>
      </c>
      <c r="I17" s="31"/>
      <c r="J17" s="31"/>
      <c r="K17" s="35"/>
    </row>
    <row r="18" spans="2:11" x14ac:dyDescent="0.25">
      <c r="B18" s="8" t="s">
        <v>88</v>
      </c>
      <c r="C18" s="60" t="s">
        <v>89</v>
      </c>
      <c r="D18" s="54" t="s">
        <v>90</v>
      </c>
      <c r="E18" s="6" t="s">
        <v>58</v>
      </c>
      <c r="F18" s="19">
        <v>7974</v>
      </c>
      <c r="G18" s="24">
        <v>347.83</v>
      </c>
      <c r="H18" s="24">
        <v>4.18</v>
      </c>
      <c r="I18" s="31"/>
      <c r="J18" s="31"/>
      <c r="K18" s="35"/>
    </row>
    <row r="19" spans="2:11" x14ac:dyDescent="0.25">
      <c r="B19" s="8" t="s">
        <v>2483</v>
      </c>
      <c r="C19" s="60" t="s">
        <v>2484</v>
      </c>
      <c r="D19" s="54" t="s">
        <v>2485</v>
      </c>
      <c r="E19" s="6" t="s">
        <v>58</v>
      </c>
      <c r="F19" s="19">
        <v>11367</v>
      </c>
      <c r="G19" s="24">
        <v>266.25</v>
      </c>
      <c r="H19" s="24">
        <v>3.2</v>
      </c>
      <c r="I19" s="31"/>
      <c r="J19" s="31"/>
      <c r="K19" s="35"/>
    </row>
    <row r="20" spans="2:11" x14ac:dyDescent="0.25">
      <c r="B20" s="8" t="s">
        <v>2442</v>
      </c>
      <c r="C20" s="60" t="s">
        <v>2443</v>
      </c>
      <c r="D20" s="54" t="s">
        <v>2444</v>
      </c>
      <c r="E20" s="6" t="s">
        <v>58</v>
      </c>
      <c r="F20" s="19">
        <v>2047</v>
      </c>
      <c r="G20" s="24">
        <v>228.98</v>
      </c>
      <c r="H20" s="24">
        <v>2.75</v>
      </c>
      <c r="I20" s="31"/>
      <c r="J20" s="31"/>
      <c r="K20" s="35"/>
    </row>
    <row r="21" spans="2:11" x14ac:dyDescent="0.25">
      <c r="C21" s="58" t="s">
        <v>194</v>
      </c>
      <c r="D21" s="54"/>
      <c r="E21" s="6"/>
      <c r="F21" s="19"/>
      <c r="G21" s="25">
        <v>8305.94</v>
      </c>
      <c r="H21" s="25">
        <v>99.91</v>
      </c>
      <c r="I21" s="31"/>
      <c r="J21" s="31"/>
      <c r="K21" s="35"/>
    </row>
    <row r="22" spans="2:11" x14ac:dyDescent="0.25">
      <c r="C22" s="57"/>
      <c r="D22" s="54"/>
      <c r="E22" s="6"/>
      <c r="F22" s="19"/>
      <c r="G22" s="24"/>
      <c r="H22" s="24"/>
      <c r="I22" s="31"/>
      <c r="J22" s="31"/>
      <c r="K22" s="35"/>
    </row>
    <row r="23" spans="2:11" x14ac:dyDescent="0.25">
      <c r="C23" s="58" t="s">
        <v>3</v>
      </c>
      <c r="D23" s="54"/>
      <c r="E23" s="6"/>
      <c r="F23" s="19"/>
      <c r="G23" s="24" t="s">
        <v>2</v>
      </c>
      <c r="H23" s="24" t="s">
        <v>2</v>
      </c>
      <c r="I23" s="31"/>
      <c r="J23" s="31"/>
      <c r="K23" s="35"/>
    </row>
    <row r="24" spans="2:11" x14ac:dyDescent="0.25">
      <c r="C24" s="57"/>
      <c r="D24" s="54"/>
      <c r="E24" s="6"/>
      <c r="F24" s="19"/>
      <c r="G24" s="24"/>
      <c r="H24" s="24"/>
      <c r="I24" s="31"/>
      <c r="J24" s="31"/>
      <c r="K24" s="35"/>
    </row>
    <row r="25" spans="2:11" x14ac:dyDescent="0.25">
      <c r="C25" s="58" t="s">
        <v>4</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5</v>
      </c>
      <c r="D27" s="54"/>
      <c r="E27" s="6"/>
      <c r="F27" s="19"/>
      <c r="G27" s="24"/>
      <c r="H27" s="24"/>
      <c r="I27" s="31"/>
      <c r="J27" s="31"/>
      <c r="K27" s="35"/>
    </row>
    <row r="28" spans="2:11" x14ac:dyDescent="0.25">
      <c r="C28" s="57"/>
      <c r="D28" s="54"/>
      <c r="E28" s="6"/>
      <c r="F28" s="19"/>
      <c r="G28" s="24"/>
      <c r="H28" s="24"/>
      <c r="I28" s="31"/>
      <c r="J28" s="31"/>
      <c r="K28" s="35"/>
    </row>
    <row r="29" spans="2:11" x14ac:dyDescent="0.25">
      <c r="C29" s="58" t="s">
        <v>6</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7</v>
      </c>
      <c r="D31" s="54"/>
      <c r="E31" s="6"/>
      <c r="F31" s="19"/>
      <c r="G31" s="24" t="s">
        <v>2</v>
      </c>
      <c r="H31" s="24" t="s">
        <v>2</v>
      </c>
      <c r="I31" s="31"/>
      <c r="J31" s="31"/>
      <c r="K31" s="35"/>
    </row>
    <row r="32" spans="2:11" x14ac:dyDescent="0.25">
      <c r="C32" s="57"/>
      <c r="D32" s="54"/>
      <c r="E32" s="6"/>
      <c r="F32" s="19"/>
      <c r="G32" s="24"/>
      <c r="H32" s="24"/>
      <c r="I32" s="31"/>
      <c r="J32" s="31"/>
      <c r="K32" s="35"/>
    </row>
    <row r="33" spans="3:11" x14ac:dyDescent="0.25">
      <c r="C33" s="58" t="s">
        <v>8</v>
      </c>
      <c r="D33" s="54"/>
      <c r="E33" s="6"/>
      <c r="F33" s="19"/>
      <c r="G33" s="24" t="s">
        <v>2</v>
      </c>
      <c r="H33" s="24" t="s">
        <v>2</v>
      </c>
      <c r="I33" s="31"/>
      <c r="J33" s="31"/>
      <c r="K33" s="35"/>
    </row>
    <row r="34" spans="3:11" x14ac:dyDescent="0.25">
      <c r="C34" s="57"/>
      <c r="D34" s="54"/>
      <c r="E34" s="6"/>
      <c r="F34" s="19"/>
      <c r="G34" s="24"/>
      <c r="H34" s="24"/>
      <c r="I34" s="31"/>
      <c r="J34" s="31"/>
      <c r="K34" s="35"/>
    </row>
    <row r="35" spans="3:11" x14ac:dyDescent="0.25">
      <c r="C35" s="58" t="s">
        <v>9</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10</v>
      </c>
      <c r="D37" s="54"/>
      <c r="E37" s="6"/>
      <c r="F37" s="19"/>
      <c r="G37" s="24" t="s">
        <v>2</v>
      </c>
      <c r="H37" s="24" t="s">
        <v>2</v>
      </c>
      <c r="I37" s="31"/>
      <c r="J37" s="31"/>
      <c r="K37" s="35"/>
    </row>
    <row r="38" spans="3:11" x14ac:dyDescent="0.25">
      <c r="C38" s="57"/>
      <c r="D38" s="54"/>
      <c r="E38" s="6"/>
      <c r="F38" s="19"/>
      <c r="G38" s="24"/>
      <c r="H38" s="24"/>
      <c r="I38" s="31"/>
      <c r="J38" s="31"/>
      <c r="K38" s="35"/>
    </row>
    <row r="39" spans="3:11" x14ac:dyDescent="0.25">
      <c r="C39" s="58" t="s">
        <v>11</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13</v>
      </c>
      <c r="D41" s="54"/>
      <c r="E41" s="6"/>
      <c r="F41" s="19"/>
      <c r="G41" s="24"/>
      <c r="H41" s="24"/>
      <c r="I41" s="31"/>
      <c r="J41" s="31"/>
      <c r="K41" s="35"/>
    </row>
    <row r="42" spans="3:11" x14ac:dyDescent="0.25">
      <c r="C42" s="57"/>
      <c r="D42" s="54"/>
      <c r="E42" s="6"/>
      <c r="F42" s="19"/>
      <c r="G42" s="24"/>
      <c r="H42" s="24"/>
      <c r="I42" s="31"/>
      <c r="J42" s="31"/>
      <c r="K42" s="35"/>
    </row>
    <row r="43" spans="3:11" x14ac:dyDescent="0.25">
      <c r="C43" s="58" t="s">
        <v>14</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15</v>
      </c>
      <c r="D45" s="54"/>
      <c r="E45" s="6"/>
      <c r="F45" s="19"/>
      <c r="G45" s="24" t="s">
        <v>2</v>
      </c>
      <c r="H45" s="24" t="s">
        <v>2</v>
      </c>
      <c r="I45" s="31"/>
      <c r="J45" s="31"/>
      <c r="K45" s="35"/>
    </row>
    <row r="46" spans="3:11" x14ac:dyDescent="0.25">
      <c r="C46" s="57"/>
      <c r="D46" s="54"/>
      <c r="E46" s="6"/>
      <c r="F46" s="19"/>
      <c r="G46" s="24"/>
      <c r="H46" s="24"/>
      <c r="I46" s="31"/>
      <c r="J46" s="31"/>
      <c r="K46" s="35"/>
    </row>
    <row r="47" spans="3:11" x14ac:dyDescent="0.25">
      <c r="C47" s="58" t="s">
        <v>16</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C49" s="58" t="s">
        <v>17</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18</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A53" s="10"/>
      <c r="B53" s="28"/>
      <c r="C53" s="58" t="s">
        <v>19</v>
      </c>
      <c r="D53" s="54"/>
      <c r="E53" s="6"/>
      <c r="F53" s="19"/>
      <c r="G53" s="24"/>
      <c r="H53" s="24"/>
      <c r="I53" s="31"/>
      <c r="J53" s="31"/>
      <c r="K53" s="35"/>
    </row>
    <row r="54" spans="1:11" x14ac:dyDescent="0.25">
      <c r="A54" s="28"/>
      <c r="B54" s="28"/>
      <c r="C54" s="58" t="s">
        <v>20</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21</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22</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23</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C62" s="59" t="s">
        <v>24</v>
      </c>
      <c r="D62" s="54"/>
      <c r="E62" s="6"/>
      <c r="F62" s="19"/>
      <c r="G62" s="24"/>
      <c r="H62" s="24"/>
      <c r="I62" s="31"/>
      <c r="J62" s="31"/>
      <c r="K62" s="35"/>
    </row>
    <row r="63" spans="1:11" x14ac:dyDescent="0.25">
      <c r="B63" s="8" t="s">
        <v>206</v>
      </c>
      <c r="C63" s="60" t="s">
        <v>207</v>
      </c>
      <c r="D63" s="54"/>
      <c r="E63" s="6"/>
      <c r="F63" s="19"/>
      <c r="G63" s="24">
        <v>36.840000000000003</v>
      </c>
      <c r="H63" s="24">
        <v>0.44</v>
      </c>
      <c r="I63" s="31"/>
      <c r="J63" s="31"/>
      <c r="K63" s="35"/>
    </row>
    <row r="64" spans="1:11" x14ac:dyDescent="0.25">
      <c r="C64" s="58" t="s">
        <v>194</v>
      </c>
      <c r="D64" s="54"/>
      <c r="E64" s="6"/>
      <c r="F64" s="19"/>
      <c r="G64" s="25">
        <v>36.840000000000003</v>
      </c>
      <c r="H64" s="25">
        <v>0.44</v>
      </c>
      <c r="I64" s="31"/>
      <c r="J64" s="31"/>
      <c r="K64" s="35"/>
    </row>
    <row r="65" spans="1:54" x14ac:dyDescent="0.25">
      <c r="C65" s="57"/>
      <c r="D65" s="54"/>
      <c r="E65" s="6"/>
      <c r="F65" s="19"/>
      <c r="G65" s="24"/>
      <c r="H65" s="24"/>
      <c r="I65" s="31"/>
      <c r="J65" s="31"/>
      <c r="K65" s="35"/>
    </row>
    <row r="66" spans="1:54" x14ac:dyDescent="0.25">
      <c r="A66" s="10"/>
      <c r="B66" s="28"/>
      <c r="C66" s="58" t="s">
        <v>25</v>
      </c>
      <c r="D66" s="54"/>
      <c r="E66" s="6"/>
      <c r="F66" s="19"/>
      <c r="G66" s="24"/>
      <c r="H66" s="24"/>
      <c r="I66" s="31"/>
      <c r="J66" s="31"/>
      <c r="K66" s="35"/>
    </row>
    <row r="67" spans="1:54" s="2" customFormat="1" ht="13.5" x14ac:dyDescent="0.25">
      <c r="A67" s="28"/>
      <c r="B67" s="28"/>
      <c r="C67" s="57" t="s">
        <v>4845</v>
      </c>
      <c r="D67" s="54"/>
      <c r="E67" s="6"/>
      <c r="F67" s="19"/>
      <c r="G67" s="24" t="s">
        <v>2</v>
      </c>
      <c r="H67" s="24" t="s">
        <v>2</v>
      </c>
      <c r="I67" s="31"/>
      <c r="J67" s="31"/>
      <c r="K67" s="35"/>
      <c r="L67" s="3"/>
      <c r="AI67" s="3"/>
      <c r="AV67" s="3"/>
      <c r="AX67" s="3"/>
      <c r="BB67" s="3"/>
    </row>
    <row r="68" spans="1:54" x14ac:dyDescent="0.25">
      <c r="B68" s="8"/>
      <c r="C68" s="60" t="s">
        <v>208</v>
      </c>
      <c r="D68" s="54"/>
      <c r="E68" s="6"/>
      <c r="F68" s="19"/>
      <c r="G68" s="24">
        <v>-28.44</v>
      </c>
      <c r="H68" s="24">
        <v>-0.35000000000000003</v>
      </c>
      <c r="I68" s="31"/>
      <c r="J68" s="31"/>
      <c r="K68" s="35"/>
    </row>
    <row r="69" spans="1:54" x14ac:dyDescent="0.25">
      <c r="C69" s="58" t="s">
        <v>194</v>
      </c>
      <c r="D69" s="54"/>
      <c r="E69" s="6"/>
      <c r="F69" s="19"/>
      <c r="G69" s="25">
        <v>-28.44</v>
      </c>
      <c r="H69" s="25">
        <v>-0.35000000000000003</v>
      </c>
      <c r="I69" s="31"/>
      <c r="J69" s="31"/>
      <c r="K69" s="35"/>
    </row>
    <row r="70" spans="1:54" x14ac:dyDescent="0.25">
      <c r="C70" s="57"/>
      <c r="D70" s="54"/>
      <c r="E70" s="6"/>
      <c r="F70" s="19"/>
      <c r="G70" s="24"/>
      <c r="H70" s="24"/>
      <c r="I70" s="31"/>
      <c r="J70" s="31"/>
      <c r="K70" s="35"/>
    </row>
    <row r="71" spans="1:54" x14ac:dyDescent="0.25">
      <c r="C71" s="61" t="s">
        <v>209</v>
      </c>
      <c r="D71" s="55"/>
      <c r="E71" s="5"/>
      <c r="F71" s="20"/>
      <c r="G71" s="26">
        <v>8314.34</v>
      </c>
      <c r="H71" s="26">
        <v>100</v>
      </c>
      <c r="I71" s="32"/>
      <c r="J71" s="32"/>
      <c r="K71" s="36"/>
    </row>
    <row r="74" spans="1:54" x14ac:dyDescent="0.25">
      <c r="C74" s="1" t="s">
        <v>210</v>
      </c>
    </row>
    <row r="75" spans="1:54" x14ac:dyDescent="0.25">
      <c r="C75" s="37" t="s">
        <v>211</v>
      </c>
      <c r="D75" s="37"/>
      <c r="E75" s="37"/>
      <c r="F75" s="37"/>
      <c r="G75" s="37"/>
      <c r="H75" s="37"/>
      <c r="I75" s="37"/>
      <c r="J75" s="37"/>
      <c r="K75" s="37"/>
    </row>
    <row r="76" spans="1:54" x14ac:dyDescent="0.25">
      <c r="C76" s="2" t="s">
        <v>212</v>
      </c>
    </row>
    <row r="77" spans="1:54" x14ac:dyDescent="0.25">
      <c r="C77" s="2" t="s">
        <v>213</v>
      </c>
    </row>
    <row r="78" spans="1:54" ht="30" customHeight="1" x14ac:dyDescent="0.25">
      <c r="C78" s="252" t="s">
        <v>214</v>
      </c>
      <c r="D78" s="253"/>
      <c r="E78" s="253"/>
      <c r="F78" s="253"/>
      <c r="G78" s="253"/>
      <c r="H78" s="253"/>
      <c r="I78" s="253"/>
      <c r="J78" s="253"/>
      <c r="K78" s="253"/>
    </row>
    <row r="79" spans="1:54" x14ac:dyDescent="0.25">
      <c r="C79" s="2" t="s">
        <v>215</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5" t="s">
        <v>5060</v>
      </c>
      <c r="D89" s="90">
        <v>291.173</v>
      </c>
      <c r="E89" s="90">
        <v>340.7593</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1" spans="1:256" x14ac:dyDescent="0.25">
      <c r="C91" s="2" t="s">
        <v>5127</v>
      </c>
      <c r="E91" s="2" t="s">
        <v>2</v>
      </c>
    </row>
    <row r="93" spans="1:256" x14ac:dyDescent="0.25">
      <c r="C93" s="2" t="s">
        <v>5128</v>
      </c>
      <c r="E93" s="2" t="s">
        <v>2</v>
      </c>
    </row>
    <row r="95" spans="1:256" x14ac:dyDescent="0.25">
      <c r="C95" s="2" t="s">
        <v>5018</v>
      </c>
      <c r="E95" s="2" t="s">
        <v>2</v>
      </c>
    </row>
    <row r="97" spans="3:5" x14ac:dyDescent="0.25">
      <c r="C97" s="2" t="s">
        <v>5019</v>
      </c>
      <c r="E97" s="2" t="s">
        <v>2</v>
      </c>
    </row>
    <row r="99" spans="3:5" x14ac:dyDescent="0.25">
      <c r="C99" s="2" t="s">
        <v>5020</v>
      </c>
      <c r="E99" s="96">
        <v>0.45904985735962078</v>
      </c>
    </row>
    <row r="101" spans="3:5" x14ac:dyDescent="0.25">
      <c r="C101" s="2" t="s">
        <v>5022</v>
      </c>
      <c r="E101" s="97" t="s">
        <v>5021</v>
      </c>
    </row>
    <row r="103" spans="3:5" x14ac:dyDescent="0.25">
      <c r="C103" s="2" t="s">
        <v>5129</v>
      </c>
      <c r="E103" s="2" t="s">
        <v>2</v>
      </c>
    </row>
    <row r="105" spans="3:5" x14ac:dyDescent="0.25">
      <c r="C105" s="2" t="s">
        <v>5065</v>
      </c>
    </row>
    <row r="107" spans="3:5" x14ac:dyDescent="0.25">
      <c r="C107" s="1" t="s">
        <v>5258</v>
      </c>
      <c r="E107" s="149" t="s">
        <v>5259</v>
      </c>
    </row>
    <row r="108" spans="3:5" x14ac:dyDescent="0.25">
      <c r="E108" s="2" t="s">
        <v>5302</v>
      </c>
    </row>
  </sheetData>
  <mergeCells count="1">
    <mergeCell ref="C78:K78"/>
  </mergeCells>
  <hyperlinks>
    <hyperlink ref="J2" location="'Index'!A1" display="'Index'!A1" xr:uid="{60DECC20-DD18-482C-860A-FB350180AFA6}"/>
  </hyperlinks>
  <pageMargins left="0.7" right="0.7" top="0.75" bottom="0.75" header="0.3" footer="0.3"/>
  <pageSetup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6482-DCC4-4855-8356-F3B323EED736}">
  <sheetPr codeName="Sheet1"/>
  <dimension ref="A1:IZ305"/>
  <sheetViews>
    <sheetView showGridLines="0" zoomScale="90" zoomScaleNormal="90" workbookViewId="0">
      <pane ySplit="6" topLeftCell="A28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623</v>
      </c>
      <c r="J2" s="38" t="s">
        <v>4521</v>
      </c>
    </row>
    <row r="3" spans="1:54" ht="16.5" x14ac:dyDescent="0.3">
      <c r="C3" s="1" t="s">
        <v>28</v>
      </c>
      <c r="D3" s="21" t="s">
        <v>624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27000000</v>
      </c>
      <c r="G11" s="24">
        <v>387558</v>
      </c>
      <c r="H11" s="24">
        <v>4.4000000000000004</v>
      </c>
      <c r="I11" s="31"/>
      <c r="J11" s="31"/>
      <c r="K11" s="35"/>
    </row>
    <row r="12" spans="1:54" x14ac:dyDescent="0.25">
      <c r="B12" s="8" t="s">
        <v>67</v>
      </c>
      <c r="C12" s="60" t="s">
        <v>68</v>
      </c>
      <c r="D12" s="54" t="s">
        <v>69</v>
      </c>
      <c r="E12" s="6" t="s">
        <v>44</v>
      </c>
      <c r="F12" s="19">
        <v>33000000</v>
      </c>
      <c r="G12" s="24">
        <v>339042</v>
      </c>
      <c r="H12" s="24">
        <v>3.85</v>
      </c>
      <c r="I12" s="31"/>
      <c r="J12" s="31"/>
      <c r="K12" s="35"/>
    </row>
    <row r="13" spans="1:54" x14ac:dyDescent="0.25">
      <c r="B13" s="8" t="s">
        <v>293</v>
      </c>
      <c r="C13" s="60" t="s">
        <v>294</v>
      </c>
      <c r="D13" s="54" t="s">
        <v>295</v>
      </c>
      <c r="E13" s="6" t="s">
        <v>241</v>
      </c>
      <c r="F13" s="19">
        <v>20174466</v>
      </c>
      <c r="G13" s="24">
        <v>331950.65999999997</v>
      </c>
      <c r="H13" s="24">
        <v>3.77</v>
      </c>
      <c r="I13" s="31"/>
      <c r="J13" s="31"/>
      <c r="K13" s="35"/>
    </row>
    <row r="14" spans="1:54" x14ac:dyDescent="0.25">
      <c r="B14" s="8" t="s">
        <v>539</v>
      </c>
      <c r="C14" s="60" t="s">
        <v>540</v>
      </c>
      <c r="D14" s="54" t="s">
        <v>541</v>
      </c>
      <c r="E14" s="6" t="s">
        <v>94</v>
      </c>
      <c r="F14" s="19">
        <v>1790000</v>
      </c>
      <c r="G14" s="24">
        <v>329198.90000000002</v>
      </c>
      <c r="H14" s="24">
        <v>3.74</v>
      </c>
      <c r="I14" s="31"/>
      <c r="J14" s="31"/>
      <c r="K14" s="35"/>
    </row>
    <row r="15" spans="1:54" x14ac:dyDescent="0.25">
      <c r="B15" s="8" t="s">
        <v>625</v>
      </c>
      <c r="C15" s="60" t="s">
        <v>626</v>
      </c>
      <c r="D15" s="54" t="s">
        <v>627</v>
      </c>
      <c r="E15" s="6" t="s">
        <v>241</v>
      </c>
      <c r="F15" s="19">
        <v>130000000</v>
      </c>
      <c r="G15" s="24">
        <v>274703</v>
      </c>
      <c r="H15" s="24">
        <v>3.12</v>
      </c>
      <c r="I15" s="31"/>
      <c r="J15" s="31"/>
      <c r="K15" s="35"/>
    </row>
    <row r="16" spans="1:54" x14ac:dyDescent="0.25">
      <c r="B16" s="8" t="s">
        <v>70</v>
      </c>
      <c r="C16" s="60" t="s">
        <v>71</v>
      </c>
      <c r="D16" s="54" t="s">
        <v>72</v>
      </c>
      <c r="E16" s="6" t="s">
        <v>44</v>
      </c>
      <c r="F16" s="19">
        <v>70000000</v>
      </c>
      <c r="G16" s="24">
        <v>273210</v>
      </c>
      <c r="H16" s="24">
        <v>3.1</v>
      </c>
      <c r="I16" s="31"/>
      <c r="J16" s="31"/>
      <c r="K16" s="35"/>
    </row>
    <row r="17" spans="2:11" x14ac:dyDescent="0.25">
      <c r="B17" s="8" t="s">
        <v>51</v>
      </c>
      <c r="C17" s="60" t="s">
        <v>52</v>
      </c>
      <c r="D17" s="54" t="s">
        <v>53</v>
      </c>
      <c r="E17" s="6" t="s">
        <v>54</v>
      </c>
      <c r="F17" s="19">
        <v>23000000</v>
      </c>
      <c r="G17" s="24">
        <v>262476</v>
      </c>
      <c r="H17" s="24">
        <v>2.98</v>
      </c>
      <c r="I17" s="31"/>
      <c r="J17" s="31"/>
      <c r="K17" s="35"/>
    </row>
    <row r="18" spans="2:11" x14ac:dyDescent="0.25">
      <c r="B18" s="8" t="s">
        <v>438</v>
      </c>
      <c r="C18" s="60" t="s">
        <v>439</v>
      </c>
      <c r="D18" s="54" t="s">
        <v>440</v>
      </c>
      <c r="E18" s="6" t="s">
        <v>283</v>
      </c>
      <c r="F18" s="19">
        <v>13000000</v>
      </c>
      <c r="G18" s="24">
        <v>256360</v>
      </c>
      <c r="H18" s="24">
        <v>2.91</v>
      </c>
      <c r="I18" s="31"/>
      <c r="J18" s="31"/>
      <c r="K18" s="35"/>
    </row>
    <row r="19" spans="2:11" x14ac:dyDescent="0.25">
      <c r="B19" s="8" t="s">
        <v>628</v>
      </c>
      <c r="C19" s="60" t="s">
        <v>629</v>
      </c>
      <c r="D19" s="54" t="s">
        <v>630</v>
      </c>
      <c r="E19" s="6" t="s">
        <v>120</v>
      </c>
      <c r="F19" s="19">
        <v>170000</v>
      </c>
      <c r="G19" s="24">
        <v>225709</v>
      </c>
      <c r="H19" s="24">
        <v>2.56</v>
      </c>
      <c r="I19" s="31"/>
      <c r="J19" s="31"/>
      <c r="K19" s="35"/>
    </row>
    <row r="20" spans="2:11" x14ac:dyDescent="0.25">
      <c r="B20" s="8" t="s">
        <v>224</v>
      </c>
      <c r="C20" s="60" t="s">
        <v>225</v>
      </c>
      <c r="D20" s="54" t="s">
        <v>226</v>
      </c>
      <c r="E20" s="6" t="s">
        <v>227</v>
      </c>
      <c r="F20" s="19">
        <v>7460874</v>
      </c>
      <c r="G20" s="24">
        <v>224535</v>
      </c>
      <c r="H20" s="24">
        <v>2.5499999999999998</v>
      </c>
      <c r="I20" s="31"/>
      <c r="J20" s="31"/>
      <c r="K20" s="35"/>
    </row>
    <row r="21" spans="2:11" x14ac:dyDescent="0.25">
      <c r="B21" s="8" t="s">
        <v>472</v>
      </c>
      <c r="C21" s="60" t="s">
        <v>473</v>
      </c>
      <c r="D21" s="54" t="s">
        <v>474</v>
      </c>
      <c r="E21" s="6" t="s">
        <v>54</v>
      </c>
      <c r="F21" s="19">
        <v>7000000</v>
      </c>
      <c r="G21" s="24">
        <v>218372</v>
      </c>
      <c r="H21" s="24">
        <v>2.48</v>
      </c>
      <c r="I21" s="31"/>
      <c r="J21" s="31"/>
      <c r="K21" s="35"/>
    </row>
    <row r="22" spans="2:11" x14ac:dyDescent="0.25">
      <c r="B22" s="8" t="s">
        <v>631</v>
      </c>
      <c r="C22" s="60" t="s">
        <v>632</v>
      </c>
      <c r="D22" s="54" t="s">
        <v>633</v>
      </c>
      <c r="E22" s="6" t="s">
        <v>217</v>
      </c>
      <c r="F22" s="19">
        <v>4000000</v>
      </c>
      <c r="G22" s="24">
        <v>206840</v>
      </c>
      <c r="H22" s="24">
        <v>2.35</v>
      </c>
      <c r="I22" s="31"/>
      <c r="J22" s="31"/>
      <c r="K22" s="35"/>
    </row>
    <row r="23" spans="2:11" x14ac:dyDescent="0.25">
      <c r="B23" s="8" t="s">
        <v>63</v>
      </c>
      <c r="C23" s="60" t="s">
        <v>64</v>
      </c>
      <c r="D23" s="54" t="s">
        <v>65</v>
      </c>
      <c r="E23" s="6" t="s">
        <v>66</v>
      </c>
      <c r="F23" s="19">
        <v>5153000</v>
      </c>
      <c r="G23" s="24">
        <v>202971.51999999999</v>
      </c>
      <c r="H23" s="24">
        <v>2.31</v>
      </c>
      <c r="I23" s="31"/>
      <c r="J23" s="31"/>
      <c r="K23" s="35"/>
    </row>
    <row r="24" spans="2:11" x14ac:dyDescent="0.25">
      <c r="B24" s="8" t="s">
        <v>45</v>
      </c>
      <c r="C24" s="60" t="s">
        <v>46</v>
      </c>
      <c r="D24" s="54" t="s">
        <v>47</v>
      </c>
      <c r="E24" s="6" t="s">
        <v>44</v>
      </c>
      <c r="F24" s="19">
        <v>27000000</v>
      </c>
      <c r="G24" s="24">
        <v>202000.5</v>
      </c>
      <c r="H24" s="24">
        <v>2.29</v>
      </c>
      <c r="I24" s="31"/>
      <c r="J24" s="31"/>
      <c r="K24" s="35"/>
    </row>
    <row r="25" spans="2:11" x14ac:dyDescent="0.25">
      <c r="B25" s="8" t="s">
        <v>136</v>
      </c>
      <c r="C25" s="60" t="s">
        <v>137</v>
      </c>
      <c r="D25" s="54" t="s">
        <v>138</v>
      </c>
      <c r="E25" s="6" t="s">
        <v>139</v>
      </c>
      <c r="F25" s="19">
        <v>15000000</v>
      </c>
      <c r="G25" s="24">
        <v>196170</v>
      </c>
      <c r="H25" s="24">
        <v>2.23</v>
      </c>
      <c r="I25" s="31"/>
      <c r="J25" s="31"/>
      <c r="K25" s="35"/>
    </row>
    <row r="26" spans="2:11" x14ac:dyDescent="0.25">
      <c r="B26" s="8" t="s">
        <v>105</v>
      </c>
      <c r="C26" s="60" t="s">
        <v>106</v>
      </c>
      <c r="D26" s="54" t="s">
        <v>107</v>
      </c>
      <c r="E26" s="6" t="s">
        <v>108</v>
      </c>
      <c r="F26" s="19">
        <v>2300000</v>
      </c>
      <c r="G26" s="24">
        <v>185288</v>
      </c>
      <c r="H26" s="24">
        <v>2.1</v>
      </c>
      <c r="I26" s="31"/>
      <c r="J26" s="31"/>
      <c r="K26" s="35"/>
    </row>
    <row r="27" spans="2:11" x14ac:dyDescent="0.25">
      <c r="B27" s="8" t="s">
        <v>573</v>
      </c>
      <c r="C27" s="60" t="s">
        <v>574</v>
      </c>
      <c r="D27" s="54" t="s">
        <v>575</v>
      </c>
      <c r="E27" s="6" t="s">
        <v>58</v>
      </c>
      <c r="F27" s="19">
        <v>9875000</v>
      </c>
      <c r="G27" s="24">
        <v>169948.75</v>
      </c>
      <c r="H27" s="24">
        <v>1.93</v>
      </c>
      <c r="I27" s="31"/>
      <c r="J27" s="31"/>
      <c r="K27" s="35"/>
    </row>
    <row r="28" spans="2:11" x14ac:dyDescent="0.25">
      <c r="B28" s="8" t="s">
        <v>469</v>
      </c>
      <c r="C28" s="60" t="s">
        <v>470</v>
      </c>
      <c r="D28" s="54" t="s">
        <v>471</v>
      </c>
      <c r="E28" s="6" t="s">
        <v>58</v>
      </c>
      <c r="F28" s="19">
        <v>7000000</v>
      </c>
      <c r="G28" s="24">
        <v>165592</v>
      </c>
      <c r="H28" s="24">
        <v>1.88</v>
      </c>
      <c r="I28" s="31"/>
      <c r="J28" s="31"/>
      <c r="K28" s="35"/>
    </row>
    <row r="29" spans="2:11" x14ac:dyDescent="0.25">
      <c r="B29" s="8" t="s">
        <v>245</v>
      </c>
      <c r="C29" s="60" t="s">
        <v>246</v>
      </c>
      <c r="D29" s="54" t="s">
        <v>247</v>
      </c>
      <c r="E29" s="6" t="s">
        <v>87</v>
      </c>
      <c r="F29" s="19">
        <v>590000</v>
      </c>
      <c r="G29" s="24">
        <v>153724.5</v>
      </c>
      <c r="H29" s="24">
        <v>1.75</v>
      </c>
      <c r="I29" s="31"/>
      <c r="J29" s="31"/>
      <c r="K29" s="35"/>
    </row>
    <row r="30" spans="2:11" x14ac:dyDescent="0.25">
      <c r="B30" s="8" t="s">
        <v>76</v>
      </c>
      <c r="C30" s="60" t="s">
        <v>77</v>
      </c>
      <c r="D30" s="54" t="s">
        <v>78</v>
      </c>
      <c r="E30" s="6" t="s">
        <v>79</v>
      </c>
      <c r="F30" s="19">
        <v>5500000</v>
      </c>
      <c r="G30" s="24">
        <v>151101.5</v>
      </c>
      <c r="H30" s="24">
        <v>1.72</v>
      </c>
      <c r="I30" s="31"/>
      <c r="J30" s="31"/>
      <c r="K30" s="35"/>
    </row>
    <row r="31" spans="2:11" x14ac:dyDescent="0.25">
      <c r="B31" s="8" t="s">
        <v>55</v>
      </c>
      <c r="C31" s="60" t="s">
        <v>56</v>
      </c>
      <c r="D31" s="54" t="s">
        <v>57</v>
      </c>
      <c r="E31" s="6" t="s">
        <v>58</v>
      </c>
      <c r="F31" s="19">
        <v>13000000</v>
      </c>
      <c r="G31" s="24">
        <v>146913</v>
      </c>
      <c r="H31" s="24">
        <v>1.67</v>
      </c>
      <c r="I31" s="31"/>
      <c r="J31" s="31"/>
      <c r="K31" s="35"/>
    </row>
    <row r="32" spans="2:11" x14ac:dyDescent="0.25">
      <c r="B32" s="8" t="s">
        <v>308</v>
      </c>
      <c r="C32" s="60" t="s">
        <v>309</v>
      </c>
      <c r="D32" s="54" t="s">
        <v>310</v>
      </c>
      <c r="E32" s="6" t="s">
        <v>241</v>
      </c>
      <c r="F32" s="19">
        <v>25000000</v>
      </c>
      <c r="G32" s="24">
        <v>138662.5</v>
      </c>
      <c r="H32" s="24">
        <v>1.58</v>
      </c>
      <c r="I32" s="31"/>
      <c r="J32" s="31"/>
      <c r="K32" s="35"/>
    </row>
    <row r="33" spans="2:11" x14ac:dyDescent="0.25">
      <c r="B33" s="8" t="s">
        <v>287</v>
      </c>
      <c r="C33" s="60" t="s">
        <v>288</v>
      </c>
      <c r="D33" s="54" t="s">
        <v>289</v>
      </c>
      <c r="E33" s="6" t="s">
        <v>124</v>
      </c>
      <c r="F33" s="19">
        <v>2900000</v>
      </c>
      <c r="G33" s="24">
        <v>133139</v>
      </c>
      <c r="H33" s="24">
        <v>1.51</v>
      </c>
      <c r="I33" s="31"/>
      <c r="J33" s="31"/>
      <c r="K33" s="35"/>
    </row>
    <row r="34" spans="2:11" x14ac:dyDescent="0.25">
      <c r="B34" s="8" t="s">
        <v>634</v>
      </c>
      <c r="C34" s="60" t="s">
        <v>635</v>
      </c>
      <c r="D34" s="54" t="s">
        <v>636</v>
      </c>
      <c r="E34" s="6" t="s">
        <v>128</v>
      </c>
      <c r="F34" s="19">
        <v>3300000</v>
      </c>
      <c r="G34" s="24">
        <v>129393</v>
      </c>
      <c r="H34" s="24">
        <v>1.47</v>
      </c>
      <c r="I34" s="31"/>
      <c r="J34" s="31"/>
      <c r="K34" s="35"/>
    </row>
    <row r="35" spans="2:11" x14ac:dyDescent="0.25">
      <c r="B35" s="8" t="s">
        <v>637</v>
      </c>
      <c r="C35" s="60" t="s">
        <v>638</v>
      </c>
      <c r="D35" s="54" t="s">
        <v>639</v>
      </c>
      <c r="E35" s="6" t="s">
        <v>128</v>
      </c>
      <c r="F35" s="19">
        <v>23000000</v>
      </c>
      <c r="G35" s="24">
        <v>129122</v>
      </c>
      <c r="H35" s="24">
        <v>1.47</v>
      </c>
      <c r="I35" s="31"/>
      <c r="J35" s="31"/>
      <c r="K35" s="35"/>
    </row>
    <row r="36" spans="2:11" x14ac:dyDescent="0.25">
      <c r="B36" s="8" t="s">
        <v>161</v>
      </c>
      <c r="C36" s="60" t="s">
        <v>162</v>
      </c>
      <c r="D36" s="54" t="s">
        <v>163</v>
      </c>
      <c r="E36" s="6" t="s">
        <v>164</v>
      </c>
      <c r="F36" s="19">
        <v>317411</v>
      </c>
      <c r="G36" s="24">
        <v>128154.69</v>
      </c>
      <c r="H36" s="24">
        <v>1.46</v>
      </c>
      <c r="I36" s="31"/>
      <c r="J36" s="31"/>
      <c r="K36" s="35"/>
    </row>
    <row r="37" spans="2:11" x14ac:dyDescent="0.25">
      <c r="B37" s="8" t="s">
        <v>367</v>
      </c>
      <c r="C37" s="60" t="s">
        <v>368</v>
      </c>
      <c r="D37" s="54" t="s">
        <v>369</v>
      </c>
      <c r="E37" s="6" t="s">
        <v>370</v>
      </c>
      <c r="F37" s="19">
        <v>29000000</v>
      </c>
      <c r="G37" s="24">
        <v>120103.5</v>
      </c>
      <c r="H37" s="24">
        <v>1.36</v>
      </c>
      <c r="I37" s="31"/>
      <c r="J37" s="31"/>
      <c r="K37" s="35"/>
    </row>
    <row r="38" spans="2:11" x14ac:dyDescent="0.25">
      <c r="B38" s="8" t="s">
        <v>640</v>
      </c>
      <c r="C38" s="60" t="s">
        <v>641</v>
      </c>
      <c r="D38" s="54" t="s">
        <v>642</v>
      </c>
      <c r="E38" s="6" t="s">
        <v>135</v>
      </c>
      <c r="F38" s="19">
        <v>13000000</v>
      </c>
      <c r="G38" s="24">
        <v>85709</v>
      </c>
      <c r="H38" s="24">
        <v>0.97</v>
      </c>
      <c r="I38" s="31"/>
      <c r="J38" s="31"/>
      <c r="K38" s="35"/>
    </row>
    <row r="39" spans="2:11" x14ac:dyDescent="0.25">
      <c r="B39" s="8" t="s">
        <v>132</v>
      </c>
      <c r="C39" s="60" t="s">
        <v>133</v>
      </c>
      <c r="D39" s="54" t="s">
        <v>134</v>
      </c>
      <c r="E39" s="6" t="s">
        <v>135</v>
      </c>
      <c r="F39" s="19">
        <v>4491899</v>
      </c>
      <c r="G39" s="24">
        <v>82098.44</v>
      </c>
      <c r="H39" s="24">
        <v>0.93</v>
      </c>
      <c r="I39" s="31"/>
      <c r="J39" s="31"/>
      <c r="K39" s="35"/>
    </row>
    <row r="40" spans="2:11" x14ac:dyDescent="0.25">
      <c r="B40" s="8" t="s">
        <v>264</v>
      </c>
      <c r="C40" s="60" t="s">
        <v>265</v>
      </c>
      <c r="D40" s="54" t="s">
        <v>266</v>
      </c>
      <c r="E40" s="6" t="s">
        <v>83</v>
      </c>
      <c r="F40" s="19">
        <v>7000000</v>
      </c>
      <c r="G40" s="24">
        <v>77168</v>
      </c>
      <c r="H40" s="24">
        <v>0.88</v>
      </c>
      <c r="I40" s="31"/>
      <c r="J40" s="31"/>
      <c r="K40" s="35"/>
    </row>
    <row r="41" spans="2:11" x14ac:dyDescent="0.25">
      <c r="B41" s="8" t="s">
        <v>643</v>
      </c>
      <c r="C41" s="60" t="s">
        <v>644</v>
      </c>
      <c r="D41" s="54" t="s">
        <v>645</v>
      </c>
      <c r="E41" s="6" t="s">
        <v>338</v>
      </c>
      <c r="F41" s="19">
        <v>7000000</v>
      </c>
      <c r="G41" s="24">
        <v>76895</v>
      </c>
      <c r="H41" s="24">
        <v>0.87</v>
      </c>
      <c r="I41" s="31"/>
      <c r="J41" s="31"/>
      <c r="K41" s="35"/>
    </row>
    <row r="42" spans="2:11" x14ac:dyDescent="0.25">
      <c r="B42" s="8" t="s">
        <v>398</v>
      </c>
      <c r="C42" s="60" t="s">
        <v>399</v>
      </c>
      <c r="D42" s="54" t="s">
        <v>400</v>
      </c>
      <c r="E42" s="6" t="s">
        <v>124</v>
      </c>
      <c r="F42" s="19">
        <v>5300000</v>
      </c>
      <c r="G42" s="24">
        <v>76775.8</v>
      </c>
      <c r="H42" s="24">
        <v>0.87</v>
      </c>
      <c r="I42" s="31"/>
      <c r="J42" s="31"/>
      <c r="K42" s="35"/>
    </row>
    <row r="43" spans="2:11" x14ac:dyDescent="0.25">
      <c r="B43" s="8" t="s">
        <v>646</v>
      </c>
      <c r="C43" s="60" t="s">
        <v>647</v>
      </c>
      <c r="D43" s="54" t="s">
        <v>648</v>
      </c>
      <c r="E43" s="6" t="s">
        <v>128</v>
      </c>
      <c r="F43" s="19">
        <v>70000000</v>
      </c>
      <c r="G43" s="24">
        <v>74970</v>
      </c>
      <c r="H43" s="24">
        <v>0.85</v>
      </c>
      <c r="I43" s="31"/>
      <c r="J43" s="31"/>
      <c r="K43" s="35"/>
    </row>
    <row r="44" spans="2:11" x14ac:dyDescent="0.25">
      <c r="B44" s="8" t="s">
        <v>257</v>
      </c>
      <c r="C44" s="60" t="s">
        <v>258</v>
      </c>
      <c r="D44" s="54" t="s">
        <v>259</v>
      </c>
      <c r="E44" s="6" t="s">
        <v>260</v>
      </c>
      <c r="F44" s="19">
        <v>5000000</v>
      </c>
      <c r="G44" s="24">
        <v>70940</v>
      </c>
      <c r="H44" s="24">
        <v>0.81</v>
      </c>
      <c r="I44" s="31"/>
      <c r="J44" s="31"/>
      <c r="K44" s="35"/>
    </row>
    <row r="45" spans="2:11" x14ac:dyDescent="0.25">
      <c r="B45" s="8" t="s">
        <v>242</v>
      </c>
      <c r="C45" s="60" t="s">
        <v>243</v>
      </c>
      <c r="D45" s="54" t="s">
        <v>244</v>
      </c>
      <c r="E45" s="6" t="s">
        <v>128</v>
      </c>
      <c r="F45" s="19">
        <v>23000000</v>
      </c>
      <c r="G45" s="24">
        <v>65517.8</v>
      </c>
      <c r="H45" s="24">
        <v>0.74</v>
      </c>
      <c r="I45" s="31"/>
      <c r="J45" s="31"/>
      <c r="K45" s="35"/>
    </row>
    <row r="46" spans="2:11" x14ac:dyDescent="0.25">
      <c r="B46" s="8" t="s">
        <v>649</v>
      </c>
      <c r="C46" s="60" t="s">
        <v>650</v>
      </c>
      <c r="D46" s="54" t="s">
        <v>651</v>
      </c>
      <c r="E46" s="6" t="s">
        <v>279</v>
      </c>
      <c r="F46" s="19">
        <v>23000000</v>
      </c>
      <c r="G46" s="24">
        <v>64630</v>
      </c>
      <c r="H46" s="24">
        <v>0.73</v>
      </c>
      <c r="I46" s="31"/>
      <c r="J46" s="31"/>
      <c r="K46" s="35"/>
    </row>
    <row r="47" spans="2:11" x14ac:dyDescent="0.25">
      <c r="B47" s="8" t="s">
        <v>652</v>
      </c>
      <c r="C47" s="60" t="s">
        <v>653</v>
      </c>
      <c r="D47" s="54" t="s">
        <v>654</v>
      </c>
      <c r="E47" s="6" t="s">
        <v>128</v>
      </c>
      <c r="F47" s="19">
        <v>35403347</v>
      </c>
      <c r="G47" s="24">
        <v>64501.36</v>
      </c>
      <c r="H47" s="24">
        <v>0.73</v>
      </c>
      <c r="I47" s="31"/>
      <c r="J47" s="31"/>
      <c r="K47" s="35"/>
    </row>
    <row r="48" spans="2:11" x14ac:dyDescent="0.25">
      <c r="B48" s="8" t="s">
        <v>454</v>
      </c>
      <c r="C48" s="60" t="s">
        <v>455</v>
      </c>
      <c r="D48" s="54" t="s">
        <v>456</v>
      </c>
      <c r="E48" s="6" t="s">
        <v>218</v>
      </c>
      <c r="F48" s="19">
        <v>4033594</v>
      </c>
      <c r="G48" s="24">
        <v>39305.360000000001</v>
      </c>
      <c r="H48" s="24">
        <v>0.45</v>
      </c>
      <c r="I48" s="31"/>
      <c r="J48" s="31"/>
      <c r="K48" s="35"/>
    </row>
    <row r="49" spans="2:11" x14ac:dyDescent="0.25">
      <c r="B49" s="8" t="s">
        <v>655</v>
      </c>
      <c r="C49" s="60" t="s">
        <v>656</v>
      </c>
      <c r="D49" s="54" t="s">
        <v>657</v>
      </c>
      <c r="E49" s="6" t="s">
        <v>116</v>
      </c>
      <c r="F49" s="19">
        <v>7700000</v>
      </c>
      <c r="G49" s="24">
        <v>39046.699999999997</v>
      </c>
      <c r="H49" s="24">
        <v>0.44</v>
      </c>
      <c r="I49" s="31"/>
      <c r="J49" s="31"/>
      <c r="K49" s="35"/>
    </row>
    <row r="50" spans="2:11" x14ac:dyDescent="0.25">
      <c r="B50" s="8" t="s">
        <v>658</v>
      </c>
      <c r="C50" s="60" t="s">
        <v>659</v>
      </c>
      <c r="D50" s="54" t="s">
        <v>660</v>
      </c>
      <c r="E50" s="6" t="s">
        <v>187</v>
      </c>
      <c r="F50" s="19">
        <v>430000</v>
      </c>
      <c r="G50" s="24">
        <v>36954.199999999997</v>
      </c>
      <c r="H50" s="24">
        <v>0.42</v>
      </c>
      <c r="I50" s="31"/>
      <c r="J50" s="31"/>
      <c r="K50" s="35"/>
    </row>
    <row r="51" spans="2:11" x14ac:dyDescent="0.25">
      <c r="B51" s="8" t="s">
        <v>661</v>
      </c>
      <c r="C51" s="60" t="s">
        <v>662</v>
      </c>
      <c r="D51" s="54" t="s">
        <v>663</v>
      </c>
      <c r="E51" s="6" t="s">
        <v>128</v>
      </c>
      <c r="F51" s="19">
        <v>5000000</v>
      </c>
      <c r="G51" s="24">
        <v>20732.5</v>
      </c>
      <c r="H51" s="24">
        <v>0.24</v>
      </c>
      <c r="I51" s="31"/>
      <c r="J51" s="31"/>
      <c r="K51" s="35"/>
    </row>
    <row r="52" spans="2:11" x14ac:dyDescent="0.25">
      <c r="B52" s="8" t="s">
        <v>664</v>
      </c>
      <c r="C52" s="60" t="s">
        <v>665</v>
      </c>
      <c r="D52" s="54" t="s">
        <v>666</v>
      </c>
      <c r="E52" s="6" t="s">
        <v>260</v>
      </c>
      <c r="F52" s="19">
        <v>3331748</v>
      </c>
      <c r="G52" s="24">
        <v>14736.32</v>
      </c>
      <c r="H52" s="24">
        <v>0.17</v>
      </c>
      <c r="I52" s="31"/>
      <c r="J52" s="31"/>
      <c r="K52" s="35"/>
    </row>
    <row r="53" spans="2:11" x14ac:dyDescent="0.25">
      <c r="B53" s="8" t="s">
        <v>667</v>
      </c>
      <c r="C53" s="60" t="s">
        <v>668</v>
      </c>
      <c r="D53" s="54" t="s">
        <v>669</v>
      </c>
      <c r="E53" s="6" t="s">
        <v>128</v>
      </c>
      <c r="F53" s="19">
        <v>949124</v>
      </c>
      <c r="G53" s="24">
        <v>11638.63</v>
      </c>
      <c r="H53" s="24">
        <v>0.13</v>
      </c>
      <c r="I53" s="31"/>
      <c r="J53" s="31"/>
      <c r="K53" s="35"/>
    </row>
    <row r="54" spans="2:11" x14ac:dyDescent="0.25">
      <c r="C54" s="58" t="s">
        <v>194</v>
      </c>
      <c r="D54" s="54"/>
      <c r="E54" s="6"/>
      <c r="F54" s="19"/>
      <c r="G54" s="25">
        <v>6583858.1299999999</v>
      </c>
      <c r="H54" s="25">
        <v>74.77</v>
      </c>
      <c r="I54" s="31"/>
      <c r="J54" s="31"/>
      <c r="K54" s="35"/>
    </row>
    <row r="55" spans="2:11" x14ac:dyDescent="0.25">
      <c r="C55" s="57"/>
      <c r="D55" s="54"/>
      <c r="E55" s="6"/>
      <c r="F55" s="19"/>
      <c r="G55" s="24"/>
      <c r="H55" s="24"/>
      <c r="I55" s="31"/>
      <c r="J55" s="31"/>
      <c r="K55" s="35"/>
    </row>
    <row r="56" spans="2:11" x14ac:dyDescent="0.25">
      <c r="C56" s="59" t="s">
        <v>670</v>
      </c>
      <c r="D56" s="54"/>
      <c r="E56" s="6"/>
      <c r="F56" s="19"/>
      <c r="G56" s="24"/>
      <c r="H56" s="24"/>
      <c r="I56" s="31"/>
      <c r="J56" s="31"/>
      <c r="K56" s="35"/>
    </row>
    <row r="57" spans="2:11" x14ac:dyDescent="0.25">
      <c r="B57" s="8" t="s">
        <v>671</v>
      </c>
      <c r="C57" s="60" t="s">
        <v>312</v>
      </c>
      <c r="D57" s="54" t="s">
        <v>672</v>
      </c>
      <c r="E57" s="6" t="s">
        <v>120</v>
      </c>
      <c r="F57" s="19">
        <v>36200</v>
      </c>
      <c r="G57" s="24">
        <v>40518.49</v>
      </c>
      <c r="H57" s="24">
        <v>0.46</v>
      </c>
      <c r="I57" s="31">
        <v>7.75</v>
      </c>
      <c r="J57" s="31"/>
      <c r="K57" s="35" t="s">
        <v>679</v>
      </c>
    </row>
    <row r="58" spans="2:11" x14ac:dyDescent="0.25">
      <c r="C58" s="58" t="s">
        <v>194</v>
      </c>
      <c r="D58" s="54"/>
      <c r="E58" s="6"/>
      <c r="F58" s="19"/>
      <c r="G58" s="25">
        <v>40518.49</v>
      </c>
      <c r="H58" s="25">
        <v>0.46</v>
      </c>
      <c r="I58" s="31"/>
      <c r="J58" s="31"/>
      <c r="K58" s="35"/>
    </row>
    <row r="59" spans="2:11" x14ac:dyDescent="0.25">
      <c r="C59" s="57"/>
      <c r="D59" s="54"/>
      <c r="E59" s="6"/>
      <c r="F59" s="19"/>
      <c r="G59" s="24"/>
      <c r="H59" s="24"/>
      <c r="I59" s="31"/>
      <c r="J59" s="31"/>
      <c r="K59" s="35"/>
    </row>
    <row r="60" spans="2:11" x14ac:dyDescent="0.25">
      <c r="C60" s="58" t="s">
        <v>3</v>
      </c>
      <c r="D60" s="54"/>
      <c r="E60" s="6"/>
      <c r="F60" s="19"/>
      <c r="G60" s="24" t="s">
        <v>2</v>
      </c>
      <c r="H60" s="24" t="s">
        <v>2</v>
      </c>
      <c r="I60" s="31"/>
      <c r="J60" s="31"/>
      <c r="K60" s="35"/>
    </row>
    <row r="61" spans="2:11" x14ac:dyDescent="0.25">
      <c r="C61" s="57"/>
      <c r="D61" s="54"/>
      <c r="E61" s="6"/>
      <c r="F61" s="19"/>
      <c r="G61" s="24"/>
      <c r="H61" s="24"/>
      <c r="I61" s="31"/>
      <c r="J61" s="31"/>
      <c r="K61" s="35"/>
    </row>
    <row r="62" spans="2:11" x14ac:dyDescent="0.25">
      <c r="C62" s="59" t="s">
        <v>4</v>
      </c>
      <c r="D62" s="54"/>
      <c r="E62" s="6"/>
      <c r="F62" s="19"/>
      <c r="G62" s="24"/>
      <c r="H62" s="24"/>
      <c r="I62" s="31"/>
      <c r="J62" s="31"/>
      <c r="K62" s="35"/>
    </row>
    <row r="63" spans="2:11" x14ac:dyDescent="0.25">
      <c r="B63" s="8" t="s">
        <v>199</v>
      </c>
      <c r="C63" s="60" t="s">
        <v>200</v>
      </c>
      <c r="D63" s="54" t="s">
        <v>201</v>
      </c>
      <c r="E63" s="6" t="s">
        <v>168</v>
      </c>
      <c r="F63" s="19">
        <v>80000</v>
      </c>
      <c r="G63" s="62">
        <v>0</v>
      </c>
      <c r="H63" s="24" t="s">
        <v>4846</v>
      </c>
      <c r="I63" s="31"/>
      <c r="J63" s="31"/>
      <c r="K63" s="35" t="s">
        <v>4940</v>
      </c>
    </row>
    <row r="64" spans="2:11" x14ac:dyDescent="0.25">
      <c r="B64" s="8" t="s">
        <v>673</v>
      </c>
      <c r="C64" s="60" t="s">
        <v>491</v>
      </c>
      <c r="D64" s="54" t="s">
        <v>674</v>
      </c>
      <c r="E64" s="6" t="s">
        <v>120</v>
      </c>
      <c r="F64" s="19">
        <v>4700</v>
      </c>
      <c r="G64" s="62">
        <v>0</v>
      </c>
      <c r="H64" s="24" t="s">
        <v>4846</v>
      </c>
      <c r="I64" s="31"/>
      <c r="J64" s="31"/>
      <c r="K64" s="35" t="s">
        <v>4940</v>
      </c>
    </row>
    <row r="65" spans="1:11" x14ac:dyDescent="0.25">
      <c r="C65" s="58" t="s">
        <v>194</v>
      </c>
      <c r="D65" s="54"/>
      <c r="E65" s="6"/>
      <c r="F65" s="19"/>
      <c r="G65" s="63">
        <v>0</v>
      </c>
      <c r="H65" s="25" t="s">
        <v>4846</v>
      </c>
      <c r="I65" s="31"/>
      <c r="J65" s="31"/>
      <c r="K65" s="35"/>
    </row>
    <row r="66" spans="1:11" x14ac:dyDescent="0.25">
      <c r="C66" s="57"/>
      <c r="D66" s="54"/>
      <c r="E66" s="6"/>
      <c r="F66" s="19"/>
      <c r="G66" s="24"/>
      <c r="H66" s="24"/>
      <c r="I66" s="31"/>
      <c r="J66" s="31"/>
      <c r="K66" s="35"/>
    </row>
    <row r="67" spans="1:11" x14ac:dyDescent="0.25">
      <c r="A67" s="10"/>
      <c r="B67" s="28"/>
      <c r="C67" s="58" t="s">
        <v>5</v>
      </c>
      <c r="D67" s="54"/>
      <c r="E67" s="6"/>
      <c r="F67" s="19"/>
      <c r="G67" s="24"/>
      <c r="H67" s="24"/>
      <c r="I67" s="31"/>
      <c r="J67" s="31"/>
      <c r="K67" s="35"/>
    </row>
    <row r="68" spans="1:11" x14ac:dyDescent="0.25">
      <c r="C68" s="59" t="s">
        <v>6</v>
      </c>
      <c r="D68" s="54"/>
      <c r="E68" s="6"/>
      <c r="F68" s="19"/>
      <c r="G68" s="24"/>
      <c r="H68" s="24"/>
      <c r="I68" s="31"/>
      <c r="J68" s="31"/>
      <c r="K68" s="35"/>
    </row>
    <row r="69" spans="1:11" x14ac:dyDescent="0.25">
      <c r="C69" s="59" t="s">
        <v>675</v>
      </c>
      <c r="D69" s="54"/>
      <c r="E69" s="6"/>
      <c r="F69" s="19"/>
      <c r="G69" s="24"/>
      <c r="H69" s="24"/>
      <c r="I69" s="31"/>
      <c r="J69" s="31"/>
      <c r="K69" s="35"/>
    </row>
    <row r="70" spans="1:11" x14ac:dyDescent="0.25">
      <c r="B70" s="8" t="s">
        <v>676</v>
      </c>
      <c r="C70" s="60" t="s">
        <v>626</v>
      </c>
      <c r="D70" s="54" t="s">
        <v>677</v>
      </c>
      <c r="E70" s="6" t="s">
        <v>678</v>
      </c>
      <c r="F70" s="19">
        <v>100000</v>
      </c>
      <c r="G70" s="24">
        <v>99623.4</v>
      </c>
      <c r="H70" s="24">
        <v>1.1299999999999999</v>
      </c>
      <c r="I70" s="31">
        <v>8.6349999999999998</v>
      </c>
      <c r="J70" s="31"/>
      <c r="K70" s="35" t="s">
        <v>679</v>
      </c>
    </row>
    <row r="71" spans="1:11" x14ac:dyDescent="0.25">
      <c r="B71" s="8" t="s">
        <v>680</v>
      </c>
      <c r="C71" s="60" t="s">
        <v>449</v>
      </c>
      <c r="D71" s="54" t="s">
        <v>681</v>
      </c>
      <c r="E71" s="6" t="s">
        <v>682</v>
      </c>
      <c r="F71" s="19">
        <v>87500</v>
      </c>
      <c r="G71" s="24">
        <v>87420.81</v>
      </c>
      <c r="H71" s="24">
        <v>0.99</v>
      </c>
      <c r="I71" s="31">
        <v>8.6705000000000005</v>
      </c>
      <c r="J71" s="31"/>
      <c r="K71" s="35" t="s">
        <v>679</v>
      </c>
    </row>
    <row r="72" spans="1:11" x14ac:dyDescent="0.25">
      <c r="B72" s="8" t="s">
        <v>683</v>
      </c>
      <c r="C72" s="60" t="s">
        <v>684</v>
      </c>
      <c r="D72" s="54" t="s">
        <v>685</v>
      </c>
      <c r="E72" s="6" t="s">
        <v>686</v>
      </c>
      <c r="F72" s="19">
        <v>100690</v>
      </c>
      <c r="G72" s="24">
        <v>64004</v>
      </c>
      <c r="H72" s="24">
        <v>0.73</v>
      </c>
      <c r="I72" s="31">
        <v>8.66</v>
      </c>
      <c r="J72" s="31"/>
      <c r="K72" s="35" t="s">
        <v>679</v>
      </c>
    </row>
    <row r="73" spans="1:11" x14ac:dyDescent="0.25">
      <c r="B73" s="8" t="s">
        <v>687</v>
      </c>
      <c r="C73" s="60" t="s">
        <v>688</v>
      </c>
      <c r="D73" s="54" t="s">
        <v>689</v>
      </c>
      <c r="E73" s="6" t="s">
        <v>690</v>
      </c>
      <c r="F73" s="19">
        <v>60000</v>
      </c>
      <c r="G73" s="24">
        <v>59243.4</v>
      </c>
      <c r="H73" s="24">
        <v>0.67</v>
      </c>
      <c r="I73" s="31">
        <v>7.89</v>
      </c>
      <c r="J73" s="31"/>
      <c r="K73" s="35" t="s">
        <v>679</v>
      </c>
    </row>
    <row r="74" spans="1:11" x14ac:dyDescent="0.25">
      <c r="B74" s="8" t="s">
        <v>691</v>
      </c>
      <c r="C74" s="60" t="s">
        <v>692</v>
      </c>
      <c r="D74" s="54" t="s">
        <v>693</v>
      </c>
      <c r="E74" s="6" t="s">
        <v>694</v>
      </c>
      <c r="F74" s="19">
        <v>54500</v>
      </c>
      <c r="G74" s="24">
        <v>57905.65</v>
      </c>
      <c r="H74" s="24">
        <v>0.66</v>
      </c>
      <c r="I74" s="31">
        <v>9.9610000000000003</v>
      </c>
      <c r="J74" s="31"/>
      <c r="K74" s="35" t="s">
        <v>679</v>
      </c>
    </row>
    <row r="75" spans="1:11" x14ac:dyDescent="0.25">
      <c r="B75" s="8" t="s">
        <v>695</v>
      </c>
      <c r="C75" s="60" t="s">
        <v>696</v>
      </c>
      <c r="D75" s="54" t="s">
        <v>697</v>
      </c>
      <c r="E75" s="6" t="s">
        <v>690</v>
      </c>
      <c r="F75" s="19">
        <v>56000</v>
      </c>
      <c r="G75" s="24">
        <v>55228.43</v>
      </c>
      <c r="H75" s="24">
        <v>0.63</v>
      </c>
      <c r="I75" s="31">
        <v>7.6950000000000003</v>
      </c>
      <c r="J75" s="31"/>
      <c r="K75" s="35" t="s">
        <v>679</v>
      </c>
    </row>
    <row r="76" spans="1:11" x14ac:dyDescent="0.25">
      <c r="B76" s="8" t="s">
        <v>698</v>
      </c>
      <c r="C76" s="60" t="s">
        <v>699</v>
      </c>
      <c r="D76" s="54" t="s">
        <v>700</v>
      </c>
      <c r="E76" s="6" t="s">
        <v>701</v>
      </c>
      <c r="F76" s="19">
        <v>51500</v>
      </c>
      <c r="G76" s="24">
        <v>51504.38</v>
      </c>
      <c r="H76" s="24">
        <v>0.59</v>
      </c>
      <c r="I76" s="31">
        <v>9.875</v>
      </c>
      <c r="J76" s="31"/>
      <c r="K76" s="35" t="s">
        <v>679</v>
      </c>
    </row>
    <row r="77" spans="1:11" x14ac:dyDescent="0.25">
      <c r="B77" s="8" t="s">
        <v>702</v>
      </c>
      <c r="C77" s="60" t="s">
        <v>703</v>
      </c>
      <c r="D77" s="54" t="s">
        <v>704</v>
      </c>
      <c r="E77" s="6" t="s">
        <v>690</v>
      </c>
      <c r="F77" s="19">
        <v>500</v>
      </c>
      <c r="G77" s="24">
        <v>50005.1</v>
      </c>
      <c r="H77" s="24">
        <v>0.56999999999999995</v>
      </c>
      <c r="I77" s="31">
        <v>7.0404</v>
      </c>
      <c r="J77" s="31">
        <v>7.0333414962000003</v>
      </c>
      <c r="K77" s="35" t="s">
        <v>679</v>
      </c>
    </row>
    <row r="78" spans="1:11" x14ac:dyDescent="0.25">
      <c r="B78" s="8" t="s">
        <v>705</v>
      </c>
      <c r="C78" s="60" t="s">
        <v>473</v>
      </c>
      <c r="D78" s="54" t="s">
        <v>706</v>
      </c>
      <c r="E78" s="6" t="s">
        <v>707</v>
      </c>
      <c r="F78" s="19">
        <v>47500</v>
      </c>
      <c r="G78" s="24">
        <v>47524.27</v>
      </c>
      <c r="H78" s="24">
        <v>0.54</v>
      </c>
      <c r="I78" s="31">
        <v>9.4959000000000007</v>
      </c>
      <c r="J78" s="31"/>
      <c r="K78" s="35"/>
    </row>
    <row r="79" spans="1:11" x14ac:dyDescent="0.25">
      <c r="B79" s="8" t="s">
        <v>708</v>
      </c>
      <c r="C79" s="60" t="s">
        <v>461</v>
      </c>
      <c r="D79" s="54" t="s">
        <v>709</v>
      </c>
      <c r="E79" s="6" t="s">
        <v>707</v>
      </c>
      <c r="F79" s="19">
        <v>45000</v>
      </c>
      <c r="G79" s="24">
        <v>45204.44</v>
      </c>
      <c r="H79" s="24">
        <v>0.51</v>
      </c>
      <c r="I79" s="31">
        <v>7.9748999999999999</v>
      </c>
      <c r="J79" s="31"/>
      <c r="K79" s="35" t="s">
        <v>679</v>
      </c>
    </row>
    <row r="80" spans="1:11" x14ac:dyDescent="0.25">
      <c r="B80" s="8" t="s">
        <v>710</v>
      </c>
      <c r="C80" s="60" t="s">
        <v>711</v>
      </c>
      <c r="D80" s="54" t="s">
        <v>712</v>
      </c>
      <c r="E80" s="6" t="s">
        <v>713</v>
      </c>
      <c r="F80" s="19">
        <v>45000</v>
      </c>
      <c r="G80" s="24">
        <v>44578.85</v>
      </c>
      <c r="H80" s="24">
        <v>0.51</v>
      </c>
      <c r="I80" s="31">
        <v>7.93</v>
      </c>
      <c r="J80" s="31"/>
      <c r="K80" s="35" t="s">
        <v>679</v>
      </c>
    </row>
    <row r="81" spans="2:11" x14ac:dyDescent="0.25">
      <c r="B81" s="8" t="s">
        <v>714</v>
      </c>
      <c r="C81" s="60" t="s">
        <v>449</v>
      </c>
      <c r="D81" s="54" t="s">
        <v>715</v>
      </c>
      <c r="E81" s="6" t="s">
        <v>682</v>
      </c>
      <c r="F81" s="19">
        <v>35000</v>
      </c>
      <c r="G81" s="24">
        <v>34488.480000000003</v>
      </c>
      <c r="H81" s="24">
        <v>0.39</v>
      </c>
      <c r="I81" s="31">
        <v>8.9450000000000003</v>
      </c>
      <c r="J81" s="31"/>
      <c r="K81" s="35" t="s">
        <v>679</v>
      </c>
    </row>
    <row r="82" spans="2:11" x14ac:dyDescent="0.25">
      <c r="B82" s="8" t="s">
        <v>716</v>
      </c>
      <c r="C82" s="60" t="s">
        <v>717</v>
      </c>
      <c r="D82" s="54" t="s">
        <v>718</v>
      </c>
      <c r="E82" s="6" t="s">
        <v>690</v>
      </c>
      <c r="F82" s="19">
        <v>29761</v>
      </c>
      <c r="G82" s="24">
        <v>29873.26</v>
      </c>
      <c r="H82" s="24">
        <v>0.34</v>
      </c>
      <c r="I82" s="31">
        <v>7.9322499999999998</v>
      </c>
      <c r="J82" s="31"/>
      <c r="K82" s="35" t="s">
        <v>679</v>
      </c>
    </row>
    <row r="83" spans="2:11" x14ac:dyDescent="0.25">
      <c r="B83" s="8" t="s">
        <v>719</v>
      </c>
      <c r="C83" s="60" t="s">
        <v>720</v>
      </c>
      <c r="D83" s="54" t="s">
        <v>721</v>
      </c>
      <c r="E83" s="6" t="s">
        <v>722</v>
      </c>
      <c r="F83" s="19">
        <v>30000</v>
      </c>
      <c r="G83" s="24">
        <v>29725.02</v>
      </c>
      <c r="H83" s="24">
        <v>0.34</v>
      </c>
      <c r="I83" s="31">
        <v>7.2622</v>
      </c>
      <c r="J83" s="31"/>
      <c r="K83" s="35" t="s">
        <v>679</v>
      </c>
    </row>
    <row r="84" spans="2:11" x14ac:dyDescent="0.25">
      <c r="B84" s="8" t="s">
        <v>723</v>
      </c>
      <c r="C84" s="60" t="s">
        <v>724</v>
      </c>
      <c r="D84" s="54" t="s">
        <v>725</v>
      </c>
      <c r="E84" s="6" t="s">
        <v>690</v>
      </c>
      <c r="F84" s="19">
        <v>29500</v>
      </c>
      <c r="G84" s="24">
        <v>29488.080000000002</v>
      </c>
      <c r="H84" s="24">
        <v>0.33</v>
      </c>
      <c r="I84" s="31">
        <v>7.6199000000000003</v>
      </c>
      <c r="J84" s="31"/>
      <c r="K84" s="35" t="s">
        <v>679</v>
      </c>
    </row>
    <row r="85" spans="2:11" x14ac:dyDescent="0.25">
      <c r="B85" s="8" t="s">
        <v>726</v>
      </c>
      <c r="C85" s="60" t="s">
        <v>727</v>
      </c>
      <c r="D85" s="54" t="s">
        <v>728</v>
      </c>
      <c r="E85" s="6" t="s">
        <v>682</v>
      </c>
      <c r="F85" s="19">
        <v>25000</v>
      </c>
      <c r="G85" s="24">
        <v>25123.5</v>
      </c>
      <c r="H85" s="24">
        <v>0.28999999999999998</v>
      </c>
      <c r="I85" s="31">
        <v>7.76</v>
      </c>
      <c r="J85" s="31"/>
      <c r="K85" s="35" t="s">
        <v>679</v>
      </c>
    </row>
    <row r="86" spans="2:11" x14ac:dyDescent="0.25">
      <c r="B86" s="8" t="s">
        <v>729</v>
      </c>
      <c r="C86" s="60" t="s">
        <v>730</v>
      </c>
      <c r="D86" s="54" t="s">
        <v>731</v>
      </c>
      <c r="E86" s="6" t="s">
        <v>678</v>
      </c>
      <c r="F86" s="19">
        <v>25000</v>
      </c>
      <c r="G86" s="24">
        <v>25070.799999999999</v>
      </c>
      <c r="H86" s="24">
        <v>0.28000000000000003</v>
      </c>
      <c r="I86" s="31">
        <v>8.2899999999999991</v>
      </c>
      <c r="J86" s="31"/>
      <c r="K86" s="35" t="s">
        <v>679</v>
      </c>
    </row>
    <row r="87" spans="2:11" x14ac:dyDescent="0.25">
      <c r="B87" s="8" t="s">
        <v>732</v>
      </c>
      <c r="C87" s="60" t="s">
        <v>239</v>
      </c>
      <c r="D87" s="54" t="s">
        <v>733</v>
      </c>
      <c r="E87" s="6" t="s">
        <v>707</v>
      </c>
      <c r="F87" s="19">
        <v>17000</v>
      </c>
      <c r="G87" s="24">
        <v>17189.09</v>
      </c>
      <c r="H87" s="24">
        <v>0.2</v>
      </c>
      <c r="I87" s="31">
        <v>7.8498999999999999</v>
      </c>
      <c r="J87" s="31"/>
      <c r="K87" s="35" t="s">
        <v>679</v>
      </c>
    </row>
    <row r="88" spans="2:11" x14ac:dyDescent="0.25">
      <c r="B88" s="8" t="s">
        <v>734</v>
      </c>
      <c r="C88" s="60" t="s">
        <v>735</v>
      </c>
      <c r="D88" s="54" t="s">
        <v>736</v>
      </c>
      <c r="E88" s="6" t="s">
        <v>678</v>
      </c>
      <c r="F88" s="19">
        <v>15500</v>
      </c>
      <c r="G88" s="24">
        <v>15577.62</v>
      </c>
      <c r="H88" s="24">
        <v>0.18</v>
      </c>
      <c r="I88" s="31">
        <v>7.8250000000000002</v>
      </c>
      <c r="J88" s="31"/>
      <c r="K88" s="35" t="s">
        <v>679</v>
      </c>
    </row>
    <row r="89" spans="2:11" x14ac:dyDescent="0.25">
      <c r="B89" s="8" t="s">
        <v>737</v>
      </c>
      <c r="C89" s="60" t="s">
        <v>738</v>
      </c>
      <c r="D89" s="54" t="s">
        <v>739</v>
      </c>
      <c r="E89" s="6" t="s">
        <v>690</v>
      </c>
      <c r="F89" s="19">
        <v>15000</v>
      </c>
      <c r="G89" s="24">
        <v>15042.71</v>
      </c>
      <c r="H89" s="24">
        <v>0.17</v>
      </c>
      <c r="I89" s="31">
        <v>7.7237999999999998</v>
      </c>
      <c r="J89" s="31"/>
      <c r="K89" s="35" t="s">
        <v>679</v>
      </c>
    </row>
    <row r="90" spans="2:11" x14ac:dyDescent="0.25">
      <c r="B90" s="8" t="s">
        <v>740</v>
      </c>
      <c r="C90" s="60" t="s">
        <v>473</v>
      </c>
      <c r="D90" s="54" t="s">
        <v>741</v>
      </c>
      <c r="E90" s="6" t="s">
        <v>707</v>
      </c>
      <c r="F90" s="19">
        <v>15000</v>
      </c>
      <c r="G90" s="24">
        <v>14996.7</v>
      </c>
      <c r="H90" s="24">
        <v>0.17</v>
      </c>
      <c r="I90" s="31">
        <v>9.5458999999999996</v>
      </c>
      <c r="J90" s="31"/>
      <c r="K90" s="35" t="s">
        <v>679</v>
      </c>
    </row>
    <row r="91" spans="2:11" x14ac:dyDescent="0.25">
      <c r="B91" s="8" t="s">
        <v>742</v>
      </c>
      <c r="C91" s="60" t="s">
        <v>743</v>
      </c>
      <c r="D91" s="54" t="s">
        <v>744</v>
      </c>
      <c r="E91" s="6" t="s">
        <v>707</v>
      </c>
      <c r="F91" s="19">
        <v>128</v>
      </c>
      <c r="G91" s="24">
        <v>12858.92</v>
      </c>
      <c r="H91" s="24">
        <v>0.15</v>
      </c>
      <c r="I91" s="31">
        <v>7.7046999999999999</v>
      </c>
      <c r="J91" s="31"/>
      <c r="K91" s="35" t="s">
        <v>679</v>
      </c>
    </row>
    <row r="92" spans="2:11" x14ac:dyDescent="0.25">
      <c r="B92" s="8" t="s">
        <v>745</v>
      </c>
      <c r="C92" s="60" t="s">
        <v>746</v>
      </c>
      <c r="D92" s="54" t="s">
        <v>747</v>
      </c>
      <c r="E92" s="6" t="s">
        <v>690</v>
      </c>
      <c r="F92" s="19">
        <v>12500</v>
      </c>
      <c r="G92" s="24">
        <v>12711.54</v>
      </c>
      <c r="H92" s="24">
        <v>0.14000000000000001</v>
      </c>
      <c r="I92" s="31">
        <v>8.1150000000000002</v>
      </c>
      <c r="J92" s="31"/>
      <c r="K92" s="35" t="s">
        <v>679</v>
      </c>
    </row>
    <row r="93" spans="2:11" x14ac:dyDescent="0.25">
      <c r="B93" s="8" t="s">
        <v>748</v>
      </c>
      <c r="C93" s="60" t="s">
        <v>743</v>
      </c>
      <c r="D93" s="54" t="s">
        <v>749</v>
      </c>
      <c r="E93" s="6" t="s">
        <v>682</v>
      </c>
      <c r="F93" s="19">
        <v>125</v>
      </c>
      <c r="G93" s="24">
        <v>12245.54</v>
      </c>
      <c r="H93" s="24">
        <v>0.14000000000000001</v>
      </c>
      <c r="I93" s="31">
        <v>8.1067</v>
      </c>
      <c r="J93" s="31"/>
      <c r="K93" s="35" t="s">
        <v>679</v>
      </c>
    </row>
    <row r="94" spans="2:11" x14ac:dyDescent="0.25">
      <c r="B94" s="8" t="s">
        <v>750</v>
      </c>
      <c r="C94" s="60" t="s">
        <v>751</v>
      </c>
      <c r="D94" s="54" t="s">
        <v>752</v>
      </c>
      <c r="E94" s="6" t="s">
        <v>707</v>
      </c>
      <c r="F94" s="19">
        <v>11500</v>
      </c>
      <c r="G94" s="24">
        <v>11486.84</v>
      </c>
      <c r="H94" s="24">
        <v>0.13</v>
      </c>
      <c r="I94" s="31">
        <v>7.9549000000000003</v>
      </c>
      <c r="J94" s="31"/>
      <c r="K94" s="35" t="s">
        <v>679</v>
      </c>
    </row>
    <row r="95" spans="2:11" x14ac:dyDescent="0.25">
      <c r="B95" s="8" t="s">
        <v>753</v>
      </c>
      <c r="C95" s="60" t="s">
        <v>743</v>
      </c>
      <c r="D95" s="54" t="s">
        <v>754</v>
      </c>
      <c r="E95" s="6" t="s">
        <v>682</v>
      </c>
      <c r="F95" s="19">
        <v>88</v>
      </c>
      <c r="G95" s="24">
        <v>8835.39</v>
      </c>
      <c r="H95" s="24">
        <v>0.1</v>
      </c>
      <c r="I95" s="31">
        <v>8.1082999999999998</v>
      </c>
      <c r="J95" s="31"/>
      <c r="K95" s="35" t="s">
        <v>679</v>
      </c>
    </row>
    <row r="96" spans="2:11" x14ac:dyDescent="0.25">
      <c r="B96" s="8" t="s">
        <v>755</v>
      </c>
      <c r="C96" s="60" t="s">
        <v>68</v>
      </c>
      <c r="D96" s="54" t="s">
        <v>756</v>
      </c>
      <c r="E96" s="6" t="s">
        <v>690</v>
      </c>
      <c r="F96" s="19">
        <v>8000</v>
      </c>
      <c r="G96" s="24">
        <v>7986.34</v>
      </c>
      <c r="H96" s="24">
        <v>0.09</v>
      </c>
      <c r="I96" s="31">
        <v>7.3792</v>
      </c>
      <c r="J96" s="31"/>
      <c r="K96" s="35" t="s">
        <v>679</v>
      </c>
    </row>
    <row r="97" spans="2:11" x14ac:dyDescent="0.25">
      <c r="B97" s="8" t="s">
        <v>757</v>
      </c>
      <c r="C97" s="60" t="s">
        <v>239</v>
      </c>
      <c r="D97" s="54" t="s">
        <v>758</v>
      </c>
      <c r="E97" s="6" t="s">
        <v>707</v>
      </c>
      <c r="F97" s="19">
        <v>7500</v>
      </c>
      <c r="G97" s="24">
        <v>7699.7</v>
      </c>
      <c r="H97" s="24">
        <v>0.09</v>
      </c>
      <c r="I97" s="31">
        <v>7.9050000000000002</v>
      </c>
      <c r="J97" s="31"/>
      <c r="K97" s="35" t="s">
        <v>679</v>
      </c>
    </row>
    <row r="98" spans="2:11" x14ac:dyDescent="0.25">
      <c r="B98" s="8" t="s">
        <v>759</v>
      </c>
      <c r="C98" s="60" t="s">
        <v>760</v>
      </c>
      <c r="D98" s="54" t="s">
        <v>761</v>
      </c>
      <c r="E98" s="6" t="s">
        <v>690</v>
      </c>
      <c r="F98" s="19">
        <v>57</v>
      </c>
      <c r="G98" s="24">
        <v>5816.42</v>
      </c>
      <c r="H98" s="24">
        <v>7.0000000000000007E-2</v>
      </c>
      <c r="I98" s="31">
        <v>7.6449999999999996</v>
      </c>
      <c r="J98" s="31"/>
      <c r="K98" s="35" t="s">
        <v>679</v>
      </c>
    </row>
    <row r="99" spans="2:11" x14ac:dyDescent="0.25">
      <c r="B99" s="8" t="s">
        <v>762</v>
      </c>
      <c r="C99" s="60" t="s">
        <v>763</v>
      </c>
      <c r="D99" s="54" t="s">
        <v>764</v>
      </c>
      <c r="E99" s="6" t="s">
        <v>690</v>
      </c>
      <c r="F99" s="19">
        <v>5500</v>
      </c>
      <c r="G99" s="24">
        <v>5571.46</v>
      </c>
      <c r="H99" s="24">
        <v>0.06</v>
      </c>
      <c r="I99" s="31">
        <v>7.37</v>
      </c>
      <c r="J99" s="31"/>
      <c r="K99" s="35" t="s">
        <v>679</v>
      </c>
    </row>
    <row r="100" spans="2:11" x14ac:dyDescent="0.25">
      <c r="B100" s="8" t="s">
        <v>765</v>
      </c>
      <c r="C100" s="60" t="s">
        <v>449</v>
      </c>
      <c r="D100" s="54" t="s">
        <v>766</v>
      </c>
      <c r="E100" s="6" t="s">
        <v>682</v>
      </c>
      <c r="F100" s="19">
        <v>5000</v>
      </c>
      <c r="G100" s="24">
        <v>5009.3100000000004</v>
      </c>
      <c r="H100" s="24">
        <v>0.06</v>
      </c>
      <c r="I100" s="31">
        <v>7.6150000000000002</v>
      </c>
      <c r="J100" s="31"/>
      <c r="K100" s="35" t="s">
        <v>679</v>
      </c>
    </row>
    <row r="101" spans="2:11" x14ac:dyDescent="0.25">
      <c r="B101" s="8" t="s">
        <v>767</v>
      </c>
      <c r="C101" s="60" t="s">
        <v>473</v>
      </c>
      <c r="D101" s="54" t="s">
        <v>768</v>
      </c>
      <c r="E101" s="6" t="s">
        <v>707</v>
      </c>
      <c r="F101" s="19">
        <v>5000</v>
      </c>
      <c r="G101" s="24">
        <v>4996.25</v>
      </c>
      <c r="H101" s="24">
        <v>0.06</v>
      </c>
      <c r="I101" s="31">
        <v>8.52</v>
      </c>
      <c r="J101" s="31"/>
      <c r="K101" s="35" t="s">
        <v>679</v>
      </c>
    </row>
    <row r="102" spans="2:11" x14ac:dyDescent="0.25">
      <c r="B102" s="8" t="s">
        <v>769</v>
      </c>
      <c r="C102" s="60" t="s">
        <v>770</v>
      </c>
      <c r="D102" s="54" t="s">
        <v>771</v>
      </c>
      <c r="E102" s="6" t="s">
        <v>690</v>
      </c>
      <c r="F102" s="19">
        <v>5000</v>
      </c>
      <c r="G102" s="24">
        <v>4995.9799999999996</v>
      </c>
      <c r="H102" s="24">
        <v>0.06</v>
      </c>
      <c r="I102" s="31">
        <v>8.07</v>
      </c>
      <c r="J102" s="31"/>
      <c r="K102" s="35" t="s">
        <v>679</v>
      </c>
    </row>
    <row r="103" spans="2:11" x14ac:dyDescent="0.25">
      <c r="B103" s="8" t="s">
        <v>772</v>
      </c>
      <c r="C103" s="60" t="s">
        <v>773</v>
      </c>
      <c r="D103" s="54" t="s">
        <v>774</v>
      </c>
      <c r="E103" s="6" t="s">
        <v>690</v>
      </c>
      <c r="F103" s="19">
        <v>500</v>
      </c>
      <c r="G103" s="24">
        <v>4994.84</v>
      </c>
      <c r="H103" s="24">
        <v>0.06</v>
      </c>
      <c r="I103" s="31">
        <v>6.8898999999999999</v>
      </c>
      <c r="J103" s="31"/>
      <c r="K103" s="35" t="s">
        <v>679</v>
      </c>
    </row>
    <row r="104" spans="2:11" x14ac:dyDescent="0.25">
      <c r="B104" s="8" t="s">
        <v>775</v>
      </c>
      <c r="C104" s="60" t="s">
        <v>473</v>
      </c>
      <c r="D104" s="54" t="s">
        <v>776</v>
      </c>
      <c r="E104" s="6" t="s">
        <v>707</v>
      </c>
      <c r="F104" s="19">
        <v>5000</v>
      </c>
      <c r="G104" s="24">
        <v>4986.91</v>
      </c>
      <c r="H104" s="24">
        <v>0.06</v>
      </c>
      <c r="I104" s="31">
        <v>8.5299999999999994</v>
      </c>
      <c r="J104" s="31"/>
      <c r="K104" s="35" t="s">
        <v>679</v>
      </c>
    </row>
    <row r="105" spans="2:11" x14ac:dyDescent="0.25">
      <c r="B105" s="8" t="s">
        <v>777</v>
      </c>
      <c r="C105" s="60" t="s">
        <v>52</v>
      </c>
      <c r="D105" s="54" t="s">
        <v>778</v>
      </c>
      <c r="E105" s="6" t="s">
        <v>690</v>
      </c>
      <c r="F105" s="19">
        <v>5000</v>
      </c>
      <c r="G105" s="24">
        <v>4984.1099999999997</v>
      </c>
      <c r="H105" s="24">
        <v>0.06</v>
      </c>
      <c r="I105" s="31">
        <v>7.8650000000000002</v>
      </c>
      <c r="J105" s="31"/>
      <c r="K105" s="35" t="s">
        <v>679</v>
      </c>
    </row>
    <row r="106" spans="2:11" x14ac:dyDescent="0.25">
      <c r="B106" s="8" t="s">
        <v>779</v>
      </c>
      <c r="C106" s="60" t="s">
        <v>780</v>
      </c>
      <c r="D106" s="54" t="s">
        <v>781</v>
      </c>
      <c r="E106" s="6" t="s">
        <v>707</v>
      </c>
      <c r="F106" s="19">
        <v>45</v>
      </c>
      <c r="G106" s="24">
        <v>4512.1899999999996</v>
      </c>
      <c r="H106" s="24">
        <v>0.05</v>
      </c>
      <c r="I106" s="31">
        <v>7.46</v>
      </c>
      <c r="J106" s="31"/>
      <c r="K106" s="35" t="s">
        <v>679</v>
      </c>
    </row>
    <row r="107" spans="2:11" x14ac:dyDescent="0.25">
      <c r="B107" s="8" t="s">
        <v>782</v>
      </c>
      <c r="C107" s="60" t="s">
        <v>239</v>
      </c>
      <c r="D107" s="54" t="s">
        <v>783</v>
      </c>
      <c r="E107" s="6" t="s">
        <v>707</v>
      </c>
      <c r="F107" s="19">
        <v>4000</v>
      </c>
      <c r="G107" s="24">
        <v>4106.51</v>
      </c>
      <c r="H107" s="24">
        <v>0.05</v>
      </c>
      <c r="I107" s="31">
        <v>7.9050000000000002</v>
      </c>
      <c r="J107" s="31"/>
      <c r="K107" s="35" t="s">
        <v>679</v>
      </c>
    </row>
    <row r="108" spans="2:11" x14ac:dyDescent="0.25">
      <c r="B108" s="8" t="s">
        <v>784</v>
      </c>
      <c r="C108" s="60" t="s">
        <v>473</v>
      </c>
      <c r="D108" s="54" t="s">
        <v>785</v>
      </c>
      <c r="E108" s="6" t="s">
        <v>707</v>
      </c>
      <c r="F108" s="19">
        <v>3500</v>
      </c>
      <c r="G108" s="24">
        <v>3480.51</v>
      </c>
      <c r="H108" s="24">
        <v>0.04</v>
      </c>
      <c r="I108" s="31">
        <v>8.4550000000000001</v>
      </c>
      <c r="J108" s="31"/>
      <c r="K108" s="35" t="s">
        <v>679</v>
      </c>
    </row>
    <row r="109" spans="2:11" x14ac:dyDescent="0.25">
      <c r="B109" s="8" t="s">
        <v>786</v>
      </c>
      <c r="C109" s="60" t="s">
        <v>239</v>
      </c>
      <c r="D109" s="54" t="s">
        <v>787</v>
      </c>
      <c r="E109" s="6" t="s">
        <v>707</v>
      </c>
      <c r="F109" s="19">
        <v>3000</v>
      </c>
      <c r="G109" s="24">
        <v>3021.09</v>
      </c>
      <c r="H109" s="24">
        <v>0.03</v>
      </c>
      <c r="I109" s="31">
        <v>7.8150000000000004</v>
      </c>
      <c r="J109" s="31"/>
      <c r="K109" s="35" t="s">
        <v>679</v>
      </c>
    </row>
    <row r="110" spans="2:11" x14ac:dyDescent="0.25">
      <c r="B110" s="8" t="s">
        <v>788</v>
      </c>
      <c r="C110" s="60" t="s">
        <v>746</v>
      </c>
      <c r="D110" s="54" t="s">
        <v>789</v>
      </c>
      <c r="E110" s="6" t="s">
        <v>690</v>
      </c>
      <c r="F110" s="19">
        <v>2500</v>
      </c>
      <c r="G110" s="24">
        <v>2533.5</v>
      </c>
      <c r="H110" s="24">
        <v>0.03</v>
      </c>
      <c r="I110" s="31">
        <v>8.0450999999999997</v>
      </c>
      <c r="J110" s="31"/>
      <c r="K110" s="35" t="s">
        <v>679</v>
      </c>
    </row>
    <row r="111" spans="2:11" x14ac:dyDescent="0.25">
      <c r="B111" s="8" t="s">
        <v>790</v>
      </c>
      <c r="C111" s="60" t="s">
        <v>746</v>
      </c>
      <c r="D111" s="54" t="s">
        <v>791</v>
      </c>
      <c r="E111" s="6" t="s">
        <v>690</v>
      </c>
      <c r="F111" s="19">
        <v>2500</v>
      </c>
      <c r="G111" s="24">
        <v>2466.2600000000002</v>
      </c>
      <c r="H111" s="24">
        <v>0.03</v>
      </c>
      <c r="I111" s="31">
        <v>8.0649999999999995</v>
      </c>
      <c r="J111" s="31"/>
      <c r="K111" s="35" t="s">
        <v>679</v>
      </c>
    </row>
    <row r="112" spans="2:11" x14ac:dyDescent="0.25">
      <c r="B112" s="8" t="s">
        <v>792</v>
      </c>
      <c r="C112" s="60" t="s">
        <v>793</v>
      </c>
      <c r="D112" s="54" t="s">
        <v>794</v>
      </c>
      <c r="E112" s="6" t="s">
        <v>678</v>
      </c>
      <c r="F112" s="19">
        <v>14</v>
      </c>
      <c r="G112" s="24">
        <v>1413.28</v>
      </c>
      <c r="H112" s="24">
        <v>0.02</v>
      </c>
      <c r="I112" s="31">
        <v>7.79</v>
      </c>
      <c r="J112" s="31"/>
      <c r="K112" s="35" t="s">
        <v>679</v>
      </c>
    </row>
    <row r="113" spans="2:11" x14ac:dyDescent="0.25">
      <c r="B113" s="8" t="s">
        <v>795</v>
      </c>
      <c r="C113" s="60" t="s">
        <v>760</v>
      </c>
      <c r="D113" s="54" t="s">
        <v>796</v>
      </c>
      <c r="E113" s="6" t="s">
        <v>690</v>
      </c>
      <c r="F113" s="19">
        <v>1000</v>
      </c>
      <c r="G113" s="24">
        <v>1001.8</v>
      </c>
      <c r="H113" s="24">
        <v>0.01</v>
      </c>
      <c r="I113" s="31">
        <v>7.15</v>
      </c>
      <c r="J113" s="31"/>
      <c r="K113" s="35" t="s">
        <v>679</v>
      </c>
    </row>
    <row r="114" spans="2:11" x14ac:dyDescent="0.25">
      <c r="C114" s="58" t="s">
        <v>194</v>
      </c>
      <c r="D114" s="54"/>
      <c r="E114" s="6"/>
      <c r="F114" s="19"/>
      <c r="G114" s="25">
        <v>1036532.68</v>
      </c>
      <c r="H114" s="25">
        <v>11.81</v>
      </c>
      <c r="I114" s="31"/>
      <c r="J114" s="31"/>
      <c r="K114" s="35"/>
    </row>
    <row r="115" spans="2:11" x14ac:dyDescent="0.25">
      <c r="C115" s="57"/>
      <c r="D115" s="54"/>
      <c r="E115" s="6"/>
      <c r="F115" s="19"/>
      <c r="G115" s="24"/>
      <c r="H115" s="24"/>
      <c r="I115" s="31"/>
      <c r="J115" s="31"/>
      <c r="K115" s="35"/>
    </row>
    <row r="116" spans="2:11" x14ac:dyDescent="0.25">
      <c r="C116" s="59" t="s">
        <v>797</v>
      </c>
      <c r="D116" s="54"/>
      <c r="E116" s="6"/>
      <c r="F116" s="19"/>
      <c r="G116" s="24"/>
      <c r="H116" s="24"/>
      <c r="I116" s="31"/>
      <c r="J116" s="31"/>
      <c r="K116" s="35"/>
    </row>
    <row r="117" spans="2:11" x14ac:dyDescent="0.25">
      <c r="B117" s="8" t="s">
        <v>798</v>
      </c>
      <c r="C117" s="60" t="s">
        <v>799</v>
      </c>
      <c r="D117" s="54" t="s">
        <v>800</v>
      </c>
      <c r="E117" s="6" t="s">
        <v>678</v>
      </c>
      <c r="F117" s="19">
        <v>87500</v>
      </c>
      <c r="G117" s="24">
        <v>90307.7</v>
      </c>
      <c r="H117" s="24">
        <v>1.03</v>
      </c>
      <c r="I117" s="31">
        <v>8.7100000000000009</v>
      </c>
      <c r="J117" s="31"/>
      <c r="K117" s="35" t="s">
        <v>679</v>
      </c>
    </row>
    <row r="118" spans="2:11" x14ac:dyDescent="0.25">
      <c r="B118" s="8" t="s">
        <v>801</v>
      </c>
      <c r="C118" s="60" t="s">
        <v>802</v>
      </c>
      <c r="D118" s="54" t="s">
        <v>803</v>
      </c>
      <c r="E118" s="6" t="s">
        <v>678</v>
      </c>
      <c r="F118" s="19">
        <v>65000</v>
      </c>
      <c r="G118" s="24">
        <v>69854.789999999994</v>
      </c>
      <c r="H118" s="24">
        <v>0.79</v>
      </c>
      <c r="I118" s="31">
        <v>8.3176000000000005</v>
      </c>
      <c r="J118" s="31"/>
      <c r="K118" s="35" t="s">
        <v>679</v>
      </c>
    </row>
    <row r="119" spans="2:11" x14ac:dyDescent="0.25">
      <c r="B119" s="8" t="s">
        <v>804</v>
      </c>
      <c r="C119" s="60" t="s">
        <v>805</v>
      </c>
      <c r="D119" s="54" t="s">
        <v>806</v>
      </c>
      <c r="E119" s="6" t="s">
        <v>722</v>
      </c>
      <c r="F119" s="19">
        <v>5000</v>
      </c>
      <c r="G119" s="24">
        <v>2648.25</v>
      </c>
      <c r="H119" s="24">
        <v>0.03</v>
      </c>
      <c r="I119" s="31">
        <v>7.7648999999999999</v>
      </c>
      <c r="J119" s="31"/>
      <c r="K119" s="35" t="s">
        <v>679</v>
      </c>
    </row>
    <row r="120" spans="2:11" x14ac:dyDescent="0.25">
      <c r="C120" s="58" t="s">
        <v>194</v>
      </c>
      <c r="D120" s="54"/>
      <c r="E120" s="6"/>
      <c r="F120" s="19"/>
      <c r="G120" s="25">
        <v>162810.74</v>
      </c>
      <c r="H120" s="25">
        <v>1.85</v>
      </c>
      <c r="I120" s="31"/>
      <c r="J120" s="31"/>
      <c r="K120" s="35"/>
    </row>
    <row r="121" spans="2:11" x14ac:dyDescent="0.25">
      <c r="C121" s="57"/>
      <c r="D121" s="54"/>
      <c r="E121" s="6"/>
      <c r="F121" s="19"/>
      <c r="G121" s="24"/>
      <c r="H121" s="24"/>
      <c r="I121" s="31"/>
      <c r="J121" s="31"/>
      <c r="K121" s="35"/>
    </row>
    <row r="122" spans="2:11" x14ac:dyDescent="0.25">
      <c r="C122" s="58" t="s">
        <v>7</v>
      </c>
      <c r="D122" s="54"/>
      <c r="E122" s="6"/>
      <c r="F122" s="19"/>
      <c r="G122" s="24" t="s">
        <v>2</v>
      </c>
      <c r="H122" s="24" t="s">
        <v>2</v>
      </c>
      <c r="I122" s="31"/>
      <c r="J122" s="31"/>
      <c r="K122" s="35"/>
    </row>
    <row r="123" spans="2:11" x14ac:dyDescent="0.25">
      <c r="C123" s="57"/>
      <c r="D123" s="54"/>
      <c r="E123" s="6"/>
      <c r="F123" s="19"/>
      <c r="G123" s="24"/>
      <c r="H123" s="24"/>
      <c r="I123" s="31"/>
      <c r="J123" s="31"/>
      <c r="K123" s="35"/>
    </row>
    <row r="124" spans="2:11" x14ac:dyDescent="0.25">
      <c r="C124" s="59" t="s">
        <v>8</v>
      </c>
      <c r="D124" s="54"/>
      <c r="E124" s="6"/>
      <c r="F124" s="19"/>
      <c r="G124" s="24"/>
      <c r="H124" s="24"/>
      <c r="I124" s="31"/>
      <c r="J124" s="31"/>
      <c r="K124" s="35"/>
    </row>
    <row r="125" spans="2:11" x14ac:dyDescent="0.25">
      <c r="B125" s="8" t="s">
        <v>807</v>
      </c>
      <c r="C125" s="60" t="s">
        <v>4890</v>
      </c>
      <c r="D125" s="54" t="s">
        <v>808</v>
      </c>
      <c r="E125" s="6" t="s">
        <v>809</v>
      </c>
      <c r="F125" s="19">
        <v>300</v>
      </c>
      <c r="G125" s="24">
        <v>18251.88</v>
      </c>
      <c r="H125" s="24">
        <v>0.21</v>
      </c>
      <c r="I125" s="31">
        <v>8.2100000000000009</v>
      </c>
      <c r="J125" s="31"/>
      <c r="K125" s="35" t="s">
        <v>679</v>
      </c>
    </row>
    <row r="126" spans="2:11" x14ac:dyDescent="0.25">
      <c r="C126" s="58" t="s">
        <v>194</v>
      </c>
      <c r="D126" s="54"/>
      <c r="E126" s="6"/>
      <c r="F126" s="19"/>
      <c r="G126" s="25">
        <v>18251.88</v>
      </c>
      <c r="H126" s="25">
        <v>0.21</v>
      </c>
      <c r="I126" s="31"/>
      <c r="J126" s="31"/>
      <c r="K126" s="35"/>
    </row>
    <row r="127" spans="2:11" x14ac:dyDescent="0.25">
      <c r="C127" s="57"/>
      <c r="D127" s="54"/>
      <c r="E127" s="6"/>
      <c r="F127" s="19"/>
      <c r="G127" s="24"/>
      <c r="H127" s="24"/>
      <c r="I127" s="31"/>
      <c r="J127" s="31"/>
      <c r="K127" s="35"/>
    </row>
    <row r="128" spans="2:11" x14ac:dyDescent="0.25">
      <c r="C128" s="59" t="s">
        <v>9</v>
      </c>
      <c r="D128" s="54"/>
      <c r="E128" s="6"/>
      <c r="F128" s="19"/>
      <c r="G128" s="24"/>
      <c r="H128" s="24"/>
      <c r="I128" s="31"/>
      <c r="J128" s="31"/>
      <c r="K128" s="35"/>
    </row>
    <row r="129" spans="1:11" x14ac:dyDescent="0.25">
      <c r="B129" s="8" t="s">
        <v>810</v>
      </c>
      <c r="C129" s="60" t="s">
        <v>811</v>
      </c>
      <c r="D129" s="54" t="s">
        <v>812</v>
      </c>
      <c r="E129" s="6" t="s">
        <v>205</v>
      </c>
      <c r="F129" s="19">
        <v>402000000</v>
      </c>
      <c r="G129" s="24">
        <v>405093.39</v>
      </c>
      <c r="H129" s="24">
        <v>4.5999999999999996</v>
      </c>
      <c r="I129" s="31">
        <v>6.945390637</v>
      </c>
      <c r="J129" s="31"/>
      <c r="K129" s="35"/>
    </row>
    <row r="130" spans="1:11" x14ac:dyDescent="0.25">
      <c r="B130" s="8" t="s">
        <v>813</v>
      </c>
      <c r="C130" s="60" t="s">
        <v>814</v>
      </c>
      <c r="D130" s="54" t="s">
        <v>815</v>
      </c>
      <c r="E130" s="6" t="s">
        <v>205</v>
      </c>
      <c r="F130" s="19">
        <v>12500000</v>
      </c>
      <c r="G130" s="24">
        <v>11428.7</v>
      </c>
      <c r="H130" s="24">
        <v>0.13</v>
      </c>
      <c r="I130" s="31">
        <v>7.7315145919999999</v>
      </c>
      <c r="J130" s="31"/>
      <c r="K130" s="35"/>
    </row>
    <row r="131" spans="1:11" x14ac:dyDescent="0.25">
      <c r="B131" s="8" t="s">
        <v>816</v>
      </c>
      <c r="C131" s="60" t="s">
        <v>817</v>
      </c>
      <c r="D131" s="54" t="s">
        <v>818</v>
      </c>
      <c r="E131" s="6" t="s">
        <v>205</v>
      </c>
      <c r="F131" s="19">
        <v>350000</v>
      </c>
      <c r="G131" s="24">
        <v>345.25</v>
      </c>
      <c r="H131" s="24" t="s">
        <v>4846</v>
      </c>
      <c r="I131" s="31">
        <v>6.5263218729999997</v>
      </c>
      <c r="J131" s="31"/>
      <c r="K131" s="35"/>
    </row>
    <row r="132" spans="1:11" x14ac:dyDescent="0.25">
      <c r="B132" s="8" t="s">
        <v>819</v>
      </c>
      <c r="C132" s="60" t="s">
        <v>820</v>
      </c>
      <c r="D132" s="54" t="s">
        <v>821</v>
      </c>
      <c r="E132" s="6" t="s">
        <v>205</v>
      </c>
      <c r="F132" s="19">
        <v>250000</v>
      </c>
      <c r="G132" s="24">
        <v>252.96</v>
      </c>
      <c r="H132" s="24" t="s">
        <v>4846</v>
      </c>
      <c r="I132" s="31">
        <v>6.4974232289999998</v>
      </c>
      <c r="J132" s="31"/>
      <c r="K132" s="35"/>
    </row>
    <row r="133" spans="1:11" x14ac:dyDescent="0.25">
      <c r="C133" s="58" t="s">
        <v>194</v>
      </c>
      <c r="D133" s="54"/>
      <c r="E133" s="6"/>
      <c r="F133" s="19"/>
      <c r="G133" s="25">
        <v>417120.3</v>
      </c>
      <c r="H133" s="25">
        <v>4.7300000000000004</v>
      </c>
      <c r="I133" s="31"/>
      <c r="J133" s="31"/>
      <c r="K133" s="35"/>
    </row>
    <row r="134" spans="1:11" x14ac:dyDescent="0.25">
      <c r="C134" s="57"/>
      <c r="D134" s="54"/>
      <c r="E134" s="6"/>
      <c r="F134" s="19"/>
      <c r="G134" s="24"/>
      <c r="H134" s="24"/>
      <c r="I134" s="31"/>
      <c r="J134" s="31"/>
      <c r="K134" s="35"/>
    </row>
    <row r="135" spans="1:11" x14ac:dyDescent="0.25">
      <c r="C135" s="59" t="s">
        <v>10</v>
      </c>
      <c r="D135" s="54"/>
      <c r="E135" s="6"/>
      <c r="F135" s="19"/>
      <c r="G135" s="24"/>
      <c r="H135" s="24"/>
      <c r="I135" s="31"/>
      <c r="J135" s="31"/>
      <c r="K135" s="35"/>
    </row>
    <row r="136" spans="1:11" x14ac:dyDescent="0.25">
      <c r="B136" s="8" t="s">
        <v>822</v>
      </c>
      <c r="C136" s="60" t="s">
        <v>823</v>
      </c>
      <c r="D136" s="54" t="s">
        <v>824</v>
      </c>
      <c r="E136" s="6" t="s">
        <v>205</v>
      </c>
      <c r="F136" s="19">
        <v>80000000</v>
      </c>
      <c r="G136" s="24">
        <v>82704.800000000003</v>
      </c>
      <c r="H136" s="24">
        <v>0.94</v>
      </c>
      <c r="I136" s="31">
        <v>7.8895122300000002</v>
      </c>
      <c r="J136" s="31"/>
      <c r="K136" s="35"/>
    </row>
    <row r="137" spans="1:11" x14ac:dyDescent="0.25">
      <c r="B137" s="8" t="s">
        <v>825</v>
      </c>
      <c r="C137" s="60" t="s">
        <v>826</v>
      </c>
      <c r="D137" s="54" t="s">
        <v>827</v>
      </c>
      <c r="E137" s="6" t="s">
        <v>205</v>
      </c>
      <c r="F137" s="19">
        <v>35400000</v>
      </c>
      <c r="G137" s="24">
        <v>34967.31</v>
      </c>
      <c r="H137" s="24">
        <v>0.4</v>
      </c>
      <c r="I137" s="31">
        <v>7.8363922649999997</v>
      </c>
      <c r="J137" s="31"/>
      <c r="K137" s="35"/>
    </row>
    <row r="138" spans="1:11" x14ac:dyDescent="0.25">
      <c r="B138" s="8" t="s">
        <v>828</v>
      </c>
      <c r="C138" s="60" t="s">
        <v>829</v>
      </c>
      <c r="D138" s="54" t="s">
        <v>830</v>
      </c>
      <c r="E138" s="6" t="s">
        <v>205</v>
      </c>
      <c r="F138" s="19">
        <v>25000000</v>
      </c>
      <c r="G138" s="24">
        <v>24581.200000000001</v>
      </c>
      <c r="H138" s="24">
        <v>0.28000000000000003</v>
      </c>
      <c r="I138" s="31">
        <v>7.8097493</v>
      </c>
      <c r="J138" s="31"/>
      <c r="K138" s="35"/>
    </row>
    <row r="139" spans="1:11" x14ac:dyDescent="0.25">
      <c r="B139" s="8" t="s">
        <v>831</v>
      </c>
      <c r="C139" s="60" t="s">
        <v>832</v>
      </c>
      <c r="D139" s="54" t="s">
        <v>833</v>
      </c>
      <c r="E139" s="6" t="s">
        <v>205</v>
      </c>
      <c r="F139" s="19">
        <v>10500000</v>
      </c>
      <c r="G139" s="24">
        <v>10595.33</v>
      </c>
      <c r="H139" s="24">
        <v>0.12</v>
      </c>
      <c r="I139" s="31">
        <v>7.6450219649999998</v>
      </c>
      <c r="J139" s="31"/>
      <c r="K139" s="35"/>
    </row>
    <row r="140" spans="1:11" x14ac:dyDescent="0.25">
      <c r="C140" s="58" t="s">
        <v>194</v>
      </c>
      <c r="D140" s="54"/>
      <c r="E140" s="6"/>
      <c r="F140" s="19"/>
      <c r="G140" s="25">
        <v>152848.64000000001</v>
      </c>
      <c r="H140" s="25">
        <v>1.74</v>
      </c>
      <c r="I140" s="31"/>
      <c r="J140" s="31"/>
      <c r="K140" s="35"/>
    </row>
    <row r="141" spans="1:11" x14ac:dyDescent="0.25">
      <c r="C141" s="57"/>
      <c r="D141" s="54"/>
      <c r="E141" s="6"/>
      <c r="F141" s="19"/>
      <c r="G141" s="24"/>
      <c r="H141" s="24"/>
      <c r="I141" s="31"/>
      <c r="J141" s="31"/>
      <c r="K141" s="35"/>
    </row>
    <row r="142" spans="1:11" x14ac:dyDescent="0.25">
      <c r="C142" s="58" t="s">
        <v>11</v>
      </c>
      <c r="D142" s="54"/>
      <c r="E142" s="6"/>
      <c r="F142" s="19"/>
      <c r="G142" s="24" t="s">
        <v>2</v>
      </c>
      <c r="H142" s="24" t="s">
        <v>2</v>
      </c>
      <c r="I142" s="31"/>
      <c r="J142" s="31"/>
      <c r="K142" s="35"/>
    </row>
    <row r="143" spans="1:11" x14ac:dyDescent="0.25">
      <c r="C143" s="57"/>
      <c r="D143" s="54"/>
      <c r="E143" s="6"/>
      <c r="F143" s="19"/>
      <c r="G143" s="24"/>
      <c r="H143" s="24"/>
      <c r="I143" s="31"/>
      <c r="J143" s="31"/>
      <c r="K143" s="35"/>
    </row>
    <row r="144" spans="1:11" x14ac:dyDescent="0.25">
      <c r="A144" s="10"/>
      <c r="B144" s="28"/>
      <c r="C144" s="58" t="s">
        <v>13</v>
      </c>
      <c r="D144" s="54"/>
      <c r="E144" s="6"/>
      <c r="F144" s="19"/>
      <c r="G144" s="24"/>
      <c r="H144" s="24"/>
      <c r="I144" s="31"/>
      <c r="J144" s="31"/>
      <c r="K144" s="35"/>
    </row>
    <row r="145" spans="2:11" x14ac:dyDescent="0.25">
      <c r="C145" s="59" t="s">
        <v>14</v>
      </c>
      <c r="D145" s="54"/>
      <c r="E145" s="6"/>
      <c r="F145" s="19"/>
      <c r="G145" s="24"/>
      <c r="H145" s="24"/>
      <c r="I145" s="31"/>
      <c r="J145" s="31"/>
      <c r="K145" s="35"/>
    </row>
    <row r="146" spans="2:11" x14ac:dyDescent="0.25">
      <c r="B146" s="8" t="s">
        <v>834</v>
      </c>
      <c r="C146" s="60" t="s">
        <v>835</v>
      </c>
      <c r="D146" s="54" t="s">
        <v>836</v>
      </c>
      <c r="E146" s="6" t="s">
        <v>837</v>
      </c>
      <c r="F146" s="19">
        <v>500</v>
      </c>
      <c r="G146" s="24">
        <v>2482.0700000000002</v>
      </c>
      <c r="H146" s="24">
        <v>0.03</v>
      </c>
      <c r="I146" s="31">
        <v>6.43</v>
      </c>
      <c r="J146" s="31"/>
      <c r="K146" s="35"/>
    </row>
    <row r="147" spans="2:11" x14ac:dyDescent="0.25">
      <c r="C147" s="58" t="s">
        <v>194</v>
      </c>
      <c r="D147" s="54"/>
      <c r="E147" s="6"/>
      <c r="F147" s="19"/>
      <c r="G147" s="25">
        <v>2482.0700000000002</v>
      </c>
      <c r="H147" s="25">
        <v>0.03</v>
      </c>
      <c r="I147" s="31"/>
      <c r="J147" s="31"/>
      <c r="K147" s="35"/>
    </row>
    <row r="148" spans="2:11" x14ac:dyDescent="0.25">
      <c r="C148" s="57"/>
      <c r="D148" s="54"/>
      <c r="E148" s="6"/>
      <c r="F148" s="19"/>
      <c r="G148" s="24"/>
      <c r="H148" s="24"/>
      <c r="I148" s="31"/>
      <c r="J148" s="31"/>
      <c r="K148" s="35"/>
    </row>
    <row r="149" spans="2:11" x14ac:dyDescent="0.25">
      <c r="C149" s="59" t="s">
        <v>15</v>
      </c>
      <c r="D149" s="54"/>
      <c r="E149" s="6"/>
      <c r="F149" s="19"/>
      <c r="G149" s="24"/>
      <c r="H149" s="24"/>
      <c r="I149" s="31"/>
      <c r="J149" s="31"/>
      <c r="K149" s="35"/>
    </row>
    <row r="150" spans="2:11" x14ac:dyDescent="0.25">
      <c r="B150" s="8" t="s">
        <v>838</v>
      </c>
      <c r="C150" s="60" t="s">
        <v>494</v>
      </c>
      <c r="D150" s="54" t="s">
        <v>839</v>
      </c>
      <c r="E150" s="6" t="s">
        <v>840</v>
      </c>
      <c r="F150" s="19">
        <v>10000</v>
      </c>
      <c r="G150" s="24">
        <v>47098.9</v>
      </c>
      <c r="H150" s="24">
        <v>0.53</v>
      </c>
      <c r="I150" s="31">
        <v>7.07</v>
      </c>
      <c r="J150" s="31"/>
      <c r="K150" s="35"/>
    </row>
    <row r="151" spans="2:11" x14ac:dyDescent="0.25">
      <c r="B151" s="8" t="s">
        <v>841</v>
      </c>
      <c r="C151" s="60" t="s">
        <v>717</v>
      </c>
      <c r="D151" s="54" t="s">
        <v>842</v>
      </c>
      <c r="E151" s="6" t="s">
        <v>837</v>
      </c>
      <c r="F151" s="19">
        <v>2000</v>
      </c>
      <c r="G151" s="24">
        <v>9865.5300000000007</v>
      </c>
      <c r="H151" s="24">
        <v>0.11</v>
      </c>
      <c r="I151" s="31">
        <v>6.8151000000000002</v>
      </c>
      <c r="J151" s="31"/>
      <c r="K151" s="35" t="s">
        <v>679</v>
      </c>
    </row>
    <row r="152" spans="2:11" x14ac:dyDescent="0.25">
      <c r="B152" s="8" t="s">
        <v>843</v>
      </c>
      <c r="C152" s="60" t="s">
        <v>717</v>
      </c>
      <c r="D152" s="54" t="s">
        <v>844</v>
      </c>
      <c r="E152" s="6" t="s">
        <v>837</v>
      </c>
      <c r="F152" s="19">
        <v>100</v>
      </c>
      <c r="G152" s="24">
        <v>480.6</v>
      </c>
      <c r="H152" s="24">
        <v>0.01</v>
      </c>
      <c r="I152" s="31">
        <v>7.05</v>
      </c>
      <c r="J152" s="31"/>
      <c r="K152" s="35" t="s">
        <v>679</v>
      </c>
    </row>
    <row r="153" spans="2:11" x14ac:dyDescent="0.25">
      <c r="B153" s="8" t="s">
        <v>845</v>
      </c>
      <c r="C153" s="60" t="s">
        <v>835</v>
      </c>
      <c r="D153" s="54" t="s">
        <v>846</v>
      </c>
      <c r="E153" s="6" t="s">
        <v>837</v>
      </c>
      <c r="F153" s="19">
        <v>100</v>
      </c>
      <c r="G153" s="24">
        <v>479.53</v>
      </c>
      <c r="H153" s="24">
        <v>0.01</v>
      </c>
      <c r="I153" s="31">
        <v>7.05</v>
      </c>
      <c r="J153" s="31"/>
      <c r="K153" s="35" t="s">
        <v>679</v>
      </c>
    </row>
    <row r="154" spans="2:11" x14ac:dyDescent="0.25">
      <c r="C154" s="58" t="s">
        <v>194</v>
      </c>
      <c r="D154" s="54"/>
      <c r="E154" s="6"/>
      <c r="F154" s="19"/>
      <c r="G154" s="25">
        <v>57924.56</v>
      </c>
      <c r="H154" s="25">
        <v>0.66</v>
      </c>
      <c r="I154" s="31"/>
      <c r="J154" s="31"/>
      <c r="K154" s="35"/>
    </row>
    <row r="155" spans="2:11" x14ac:dyDescent="0.25">
      <c r="C155" s="57"/>
      <c r="D155" s="54"/>
      <c r="E155" s="6"/>
      <c r="F155" s="19"/>
      <c r="G155" s="24"/>
      <c r="H155" s="24"/>
      <c r="I155" s="31"/>
      <c r="J155" s="31"/>
      <c r="K155" s="35"/>
    </row>
    <row r="156" spans="2:11" x14ac:dyDescent="0.25">
      <c r="C156" s="59" t="s">
        <v>16</v>
      </c>
      <c r="D156" s="54"/>
      <c r="E156" s="6"/>
      <c r="F156" s="19"/>
      <c r="G156" s="24"/>
      <c r="H156" s="24"/>
      <c r="I156" s="31"/>
      <c r="J156" s="31"/>
      <c r="K156" s="35"/>
    </row>
    <row r="157" spans="2:11" x14ac:dyDescent="0.25">
      <c r="B157" s="8" t="s">
        <v>847</v>
      </c>
      <c r="C157" s="60" t="s">
        <v>848</v>
      </c>
      <c r="D157" s="54" t="s">
        <v>849</v>
      </c>
      <c r="E157" s="6" t="s">
        <v>205</v>
      </c>
      <c r="F157" s="19">
        <v>50000000</v>
      </c>
      <c r="G157" s="24">
        <v>48154.8</v>
      </c>
      <c r="H157" s="24">
        <v>0.55000000000000004</v>
      </c>
      <c r="I157" s="31">
        <v>5.5944000000000003</v>
      </c>
      <c r="J157" s="31"/>
      <c r="K157" s="35"/>
    </row>
    <row r="158" spans="2:11" x14ac:dyDescent="0.25">
      <c r="C158" s="58" t="s">
        <v>194</v>
      </c>
      <c r="D158" s="54"/>
      <c r="E158" s="6"/>
      <c r="F158" s="19"/>
      <c r="G158" s="25">
        <v>48154.8</v>
      </c>
      <c r="H158" s="25">
        <v>0.55000000000000004</v>
      </c>
      <c r="I158" s="31"/>
      <c r="J158" s="31"/>
      <c r="K158" s="35"/>
    </row>
    <row r="159" spans="2:11" x14ac:dyDescent="0.25">
      <c r="C159" s="57"/>
      <c r="D159" s="54"/>
      <c r="E159" s="6"/>
      <c r="F159" s="19"/>
      <c r="G159" s="24"/>
      <c r="H159" s="24"/>
      <c r="I159" s="31"/>
      <c r="J159" s="31"/>
      <c r="K159" s="35"/>
    </row>
    <row r="160" spans="2:11" x14ac:dyDescent="0.25">
      <c r="C160" s="59" t="s">
        <v>17</v>
      </c>
      <c r="D160" s="54"/>
      <c r="E160" s="6"/>
      <c r="F160" s="19"/>
      <c r="G160" s="24"/>
      <c r="H160" s="24"/>
      <c r="I160" s="31"/>
      <c r="J160" s="31"/>
      <c r="K160" s="35"/>
    </row>
    <row r="161" spans="1:11" x14ac:dyDescent="0.25">
      <c r="B161" s="8" t="s">
        <v>850</v>
      </c>
      <c r="C161" s="60" t="s">
        <v>851</v>
      </c>
      <c r="D161" s="54" t="s">
        <v>852</v>
      </c>
      <c r="E161" s="6" t="s">
        <v>205</v>
      </c>
      <c r="F161" s="19">
        <v>257000</v>
      </c>
      <c r="G161" s="24">
        <v>256.19</v>
      </c>
      <c r="H161" s="24" t="s">
        <v>4846</v>
      </c>
      <c r="I161" s="31">
        <v>5.4703499999999998</v>
      </c>
      <c r="J161" s="31"/>
      <c r="K161" s="35"/>
    </row>
    <row r="162" spans="1:11" x14ac:dyDescent="0.25">
      <c r="C162" s="58" t="s">
        <v>194</v>
      </c>
      <c r="D162" s="54"/>
      <c r="E162" s="6"/>
      <c r="F162" s="19"/>
      <c r="G162" s="25">
        <v>256.19</v>
      </c>
      <c r="H162" s="25" t="s">
        <v>4846</v>
      </c>
      <c r="I162" s="31"/>
      <c r="J162" s="31"/>
      <c r="K162" s="35"/>
    </row>
    <row r="163" spans="1:11" x14ac:dyDescent="0.25">
      <c r="C163" s="57"/>
      <c r="D163" s="54"/>
      <c r="E163" s="6"/>
      <c r="F163" s="19"/>
      <c r="G163" s="24"/>
      <c r="H163" s="24"/>
      <c r="I163" s="31"/>
      <c r="J163" s="31"/>
      <c r="K163" s="35"/>
    </row>
    <row r="164" spans="1:11" x14ac:dyDescent="0.25">
      <c r="C164" s="58" t="s">
        <v>18</v>
      </c>
      <c r="D164" s="54"/>
      <c r="E164" s="6"/>
      <c r="F164" s="19"/>
      <c r="G164" s="24" t="s">
        <v>2</v>
      </c>
      <c r="H164" s="24" t="s">
        <v>2</v>
      </c>
      <c r="I164" s="31"/>
      <c r="J164" s="31"/>
      <c r="K164" s="35"/>
    </row>
    <row r="165" spans="1:11" x14ac:dyDescent="0.25">
      <c r="C165" s="57"/>
      <c r="D165" s="54"/>
      <c r="E165" s="6"/>
      <c r="F165" s="19"/>
      <c r="G165" s="24"/>
      <c r="H165" s="24"/>
      <c r="I165" s="31"/>
      <c r="J165" s="31"/>
      <c r="K165" s="35"/>
    </row>
    <row r="166" spans="1:11" x14ac:dyDescent="0.25">
      <c r="A166" s="10"/>
      <c r="B166" s="28"/>
      <c r="C166" s="58" t="s">
        <v>19</v>
      </c>
      <c r="D166" s="54"/>
      <c r="E166" s="6"/>
      <c r="F166" s="19"/>
      <c r="G166" s="24"/>
      <c r="H166" s="24"/>
      <c r="I166" s="31"/>
      <c r="J166" s="31"/>
      <c r="K166" s="35"/>
    </row>
    <row r="167" spans="1:11" x14ac:dyDescent="0.25">
      <c r="C167" s="59" t="s">
        <v>853</v>
      </c>
      <c r="D167" s="54"/>
      <c r="E167" s="6"/>
      <c r="F167" s="19"/>
      <c r="G167" s="24"/>
      <c r="H167" s="24"/>
      <c r="I167" s="31"/>
      <c r="J167" s="31"/>
      <c r="K167" s="35"/>
    </row>
    <row r="168" spans="1:11" x14ac:dyDescent="0.25">
      <c r="B168" s="8" t="s">
        <v>854</v>
      </c>
      <c r="C168" s="60" t="s">
        <v>855</v>
      </c>
      <c r="D168" s="54" t="s">
        <v>856</v>
      </c>
      <c r="E168" s="6" t="s">
        <v>342</v>
      </c>
      <c r="F168" s="19">
        <v>4605263</v>
      </c>
      <c r="G168" s="24">
        <v>7228.42</v>
      </c>
      <c r="H168" s="24">
        <v>0.08</v>
      </c>
      <c r="I168" s="31"/>
      <c r="J168" s="31"/>
      <c r="K168" s="35"/>
    </row>
    <row r="169" spans="1:11" x14ac:dyDescent="0.25">
      <c r="B169" s="8" t="s">
        <v>857</v>
      </c>
      <c r="C169" s="60" t="s">
        <v>805</v>
      </c>
      <c r="D169" s="54" t="s">
        <v>858</v>
      </c>
      <c r="E169" s="6" t="s">
        <v>342</v>
      </c>
      <c r="F169" s="19">
        <v>1240</v>
      </c>
      <c r="G169" s="24">
        <v>2.12</v>
      </c>
      <c r="H169" s="24" t="s">
        <v>4846</v>
      </c>
      <c r="I169" s="31"/>
      <c r="J169" s="31"/>
      <c r="K169" s="35"/>
    </row>
    <row r="170" spans="1:11" x14ac:dyDescent="0.25">
      <c r="C170" s="58" t="s">
        <v>194</v>
      </c>
      <c r="D170" s="54"/>
      <c r="E170" s="6"/>
      <c r="F170" s="19"/>
      <c r="G170" s="25">
        <v>7230.54</v>
      </c>
      <c r="H170" s="25">
        <v>0.08</v>
      </c>
      <c r="I170" s="31"/>
      <c r="J170" s="31"/>
      <c r="K170" s="35"/>
    </row>
    <row r="171" spans="1:11" x14ac:dyDescent="0.25">
      <c r="C171" s="57"/>
      <c r="D171" s="54"/>
      <c r="E171" s="6"/>
      <c r="F171" s="19"/>
      <c r="G171" s="24"/>
      <c r="H171" s="24"/>
      <c r="I171" s="31"/>
      <c r="J171" s="31"/>
      <c r="K171" s="35"/>
    </row>
    <row r="172" spans="1:11" x14ac:dyDescent="0.25">
      <c r="C172" s="58" t="s">
        <v>20</v>
      </c>
      <c r="D172" s="54"/>
      <c r="E172" s="6"/>
      <c r="F172" s="19"/>
      <c r="G172" s="24" t="s">
        <v>2</v>
      </c>
      <c r="H172" s="24" t="s">
        <v>2</v>
      </c>
      <c r="I172" s="31"/>
      <c r="J172" s="31"/>
      <c r="K172" s="35"/>
    </row>
    <row r="173" spans="1:11" x14ac:dyDescent="0.25">
      <c r="C173" s="57"/>
      <c r="D173" s="54"/>
      <c r="E173" s="6"/>
      <c r="F173" s="19"/>
      <c r="G173" s="24"/>
      <c r="H173" s="24"/>
      <c r="I173" s="31"/>
      <c r="J173" s="31"/>
      <c r="K173" s="35"/>
    </row>
    <row r="174" spans="1:11" x14ac:dyDescent="0.25">
      <c r="C174" s="58" t="s">
        <v>21</v>
      </c>
      <c r="D174" s="54"/>
      <c r="E174" s="6"/>
      <c r="F174" s="19"/>
      <c r="G174" s="24" t="s">
        <v>2</v>
      </c>
      <c r="H174" s="24" t="s">
        <v>2</v>
      </c>
      <c r="I174" s="31"/>
      <c r="J174" s="31"/>
      <c r="K174" s="35"/>
    </row>
    <row r="175" spans="1:11" x14ac:dyDescent="0.25">
      <c r="C175" s="57"/>
      <c r="D175" s="54"/>
      <c r="E175" s="6"/>
      <c r="F175" s="19"/>
      <c r="G175" s="24"/>
      <c r="H175" s="24"/>
      <c r="I175" s="31"/>
      <c r="J175" s="31"/>
      <c r="K175" s="35"/>
    </row>
    <row r="176" spans="1:11" x14ac:dyDescent="0.25">
      <c r="C176" s="58" t="s">
        <v>22</v>
      </c>
      <c r="D176" s="54"/>
      <c r="E176" s="6"/>
      <c r="F176" s="19"/>
      <c r="G176" s="24" t="s">
        <v>2</v>
      </c>
      <c r="H176" s="24" t="s">
        <v>2</v>
      </c>
      <c r="I176" s="31"/>
      <c r="J176" s="31"/>
      <c r="K176" s="35"/>
    </row>
    <row r="177" spans="1:54" x14ac:dyDescent="0.25">
      <c r="C177" s="57"/>
      <c r="D177" s="54"/>
      <c r="E177" s="6"/>
      <c r="F177" s="19"/>
      <c r="G177" s="24"/>
      <c r="H177" s="24"/>
      <c r="I177" s="31"/>
      <c r="J177" s="31"/>
      <c r="K177" s="35"/>
    </row>
    <row r="178" spans="1:54" x14ac:dyDescent="0.25">
      <c r="C178" s="58" t="s">
        <v>23</v>
      </c>
      <c r="D178" s="54"/>
      <c r="E178" s="6"/>
      <c r="F178" s="19"/>
      <c r="G178" s="24" t="s">
        <v>2</v>
      </c>
      <c r="H178" s="24" t="s">
        <v>2</v>
      </c>
      <c r="I178" s="31"/>
      <c r="J178" s="31"/>
      <c r="K178" s="35"/>
    </row>
    <row r="179" spans="1:54" x14ac:dyDescent="0.25">
      <c r="C179" s="57"/>
      <c r="D179" s="54"/>
      <c r="E179" s="6"/>
      <c r="F179" s="19"/>
      <c r="G179" s="24"/>
      <c r="H179" s="24"/>
      <c r="I179" s="31"/>
      <c r="J179" s="31"/>
      <c r="K179" s="35"/>
    </row>
    <row r="180" spans="1:54" x14ac:dyDescent="0.25">
      <c r="C180" s="59" t="s">
        <v>24</v>
      </c>
      <c r="D180" s="54"/>
      <c r="E180" s="6"/>
      <c r="F180" s="19"/>
      <c r="G180" s="24"/>
      <c r="H180" s="24"/>
      <c r="I180" s="31"/>
      <c r="J180" s="31"/>
      <c r="K180" s="35"/>
    </row>
    <row r="181" spans="1:54" x14ac:dyDescent="0.25">
      <c r="B181" s="8" t="s">
        <v>206</v>
      </c>
      <c r="C181" s="60" t="s">
        <v>207</v>
      </c>
      <c r="D181" s="54"/>
      <c r="E181" s="6"/>
      <c r="F181" s="19"/>
      <c r="G181" s="24">
        <v>381193.38</v>
      </c>
      <c r="H181" s="24">
        <v>4.33</v>
      </c>
      <c r="I181" s="31"/>
      <c r="J181" s="31"/>
      <c r="K181" s="35"/>
    </row>
    <row r="182" spans="1:54" x14ac:dyDescent="0.25">
      <c r="C182" s="58" t="s">
        <v>194</v>
      </c>
      <c r="D182" s="54"/>
      <c r="E182" s="6"/>
      <c r="F182" s="19"/>
      <c r="G182" s="25">
        <v>381193.38</v>
      </c>
      <c r="H182" s="25">
        <v>4.33</v>
      </c>
      <c r="I182" s="31"/>
      <c r="J182" s="31"/>
      <c r="K182" s="35"/>
    </row>
    <row r="183" spans="1:54" x14ac:dyDescent="0.25">
      <c r="C183" s="57"/>
      <c r="D183" s="54"/>
      <c r="E183" s="6"/>
      <c r="F183" s="19"/>
      <c r="G183" s="24"/>
      <c r="H183" s="24"/>
      <c r="I183" s="31"/>
      <c r="J183" s="31"/>
      <c r="K183" s="35"/>
    </row>
    <row r="184" spans="1:54" x14ac:dyDescent="0.25">
      <c r="A184" s="10"/>
      <c r="B184" s="28"/>
      <c r="C184" s="58" t="s">
        <v>25</v>
      </c>
      <c r="D184" s="54"/>
      <c r="E184" s="6"/>
      <c r="F184" s="19"/>
      <c r="G184" s="24"/>
      <c r="H184" s="24"/>
      <c r="I184" s="31"/>
      <c r="J184" s="31"/>
      <c r="K184" s="35"/>
    </row>
    <row r="185" spans="1:54" s="2" customFormat="1" ht="13.5" x14ac:dyDescent="0.25">
      <c r="A185" s="28"/>
      <c r="B185" s="28"/>
      <c r="C185" s="57" t="s">
        <v>4845</v>
      </c>
      <c r="D185" s="54"/>
      <c r="E185" s="6"/>
      <c r="F185" s="19"/>
      <c r="G185" s="24">
        <v>2742.5</v>
      </c>
      <c r="H185" s="24">
        <v>0.03</v>
      </c>
      <c r="I185" s="31"/>
      <c r="J185" s="31"/>
      <c r="K185" s="35"/>
      <c r="L185" s="3"/>
      <c r="AI185" s="3"/>
      <c r="AV185" s="3"/>
      <c r="AX185" s="3"/>
      <c r="BB185" s="3"/>
    </row>
    <row r="186" spans="1:54" x14ac:dyDescent="0.25">
      <c r="B186" s="8"/>
      <c r="C186" s="60" t="s">
        <v>208</v>
      </c>
      <c r="D186" s="54"/>
      <c r="E186" s="6"/>
      <c r="F186" s="19"/>
      <c r="G186" s="24">
        <v>-108368.95</v>
      </c>
      <c r="H186" s="24">
        <v>-1.25</v>
      </c>
      <c r="I186" s="31"/>
      <c r="J186" s="31"/>
      <c r="K186" s="35"/>
    </row>
    <row r="187" spans="1:54" x14ac:dyDescent="0.25">
      <c r="C187" s="58" t="s">
        <v>194</v>
      </c>
      <c r="D187" s="54"/>
      <c r="E187" s="6"/>
      <c r="F187" s="19"/>
      <c r="G187" s="25">
        <v>-105626.45</v>
      </c>
      <c r="H187" s="25">
        <v>-1.22</v>
      </c>
      <c r="I187" s="31"/>
      <c r="J187" s="31"/>
      <c r="K187" s="35"/>
    </row>
    <row r="188" spans="1:54" x14ac:dyDescent="0.25">
      <c r="C188" s="57"/>
      <c r="D188" s="54"/>
      <c r="E188" s="6"/>
      <c r="F188" s="19"/>
      <c r="G188" s="24"/>
      <c r="H188" s="24"/>
      <c r="I188" s="31"/>
      <c r="J188" s="31"/>
      <c r="K188" s="35"/>
    </row>
    <row r="189" spans="1:54" x14ac:dyDescent="0.25">
      <c r="C189" s="61" t="s">
        <v>209</v>
      </c>
      <c r="D189" s="55"/>
      <c r="E189" s="5"/>
      <c r="F189" s="20"/>
      <c r="G189" s="26">
        <v>8803555.9499999993</v>
      </c>
      <c r="H189" s="26">
        <v>99.999999999999972</v>
      </c>
      <c r="I189" s="32"/>
      <c r="J189" s="32"/>
      <c r="K189" s="36"/>
    </row>
    <row r="191" spans="1:54" ht="15.75" x14ac:dyDescent="0.3">
      <c r="C191" s="50" t="s">
        <v>4538</v>
      </c>
      <c r="D191" s="50"/>
      <c r="E191" s="50"/>
      <c r="F191" s="50"/>
      <c r="G191" s="64"/>
      <c r="H191" s="64"/>
      <c r="I191" s="64"/>
      <c r="J191" s="50"/>
    </row>
    <row r="192" spans="1:54" ht="27" x14ac:dyDescent="0.25">
      <c r="C192" s="43" t="s">
        <v>4533</v>
      </c>
      <c r="D192" s="43" t="s">
        <v>4534</v>
      </c>
      <c r="E192" s="43" t="s">
        <v>4897</v>
      </c>
      <c r="F192" s="43" t="s">
        <v>4535</v>
      </c>
      <c r="G192" s="65" t="s">
        <v>34</v>
      </c>
      <c r="H192" s="66" t="s">
        <v>4898</v>
      </c>
      <c r="I192" s="65" t="s">
        <v>36</v>
      </c>
      <c r="J192" s="43" t="s">
        <v>39</v>
      </c>
    </row>
    <row r="193" spans="3:11" x14ac:dyDescent="0.25">
      <c r="C193" s="43" t="s">
        <v>4899</v>
      </c>
      <c r="D193" s="43"/>
      <c r="E193" s="43"/>
      <c r="F193" s="43"/>
      <c r="G193" s="65"/>
      <c r="H193" s="66"/>
      <c r="I193" s="65"/>
      <c r="J193" s="43"/>
    </row>
    <row r="194" spans="3:11" x14ac:dyDescent="0.25">
      <c r="C194" s="46" t="s">
        <v>4900</v>
      </c>
      <c r="D194" s="67"/>
      <c r="E194" s="67"/>
      <c r="F194" s="67"/>
      <c r="G194" s="68"/>
      <c r="H194" s="69">
        <v>25000</v>
      </c>
      <c r="I194" s="70">
        <f>H194/$G$189*100</f>
        <v>0.28397615852035335</v>
      </c>
      <c r="J194" s="43"/>
    </row>
    <row r="195" spans="3:11" x14ac:dyDescent="0.25">
      <c r="C195" s="46" t="s">
        <v>4901</v>
      </c>
      <c r="D195" s="67"/>
      <c r="E195" s="67"/>
      <c r="F195" s="67"/>
      <c r="G195" s="68"/>
      <c r="H195" s="69">
        <v>25000</v>
      </c>
      <c r="I195" s="70">
        <f>H195/$G$189*100</f>
        <v>0.28397615852035335</v>
      </c>
      <c r="J195" s="43"/>
    </row>
    <row r="196" spans="3:11" x14ac:dyDescent="0.25">
      <c r="C196" s="46" t="s">
        <v>4902</v>
      </c>
      <c r="D196" s="67"/>
      <c r="E196" s="67"/>
      <c r="F196" s="67"/>
      <c r="G196" s="68"/>
      <c r="H196" s="69">
        <v>2500</v>
      </c>
      <c r="I196" s="70">
        <f>H196/$G$189*100</f>
        <v>2.8397615852035339E-2</v>
      </c>
      <c r="J196" s="43"/>
    </row>
    <row r="197" spans="3:11" x14ac:dyDescent="0.25">
      <c r="C197" s="48" t="s">
        <v>4537</v>
      </c>
      <c r="D197" s="48"/>
      <c r="E197" s="48"/>
      <c r="F197" s="48"/>
      <c r="G197" s="71"/>
      <c r="H197" s="71">
        <f>SUM(H194:H196)</f>
        <v>52500</v>
      </c>
      <c r="I197" s="71">
        <f>SUM(I194:I196)</f>
        <v>0.59634993289274207</v>
      </c>
      <c r="J197" s="48"/>
    </row>
    <row r="199" spans="3:11" x14ac:dyDescent="0.25">
      <c r="C199" s="1" t="s">
        <v>210</v>
      </c>
    </row>
    <row r="200" spans="3:11" x14ac:dyDescent="0.25">
      <c r="C200" s="37" t="s">
        <v>211</v>
      </c>
      <c r="D200" s="37"/>
      <c r="E200" s="37"/>
      <c r="F200" s="37"/>
      <c r="G200" s="37"/>
      <c r="H200" s="37"/>
      <c r="I200" s="37"/>
      <c r="J200" s="37"/>
      <c r="K200" s="37"/>
    </row>
    <row r="201" spans="3:11" x14ac:dyDescent="0.25">
      <c r="C201" s="2" t="s">
        <v>212</v>
      </c>
    </row>
    <row r="202" spans="3:11" x14ac:dyDescent="0.25">
      <c r="C202" s="2" t="s">
        <v>213</v>
      </c>
    </row>
    <row r="203" spans="3:11" ht="30" customHeight="1" x14ac:dyDescent="0.25">
      <c r="C203" s="252" t="s">
        <v>214</v>
      </c>
      <c r="D203" s="253"/>
      <c r="E203" s="253"/>
      <c r="F203" s="253"/>
      <c r="G203" s="253"/>
      <c r="H203" s="253"/>
      <c r="I203" s="253"/>
      <c r="J203" s="253"/>
      <c r="K203" s="253"/>
    </row>
    <row r="204" spans="3:11" x14ac:dyDescent="0.25">
      <c r="C204" s="2" t="s">
        <v>215</v>
      </c>
    </row>
    <row r="205" spans="3:11" ht="49.15" customHeight="1" x14ac:dyDescent="0.25">
      <c r="C205" s="263" t="s">
        <v>4957</v>
      </c>
      <c r="D205" s="263"/>
      <c r="E205" s="263"/>
      <c r="F205" s="263"/>
      <c r="G205" s="263"/>
      <c r="H205" s="263"/>
      <c r="I205" s="263"/>
      <c r="J205" s="263"/>
      <c r="K205" s="263"/>
    </row>
    <row r="207" spans="3:11" x14ac:dyDescent="0.25">
      <c r="C207" s="2" t="s">
        <v>5016</v>
      </c>
      <c r="E207" s="2" t="s">
        <v>2</v>
      </c>
    </row>
    <row r="209" spans="1:260" x14ac:dyDescent="0.25">
      <c r="C209" s="2" t="s">
        <v>5017</v>
      </c>
      <c r="E209" s="97" t="s">
        <v>5130</v>
      </c>
      <c r="F209" s="98">
        <v>0</v>
      </c>
      <c r="K209" s="13"/>
      <c r="L209" s="13"/>
      <c r="M209" s="13"/>
      <c r="N209" s="13"/>
      <c r="O209" s="3"/>
      <c r="P209" s="3"/>
      <c r="AI209" s="2"/>
      <c r="AM209" s="3"/>
      <c r="AV209" s="2"/>
      <c r="AX209" s="2"/>
      <c r="AZ209" s="3"/>
      <c r="BF209" s="3"/>
      <c r="IW209" s="2"/>
      <c r="IX209" s="2"/>
      <c r="IY209" s="2"/>
      <c r="IZ209" s="2"/>
    </row>
    <row r="211" spans="1:260" x14ac:dyDescent="0.25">
      <c r="C211" s="2" t="s">
        <v>5125</v>
      </c>
    </row>
    <row r="213" spans="1:260" x14ac:dyDescent="0.25">
      <c r="C213" s="2" t="s">
        <v>5126</v>
      </c>
    </row>
    <row r="214" spans="1:260" s="83" customFormat="1" ht="35.25" customHeight="1" x14ac:dyDescent="0.25">
      <c r="A214" s="79"/>
      <c r="B214" s="79"/>
      <c r="C214" s="84" t="s">
        <v>5023</v>
      </c>
      <c r="D214" s="88" t="s">
        <v>5024</v>
      </c>
      <c r="E214" s="88" t="s">
        <v>5025</v>
      </c>
      <c r="F214" s="80"/>
      <c r="G214" s="81"/>
      <c r="H214" s="81"/>
      <c r="I214" s="81"/>
      <c r="J214" s="81"/>
      <c r="K214" s="82"/>
      <c r="L214" s="82"/>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82"/>
      <c r="AJ214" s="79"/>
      <c r="AK214" s="79"/>
      <c r="AL214" s="79"/>
      <c r="AM214" s="79"/>
      <c r="AN214" s="79"/>
      <c r="AO214" s="79"/>
      <c r="AP214" s="79"/>
      <c r="AQ214" s="79"/>
      <c r="AR214" s="79"/>
      <c r="AS214" s="79"/>
      <c r="AT214" s="79"/>
      <c r="AU214" s="79"/>
      <c r="AV214" s="82"/>
      <c r="AW214" s="79"/>
      <c r="AX214" s="82"/>
      <c r="AY214" s="79"/>
      <c r="AZ214" s="79"/>
      <c r="BA214" s="79"/>
      <c r="BB214" s="82"/>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c r="DA214" s="79"/>
      <c r="DB214" s="79"/>
      <c r="DC214" s="79"/>
      <c r="DD214" s="79"/>
      <c r="DE214" s="79"/>
      <c r="DF214" s="79"/>
      <c r="DG214" s="79"/>
      <c r="DH214" s="79"/>
      <c r="DI214" s="79"/>
      <c r="DJ214" s="79"/>
      <c r="DK214" s="79"/>
      <c r="DL214" s="79"/>
      <c r="DM214" s="79"/>
      <c r="DN214" s="79"/>
      <c r="DO214" s="79"/>
      <c r="DP214" s="79"/>
      <c r="DQ214" s="79"/>
      <c r="DR214" s="79"/>
      <c r="DS214" s="79"/>
      <c r="DT214" s="79"/>
      <c r="DU214" s="79"/>
      <c r="DV214" s="79"/>
      <c r="DW214" s="79"/>
      <c r="DX214" s="79"/>
      <c r="DY214" s="79"/>
      <c r="DZ214" s="79"/>
      <c r="EA214" s="79"/>
      <c r="EB214" s="79"/>
      <c r="EC214" s="79"/>
      <c r="ED214" s="79"/>
      <c r="EE214" s="79"/>
      <c r="EF214" s="79"/>
      <c r="EG214" s="79"/>
      <c r="EH214" s="79"/>
      <c r="EI214" s="79"/>
      <c r="EJ214" s="79"/>
      <c r="EK214" s="79"/>
      <c r="EL214" s="79"/>
      <c r="EM214" s="79"/>
      <c r="EN214" s="79"/>
      <c r="EO214" s="79"/>
      <c r="EP214" s="79"/>
      <c r="EQ214" s="79"/>
      <c r="ER214" s="79"/>
      <c r="ES214" s="79"/>
      <c r="ET214" s="79"/>
      <c r="EU214" s="79"/>
      <c r="EV214" s="79"/>
      <c r="EW214" s="79"/>
      <c r="EX214" s="79"/>
      <c r="EY214" s="79"/>
      <c r="EZ214" s="79"/>
      <c r="FA214" s="79"/>
      <c r="FB214" s="79"/>
      <c r="FC214" s="79"/>
      <c r="FD214" s="79"/>
      <c r="FE214" s="79"/>
      <c r="FF214" s="79"/>
      <c r="FG214" s="79"/>
      <c r="FH214" s="79"/>
      <c r="FI214" s="79"/>
      <c r="FJ214" s="79"/>
      <c r="FK214" s="79"/>
      <c r="FL214" s="79"/>
      <c r="FM214" s="79"/>
      <c r="FN214" s="79"/>
      <c r="FO214" s="79"/>
      <c r="FP214" s="79"/>
      <c r="FQ214" s="79"/>
      <c r="FR214" s="79"/>
      <c r="FS214" s="79"/>
      <c r="FT214" s="79"/>
      <c r="FU214" s="79"/>
      <c r="FV214" s="79"/>
      <c r="FW214" s="79"/>
      <c r="FX214" s="79"/>
      <c r="FY214" s="79"/>
      <c r="FZ214" s="79"/>
      <c r="GA214" s="79"/>
      <c r="GB214" s="79"/>
      <c r="GC214" s="79"/>
      <c r="GD214" s="79"/>
      <c r="GE214" s="79"/>
      <c r="GF214" s="79"/>
      <c r="GG214" s="79"/>
      <c r="GH214" s="79"/>
      <c r="GI214" s="79"/>
      <c r="GJ214" s="79"/>
      <c r="GK214" s="79"/>
      <c r="GL214" s="79"/>
      <c r="GM214" s="79"/>
      <c r="GN214" s="79"/>
      <c r="GO214" s="79"/>
      <c r="GP214" s="79"/>
      <c r="GQ214" s="79"/>
      <c r="GR214" s="79"/>
      <c r="GS214" s="79"/>
      <c r="GT214" s="79"/>
      <c r="GU214" s="79"/>
      <c r="GV214" s="79"/>
      <c r="GW214" s="79"/>
      <c r="GX214" s="79"/>
      <c r="GY214" s="79"/>
      <c r="GZ214" s="79"/>
      <c r="HA214" s="79"/>
      <c r="HB214" s="79"/>
      <c r="HC214" s="79"/>
      <c r="HD214" s="79"/>
      <c r="HE214" s="79"/>
      <c r="HF214" s="79"/>
      <c r="HG214" s="79"/>
      <c r="HH214" s="79"/>
      <c r="HI214" s="79"/>
      <c r="HJ214" s="79"/>
      <c r="HK214" s="79"/>
      <c r="HL214" s="79"/>
      <c r="HM214" s="79"/>
      <c r="HN214" s="79"/>
      <c r="HO214" s="79"/>
      <c r="HP214" s="79"/>
      <c r="HQ214" s="79"/>
      <c r="HR214" s="79"/>
      <c r="HS214" s="79"/>
      <c r="HT214" s="79"/>
      <c r="HU214" s="79"/>
      <c r="HV214" s="79"/>
      <c r="HW214" s="79"/>
      <c r="HX214" s="79"/>
      <c r="HY214" s="79"/>
      <c r="HZ214" s="79"/>
      <c r="IA214" s="79"/>
      <c r="IB214" s="79"/>
      <c r="IC214" s="79"/>
      <c r="ID214" s="79"/>
      <c r="IE214" s="79"/>
      <c r="IF214" s="79"/>
      <c r="IG214" s="79"/>
      <c r="IH214" s="79"/>
      <c r="II214" s="79"/>
      <c r="IJ214" s="79"/>
      <c r="IK214" s="79"/>
      <c r="IL214" s="79"/>
      <c r="IM214" s="79"/>
      <c r="IN214" s="79"/>
      <c r="IO214" s="79"/>
      <c r="IP214" s="79"/>
      <c r="IQ214" s="79"/>
      <c r="IR214" s="79"/>
      <c r="IS214" s="79"/>
      <c r="IT214" s="79"/>
      <c r="IU214" s="79"/>
      <c r="IV214" s="79"/>
    </row>
    <row r="215" spans="1:260" s="83" customFormat="1" x14ac:dyDescent="0.25">
      <c r="A215" s="79"/>
      <c r="B215" s="79"/>
      <c r="C215" s="86" t="s">
        <v>5026</v>
      </c>
      <c r="D215" s="89">
        <v>66.158299999999997</v>
      </c>
      <c r="E215" s="89">
        <v>67.357900000000001</v>
      </c>
      <c r="F215" s="80"/>
      <c r="G215" s="81"/>
      <c r="H215" s="81"/>
      <c r="I215" s="81"/>
      <c r="J215" s="81"/>
      <c r="K215" s="82"/>
      <c r="L215" s="82"/>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82"/>
      <c r="AJ215" s="79"/>
      <c r="AK215" s="79"/>
      <c r="AL215" s="79"/>
      <c r="AM215" s="79"/>
      <c r="AN215" s="79"/>
      <c r="AO215" s="79"/>
      <c r="AP215" s="79"/>
      <c r="AQ215" s="79"/>
      <c r="AR215" s="79"/>
      <c r="AS215" s="79"/>
      <c r="AT215" s="79"/>
      <c r="AU215" s="79"/>
      <c r="AV215" s="82"/>
      <c r="AW215" s="79"/>
      <c r="AX215" s="82"/>
      <c r="AY215" s="79"/>
      <c r="AZ215" s="79"/>
      <c r="BA215" s="79"/>
      <c r="BB215" s="82"/>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c r="CF215" s="79"/>
      <c r="CG215" s="79"/>
      <c r="CH215" s="79"/>
      <c r="CI215" s="79"/>
      <c r="CJ215" s="79"/>
      <c r="CK215" s="79"/>
      <c r="CL215" s="79"/>
      <c r="CM215" s="79"/>
      <c r="CN215" s="79"/>
      <c r="CO215" s="79"/>
      <c r="CP215" s="79"/>
      <c r="CQ215" s="79"/>
      <c r="CR215" s="79"/>
      <c r="CS215" s="79"/>
      <c r="CT215" s="79"/>
      <c r="CU215" s="79"/>
      <c r="CV215" s="79"/>
      <c r="CW215" s="79"/>
      <c r="CX215" s="79"/>
      <c r="CY215" s="79"/>
      <c r="CZ215" s="79"/>
      <c r="DA215" s="79"/>
      <c r="DB215" s="79"/>
      <c r="DC215" s="79"/>
      <c r="DD215" s="79"/>
      <c r="DE215" s="79"/>
      <c r="DF215" s="79"/>
      <c r="DG215" s="79"/>
      <c r="DH215" s="79"/>
      <c r="DI215" s="79"/>
      <c r="DJ215" s="79"/>
      <c r="DK215" s="79"/>
      <c r="DL215" s="79"/>
      <c r="DM215" s="79"/>
      <c r="DN215" s="79"/>
      <c r="DO215" s="79"/>
      <c r="DP215" s="79"/>
      <c r="DQ215" s="79"/>
      <c r="DR215" s="79"/>
      <c r="DS215" s="79"/>
      <c r="DT215" s="79"/>
      <c r="DU215" s="79"/>
      <c r="DV215" s="79"/>
      <c r="DW215" s="79"/>
      <c r="DX215" s="79"/>
      <c r="DY215" s="79"/>
      <c r="DZ215" s="79"/>
      <c r="EA215" s="79"/>
      <c r="EB215" s="79"/>
      <c r="EC215" s="79"/>
      <c r="ED215" s="79"/>
      <c r="EE215" s="79"/>
      <c r="EF215" s="79"/>
      <c r="EG215" s="79"/>
      <c r="EH215" s="79"/>
      <c r="EI215" s="79"/>
      <c r="EJ215" s="79"/>
      <c r="EK215" s="79"/>
      <c r="EL215" s="79"/>
      <c r="EM215" s="79"/>
      <c r="EN215" s="79"/>
      <c r="EO215" s="79"/>
      <c r="EP215" s="79"/>
      <c r="EQ215" s="79"/>
      <c r="ER215" s="79"/>
      <c r="ES215" s="79"/>
      <c r="ET215" s="79"/>
      <c r="EU215" s="79"/>
      <c r="EV215" s="79"/>
      <c r="EW215" s="79"/>
      <c r="EX215" s="79"/>
      <c r="EY215" s="79"/>
      <c r="EZ215" s="79"/>
      <c r="FA215" s="79"/>
      <c r="FB215" s="79"/>
      <c r="FC215" s="79"/>
      <c r="FD215" s="79"/>
      <c r="FE215" s="79"/>
      <c r="FF215" s="79"/>
      <c r="FG215" s="79"/>
      <c r="FH215" s="79"/>
      <c r="FI215" s="79"/>
      <c r="FJ215" s="79"/>
      <c r="FK215" s="79"/>
      <c r="FL215" s="79"/>
      <c r="FM215" s="79"/>
      <c r="FN215" s="79"/>
      <c r="FO215" s="79"/>
      <c r="FP215" s="79"/>
      <c r="FQ215" s="79"/>
      <c r="FR215" s="79"/>
      <c r="FS215" s="79"/>
      <c r="FT215" s="79"/>
      <c r="FU215" s="79"/>
      <c r="FV215" s="79"/>
      <c r="FW215" s="79"/>
      <c r="FX215" s="79"/>
      <c r="FY215" s="79"/>
      <c r="FZ215" s="79"/>
      <c r="GA215" s="79"/>
      <c r="GB215" s="79"/>
      <c r="GC215" s="79"/>
      <c r="GD215" s="79"/>
      <c r="GE215" s="79"/>
      <c r="GF215" s="79"/>
      <c r="GG215" s="79"/>
      <c r="GH215" s="79"/>
      <c r="GI215" s="79"/>
      <c r="GJ215" s="79"/>
      <c r="GK215" s="79"/>
      <c r="GL215" s="79"/>
      <c r="GM215" s="79"/>
      <c r="GN215" s="79"/>
      <c r="GO215" s="79"/>
      <c r="GP215" s="79"/>
      <c r="GQ215" s="79"/>
      <c r="GR215" s="79"/>
      <c r="GS215" s="79"/>
      <c r="GT215" s="79"/>
      <c r="GU215" s="79"/>
      <c r="GV215" s="79"/>
      <c r="GW215" s="79"/>
      <c r="GX215" s="79"/>
      <c r="GY215" s="79"/>
      <c r="GZ215" s="79"/>
      <c r="HA215" s="79"/>
      <c r="HB215" s="79"/>
      <c r="HC215" s="79"/>
      <c r="HD215" s="79"/>
      <c r="HE215" s="79"/>
      <c r="HF215" s="79"/>
      <c r="HG215" s="79"/>
      <c r="HH215" s="79"/>
      <c r="HI215" s="79"/>
      <c r="HJ215" s="79"/>
      <c r="HK215" s="79"/>
      <c r="HL215" s="79"/>
      <c r="HM215" s="79"/>
      <c r="HN215" s="79"/>
      <c r="HO215" s="79"/>
      <c r="HP215" s="79"/>
      <c r="HQ215" s="79"/>
      <c r="HR215" s="79"/>
      <c r="HS215" s="79"/>
      <c r="HT215" s="79"/>
      <c r="HU215" s="79"/>
      <c r="HV215" s="79"/>
      <c r="HW215" s="79"/>
      <c r="HX215" s="79"/>
      <c r="HY215" s="79"/>
      <c r="HZ215" s="79"/>
      <c r="IA215" s="79"/>
      <c r="IB215" s="79"/>
      <c r="IC215" s="79"/>
      <c r="ID215" s="79"/>
      <c r="IE215" s="79"/>
      <c r="IF215" s="79"/>
      <c r="IG215" s="79"/>
      <c r="IH215" s="79"/>
      <c r="II215" s="79"/>
      <c r="IJ215" s="79"/>
      <c r="IK215" s="79"/>
      <c r="IL215" s="79"/>
      <c r="IM215" s="79"/>
      <c r="IN215" s="79"/>
      <c r="IO215" s="79"/>
      <c r="IP215" s="79"/>
      <c r="IQ215" s="79"/>
      <c r="IR215" s="79"/>
      <c r="IS215" s="79"/>
      <c r="IT215" s="79"/>
      <c r="IU215" s="79"/>
      <c r="IV215" s="79"/>
    </row>
    <row r="216" spans="1:260" s="83" customFormat="1" x14ac:dyDescent="0.25">
      <c r="A216" s="79"/>
      <c r="B216" s="79"/>
      <c r="C216" s="86" t="s">
        <v>5027</v>
      </c>
      <c r="D216" s="89">
        <v>312.20659999999998</v>
      </c>
      <c r="E216" s="89">
        <v>317.86739999999998</v>
      </c>
      <c r="F216" s="80"/>
      <c r="G216" s="81"/>
      <c r="H216" s="81"/>
      <c r="I216" s="81"/>
      <c r="J216" s="81"/>
      <c r="K216" s="82"/>
      <c r="L216" s="82"/>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82"/>
      <c r="AJ216" s="79"/>
      <c r="AK216" s="79"/>
      <c r="AL216" s="79"/>
      <c r="AM216" s="79"/>
      <c r="AN216" s="79"/>
      <c r="AO216" s="79"/>
      <c r="AP216" s="79"/>
      <c r="AQ216" s="79"/>
      <c r="AR216" s="79"/>
      <c r="AS216" s="79"/>
      <c r="AT216" s="79"/>
      <c r="AU216" s="79"/>
      <c r="AV216" s="82"/>
      <c r="AW216" s="79"/>
      <c r="AX216" s="82"/>
      <c r="AY216" s="79"/>
      <c r="AZ216" s="79"/>
      <c r="BA216" s="79"/>
      <c r="BB216" s="82"/>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c r="CA216" s="79"/>
      <c r="CB216" s="79"/>
      <c r="CC216" s="79"/>
      <c r="CD216" s="79"/>
      <c r="CE216" s="79"/>
      <c r="CF216" s="79"/>
      <c r="CG216" s="79"/>
      <c r="CH216" s="79"/>
      <c r="CI216" s="79"/>
      <c r="CJ216" s="79"/>
      <c r="CK216" s="79"/>
      <c r="CL216" s="79"/>
      <c r="CM216" s="79"/>
      <c r="CN216" s="79"/>
      <c r="CO216" s="79"/>
      <c r="CP216" s="79"/>
      <c r="CQ216" s="79"/>
      <c r="CR216" s="79"/>
      <c r="CS216" s="79"/>
      <c r="CT216" s="79"/>
      <c r="CU216" s="79"/>
      <c r="CV216" s="79"/>
      <c r="CW216" s="79"/>
      <c r="CX216" s="79"/>
      <c r="CY216" s="79"/>
      <c r="CZ216" s="79"/>
      <c r="DA216" s="79"/>
      <c r="DB216" s="79"/>
      <c r="DC216" s="79"/>
      <c r="DD216" s="79"/>
      <c r="DE216" s="79"/>
      <c r="DF216" s="79"/>
      <c r="DG216" s="79"/>
      <c r="DH216" s="79"/>
      <c r="DI216" s="79"/>
      <c r="DJ216" s="79"/>
      <c r="DK216" s="79"/>
      <c r="DL216" s="79"/>
      <c r="DM216" s="79"/>
      <c r="DN216" s="79"/>
      <c r="DO216" s="79"/>
      <c r="DP216" s="79"/>
      <c r="DQ216" s="79"/>
      <c r="DR216" s="79"/>
      <c r="DS216" s="79"/>
      <c r="DT216" s="79"/>
      <c r="DU216" s="79"/>
      <c r="DV216" s="79"/>
      <c r="DW216" s="79"/>
      <c r="DX216" s="79"/>
      <c r="DY216" s="79"/>
      <c r="DZ216" s="79"/>
      <c r="EA216" s="79"/>
      <c r="EB216" s="79"/>
      <c r="EC216" s="79"/>
      <c r="ED216" s="79"/>
      <c r="EE216" s="79"/>
      <c r="EF216" s="79"/>
      <c r="EG216" s="79"/>
      <c r="EH216" s="79"/>
      <c r="EI216" s="79"/>
      <c r="EJ216" s="79"/>
      <c r="EK216" s="79"/>
      <c r="EL216" s="79"/>
      <c r="EM216" s="79"/>
      <c r="EN216" s="79"/>
      <c r="EO216" s="79"/>
      <c r="EP216" s="79"/>
      <c r="EQ216" s="79"/>
      <c r="ER216" s="79"/>
      <c r="ES216" s="79"/>
      <c r="ET216" s="79"/>
      <c r="EU216" s="79"/>
      <c r="EV216" s="79"/>
      <c r="EW216" s="79"/>
      <c r="EX216" s="79"/>
      <c r="EY216" s="79"/>
      <c r="EZ216" s="79"/>
      <c r="FA216" s="79"/>
      <c r="FB216" s="79"/>
      <c r="FC216" s="79"/>
      <c r="FD216" s="79"/>
      <c r="FE216" s="79"/>
      <c r="FF216" s="79"/>
      <c r="FG216" s="79"/>
      <c r="FH216" s="79"/>
      <c r="FI216" s="79"/>
      <c r="FJ216" s="79"/>
      <c r="FK216" s="79"/>
      <c r="FL216" s="79"/>
      <c r="FM216" s="79"/>
      <c r="FN216" s="79"/>
      <c r="FO216" s="79"/>
      <c r="FP216" s="79"/>
      <c r="FQ216" s="79"/>
      <c r="FR216" s="79"/>
      <c r="FS216" s="79"/>
      <c r="FT216" s="79"/>
      <c r="FU216" s="79"/>
      <c r="FV216" s="79"/>
      <c r="FW216" s="79"/>
      <c r="FX216" s="79"/>
      <c r="FY216" s="79"/>
      <c r="FZ216" s="79"/>
      <c r="GA216" s="79"/>
      <c r="GB216" s="79"/>
      <c r="GC216" s="79"/>
      <c r="GD216" s="79"/>
      <c r="GE216" s="79"/>
      <c r="GF216" s="79"/>
      <c r="GG216" s="79"/>
      <c r="GH216" s="79"/>
      <c r="GI216" s="79"/>
      <c r="GJ216" s="79"/>
      <c r="GK216" s="79"/>
      <c r="GL216" s="79"/>
      <c r="GM216" s="79"/>
      <c r="GN216" s="79"/>
      <c r="GO216" s="79"/>
      <c r="GP216" s="79"/>
      <c r="GQ216" s="79"/>
      <c r="GR216" s="79"/>
      <c r="GS216" s="79"/>
      <c r="GT216" s="79"/>
      <c r="GU216" s="79"/>
      <c r="GV216" s="79"/>
      <c r="GW216" s="79"/>
      <c r="GX216" s="79"/>
      <c r="GY216" s="79"/>
      <c r="GZ216" s="79"/>
      <c r="HA216" s="79"/>
      <c r="HB216" s="79"/>
      <c r="HC216" s="79"/>
      <c r="HD216" s="79"/>
      <c r="HE216" s="79"/>
      <c r="HF216" s="79"/>
      <c r="HG216" s="79"/>
      <c r="HH216" s="79"/>
      <c r="HI216" s="79"/>
      <c r="HJ216" s="79"/>
      <c r="HK216" s="79"/>
      <c r="HL216" s="79"/>
      <c r="HM216" s="79"/>
      <c r="HN216" s="79"/>
      <c r="HO216" s="79"/>
      <c r="HP216" s="79"/>
      <c r="HQ216" s="79"/>
      <c r="HR216" s="79"/>
      <c r="HS216" s="79"/>
      <c r="HT216" s="79"/>
      <c r="HU216" s="79"/>
      <c r="HV216" s="79"/>
      <c r="HW216" s="79"/>
      <c r="HX216" s="79"/>
      <c r="HY216" s="79"/>
      <c r="HZ216" s="79"/>
      <c r="IA216" s="79"/>
      <c r="IB216" s="79"/>
      <c r="IC216" s="79"/>
      <c r="ID216" s="79"/>
      <c r="IE216" s="79"/>
      <c r="IF216" s="79"/>
      <c r="IG216" s="79"/>
      <c r="IH216" s="79"/>
      <c r="II216" s="79"/>
      <c r="IJ216" s="79"/>
      <c r="IK216" s="79"/>
      <c r="IL216" s="79"/>
      <c r="IM216" s="79"/>
      <c r="IN216" s="79"/>
      <c r="IO216" s="79"/>
      <c r="IP216" s="79"/>
      <c r="IQ216" s="79"/>
      <c r="IR216" s="79"/>
      <c r="IS216" s="79"/>
      <c r="IT216" s="79"/>
      <c r="IU216" s="79"/>
      <c r="IV216" s="79"/>
    </row>
    <row r="217" spans="1:260" s="83" customFormat="1" x14ac:dyDescent="0.25">
      <c r="A217" s="79"/>
      <c r="B217" s="79"/>
      <c r="C217" s="86" t="s">
        <v>5028</v>
      </c>
      <c r="D217" s="89">
        <v>101.5398</v>
      </c>
      <c r="E217" s="89">
        <v>103.43819999999999</v>
      </c>
      <c r="F217" s="80"/>
      <c r="G217" s="81"/>
      <c r="H217" s="81"/>
      <c r="I217" s="81"/>
      <c r="J217" s="81"/>
      <c r="K217" s="82"/>
      <c r="L217" s="82"/>
      <c r="M217" s="79"/>
      <c r="N217" s="79"/>
      <c r="O217" s="79"/>
      <c r="P217" s="79"/>
      <c r="Q217" s="79"/>
      <c r="R217" s="79"/>
      <c r="S217" s="79"/>
      <c r="T217" s="79"/>
      <c r="U217" s="79"/>
      <c r="V217" s="79"/>
      <c r="W217" s="79"/>
      <c r="X217" s="79"/>
      <c r="Y217" s="79"/>
      <c r="Z217" s="79"/>
      <c r="AA217" s="79"/>
      <c r="AB217" s="79"/>
      <c r="AC217" s="79"/>
      <c r="AD217" s="79"/>
      <c r="AE217" s="79"/>
      <c r="AF217" s="79"/>
      <c r="AG217" s="79"/>
      <c r="AH217" s="79"/>
      <c r="AI217" s="82"/>
      <c r="AJ217" s="79"/>
      <c r="AK217" s="79"/>
      <c r="AL217" s="79"/>
      <c r="AM217" s="79"/>
      <c r="AN217" s="79"/>
      <c r="AO217" s="79"/>
      <c r="AP217" s="79"/>
      <c r="AQ217" s="79"/>
      <c r="AR217" s="79"/>
      <c r="AS217" s="79"/>
      <c r="AT217" s="79"/>
      <c r="AU217" s="79"/>
      <c r="AV217" s="82"/>
      <c r="AW217" s="79"/>
      <c r="AX217" s="82"/>
      <c r="AY217" s="79"/>
      <c r="AZ217" s="79"/>
      <c r="BA217" s="79"/>
      <c r="BB217" s="82"/>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c r="CA217" s="79"/>
      <c r="CB217" s="79"/>
      <c r="CC217" s="79"/>
      <c r="CD217" s="79"/>
      <c r="CE217" s="79"/>
      <c r="CF217" s="79"/>
      <c r="CG217" s="79"/>
      <c r="CH217" s="79"/>
      <c r="CI217" s="79"/>
      <c r="CJ217" s="79"/>
      <c r="CK217" s="79"/>
      <c r="CL217" s="79"/>
      <c r="CM217" s="79"/>
      <c r="CN217" s="79"/>
      <c r="CO217" s="79"/>
      <c r="CP217" s="79"/>
      <c r="CQ217" s="79"/>
      <c r="CR217" s="79"/>
      <c r="CS217" s="79"/>
      <c r="CT217" s="79"/>
      <c r="CU217" s="79"/>
      <c r="CV217" s="79"/>
      <c r="CW217" s="79"/>
      <c r="CX217" s="79"/>
      <c r="CY217" s="79"/>
      <c r="CZ217" s="79"/>
      <c r="DA217" s="79"/>
      <c r="DB217" s="79"/>
      <c r="DC217" s="79"/>
      <c r="DD217" s="79"/>
      <c r="DE217" s="79"/>
      <c r="DF217" s="79"/>
      <c r="DG217" s="79"/>
      <c r="DH217" s="79"/>
      <c r="DI217" s="79"/>
      <c r="DJ217" s="79"/>
      <c r="DK217" s="79"/>
      <c r="DL217" s="79"/>
      <c r="DM217" s="79"/>
      <c r="DN217" s="79"/>
      <c r="DO217" s="79"/>
      <c r="DP217" s="79"/>
      <c r="DQ217" s="79"/>
      <c r="DR217" s="79"/>
      <c r="DS217" s="79"/>
      <c r="DT217" s="79"/>
      <c r="DU217" s="79"/>
      <c r="DV217" s="79"/>
      <c r="DW217" s="79"/>
      <c r="DX217" s="79"/>
      <c r="DY217" s="79"/>
      <c r="DZ217" s="79"/>
      <c r="EA217" s="79"/>
      <c r="EB217" s="79"/>
      <c r="EC217" s="79"/>
      <c r="ED217" s="79"/>
      <c r="EE217" s="79"/>
      <c r="EF217" s="79"/>
      <c r="EG217" s="79"/>
      <c r="EH217" s="79"/>
      <c r="EI217" s="79"/>
      <c r="EJ217" s="79"/>
      <c r="EK217" s="79"/>
      <c r="EL217" s="79"/>
      <c r="EM217" s="79"/>
      <c r="EN217" s="79"/>
      <c r="EO217" s="79"/>
      <c r="EP217" s="79"/>
      <c r="EQ217" s="79"/>
      <c r="ER217" s="79"/>
      <c r="ES217" s="79"/>
      <c r="ET217" s="79"/>
      <c r="EU217" s="79"/>
      <c r="EV217" s="79"/>
      <c r="EW217" s="79"/>
      <c r="EX217" s="79"/>
      <c r="EY217" s="79"/>
      <c r="EZ217" s="79"/>
      <c r="FA217" s="79"/>
      <c r="FB217" s="79"/>
      <c r="FC217" s="79"/>
      <c r="FD217" s="79"/>
      <c r="FE217" s="79"/>
      <c r="FF217" s="79"/>
      <c r="FG217" s="79"/>
      <c r="FH217" s="79"/>
      <c r="FI217" s="79"/>
      <c r="FJ217" s="79"/>
      <c r="FK217" s="79"/>
      <c r="FL217" s="79"/>
      <c r="FM217" s="79"/>
      <c r="FN217" s="79"/>
      <c r="FO217" s="79"/>
      <c r="FP217" s="79"/>
      <c r="FQ217" s="79"/>
      <c r="FR217" s="79"/>
      <c r="FS217" s="79"/>
      <c r="FT217" s="79"/>
      <c r="FU217" s="79"/>
      <c r="FV217" s="79"/>
      <c r="FW217" s="79"/>
      <c r="FX217" s="79"/>
      <c r="FY217" s="79"/>
      <c r="FZ217" s="79"/>
      <c r="GA217" s="79"/>
      <c r="GB217" s="79"/>
      <c r="GC217" s="79"/>
      <c r="GD217" s="79"/>
      <c r="GE217" s="79"/>
      <c r="GF217" s="79"/>
      <c r="GG217" s="79"/>
      <c r="GH217" s="79"/>
      <c r="GI217" s="79"/>
      <c r="GJ217" s="79"/>
      <c r="GK217" s="79"/>
      <c r="GL217" s="79"/>
      <c r="GM217" s="79"/>
      <c r="GN217" s="79"/>
      <c r="GO217" s="79"/>
      <c r="GP217" s="79"/>
      <c r="GQ217" s="79"/>
      <c r="GR217" s="79"/>
      <c r="GS217" s="79"/>
      <c r="GT217" s="79"/>
      <c r="GU217" s="79"/>
      <c r="GV217" s="79"/>
      <c r="GW217" s="79"/>
      <c r="GX217" s="79"/>
      <c r="GY217" s="79"/>
      <c r="GZ217" s="79"/>
      <c r="HA217" s="79"/>
      <c r="HB217" s="79"/>
      <c r="HC217" s="79"/>
      <c r="HD217" s="79"/>
      <c r="HE217" s="79"/>
      <c r="HF217" s="79"/>
      <c r="HG217" s="79"/>
      <c r="HH217" s="79"/>
      <c r="HI217" s="79"/>
      <c r="HJ217" s="79"/>
      <c r="HK217" s="79"/>
      <c r="HL217" s="79"/>
      <c r="HM217" s="79"/>
      <c r="HN217" s="79"/>
      <c r="HO217" s="79"/>
      <c r="HP217" s="79"/>
      <c r="HQ217" s="79"/>
      <c r="HR217" s="79"/>
      <c r="HS217" s="79"/>
      <c r="HT217" s="79"/>
      <c r="HU217" s="79"/>
      <c r="HV217" s="79"/>
      <c r="HW217" s="79"/>
      <c r="HX217" s="79"/>
      <c r="HY217" s="79"/>
      <c r="HZ217" s="79"/>
      <c r="IA217" s="79"/>
      <c r="IB217" s="79"/>
      <c r="IC217" s="79"/>
      <c r="ID217" s="79"/>
      <c r="IE217" s="79"/>
      <c r="IF217" s="79"/>
      <c r="IG217" s="79"/>
      <c r="IH217" s="79"/>
      <c r="II217" s="79"/>
      <c r="IJ217" s="79"/>
      <c r="IK217" s="79"/>
      <c r="IL217" s="79"/>
      <c r="IM217" s="79"/>
      <c r="IN217" s="79"/>
      <c r="IO217" s="79"/>
      <c r="IP217" s="79"/>
      <c r="IQ217" s="79"/>
      <c r="IR217" s="79"/>
      <c r="IS217" s="79"/>
      <c r="IT217" s="79"/>
      <c r="IU217" s="79"/>
      <c r="IV217" s="79"/>
    </row>
    <row r="218" spans="1:260" s="83" customFormat="1" x14ac:dyDescent="0.25">
      <c r="A218" s="79"/>
      <c r="B218" s="79"/>
      <c r="C218" s="86" t="s">
        <v>5029</v>
      </c>
      <c r="D218" s="89">
        <v>347.0034</v>
      </c>
      <c r="E218" s="89">
        <v>353.49090000000001</v>
      </c>
      <c r="F218" s="80"/>
      <c r="G218" s="81"/>
      <c r="H218" s="81"/>
      <c r="I218" s="81"/>
      <c r="J218" s="81"/>
      <c r="K218" s="82"/>
      <c r="L218" s="82"/>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82"/>
      <c r="AJ218" s="79"/>
      <c r="AK218" s="79"/>
      <c r="AL218" s="79"/>
      <c r="AM218" s="79"/>
      <c r="AN218" s="79"/>
      <c r="AO218" s="79"/>
      <c r="AP218" s="79"/>
      <c r="AQ218" s="79"/>
      <c r="AR218" s="79"/>
      <c r="AS218" s="79"/>
      <c r="AT218" s="79"/>
      <c r="AU218" s="79"/>
      <c r="AV218" s="82"/>
      <c r="AW218" s="79"/>
      <c r="AX218" s="82"/>
      <c r="AY218" s="79"/>
      <c r="AZ218" s="79"/>
      <c r="BA218" s="79"/>
      <c r="BB218" s="82"/>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c r="CB218" s="79"/>
      <c r="CC218" s="79"/>
      <c r="CD218" s="79"/>
      <c r="CE218" s="79"/>
      <c r="CF218" s="79"/>
      <c r="CG218" s="79"/>
      <c r="CH218" s="79"/>
      <c r="CI218" s="79"/>
      <c r="CJ218" s="79"/>
      <c r="CK218" s="79"/>
      <c r="CL218" s="79"/>
      <c r="CM218" s="79"/>
      <c r="CN218" s="79"/>
      <c r="CO218" s="79"/>
      <c r="CP218" s="79"/>
      <c r="CQ218" s="79"/>
      <c r="CR218" s="79"/>
      <c r="CS218" s="79"/>
      <c r="CT218" s="79"/>
      <c r="CU218" s="79"/>
      <c r="CV218" s="79"/>
      <c r="CW218" s="79"/>
      <c r="CX218" s="79"/>
      <c r="CY218" s="79"/>
      <c r="CZ218" s="79"/>
      <c r="DA218" s="79"/>
      <c r="DB218" s="79"/>
      <c r="DC218" s="79"/>
      <c r="DD218" s="79"/>
      <c r="DE218" s="79"/>
      <c r="DF218" s="79"/>
      <c r="DG218" s="79"/>
      <c r="DH218" s="79"/>
      <c r="DI218" s="79"/>
      <c r="DJ218" s="79"/>
      <c r="DK218" s="79"/>
      <c r="DL218" s="79"/>
      <c r="DM218" s="79"/>
      <c r="DN218" s="79"/>
      <c r="DO218" s="79"/>
      <c r="DP218" s="79"/>
      <c r="DQ218" s="79"/>
      <c r="DR218" s="79"/>
      <c r="DS218" s="79"/>
      <c r="DT218" s="79"/>
      <c r="DU218" s="79"/>
      <c r="DV218" s="79"/>
      <c r="DW218" s="79"/>
      <c r="DX218" s="79"/>
      <c r="DY218" s="79"/>
      <c r="DZ218" s="79"/>
      <c r="EA218" s="79"/>
      <c r="EB218" s="79"/>
      <c r="EC218" s="79"/>
      <c r="ED218" s="79"/>
      <c r="EE218" s="79"/>
      <c r="EF218" s="79"/>
      <c r="EG218" s="79"/>
      <c r="EH218" s="79"/>
      <c r="EI218" s="79"/>
      <c r="EJ218" s="79"/>
      <c r="EK218" s="79"/>
      <c r="EL218" s="79"/>
      <c r="EM218" s="79"/>
      <c r="EN218" s="79"/>
      <c r="EO218" s="79"/>
      <c r="EP218" s="79"/>
      <c r="EQ218" s="79"/>
      <c r="ER218" s="79"/>
      <c r="ES218" s="79"/>
      <c r="ET218" s="79"/>
      <c r="EU218" s="79"/>
      <c r="EV218" s="79"/>
      <c r="EW218" s="79"/>
      <c r="EX218" s="79"/>
      <c r="EY218" s="79"/>
      <c r="EZ218" s="79"/>
      <c r="FA218" s="79"/>
      <c r="FB218" s="79"/>
      <c r="FC218" s="79"/>
      <c r="FD218" s="79"/>
      <c r="FE218" s="79"/>
      <c r="FF218" s="79"/>
      <c r="FG218" s="79"/>
      <c r="FH218" s="79"/>
      <c r="FI218" s="79"/>
      <c r="FJ218" s="79"/>
      <c r="FK218" s="79"/>
      <c r="FL218" s="79"/>
      <c r="FM218" s="79"/>
      <c r="FN218" s="79"/>
      <c r="FO218" s="79"/>
      <c r="FP218" s="79"/>
      <c r="FQ218" s="79"/>
      <c r="FR218" s="79"/>
      <c r="FS218" s="79"/>
      <c r="FT218" s="79"/>
      <c r="FU218" s="79"/>
      <c r="FV218" s="79"/>
      <c r="FW218" s="79"/>
      <c r="FX218" s="79"/>
      <c r="FY218" s="79"/>
      <c r="FZ218" s="79"/>
      <c r="GA218" s="79"/>
      <c r="GB218" s="79"/>
      <c r="GC218" s="79"/>
      <c r="GD218" s="79"/>
      <c r="GE218" s="79"/>
      <c r="GF218" s="79"/>
      <c r="GG218" s="79"/>
      <c r="GH218" s="79"/>
      <c r="GI218" s="79"/>
      <c r="GJ218" s="79"/>
      <c r="GK218" s="79"/>
      <c r="GL218" s="79"/>
      <c r="GM218" s="79"/>
      <c r="GN218" s="79"/>
      <c r="GO218" s="79"/>
      <c r="GP218" s="79"/>
      <c r="GQ218" s="79"/>
      <c r="GR218" s="79"/>
      <c r="GS218" s="79"/>
      <c r="GT218" s="79"/>
      <c r="GU218" s="79"/>
      <c r="GV218" s="79"/>
      <c r="GW218" s="79"/>
      <c r="GX218" s="79"/>
      <c r="GY218" s="79"/>
      <c r="GZ218" s="79"/>
      <c r="HA218" s="79"/>
      <c r="HB218" s="79"/>
      <c r="HC218" s="79"/>
      <c r="HD218" s="79"/>
      <c r="HE218" s="79"/>
      <c r="HF218" s="79"/>
      <c r="HG218" s="79"/>
      <c r="HH218" s="79"/>
      <c r="HI218" s="79"/>
      <c r="HJ218" s="79"/>
      <c r="HK218" s="79"/>
      <c r="HL218" s="79"/>
      <c r="HM218" s="79"/>
      <c r="HN218" s="79"/>
      <c r="HO218" s="79"/>
      <c r="HP218" s="79"/>
      <c r="HQ218" s="79"/>
      <c r="HR218" s="79"/>
      <c r="HS218" s="79"/>
      <c r="HT218" s="79"/>
      <c r="HU218" s="79"/>
      <c r="HV218" s="79"/>
      <c r="HW218" s="79"/>
      <c r="HX218" s="79"/>
      <c r="HY218" s="79"/>
      <c r="HZ218" s="79"/>
      <c r="IA218" s="79"/>
      <c r="IB218" s="79"/>
      <c r="IC218" s="79"/>
      <c r="ID218" s="79"/>
      <c r="IE218" s="79"/>
      <c r="IF218" s="79"/>
      <c r="IG218" s="79"/>
      <c r="IH218" s="79"/>
      <c r="II218" s="79"/>
      <c r="IJ218" s="79"/>
      <c r="IK218" s="79"/>
      <c r="IL218" s="79"/>
      <c r="IM218" s="79"/>
      <c r="IN218" s="79"/>
      <c r="IO218" s="79"/>
      <c r="IP218" s="79"/>
      <c r="IQ218" s="79"/>
      <c r="IR218" s="79"/>
      <c r="IS218" s="79"/>
      <c r="IT218" s="79"/>
      <c r="IU218" s="79"/>
      <c r="IV218" s="79"/>
    </row>
    <row r="219" spans="1:260" s="83" customFormat="1" ht="84.95" customHeight="1" x14ac:dyDescent="0.25">
      <c r="A219" s="79"/>
      <c r="B219" s="79"/>
      <c r="C219" s="254" t="s">
        <v>5061</v>
      </c>
      <c r="D219" s="255"/>
      <c r="E219" s="256"/>
      <c r="F219" s="80"/>
      <c r="G219" s="81"/>
      <c r="H219" s="81"/>
      <c r="I219" s="81"/>
      <c r="J219" s="81"/>
      <c r="K219" s="82"/>
      <c r="L219" s="82"/>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82"/>
      <c r="AJ219" s="79"/>
      <c r="AK219" s="79"/>
      <c r="AL219" s="79"/>
      <c r="AM219" s="79"/>
      <c r="AN219" s="79"/>
      <c r="AO219" s="79"/>
      <c r="AP219" s="79"/>
      <c r="AQ219" s="79"/>
      <c r="AR219" s="79"/>
      <c r="AS219" s="79"/>
      <c r="AT219" s="79"/>
      <c r="AU219" s="79"/>
      <c r="AV219" s="82"/>
      <c r="AW219" s="79"/>
      <c r="AX219" s="82"/>
      <c r="AY219" s="79"/>
      <c r="AZ219" s="79"/>
      <c r="BA219" s="79"/>
      <c r="BB219" s="82"/>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c r="CB219" s="79"/>
      <c r="CC219" s="79"/>
      <c r="CD219" s="79"/>
      <c r="CE219" s="79"/>
      <c r="CF219" s="79"/>
      <c r="CG219" s="79"/>
      <c r="CH219" s="79"/>
      <c r="CI219" s="79"/>
      <c r="CJ219" s="79"/>
      <c r="CK219" s="79"/>
      <c r="CL219" s="79"/>
      <c r="CM219" s="79"/>
      <c r="CN219" s="79"/>
      <c r="CO219" s="79"/>
      <c r="CP219" s="79"/>
      <c r="CQ219" s="79"/>
      <c r="CR219" s="79"/>
      <c r="CS219" s="79"/>
      <c r="CT219" s="79"/>
      <c r="CU219" s="79"/>
      <c r="CV219" s="79"/>
      <c r="CW219" s="79"/>
      <c r="CX219" s="79"/>
      <c r="CY219" s="79"/>
      <c r="CZ219" s="79"/>
      <c r="DA219" s="79"/>
      <c r="DB219" s="79"/>
      <c r="DC219" s="79"/>
      <c r="DD219" s="79"/>
      <c r="DE219" s="79"/>
      <c r="DF219" s="79"/>
      <c r="DG219" s="79"/>
      <c r="DH219" s="79"/>
      <c r="DI219" s="79"/>
      <c r="DJ219" s="79"/>
      <c r="DK219" s="79"/>
      <c r="DL219" s="79"/>
      <c r="DM219" s="79"/>
      <c r="DN219" s="79"/>
      <c r="DO219" s="79"/>
      <c r="DP219" s="79"/>
      <c r="DQ219" s="79"/>
      <c r="DR219" s="79"/>
      <c r="DS219" s="79"/>
      <c r="DT219" s="79"/>
      <c r="DU219" s="79"/>
      <c r="DV219" s="79"/>
      <c r="DW219" s="79"/>
      <c r="DX219" s="79"/>
      <c r="DY219" s="79"/>
      <c r="DZ219" s="79"/>
      <c r="EA219" s="79"/>
      <c r="EB219" s="79"/>
      <c r="EC219" s="79"/>
      <c r="ED219" s="79"/>
      <c r="EE219" s="79"/>
      <c r="EF219" s="79"/>
      <c r="EG219" s="79"/>
      <c r="EH219" s="79"/>
      <c r="EI219" s="79"/>
      <c r="EJ219" s="79"/>
      <c r="EK219" s="79"/>
      <c r="EL219" s="79"/>
      <c r="EM219" s="79"/>
      <c r="EN219" s="79"/>
      <c r="EO219" s="79"/>
      <c r="EP219" s="79"/>
      <c r="EQ219" s="79"/>
      <c r="ER219" s="79"/>
      <c r="ES219" s="79"/>
      <c r="ET219" s="79"/>
      <c r="EU219" s="79"/>
      <c r="EV219" s="79"/>
      <c r="EW219" s="79"/>
      <c r="EX219" s="79"/>
      <c r="EY219" s="79"/>
      <c r="EZ219" s="79"/>
      <c r="FA219" s="79"/>
      <c r="FB219" s="79"/>
      <c r="FC219" s="79"/>
      <c r="FD219" s="79"/>
      <c r="FE219" s="79"/>
      <c r="FF219" s="79"/>
      <c r="FG219" s="79"/>
      <c r="FH219" s="79"/>
      <c r="FI219" s="79"/>
      <c r="FJ219" s="79"/>
      <c r="FK219" s="79"/>
      <c r="FL219" s="79"/>
      <c r="FM219" s="79"/>
      <c r="FN219" s="79"/>
      <c r="FO219" s="79"/>
      <c r="FP219" s="79"/>
      <c r="FQ219" s="79"/>
      <c r="FR219" s="79"/>
      <c r="FS219" s="79"/>
      <c r="FT219" s="79"/>
      <c r="FU219" s="79"/>
      <c r="FV219" s="79"/>
      <c r="FW219" s="79"/>
      <c r="FX219" s="79"/>
      <c r="FY219" s="79"/>
      <c r="FZ219" s="79"/>
      <c r="GA219" s="79"/>
      <c r="GB219" s="79"/>
      <c r="GC219" s="79"/>
      <c r="GD219" s="79"/>
      <c r="GE219" s="79"/>
      <c r="GF219" s="79"/>
      <c r="GG219" s="79"/>
      <c r="GH219" s="79"/>
      <c r="GI219" s="79"/>
      <c r="GJ219" s="79"/>
      <c r="GK219" s="79"/>
      <c r="GL219" s="79"/>
      <c r="GM219" s="79"/>
      <c r="GN219" s="79"/>
      <c r="GO219" s="79"/>
      <c r="GP219" s="79"/>
      <c r="GQ219" s="79"/>
      <c r="GR219" s="79"/>
      <c r="GS219" s="79"/>
      <c r="GT219" s="79"/>
      <c r="GU219" s="79"/>
      <c r="GV219" s="79"/>
      <c r="GW219" s="79"/>
      <c r="GX219" s="79"/>
      <c r="GY219" s="79"/>
      <c r="GZ219" s="79"/>
      <c r="HA219" s="79"/>
      <c r="HB219" s="79"/>
      <c r="HC219" s="79"/>
      <c r="HD219" s="79"/>
      <c r="HE219" s="79"/>
      <c r="HF219" s="79"/>
      <c r="HG219" s="79"/>
      <c r="HH219" s="79"/>
      <c r="HI219" s="79"/>
      <c r="HJ219" s="79"/>
      <c r="HK219" s="79"/>
      <c r="HL219" s="79"/>
      <c r="HM219" s="79"/>
      <c r="HN219" s="79"/>
      <c r="HO219" s="79"/>
      <c r="HP219" s="79"/>
      <c r="HQ219" s="79"/>
      <c r="HR219" s="79"/>
      <c r="HS219" s="79"/>
      <c r="HT219" s="79"/>
      <c r="HU219" s="79"/>
      <c r="HV219" s="79"/>
      <c r="HW219" s="79"/>
      <c r="HX219" s="79"/>
      <c r="HY219" s="79"/>
      <c r="HZ219" s="79"/>
      <c r="IA219" s="79"/>
      <c r="IB219" s="79"/>
      <c r="IC219" s="79"/>
      <c r="ID219" s="79"/>
      <c r="IE219" s="79"/>
      <c r="IF219" s="79"/>
      <c r="IG219" s="79"/>
      <c r="IH219" s="79"/>
      <c r="II219" s="79"/>
      <c r="IJ219" s="79"/>
      <c r="IK219" s="79"/>
      <c r="IL219" s="79"/>
      <c r="IM219" s="79"/>
      <c r="IN219" s="79"/>
      <c r="IO219" s="79"/>
      <c r="IP219" s="79"/>
      <c r="IQ219" s="79"/>
      <c r="IR219" s="79"/>
      <c r="IS219" s="79"/>
      <c r="IT219" s="79"/>
      <c r="IU219" s="79"/>
      <c r="IV219" s="79"/>
    </row>
    <row r="221" spans="1:260" x14ac:dyDescent="0.25">
      <c r="C221" s="2" t="s">
        <v>5127</v>
      </c>
      <c r="E221" s="2" t="s">
        <v>2</v>
      </c>
    </row>
    <row r="223" spans="1:260" x14ac:dyDescent="0.25">
      <c r="C223" s="2" t="s">
        <v>5128</v>
      </c>
      <c r="E223" s="2" t="s">
        <v>2</v>
      </c>
    </row>
    <row r="225" spans="3:8" x14ac:dyDescent="0.25">
      <c r="C225" s="2" t="s">
        <v>5018</v>
      </c>
    </row>
    <row r="227" spans="3:8" s="99" customFormat="1" ht="13.5" x14ac:dyDescent="0.25">
      <c r="C227" s="117" t="s">
        <v>5131</v>
      </c>
      <c r="D227" s="117"/>
      <c r="E227" s="117"/>
      <c r="F227" s="118"/>
      <c r="G227" s="118"/>
      <c r="H227" s="119"/>
    </row>
    <row r="228" spans="3:8" s="99" customFormat="1" ht="40.5" x14ac:dyDescent="0.2">
      <c r="C228" s="100" t="s">
        <v>5132</v>
      </c>
      <c r="D228" s="100" t="s">
        <v>5133</v>
      </c>
      <c r="E228" s="100" t="s">
        <v>4534</v>
      </c>
      <c r="F228" s="100" t="s">
        <v>5134</v>
      </c>
      <c r="G228" s="100" t="s">
        <v>5135</v>
      </c>
      <c r="H228" s="133" t="s">
        <v>5136</v>
      </c>
    </row>
    <row r="229" spans="3:8" s="99" customFormat="1" ht="13.5" x14ac:dyDescent="0.2">
      <c r="C229" s="109" t="s">
        <v>5137</v>
      </c>
      <c r="D229" s="100"/>
      <c r="E229" s="100"/>
      <c r="F229" s="100"/>
      <c r="G229" s="100"/>
      <c r="H229" s="133"/>
    </row>
    <row r="230" spans="3:8" s="99" customFormat="1" ht="13.5" x14ac:dyDescent="0.25">
      <c r="C230" s="120"/>
      <c r="D230" s="120"/>
      <c r="E230" s="120"/>
      <c r="F230" s="120"/>
      <c r="G230" s="120"/>
      <c r="H230" s="119"/>
    </row>
    <row r="231" spans="3:8" s="99" customFormat="1" ht="13.5" x14ac:dyDescent="0.25">
      <c r="C231" s="118" t="s">
        <v>5138</v>
      </c>
      <c r="D231" s="118"/>
      <c r="E231" s="118"/>
      <c r="F231" s="118"/>
      <c r="G231" s="118"/>
      <c r="H231" s="119"/>
    </row>
    <row r="232" spans="3:8" s="99" customFormat="1" ht="13.5" x14ac:dyDescent="0.25">
      <c r="C232" s="115"/>
      <c r="D232" s="115"/>
      <c r="E232" s="115"/>
      <c r="F232" s="118"/>
      <c r="G232" s="118"/>
      <c r="H232" s="119"/>
    </row>
    <row r="233" spans="3:8" s="99" customFormat="1" ht="13.5" x14ac:dyDescent="0.25">
      <c r="C233" s="115" t="s">
        <v>5139</v>
      </c>
      <c r="D233" s="115"/>
      <c r="E233" s="1"/>
      <c r="F233" s="118"/>
      <c r="G233" s="118"/>
      <c r="H233" s="119"/>
    </row>
    <row r="234" spans="3:8" s="99" customFormat="1" ht="13.5" x14ac:dyDescent="0.25">
      <c r="C234" s="118" t="s">
        <v>5140</v>
      </c>
      <c r="D234" s="118"/>
      <c r="E234" s="118"/>
      <c r="F234" s="99" t="s">
        <v>5137</v>
      </c>
      <c r="G234" s="118"/>
      <c r="H234" s="119"/>
    </row>
    <row r="235" spans="3:8" s="99" customFormat="1" ht="13.5" x14ac:dyDescent="0.25">
      <c r="C235" s="118" t="s">
        <v>5141</v>
      </c>
      <c r="D235" s="118"/>
      <c r="E235" s="118"/>
      <c r="F235" s="99" t="s">
        <v>5137</v>
      </c>
      <c r="G235" s="118"/>
      <c r="H235" s="119"/>
    </row>
    <row r="236" spans="3:8" s="99" customFormat="1" ht="13.5" x14ac:dyDescent="0.25">
      <c r="C236" s="118" t="s">
        <v>5142</v>
      </c>
      <c r="D236" s="118"/>
      <c r="E236" s="118"/>
      <c r="F236" s="99" t="s">
        <v>5137</v>
      </c>
      <c r="G236" s="102"/>
      <c r="H236" s="122"/>
    </row>
    <row r="237" spans="3:8" s="99" customFormat="1" ht="13.5" x14ac:dyDescent="0.25">
      <c r="C237" s="118" t="s">
        <v>5143</v>
      </c>
      <c r="D237" s="118"/>
      <c r="E237" s="118"/>
      <c r="F237" s="99" t="s">
        <v>5137</v>
      </c>
      <c r="G237" s="102"/>
      <c r="H237" s="122"/>
    </row>
    <row r="238" spans="3:8" s="99" customFormat="1" ht="13.5" x14ac:dyDescent="0.25">
      <c r="C238" s="118" t="s">
        <v>5144</v>
      </c>
      <c r="D238" s="118"/>
      <c r="E238" s="118"/>
      <c r="F238" s="99" t="s">
        <v>5137</v>
      </c>
      <c r="G238" s="102"/>
      <c r="H238" s="122"/>
    </row>
    <row r="239" spans="3:8" s="99" customFormat="1" ht="13.5" x14ac:dyDescent="0.25">
      <c r="C239" s="118" t="s">
        <v>5145</v>
      </c>
      <c r="D239" s="118"/>
      <c r="E239" s="118"/>
      <c r="F239" s="99" t="s">
        <v>5137</v>
      </c>
      <c r="G239" s="102"/>
      <c r="H239" s="122"/>
    </row>
    <row r="240" spans="3:8" s="99" customFormat="1" ht="13.5" x14ac:dyDescent="0.25">
      <c r="C240" s="118" t="s">
        <v>5146</v>
      </c>
      <c r="D240" s="118"/>
      <c r="E240" s="118"/>
      <c r="F240" s="99" t="s">
        <v>5137</v>
      </c>
      <c r="G240" s="102"/>
      <c r="H240" s="122"/>
    </row>
    <row r="241" spans="3:13" s="99" customFormat="1" ht="13.5" x14ac:dyDescent="0.25">
      <c r="C241" s="118" t="s">
        <v>5147</v>
      </c>
      <c r="D241" s="118"/>
      <c r="E241" s="118"/>
      <c r="F241" s="99" t="s">
        <v>5137</v>
      </c>
      <c r="G241" s="102"/>
      <c r="H241" s="122"/>
    </row>
    <row r="242" spans="3:13" s="99" customFormat="1" ht="13.5" x14ac:dyDescent="0.25">
      <c r="C242" s="118" t="s">
        <v>5148</v>
      </c>
      <c r="D242" s="118"/>
      <c r="E242" s="118"/>
      <c r="F242" s="99" t="s">
        <v>5137</v>
      </c>
      <c r="G242" s="102"/>
      <c r="H242" s="122"/>
      <c r="J242" s="103"/>
      <c r="K242" s="104"/>
      <c r="L242" s="105"/>
      <c r="M242" s="105"/>
    </row>
    <row r="243" spans="3:13" s="99" customFormat="1" ht="13.5" x14ac:dyDescent="0.25">
      <c r="C243" s="106"/>
      <c r="D243" s="106"/>
      <c r="E243" s="106"/>
      <c r="F243" s="107"/>
      <c r="G243" s="102"/>
      <c r="H243" s="122"/>
    </row>
    <row r="244" spans="3:13" s="99" customFormat="1" ht="13.5" x14ac:dyDescent="0.25">
      <c r="C244" s="118"/>
      <c r="D244" s="118"/>
      <c r="E244" s="118"/>
      <c r="F244" s="107"/>
      <c r="G244" s="107"/>
      <c r="H244" s="122"/>
    </row>
    <row r="245" spans="3:13" s="99" customFormat="1" ht="13.5" x14ac:dyDescent="0.25">
      <c r="C245" s="115" t="s">
        <v>5149</v>
      </c>
      <c r="D245" s="115"/>
      <c r="E245" s="1"/>
      <c r="F245" s="118"/>
      <c r="G245" s="118"/>
      <c r="H245" s="119"/>
    </row>
    <row r="246" spans="3:13" s="99" customFormat="1" ht="40.5" x14ac:dyDescent="0.2">
      <c r="C246" s="100" t="s">
        <v>5132</v>
      </c>
      <c r="D246" s="100" t="s">
        <v>5133</v>
      </c>
      <c r="E246" s="100" t="s">
        <v>4534</v>
      </c>
      <c r="F246" s="100" t="s">
        <v>5134</v>
      </c>
      <c r="G246" s="100" t="s">
        <v>5135</v>
      </c>
      <c r="H246" s="133" t="s">
        <v>5136</v>
      </c>
    </row>
    <row r="247" spans="3:13" s="99" customFormat="1" ht="13.5" x14ac:dyDescent="0.2">
      <c r="C247" s="109" t="s">
        <v>5137</v>
      </c>
      <c r="D247" s="109"/>
      <c r="E247" s="109"/>
      <c r="F247" s="109"/>
      <c r="G247" s="109"/>
      <c r="H247" s="109"/>
    </row>
    <row r="248" spans="3:13" s="99" customFormat="1" ht="13.5" x14ac:dyDescent="0.25">
      <c r="C248" s="121"/>
      <c r="D248" s="123"/>
      <c r="E248" s="125"/>
      <c r="F248" s="124"/>
      <c r="G248" s="124"/>
      <c r="H248" s="121"/>
    </row>
    <row r="249" spans="3:13" s="99" customFormat="1" ht="13.5" x14ac:dyDescent="0.25">
      <c r="C249" s="118" t="s">
        <v>5167</v>
      </c>
      <c r="D249" s="118"/>
      <c r="E249" s="118"/>
      <c r="F249" s="118"/>
      <c r="G249" s="118"/>
      <c r="H249" s="118"/>
    </row>
    <row r="250" spans="3:13" s="99" customFormat="1" ht="13.5" x14ac:dyDescent="0.25">
      <c r="C250" s="115"/>
      <c r="D250" s="115"/>
      <c r="E250" s="115"/>
      <c r="F250" s="118"/>
      <c r="G250" s="118"/>
      <c r="H250" s="119"/>
    </row>
    <row r="251" spans="3:13" s="99" customFormat="1" ht="13.5" x14ac:dyDescent="0.25">
      <c r="C251" s="115" t="s">
        <v>5151</v>
      </c>
      <c r="D251" s="115"/>
      <c r="E251" s="1"/>
      <c r="F251" s="118"/>
      <c r="G251" s="118"/>
      <c r="H251" s="119"/>
    </row>
    <row r="252" spans="3:13" s="99" customFormat="1" ht="13.5" x14ac:dyDescent="0.25">
      <c r="C252" s="118" t="s">
        <v>5140</v>
      </c>
      <c r="D252" s="118"/>
      <c r="E252" s="118"/>
      <c r="F252" s="111" t="s">
        <v>5137</v>
      </c>
      <c r="G252" s="118"/>
      <c r="H252" s="119"/>
    </row>
    <row r="253" spans="3:13" s="99" customFormat="1" ht="13.5" x14ac:dyDescent="0.25">
      <c r="C253" s="118" t="s">
        <v>5141</v>
      </c>
      <c r="D253" s="118"/>
      <c r="E253" s="118"/>
      <c r="F253" s="111" t="s">
        <v>5137</v>
      </c>
      <c r="G253" s="118"/>
      <c r="H253" s="119"/>
    </row>
    <row r="254" spans="3:13" s="99" customFormat="1" ht="13.5" x14ac:dyDescent="0.25">
      <c r="C254" s="118" t="s">
        <v>5142</v>
      </c>
      <c r="D254" s="118"/>
      <c r="E254" s="118"/>
      <c r="F254" s="111" t="s">
        <v>5137</v>
      </c>
      <c r="G254" s="102"/>
      <c r="H254" s="122"/>
    </row>
    <row r="255" spans="3:13" s="99" customFormat="1" ht="13.5" x14ac:dyDescent="0.25">
      <c r="C255" s="118" t="s">
        <v>5143</v>
      </c>
      <c r="D255" s="118"/>
      <c r="E255" s="118"/>
      <c r="F255" s="111" t="s">
        <v>5137</v>
      </c>
      <c r="G255" s="102"/>
      <c r="H255" s="122"/>
    </row>
    <row r="256" spans="3:13" s="99" customFormat="1" ht="13.5" x14ac:dyDescent="0.25">
      <c r="C256" s="118" t="s">
        <v>5144</v>
      </c>
      <c r="D256" s="118"/>
      <c r="E256" s="118"/>
      <c r="F256" s="111" t="s">
        <v>5137</v>
      </c>
      <c r="G256" s="102"/>
      <c r="H256" s="122"/>
    </row>
    <row r="257" spans="3:9" s="99" customFormat="1" ht="13.5" x14ac:dyDescent="0.25">
      <c r="C257" s="118" t="s">
        <v>5145</v>
      </c>
      <c r="D257" s="118"/>
      <c r="E257" s="118"/>
      <c r="F257" s="111" t="s">
        <v>5137</v>
      </c>
      <c r="G257" s="102"/>
      <c r="H257" s="122"/>
    </row>
    <row r="258" spans="3:9" s="99" customFormat="1" ht="13.5" x14ac:dyDescent="0.25">
      <c r="C258" s="118" t="s">
        <v>5146</v>
      </c>
      <c r="D258" s="118"/>
      <c r="E258" s="118"/>
      <c r="F258" s="111" t="s">
        <v>5137</v>
      </c>
      <c r="G258" s="102"/>
      <c r="H258" s="122"/>
    </row>
    <row r="259" spans="3:9" s="99" customFormat="1" ht="13.5" x14ac:dyDescent="0.25">
      <c r="C259" s="118" t="s">
        <v>5147</v>
      </c>
      <c r="D259" s="118"/>
      <c r="E259" s="118"/>
      <c r="F259" s="111" t="s">
        <v>5137</v>
      </c>
      <c r="G259" s="102"/>
      <c r="H259" s="122"/>
    </row>
    <row r="260" spans="3:9" s="99" customFormat="1" ht="13.5" x14ac:dyDescent="0.25">
      <c r="C260" s="37" t="s">
        <v>5148</v>
      </c>
      <c r="D260" s="37"/>
      <c r="E260" s="37"/>
      <c r="F260" s="111" t="s">
        <v>5137</v>
      </c>
      <c r="G260" s="126"/>
      <c r="H260" s="127"/>
    </row>
    <row r="261" spans="3:9" s="99" customFormat="1" ht="13.5" x14ac:dyDescent="0.25">
      <c r="C261" s="118"/>
      <c r="D261" s="118"/>
      <c r="E261" s="118"/>
      <c r="F261" s="128"/>
      <c r="G261" s="129"/>
      <c r="H261" s="119"/>
    </row>
    <row r="262" spans="3:9" s="99" customFormat="1" ht="13.5" x14ac:dyDescent="0.25">
      <c r="C262" s="115" t="s">
        <v>5152</v>
      </c>
      <c r="D262" s="115"/>
      <c r="E262" s="117"/>
      <c r="F262" s="118"/>
      <c r="G262" s="130"/>
      <c r="H262" s="119"/>
      <c r="I262" s="112"/>
    </row>
    <row r="263" spans="3:9" s="99" customFormat="1" ht="40.5" x14ac:dyDescent="0.25">
      <c r="C263" s="100" t="s">
        <v>5132</v>
      </c>
      <c r="D263" s="100" t="s">
        <v>5153</v>
      </c>
      <c r="E263" s="100" t="s">
        <v>5154</v>
      </c>
      <c r="F263" s="100" t="s">
        <v>5155</v>
      </c>
      <c r="G263" s="130"/>
      <c r="H263" s="119"/>
    </row>
    <row r="264" spans="3:9" s="99" customFormat="1" ht="13.5" x14ac:dyDescent="0.25">
      <c r="C264" s="257" t="s">
        <v>5137</v>
      </c>
      <c r="D264" s="257"/>
      <c r="E264" s="257"/>
      <c r="F264" s="257"/>
      <c r="G264" s="130"/>
      <c r="H264" s="119"/>
    </row>
    <row r="265" spans="3:9" s="99" customFormat="1" ht="13.5" x14ac:dyDescent="0.25">
      <c r="C265" s="118" t="s">
        <v>5156</v>
      </c>
      <c r="D265" s="118"/>
      <c r="E265" s="118"/>
      <c r="F265" s="118"/>
      <c r="G265" s="130"/>
      <c r="H265" s="119"/>
    </row>
    <row r="266" spans="3:9" s="99" customFormat="1" ht="13.5" x14ac:dyDescent="0.25">
      <c r="C266" s="131"/>
      <c r="D266" s="131"/>
      <c r="E266" s="131"/>
      <c r="F266" s="118"/>
      <c r="G266" s="130"/>
      <c r="H266" s="119"/>
    </row>
    <row r="267" spans="3:9" s="99" customFormat="1" ht="13.5" x14ac:dyDescent="0.25">
      <c r="C267" s="115" t="s">
        <v>5157</v>
      </c>
      <c r="D267" s="115"/>
      <c r="E267" s="1"/>
      <c r="F267" s="118"/>
      <c r="G267" s="118"/>
      <c r="H267" s="119"/>
    </row>
    <row r="268" spans="3:9" s="99" customFormat="1" ht="13.5" x14ac:dyDescent="0.25">
      <c r="C268" s="118" t="s">
        <v>5158</v>
      </c>
      <c r="D268" s="118"/>
      <c r="E268" s="118"/>
      <c r="F268" s="118" t="s">
        <v>5137</v>
      </c>
      <c r="G268" s="118"/>
      <c r="H268" s="119"/>
    </row>
    <row r="269" spans="3:9" s="99" customFormat="1" ht="13.5" x14ac:dyDescent="0.25">
      <c r="C269" s="118" t="s">
        <v>5159</v>
      </c>
      <c r="D269" s="118"/>
      <c r="E269" s="118"/>
      <c r="F269" s="118" t="s">
        <v>5137</v>
      </c>
      <c r="G269" s="118"/>
      <c r="H269" s="119"/>
    </row>
    <row r="270" spans="3:9" s="99" customFormat="1" ht="13.5" x14ac:dyDescent="0.25">
      <c r="C270" s="118" t="s">
        <v>5160</v>
      </c>
      <c r="D270" s="118"/>
      <c r="E270" s="118"/>
      <c r="F270" s="118" t="s">
        <v>5137</v>
      </c>
      <c r="G270" s="118"/>
      <c r="H270" s="119"/>
    </row>
    <row r="271" spans="3:9" s="99" customFormat="1" ht="13.5" x14ac:dyDescent="0.25">
      <c r="C271" s="106" t="s">
        <v>5161</v>
      </c>
      <c r="D271" s="106"/>
      <c r="E271" s="106"/>
      <c r="F271" s="118"/>
      <c r="G271" s="118"/>
      <c r="H271" s="119"/>
    </row>
    <row r="272" spans="3:9" s="99" customFormat="1" ht="13.5" x14ac:dyDescent="0.25">
      <c r="C272" s="106"/>
      <c r="D272" s="106"/>
      <c r="E272" s="106"/>
      <c r="F272" s="118"/>
      <c r="G272" s="118"/>
      <c r="H272" s="119"/>
    </row>
    <row r="273" spans="3:8" s="99" customFormat="1" ht="13.5" x14ac:dyDescent="0.25">
      <c r="C273" s="117" t="s">
        <v>5162</v>
      </c>
      <c r="D273" s="117"/>
      <c r="E273" s="117"/>
      <c r="F273" s="118"/>
      <c r="G273" s="130"/>
      <c r="H273" s="119"/>
    </row>
    <row r="274" spans="3:8" s="99" customFormat="1" ht="40.5" x14ac:dyDescent="0.25">
      <c r="C274" s="100" t="s">
        <v>5132</v>
      </c>
      <c r="D274" s="100" t="s">
        <v>4897</v>
      </c>
      <c r="E274" s="100" t="s">
        <v>5153</v>
      </c>
      <c r="F274" s="100" t="s">
        <v>5154</v>
      </c>
      <c r="G274" s="100" t="s">
        <v>5163</v>
      </c>
      <c r="H274" s="119"/>
    </row>
    <row r="275" spans="3:8" s="99" customFormat="1" ht="13.5" x14ac:dyDescent="0.25">
      <c r="C275" s="257" t="s">
        <v>5137</v>
      </c>
      <c r="D275" s="257"/>
      <c r="E275" s="257"/>
      <c r="F275" s="257"/>
      <c r="G275" s="257"/>
      <c r="H275" s="119"/>
    </row>
    <row r="276" spans="3:8" s="99" customFormat="1" ht="13.5" x14ac:dyDescent="0.25">
      <c r="C276" s="258" t="s">
        <v>5164</v>
      </c>
      <c r="D276" s="258"/>
      <c r="E276" s="258"/>
      <c r="F276" s="258"/>
      <c r="G276" s="258"/>
      <c r="H276" s="119"/>
    </row>
    <row r="277" spans="3:8" s="99" customFormat="1" ht="13.5" x14ac:dyDescent="0.25">
      <c r="C277" s="132"/>
      <c r="D277" s="113"/>
      <c r="E277" s="113"/>
      <c r="F277" s="113"/>
      <c r="G277" s="113"/>
      <c r="H277" s="119"/>
    </row>
    <row r="278" spans="3:8" s="99" customFormat="1" ht="13.5" x14ac:dyDescent="0.25">
      <c r="C278" s="1" t="s">
        <v>5165</v>
      </c>
      <c r="D278" s="1"/>
      <c r="E278" s="1"/>
      <c r="F278" s="118"/>
      <c r="G278" s="118"/>
      <c r="H278" s="119"/>
    </row>
    <row r="279" spans="3:8" s="99" customFormat="1" ht="13.5" x14ac:dyDescent="0.25">
      <c r="C279" s="118" t="s">
        <v>5158</v>
      </c>
      <c r="D279" s="118"/>
      <c r="E279" s="118"/>
      <c r="F279" s="118" t="s">
        <v>5137</v>
      </c>
      <c r="G279" s="118"/>
      <c r="H279" s="119"/>
    </row>
    <row r="280" spans="3:8" s="99" customFormat="1" ht="13.5" x14ac:dyDescent="0.25">
      <c r="C280" s="118" t="s">
        <v>5159</v>
      </c>
      <c r="D280" s="118"/>
      <c r="E280" s="118"/>
      <c r="F280" s="118" t="s">
        <v>5137</v>
      </c>
      <c r="G280" s="118"/>
      <c r="H280" s="119"/>
    </row>
    <row r="281" spans="3:8" s="99" customFormat="1" ht="13.5" x14ac:dyDescent="0.25">
      <c r="C281" s="118" t="s">
        <v>5160</v>
      </c>
      <c r="D281" s="118"/>
      <c r="E281" s="118"/>
      <c r="F281" s="118" t="s">
        <v>5137</v>
      </c>
      <c r="G281" s="118"/>
      <c r="H281" s="119"/>
    </row>
    <row r="282" spans="3:8" s="99" customFormat="1" ht="12.75" x14ac:dyDescent="0.2">
      <c r="H282" s="116"/>
    </row>
    <row r="283" spans="3:8" s="99" customFormat="1" ht="13.5" x14ac:dyDescent="0.25">
      <c r="C283" s="115" t="s">
        <v>5168</v>
      </c>
      <c r="H283" s="116"/>
    </row>
    <row r="284" spans="3:8" s="99" customFormat="1" x14ac:dyDescent="0.2">
      <c r="C284" s="261" t="s">
        <v>5169</v>
      </c>
      <c r="D284" s="261" t="s">
        <v>5170</v>
      </c>
      <c r="E284" s="261" t="s">
        <v>5171</v>
      </c>
      <c r="F284" s="262" t="s">
        <v>5172</v>
      </c>
      <c r="G284" s="135" t="s">
        <v>5173</v>
      </c>
      <c r="H284" s="116"/>
    </row>
    <row r="285" spans="3:8" s="99" customFormat="1" x14ac:dyDescent="0.2">
      <c r="C285" s="261"/>
      <c r="D285" s="261"/>
      <c r="E285" s="261"/>
      <c r="F285" s="262"/>
      <c r="G285" s="135" t="s">
        <v>5174</v>
      </c>
      <c r="H285" s="116"/>
    </row>
    <row r="286" spans="3:8" s="99" customFormat="1" x14ac:dyDescent="0.25">
      <c r="C286" s="259" t="s">
        <v>5175</v>
      </c>
      <c r="D286" s="40" t="s">
        <v>4525</v>
      </c>
      <c r="E286" s="40" t="s">
        <v>5176</v>
      </c>
      <c r="F286" s="136">
        <v>46358</v>
      </c>
      <c r="G286" s="40">
        <v>25000</v>
      </c>
      <c r="H286" s="116"/>
    </row>
    <row r="287" spans="3:8" s="99" customFormat="1" x14ac:dyDescent="0.25">
      <c r="C287" s="260"/>
      <c r="D287" s="40" t="s">
        <v>4528</v>
      </c>
      <c r="E287" s="40" t="s">
        <v>5177</v>
      </c>
      <c r="F287" s="136">
        <v>47273</v>
      </c>
      <c r="G287" s="40">
        <v>-25000</v>
      </c>
      <c r="H287" s="116"/>
    </row>
    <row r="288" spans="3:8" s="99" customFormat="1" x14ac:dyDescent="0.25">
      <c r="C288" s="259" t="s">
        <v>5178</v>
      </c>
      <c r="D288" s="40" t="s">
        <v>4525</v>
      </c>
      <c r="E288" s="40" t="s">
        <v>5176</v>
      </c>
      <c r="F288" s="136">
        <v>46358</v>
      </c>
      <c r="G288" s="40">
        <v>25000</v>
      </c>
      <c r="H288" s="116"/>
    </row>
    <row r="289" spans="3:8" s="99" customFormat="1" x14ac:dyDescent="0.25">
      <c r="C289" s="260"/>
      <c r="D289" s="40" t="s">
        <v>4528</v>
      </c>
      <c r="E289" s="40" t="s">
        <v>5177</v>
      </c>
      <c r="F289" s="136">
        <v>46906</v>
      </c>
      <c r="G289" s="40">
        <v>-25000</v>
      </c>
      <c r="H289" s="116"/>
    </row>
    <row r="290" spans="3:8" s="99" customFormat="1" x14ac:dyDescent="0.25">
      <c r="C290" s="259" t="s">
        <v>5175</v>
      </c>
      <c r="D290" s="40" t="s">
        <v>4525</v>
      </c>
      <c r="E290" s="40" t="s">
        <v>5176</v>
      </c>
      <c r="F290" s="136">
        <v>46414</v>
      </c>
      <c r="G290" s="40">
        <v>2500</v>
      </c>
      <c r="H290" s="116"/>
    </row>
    <row r="291" spans="3:8" s="99" customFormat="1" x14ac:dyDescent="0.25">
      <c r="C291" s="260"/>
      <c r="D291" s="40" t="s">
        <v>4528</v>
      </c>
      <c r="E291" s="40" t="s">
        <v>5177</v>
      </c>
      <c r="F291" s="136">
        <v>47325</v>
      </c>
      <c r="G291" s="40">
        <v>-2500</v>
      </c>
      <c r="H291" s="116"/>
    </row>
    <row r="292" spans="3:8" s="99" customFormat="1" x14ac:dyDescent="0.2">
      <c r="C292" s="138" t="s">
        <v>5179</v>
      </c>
      <c r="H292" s="116"/>
    </row>
    <row r="293" spans="3:8" s="99" customFormat="1" x14ac:dyDescent="0.2">
      <c r="C293" s="138"/>
      <c r="H293" s="116"/>
    </row>
    <row r="294" spans="3:8" x14ac:dyDescent="0.25">
      <c r="C294" s="2" t="s">
        <v>5019</v>
      </c>
      <c r="E294" s="2" t="s">
        <v>2</v>
      </c>
    </row>
    <row r="296" spans="3:8" x14ac:dyDescent="0.25">
      <c r="C296" s="2" t="s">
        <v>5020</v>
      </c>
      <c r="E296" s="96">
        <v>0.85675656999165517</v>
      </c>
    </row>
    <row r="298" spans="3:8" x14ac:dyDescent="0.25">
      <c r="C298" s="2" t="s">
        <v>5022</v>
      </c>
      <c r="E298" s="97" t="s">
        <v>5067</v>
      </c>
    </row>
    <row r="300" spans="3:8" x14ac:dyDescent="0.25">
      <c r="C300" s="2" t="s">
        <v>5129</v>
      </c>
      <c r="E300" s="2" t="s">
        <v>2</v>
      </c>
    </row>
    <row r="302" spans="3:8" x14ac:dyDescent="0.25">
      <c r="C302" s="2" t="s">
        <v>5065</v>
      </c>
    </row>
    <row r="304" spans="3:8" x14ac:dyDescent="0.25">
      <c r="C304" s="1" t="s">
        <v>5258</v>
      </c>
      <c r="E304" s="149" t="s">
        <v>5259</v>
      </c>
    </row>
    <row r="305" spans="5:5" x14ac:dyDescent="0.25">
      <c r="E305" s="2" t="s">
        <v>5264</v>
      </c>
    </row>
  </sheetData>
  <mergeCells count="13">
    <mergeCell ref="C203:K203"/>
    <mergeCell ref="C205:K205"/>
    <mergeCell ref="C219:E219"/>
    <mergeCell ref="C264:F264"/>
    <mergeCell ref="C275:G275"/>
    <mergeCell ref="C286:C287"/>
    <mergeCell ref="C288:C289"/>
    <mergeCell ref="C290:C291"/>
    <mergeCell ref="C276:G276"/>
    <mergeCell ref="C284:C285"/>
    <mergeCell ref="D284:D285"/>
    <mergeCell ref="E284:E285"/>
    <mergeCell ref="F284:F285"/>
  </mergeCells>
  <hyperlinks>
    <hyperlink ref="J2" location="'Index'!A1" display="'Index'!A1" xr:uid="{8BF89E0F-AF8F-4017-9740-D30E4B00A37E}"/>
  </hyperlinks>
  <pageMargins left="0.7" right="0.7" top="0.75" bottom="0.75" header="0.3" footer="0.3"/>
  <pageSetup orientation="portrait" horizontalDpi="4294967293"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D2767-5E14-47FB-869D-A0F6E52D5930}">
  <sheetPr codeName="Sheet1"/>
  <dimension ref="A1:IV108"/>
  <sheetViews>
    <sheetView showGridLines="0" zoomScale="90" zoomScaleNormal="90" workbookViewId="0">
      <pane ySplit="6" topLeftCell="A8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3158</v>
      </c>
      <c r="J2" s="38" t="s">
        <v>4521</v>
      </c>
    </row>
    <row r="3" spans="1:54" ht="16.5" x14ac:dyDescent="0.3">
      <c r="C3" s="1" t="s">
        <v>28</v>
      </c>
      <c r="D3" s="21" t="s">
        <v>3159</v>
      </c>
      <c r="F3" s="72" t="s">
        <v>4943</v>
      </c>
      <c r="G3" s="13" t="s">
        <v>4460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1007042</v>
      </c>
      <c r="G11" s="24">
        <v>14455.08</v>
      </c>
      <c r="H11" s="24">
        <v>22.13</v>
      </c>
      <c r="I11" s="31"/>
      <c r="J11" s="31"/>
      <c r="K11" s="35"/>
    </row>
    <row r="12" spans="1:54" x14ac:dyDescent="0.25">
      <c r="B12" s="8" t="s">
        <v>45</v>
      </c>
      <c r="C12" s="60" t="s">
        <v>46</v>
      </c>
      <c r="D12" s="54" t="s">
        <v>47</v>
      </c>
      <c r="E12" s="6" t="s">
        <v>44</v>
      </c>
      <c r="F12" s="19">
        <v>1743902</v>
      </c>
      <c r="G12" s="24">
        <v>13047</v>
      </c>
      <c r="H12" s="24">
        <v>19.97</v>
      </c>
      <c r="I12" s="31"/>
      <c r="J12" s="31"/>
      <c r="K12" s="35"/>
    </row>
    <row r="13" spans="1:54" x14ac:dyDescent="0.25">
      <c r="B13" s="8" t="s">
        <v>70</v>
      </c>
      <c r="C13" s="60" t="s">
        <v>71</v>
      </c>
      <c r="D13" s="54" t="s">
        <v>72</v>
      </c>
      <c r="E13" s="6" t="s">
        <v>44</v>
      </c>
      <c r="F13" s="19">
        <v>3280054</v>
      </c>
      <c r="G13" s="24">
        <v>12802.05</v>
      </c>
      <c r="H13" s="24">
        <v>19.600000000000001</v>
      </c>
      <c r="I13" s="31"/>
      <c r="J13" s="31"/>
      <c r="K13" s="35"/>
    </row>
    <row r="14" spans="1:54" x14ac:dyDescent="0.25">
      <c r="B14" s="8" t="s">
        <v>48</v>
      </c>
      <c r="C14" s="60" t="s">
        <v>49</v>
      </c>
      <c r="D14" s="54" t="s">
        <v>50</v>
      </c>
      <c r="E14" s="6" t="s">
        <v>44</v>
      </c>
      <c r="F14" s="19">
        <v>968794</v>
      </c>
      <c r="G14" s="24">
        <v>11911.32</v>
      </c>
      <c r="H14" s="24">
        <v>18.239999999999998</v>
      </c>
      <c r="I14" s="31"/>
      <c r="J14" s="31"/>
      <c r="K14" s="35"/>
    </row>
    <row r="15" spans="1:54" x14ac:dyDescent="0.25">
      <c r="B15" s="8" t="s">
        <v>2138</v>
      </c>
      <c r="C15" s="60" t="s">
        <v>2139</v>
      </c>
      <c r="D15" s="54" t="s">
        <v>2140</v>
      </c>
      <c r="E15" s="6" t="s">
        <v>44</v>
      </c>
      <c r="F15" s="19">
        <v>1098040</v>
      </c>
      <c r="G15" s="24">
        <v>3940.32</v>
      </c>
      <c r="H15" s="24">
        <v>6.03</v>
      </c>
      <c r="I15" s="31"/>
      <c r="J15" s="31"/>
      <c r="K15" s="35"/>
    </row>
    <row r="16" spans="1:54" x14ac:dyDescent="0.25">
      <c r="B16" s="8" t="s">
        <v>2432</v>
      </c>
      <c r="C16" s="60" t="s">
        <v>1591</v>
      </c>
      <c r="D16" s="54" t="s">
        <v>2433</v>
      </c>
      <c r="E16" s="6" t="s">
        <v>44</v>
      </c>
      <c r="F16" s="19">
        <v>293434</v>
      </c>
      <c r="G16" s="24">
        <v>2970.87</v>
      </c>
      <c r="H16" s="24">
        <v>4.55</v>
      </c>
      <c r="I16" s="31"/>
      <c r="J16" s="31"/>
      <c r="K16" s="35"/>
    </row>
    <row r="17" spans="2:11" x14ac:dyDescent="0.25">
      <c r="B17" s="8" t="s">
        <v>2386</v>
      </c>
      <c r="C17" s="60" t="s">
        <v>1594</v>
      </c>
      <c r="D17" s="54" t="s">
        <v>2387</v>
      </c>
      <c r="E17" s="6" t="s">
        <v>44</v>
      </c>
      <c r="F17" s="19">
        <v>2955846</v>
      </c>
      <c r="G17" s="24">
        <v>2503.0100000000002</v>
      </c>
      <c r="H17" s="24">
        <v>3.83</v>
      </c>
      <c r="I17" s="31"/>
      <c r="J17" s="31"/>
      <c r="K17" s="35"/>
    </row>
    <row r="18" spans="2:11" x14ac:dyDescent="0.25">
      <c r="B18" s="8" t="s">
        <v>2885</v>
      </c>
      <c r="C18" s="60" t="s">
        <v>1274</v>
      </c>
      <c r="D18" s="54" t="s">
        <v>2886</v>
      </c>
      <c r="E18" s="6" t="s">
        <v>44</v>
      </c>
      <c r="F18" s="19">
        <v>7825295</v>
      </c>
      <c r="G18" s="24">
        <v>1781.82</v>
      </c>
      <c r="H18" s="24">
        <v>2.73</v>
      </c>
      <c r="I18" s="31"/>
      <c r="J18" s="31"/>
      <c r="K18" s="35"/>
    </row>
    <row r="19" spans="2:11" x14ac:dyDescent="0.25">
      <c r="B19" s="8" t="s">
        <v>2255</v>
      </c>
      <c r="C19" s="60" t="s">
        <v>2256</v>
      </c>
      <c r="D19" s="54" t="s">
        <v>2257</v>
      </c>
      <c r="E19" s="6" t="s">
        <v>44</v>
      </c>
      <c r="F19" s="19">
        <v>275340</v>
      </c>
      <c r="G19" s="24">
        <v>1033.9000000000001</v>
      </c>
      <c r="H19" s="24">
        <v>1.58</v>
      </c>
      <c r="I19" s="31"/>
      <c r="J19" s="31"/>
      <c r="K19" s="35"/>
    </row>
    <row r="20" spans="2:11" x14ac:dyDescent="0.25">
      <c r="B20" s="8" t="s">
        <v>529</v>
      </c>
      <c r="C20" s="60" t="s">
        <v>530</v>
      </c>
      <c r="D20" s="54" t="s">
        <v>531</v>
      </c>
      <c r="E20" s="6" t="s">
        <v>44</v>
      </c>
      <c r="F20" s="19">
        <v>406445</v>
      </c>
      <c r="G20" s="24">
        <v>707.74</v>
      </c>
      <c r="H20" s="24">
        <v>1.08</v>
      </c>
      <c r="I20" s="31"/>
      <c r="J20" s="31"/>
      <c r="K20" s="35"/>
    </row>
    <row r="21" spans="2:11" x14ac:dyDescent="0.25">
      <c r="C21" s="58" t="s">
        <v>194</v>
      </c>
      <c r="D21" s="54"/>
      <c r="E21" s="6"/>
      <c r="F21" s="19"/>
      <c r="G21" s="25">
        <v>65153.11</v>
      </c>
      <c r="H21" s="25">
        <v>99.74</v>
      </c>
      <c r="I21" s="31"/>
      <c r="J21" s="31"/>
      <c r="K21" s="35"/>
    </row>
    <row r="22" spans="2:11" x14ac:dyDescent="0.25">
      <c r="C22" s="57"/>
      <c r="D22" s="54"/>
      <c r="E22" s="6"/>
      <c r="F22" s="19"/>
      <c r="G22" s="24"/>
      <c r="H22" s="24"/>
      <c r="I22" s="31"/>
      <c r="J22" s="31"/>
      <c r="K22" s="35"/>
    </row>
    <row r="23" spans="2:11" x14ac:dyDescent="0.25">
      <c r="C23" s="58" t="s">
        <v>3</v>
      </c>
      <c r="D23" s="54"/>
      <c r="E23" s="6"/>
      <c r="F23" s="19"/>
      <c r="G23" s="24" t="s">
        <v>2</v>
      </c>
      <c r="H23" s="24" t="s">
        <v>2</v>
      </c>
      <c r="I23" s="31"/>
      <c r="J23" s="31"/>
      <c r="K23" s="35"/>
    </row>
    <row r="24" spans="2:11" x14ac:dyDescent="0.25">
      <c r="C24" s="57"/>
      <c r="D24" s="54"/>
      <c r="E24" s="6"/>
      <c r="F24" s="19"/>
      <c r="G24" s="24"/>
      <c r="H24" s="24"/>
      <c r="I24" s="31"/>
      <c r="J24" s="31"/>
      <c r="K24" s="35"/>
    </row>
    <row r="25" spans="2:11" x14ac:dyDescent="0.25">
      <c r="C25" s="58" t="s">
        <v>4</v>
      </c>
      <c r="D25" s="54"/>
      <c r="E25" s="6"/>
      <c r="F25" s="19"/>
      <c r="G25" s="24" t="s">
        <v>2</v>
      </c>
      <c r="H25" s="24" t="s">
        <v>2</v>
      </c>
      <c r="I25" s="31"/>
      <c r="J25" s="31"/>
      <c r="K25" s="35"/>
    </row>
    <row r="26" spans="2:11" x14ac:dyDescent="0.25">
      <c r="C26" s="57"/>
      <c r="D26" s="54"/>
      <c r="E26" s="6"/>
      <c r="F26" s="19"/>
      <c r="G26" s="24"/>
      <c r="H26" s="24"/>
      <c r="I26" s="31"/>
      <c r="J26" s="31"/>
      <c r="K26" s="35"/>
    </row>
    <row r="27" spans="2:11" x14ac:dyDescent="0.25">
      <c r="C27" s="58" t="s">
        <v>5</v>
      </c>
      <c r="D27" s="54"/>
      <c r="E27" s="6"/>
      <c r="F27" s="19"/>
      <c r="G27" s="24"/>
      <c r="H27" s="24"/>
      <c r="I27" s="31"/>
      <c r="J27" s="31"/>
      <c r="K27" s="35"/>
    </row>
    <row r="28" spans="2:11" x14ac:dyDescent="0.25">
      <c r="C28" s="57"/>
      <c r="D28" s="54"/>
      <c r="E28" s="6"/>
      <c r="F28" s="19"/>
      <c r="G28" s="24"/>
      <c r="H28" s="24"/>
      <c r="I28" s="31"/>
      <c r="J28" s="31"/>
      <c r="K28" s="35"/>
    </row>
    <row r="29" spans="2:11" x14ac:dyDescent="0.25">
      <c r="C29" s="58" t="s">
        <v>6</v>
      </c>
      <c r="D29" s="54"/>
      <c r="E29" s="6"/>
      <c r="F29" s="19"/>
      <c r="G29" s="24" t="s">
        <v>2</v>
      </c>
      <c r="H29" s="24" t="s">
        <v>2</v>
      </c>
      <c r="I29" s="31"/>
      <c r="J29" s="31"/>
      <c r="K29" s="35"/>
    </row>
    <row r="30" spans="2:11" x14ac:dyDescent="0.25">
      <c r="C30" s="57"/>
      <c r="D30" s="54"/>
      <c r="E30" s="6"/>
      <c r="F30" s="19"/>
      <c r="G30" s="24"/>
      <c r="H30" s="24"/>
      <c r="I30" s="31"/>
      <c r="J30" s="31"/>
      <c r="K30" s="35"/>
    </row>
    <row r="31" spans="2:11" x14ac:dyDescent="0.25">
      <c r="C31" s="58" t="s">
        <v>7</v>
      </c>
      <c r="D31" s="54"/>
      <c r="E31" s="6"/>
      <c r="F31" s="19"/>
      <c r="G31" s="24" t="s">
        <v>2</v>
      </c>
      <c r="H31" s="24" t="s">
        <v>2</v>
      </c>
      <c r="I31" s="31"/>
      <c r="J31" s="31"/>
      <c r="K31" s="35"/>
    </row>
    <row r="32" spans="2:11" x14ac:dyDescent="0.25">
      <c r="C32" s="57"/>
      <c r="D32" s="54"/>
      <c r="E32" s="6"/>
      <c r="F32" s="19"/>
      <c r="G32" s="24"/>
      <c r="H32" s="24"/>
      <c r="I32" s="31"/>
      <c r="J32" s="31"/>
      <c r="K32" s="35"/>
    </row>
    <row r="33" spans="3:11" x14ac:dyDescent="0.25">
      <c r="C33" s="58" t="s">
        <v>8</v>
      </c>
      <c r="D33" s="54"/>
      <c r="E33" s="6"/>
      <c r="F33" s="19"/>
      <c r="G33" s="24" t="s">
        <v>2</v>
      </c>
      <c r="H33" s="24" t="s">
        <v>2</v>
      </c>
      <c r="I33" s="31"/>
      <c r="J33" s="31"/>
      <c r="K33" s="35"/>
    </row>
    <row r="34" spans="3:11" x14ac:dyDescent="0.25">
      <c r="C34" s="57"/>
      <c r="D34" s="54"/>
      <c r="E34" s="6"/>
      <c r="F34" s="19"/>
      <c r="G34" s="24"/>
      <c r="H34" s="24"/>
      <c r="I34" s="31"/>
      <c r="J34" s="31"/>
      <c r="K34" s="35"/>
    </row>
    <row r="35" spans="3:11" x14ac:dyDescent="0.25">
      <c r="C35" s="58" t="s">
        <v>9</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10</v>
      </c>
      <c r="D37" s="54"/>
      <c r="E37" s="6"/>
      <c r="F37" s="19"/>
      <c r="G37" s="24" t="s">
        <v>2</v>
      </c>
      <c r="H37" s="24" t="s">
        <v>2</v>
      </c>
      <c r="I37" s="31"/>
      <c r="J37" s="31"/>
      <c r="K37" s="35"/>
    </row>
    <row r="38" spans="3:11" x14ac:dyDescent="0.25">
      <c r="C38" s="57"/>
      <c r="D38" s="54"/>
      <c r="E38" s="6"/>
      <c r="F38" s="19"/>
      <c r="G38" s="24"/>
      <c r="H38" s="24"/>
      <c r="I38" s="31"/>
      <c r="J38" s="31"/>
      <c r="K38" s="35"/>
    </row>
    <row r="39" spans="3:11" x14ac:dyDescent="0.25">
      <c r="C39" s="58" t="s">
        <v>11</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13</v>
      </c>
      <c r="D41" s="54"/>
      <c r="E41" s="6"/>
      <c r="F41" s="19"/>
      <c r="G41" s="24"/>
      <c r="H41" s="24"/>
      <c r="I41" s="31"/>
      <c r="J41" s="31"/>
      <c r="K41" s="35"/>
    </row>
    <row r="42" spans="3:11" x14ac:dyDescent="0.25">
      <c r="C42" s="57"/>
      <c r="D42" s="54"/>
      <c r="E42" s="6"/>
      <c r="F42" s="19"/>
      <c r="G42" s="24"/>
      <c r="H42" s="24"/>
      <c r="I42" s="31"/>
      <c r="J42" s="31"/>
      <c r="K42" s="35"/>
    </row>
    <row r="43" spans="3:11" x14ac:dyDescent="0.25">
      <c r="C43" s="58" t="s">
        <v>14</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15</v>
      </c>
      <c r="D45" s="54"/>
      <c r="E45" s="6"/>
      <c r="F45" s="19"/>
      <c r="G45" s="24" t="s">
        <v>2</v>
      </c>
      <c r="H45" s="24" t="s">
        <v>2</v>
      </c>
      <c r="I45" s="31"/>
      <c r="J45" s="31"/>
      <c r="K45" s="35"/>
    </row>
    <row r="46" spans="3:11" x14ac:dyDescent="0.25">
      <c r="C46" s="57"/>
      <c r="D46" s="54"/>
      <c r="E46" s="6"/>
      <c r="F46" s="19"/>
      <c r="G46" s="24"/>
      <c r="H46" s="24"/>
      <c r="I46" s="31"/>
      <c r="J46" s="31"/>
      <c r="K46" s="35"/>
    </row>
    <row r="47" spans="3:11" x14ac:dyDescent="0.25">
      <c r="C47" s="58" t="s">
        <v>16</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C49" s="58" t="s">
        <v>17</v>
      </c>
      <c r="D49" s="54"/>
      <c r="E49" s="6"/>
      <c r="F49" s="19"/>
      <c r="G49" s="24" t="s">
        <v>2</v>
      </c>
      <c r="H49" s="24" t="s">
        <v>2</v>
      </c>
      <c r="I49" s="31"/>
      <c r="J49" s="31"/>
      <c r="K49" s="35"/>
    </row>
    <row r="50" spans="1:11" x14ac:dyDescent="0.25">
      <c r="C50" s="57"/>
      <c r="D50" s="54"/>
      <c r="E50" s="6"/>
      <c r="F50" s="19"/>
      <c r="G50" s="24"/>
      <c r="H50" s="24"/>
      <c r="I50" s="31"/>
      <c r="J50" s="31"/>
      <c r="K50" s="35"/>
    </row>
    <row r="51" spans="1:11" x14ac:dyDescent="0.25">
      <c r="C51" s="58" t="s">
        <v>18</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A53" s="10"/>
      <c r="B53" s="28"/>
      <c r="C53" s="58" t="s">
        <v>19</v>
      </c>
      <c r="D53" s="54"/>
      <c r="E53" s="6"/>
      <c r="F53" s="19"/>
      <c r="G53" s="24"/>
      <c r="H53" s="24"/>
      <c r="I53" s="31"/>
      <c r="J53" s="31"/>
      <c r="K53" s="35"/>
    </row>
    <row r="54" spans="1:11" x14ac:dyDescent="0.25">
      <c r="A54" s="28"/>
      <c r="B54" s="28"/>
      <c r="C54" s="58" t="s">
        <v>20</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21</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22</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23</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C62" s="59" t="s">
        <v>24</v>
      </c>
      <c r="D62" s="54"/>
      <c r="E62" s="6"/>
      <c r="F62" s="19"/>
      <c r="G62" s="24"/>
      <c r="H62" s="24"/>
      <c r="I62" s="31"/>
      <c r="J62" s="31"/>
      <c r="K62" s="35"/>
    </row>
    <row r="63" spans="1:11" x14ac:dyDescent="0.25">
      <c r="B63" s="8" t="s">
        <v>206</v>
      </c>
      <c r="C63" s="60" t="s">
        <v>207</v>
      </c>
      <c r="D63" s="54"/>
      <c r="E63" s="6"/>
      <c r="F63" s="19"/>
      <c r="G63" s="24">
        <v>2.2400000000000002</v>
      </c>
      <c r="H63" s="24" t="s">
        <v>4846</v>
      </c>
      <c r="I63" s="31"/>
      <c r="J63" s="31"/>
      <c r="K63" s="35"/>
    </row>
    <row r="64" spans="1:11" x14ac:dyDescent="0.25">
      <c r="C64" s="58" t="s">
        <v>194</v>
      </c>
      <c r="D64" s="54"/>
      <c r="E64" s="6"/>
      <c r="F64" s="19"/>
      <c r="G64" s="25">
        <v>2.2400000000000002</v>
      </c>
      <c r="H64" s="25" t="s">
        <v>4846</v>
      </c>
      <c r="I64" s="31"/>
      <c r="J64" s="31"/>
      <c r="K64" s="35"/>
    </row>
    <row r="65" spans="1:54" x14ac:dyDescent="0.25">
      <c r="C65" s="57"/>
      <c r="D65" s="54"/>
      <c r="E65" s="6"/>
      <c r="F65" s="19"/>
      <c r="G65" s="24"/>
      <c r="H65" s="24"/>
      <c r="I65" s="31"/>
      <c r="J65" s="31"/>
      <c r="K65" s="35"/>
    </row>
    <row r="66" spans="1:54" x14ac:dyDescent="0.25">
      <c r="A66" s="10"/>
      <c r="B66" s="28"/>
      <c r="C66" s="58" t="s">
        <v>25</v>
      </c>
      <c r="D66" s="54"/>
      <c r="E66" s="6"/>
      <c r="F66" s="19"/>
      <c r="G66" s="24"/>
      <c r="H66" s="24"/>
      <c r="I66" s="31"/>
      <c r="J66" s="31"/>
      <c r="K66" s="35"/>
    </row>
    <row r="67" spans="1:54" s="2" customFormat="1" ht="13.5" x14ac:dyDescent="0.25">
      <c r="A67" s="28"/>
      <c r="B67" s="28"/>
      <c r="C67" s="57" t="s">
        <v>4845</v>
      </c>
      <c r="D67" s="54"/>
      <c r="E67" s="6"/>
      <c r="F67" s="19"/>
      <c r="G67" s="24" t="s">
        <v>2</v>
      </c>
      <c r="H67" s="24" t="s">
        <v>2</v>
      </c>
      <c r="I67" s="31"/>
      <c r="J67" s="31"/>
      <c r="K67" s="35"/>
      <c r="L67" s="3"/>
      <c r="AI67" s="3"/>
      <c r="AV67" s="3"/>
      <c r="AX67" s="3"/>
      <c r="BB67" s="3"/>
    </row>
    <row r="68" spans="1:54" x14ac:dyDescent="0.25">
      <c r="B68" s="8"/>
      <c r="C68" s="60" t="s">
        <v>208</v>
      </c>
      <c r="D68" s="54"/>
      <c r="E68" s="6"/>
      <c r="F68" s="19"/>
      <c r="G68" s="24">
        <v>165.71</v>
      </c>
      <c r="H68" s="24">
        <v>0.26</v>
      </c>
      <c r="I68" s="31"/>
      <c r="J68" s="31"/>
      <c r="K68" s="35"/>
    </row>
    <row r="69" spans="1:54" x14ac:dyDescent="0.25">
      <c r="C69" s="58" t="s">
        <v>194</v>
      </c>
      <c r="D69" s="54"/>
      <c r="E69" s="6"/>
      <c r="F69" s="19"/>
      <c r="G69" s="25">
        <v>165.71</v>
      </c>
      <c r="H69" s="25">
        <v>0.26</v>
      </c>
      <c r="I69" s="31"/>
      <c r="J69" s="31"/>
      <c r="K69" s="35"/>
    </row>
    <row r="70" spans="1:54" x14ac:dyDescent="0.25">
      <c r="C70" s="57"/>
      <c r="D70" s="54"/>
      <c r="E70" s="6"/>
      <c r="F70" s="19"/>
      <c r="G70" s="24"/>
      <c r="H70" s="24"/>
      <c r="I70" s="31"/>
      <c r="J70" s="31"/>
      <c r="K70" s="35"/>
    </row>
    <row r="71" spans="1:54" x14ac:dyDescent="0.25">
      <c r="C71" s="61" t="s">
        <v>209</v>
      </c>
      <c r="D71" s="55"/>
      <c r="E71" s="5"/>
      <c r="F71" s="20"/>
      <c r="G71" s="26">
        <v>65321.06</v>
      </c>
      <c r="H71" s="26">
        <v>100</v>
      </c>
      <c r="I71" s="32"/>
      <c r="J71" s="32"/>
      <c r="K71" s="36"/>
    </row>
    <row r="74" spans="1:54" x14ac:dyDescent="0.25">
      <c r="C74" s="1" t="s">
        <v>210</v>
      </c>
    </row>
    <row r="75" spans="1:54" x14ac:dyDescent="0.25">
      <c r="C75" s="37" t="s">
        <v>211</v>
      </c>
      <c r="D75" s="37"/>
      <c r="E75" s="37"/>
      <c r="F75" s="37"/>
      <c r="G75" s="37"/>
      <c r="H75" s="37"/>
      <c r="I75" s="37"/>
      <c r="J75" s="37"/>
      <c r="K75" s="37"/>
    </row>
    <row r="76" spans="1:54" x14ac:dyDescent="0.25">
      <c r="C76" s="2" t="s">
        <v>212</v>
      </c>
    </row>
    <row r="77" spans="1:54" x14ac:dyDescent="0.25">
      <c r="C77" s="2" t="s">
        <v>213</v>
      </c>
    </row>
    <row r="78" spans="1:54" ht="30" customHeight="1" x14ac:dyDescent="0.25">
      <c r="C78" s="252" t="s">
        <v>214</v>
      </c>
      <c r="D78" s="253"/>
      <c r="E78" s="253"/>
      <c r="F78" s="253"/>
      <c r="G78" s="253"/>
      <c r="H78" s="253"/>
      <c r="I78" s="253"/>
      <c r="J78" s="253"/>
      <c r="K78" s="253"/>
    </row>
    <row r="79" spans="1:54" x14ac:dyDescent="0.25">
      <c r="C79" s="2" t="s">
        <v>215</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5" t="s">
        <v>5060</v>
      </c>
      <c r="D89" s="90">
        <v>285.03579999999999</v>
      </c>
      <c r="E89" s="90">
        <v>280.98849999999999</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1" spans="1:256" x14ac:dyDescent="0.25">
      <c r="C91" s="2" t="s">
        <v>5127</v>
      </c>
      <c r="E91" s="2" t="s">
        <v>2</v>
      </c>
    </row>
    <row r="93" spans="1:256" x14ac:dyDescent="0.25">
      <c r="C93" s="2" t="s">
        <v>5128</v>
      </c>
      <c r="E93" s="2" t="s">
        <v>2</v>
      </c>
    </row>
    <row r="95" spans="1:256" x14ac:dyDescent="0.25">
      <c r="C95" s="2" t="s">
        <v>5018</v>
      </c>
      <c r="E95" s="2" t="s">
        <v>2</v>
      </c>
    </row>
    <row r="97" spans="3:5" x14ac:dyDescent="0.25">
      <c r="C97" s="2" t="s">
        <v>5019</v>
      </c>
      <c r="E97" s="2" t="s">
        <v>2</v>
      </c>
    </row>
    <row r="99" spans="3:5" x14ac:dyDescent="0.25">
      <c r="C99" s="2" t="s">
        <v>5020</v>
      </c>
      <c r="E99" s="96">
        <v>0.85469970750645252</v>
      </c>
    </row>
    <row r="101" spans="3:5" x14ac:dyDescent="0.25">
      <c r="C101" s="2" t="s">
        <v>5022</v>
      </c>
      <c r="E101" s="97" t="s">
        <v>5021</v>
      </c>
    </row>
    <row r="103" spans="3:5" x14ac:dyDescent="0.25">
      <c r="C103" s="2" t="s">
        <v>5129</v>
      </c>
      <c r="E103" s="2" t="s">
        <v>2</v>
      </c>
    </row>
    <row r="105" spans="3:5" x14ac:dyDescent="0.25">
      <c r="C105" s="2" t="s">
        <v>5065</v>
      </c>
    </row>
    <row r="107" spans="3:5" x14ac:dyDescent="0.25">
      <c r="C107" s="1" t="s">
        <v>5258</v>
      </c>
      <c r="E107" s="149" t="s">
        <v>5259</v>
      </c>
    </row>
    <row r="108" spans="3:5" x14ac:dyDescent="0.25">
      <c r="E108" s="2" t="s">
        <v>5303</v>
      </c>
    </row>
  </sheetData>
  <mergeCells count="1">
    <mergeCell ref="C78:K78"/>
  </mergeCells>
  <hyperlinks>
    <hyperlink ref="J2" location="'Index'!A1" display="'Index'!A1" xr:uid="{4AB7EF74-7EDA-436A-8CFE-C0A021263F07}"/>
  </hyperlinks>
  <pageMargins left="0.7" right="0.7" top="0.75" bottom="0.75" header="0.3" footer="0.3"/>
  <pageSetup orientation="portrait" horizontalDpi="4294967293"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F43C-D8E5-49EE-A7A6-4D6B38AD0720}">
  <sheetPr codeName="Sheet1"/>
  <dimension ref="A1:IV162"/>
  <sheetViews>
    <sheetView showGridLines="0" zoomScale="90" zoomScaleNormal="90" workbookViewId="0">
      <pane ySplit="6" topLeftCell="A14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3160</v>
      </c>
      <c r="J2" s="38" t="s">
        <v>4521</v>
      </c>
    </row>
    <row r="3" spans="1:54" ht="16.5" x14ac:dyDescent="0.3">
      <c r="C3" s="1" t="s">
        <v>28</v>
      </c>
      <c r="D3" s="21" t="s">
        <v>3161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2651760</v>
      </c>
      <c r="G11" s="24">
        <v>19839.14</v>
      </c>
      <c r="H11" s="24">
        <v>6.28</v>
      </c>
      <c r="I11" s="31"/>
      <c r="J11" s="31"/>
      <c r="K11" s="35"/>
    </row>
    <row r="12" spans="1:54" x14ac:dyDescent="0.25">
      <c r="B12" s="8" t="s">
        <v>41</v>
      </c>
      <c r="C12" s="60" t="s">
        <v>42</v>
      </c>
      <c r="D12" s="54" t="s">
        <v>43</v>
      </c>
      <c r="E12" s="6" t="s">
        <v>44</v>
      </c>
      <c r="F12" s="19">
        <v>1306300</v>
      </c>
      <c r="G12" s="24">
        <v>18750.63</v>
      </c>
      <c r="H12" s="24">
        <v>5.94</v>
      </c>
      <c r="I12" s="31"/>
      <c r="J12" s="31"/>
      <c r="K12" s="35"/>
    </row>
    <row r="13" spans="1:54" x14ac:dyDescent="0.25">
      <c r="B13" s="8" t="s">
        <v>63</v>
      </c>
      <c r="C13" s="60" t="s">
        <v>64</v>
      </c>
      <c r="D13" s="54" t="s">
        <v>65</v>
      </c>
      <c r="E13" s="6" t="s">
        <v>66</v>
      </c>
      <c r="F13" s="19">
        <v>314899</v>
      </c>
      <c r="G13" s="24">
        <v>12403.56</v>
      </c>
      <c r="H13" s="24">
        <v>3.93</v>
      </c>
      <c r="I13" s="31"/>
      <c r="J13" s="31"/>
      <c r="K13" s="35"/>
    </row>
    <row r="14" spans="1:54" x14ac:dyDescent="0.25">
      <c r="B14" s="8" t="s">
        <v>67</v>
      </c>
      <c r="C14" s="60" t="s">
        <v>68</v>
      </c>
      <c r="D14" s="54" t="s">
        <v>69</v>
      </c>
      <c r="E14" s="6" t="s">
        <v>44</v>
      </c>
      <c r="F14" s="19">
        <v>1152820</v>
      </c>
      <c r="G14" s="24">
        <v>11844.07</v>
      </c>
      <c r="H14" s="24">
        <v>3.75</v>
      </c>
      <c r="I14" s="31"/>
      <c r="J14" s="31"/>
      <c r="K14" s="35"/>
    </row>
    <row r="15" spans="1:54" x14ac:dyDescent="0.25">
      <c r="B15" s="8" t="s">
        <v>59</v>
      </c>
      <c r="C15" s="60" t="s">
        <v>60</v>
      </c>
      <c r="D15" s="54" t="s">
        <v>61</v>
      </c>
      <c r="E15" s="6" t="s">
        <v>62</v>
      </c>
      <c r="F15" s="19">
        <v>75600</v>
      </c>
      <c r="G15" s="24">
        <v>10760.9</v>
      </c>
      <c r="H15" s="24">
        <v>3.41</v>
      </c>
      <c r="I15" s="31"/>
      <c r="J15" s="31"/>
      <c r="K15" s="35"/>
    </row>
    <row r="16" spans="1:54" x14ac:dyDescent="0.25">
      <c r="B16" s="8" t="s">
        <v>84</v>
      </c>
      <c r="C16" s="60" t="s">
        <v>85</v>
      </c>
      <c r="D16" s="54" t="s">
        <v>86</v>
      </c>
      <c r="E16" s="6" t="s">
        <v>87</v>
      </c>
      <c r="F16" s="19">
        <v>72300</v>
      </c>
      <c r="G16" s="24">
        <v>8605.8700000000008</v>
      </c>
      <c r="H16" s="24">
        <v>2.72</v>
      </c>
      <c r="I16" s="31"/>
      <c r="J16" s="31"/>
      <c r="K16" s="35"/>
    </row>
    <row r="17" spans="2:11" x14ac:dyDescent="0.25">
      <c r="B17" s="8" t="s">
        <v>48</v>
      </c>
      <c r="C17" s="60" t="s">
        <v>49</v>
      </c>
      <c r="D17" s="54" t="s">
        <v>50</v>
      </c>
      <c r="E17" s="6" t="s">
        <v>44</v>
      </c>
      <c r="F17" s="19">
        <v>665000</v>
      </c>
      <c r="G17" s="24">
        <v>8176.18</v>
      </c>
      <c r="H17" s="24">
        <v>2.59</v>
      </c>
      <c r="I17" s="31"/>
      <c r="J17" s="31"/>
      <c r="K17" s="35"/>
    </row>
    <row r="18" spans="2:11" x14ac:dyDescent="0.25">
      <c r="B18" s="8" t="s">
        <v>51</v>
      </c>
      <c r="C18" s="60" t="s">
        <v>52</v>
      </c>
      <c r="D18" s="54" t="s">
        <v>53</v>
      </c>
      <c r="E18" s="6" t="s">
        <v>54</v>
      </c>
      <c r="F18" s="19">
        <v>715000</v>
      </c>
      <c r="G18" s="24">
        <v>8159.58</v>
      </c>
      <c r="H18" s="24">
        <v>2.58</v>
      </c>
      <c r="I18" s="31"/>
      <c r="J18" s="31"/>
      <c r="K18" s="35"/>
    </row>
    <row r="19" spans="2:11" x14ac:dyDescent="0.25">
      <c r="B19" s="8" t="s">
        <v>55</v>
      </c>
      <c r="C19" s="60" t="s">
        <v>56</v>
      </c>
      <c r="D19" s="54" t="s">
        <v>57</v>
      </c>
      <c r="E19" s="6" t="s">
        <v>58</v>
      </c>
      <c r="F19" s="19">
        <v>714091</v>
      </c>
      <c r="G19" s="24">
        <v>8069.94</v>
      </c>
      <c r="H19" s="24">
        <v>2.5499999999999998</v>
      </c>
      <c r="I19" s="31"/>
      <c r="J19" s="31"/>
      <c r="K19" s="35"/>
    </row>
    <row r="20" spans="2:11" x14ac:dyDescent="0.25">
      <c r="B20" s="8" t="s">
        <v>70</v>
      </c>
      <c r="C20" s="60" t="s">
        <v>71</v>
      </c>
      <c r="D20" s="54" t="s">
        <v>72</v>
      </c>
      <c r="E20" s="6" t="s">
        <v>44</v>
      </c>
      <c r="F20" s="19">
        <v>1960000</v>
      </c>
      <c r="G20" s="24">
        <v>7649.88</v>
      </c>
      <c r="H20" s="24">
        <v>2.42</v>
      </c>
      <c r="I20" s="31"/>
      <c r="J20" s="31"/>
      <c r="K20" s="35"/>
    </row>
    <row r="21" spans="2:11" x14ac:dyDescent="0.25">
      <c r="B21" s="8" t="s">
        <v>73</v>
      </c>
      <c r="C21" s="60" t="s">
        <v>74</v>
      </c>
      <c r="D21" s="54" t="s">
        <v>75</v>
      </c>
      <c r="E21" s="6" t="s">
        <v>62</v>
      </c>
      <c r="F21" s="19">
        <v>157000</v>
      </c>
      <c r="G21" s="24">
        <v>6771.57</v>
      </c>
      <c r="H21" s="24">
        <v>2.14</v>
      </c>
      <c r="I21" s="31"/>
      <c r="J21" s="31"/>
      <c r="K21" s="35"/>
    </row>
    <row r="22" spans="2:11" x14ac:dyDescent="0.25">
      <c r="B22" s="8" t="s">
        <v>99</v>
      </c>
      <c r="C22" s="60" t="s">
        <v>100</v>
      </c>
      <c r="D22" s="54" t="s">
        <v>101</v>
      </c>
      <c r="E22" s="6" t="s">
        <v>87</v>
      </c>
      <c r="F22" s="19">
        <v>4720209</v>
      </c>
      <c r="G22" s="24">
        <v>6282.6</v>
      </c>
      <c r="H22" s="24">
        <v>1.99</v>
      </c>
      <c r="I22" s="31"/>
      <c r="J22" s="31"/>
      <c r="K22" s="35"/>
    </row>
    <row r="23" spans="2:11" x14ac:dyDescent="0.25">
      <c r="B23" s="8" t="s">
        <v>1090</v>
      </c>
      <c r="C23" s="60" t="s">
        <v>1091</v>
      </c>
      <c r="D23" s="54" t="s">
        <v>1092</v>
      </c>
      <c r="E23" s="6" t="s">
        <v>342</v>
      </c>
      <c r="F23" s="19">
        <v>1999000</v>
      </c>
      <c r="G23" s="24">
        <v>6244.88</v>
      </c>
      <c r="H23" s="24">
        <v>1.98</v>
      </c>
      <c r="I23" s="31"/>
      <c r="J23" s="31"/>
      <c r="K23" s="35"/>
    </row>
    <row r="24" spans="2:11" x14ac:dyDescent="0.25">
      <c r="B24" s="8" t="s">
        <v>109</v>
      </c>
      <c r="C24" s="60" t="s">
        <v>110</v>
      </c>
      <c r="D24" s="54" t="s">
        <v>111</v>
      </c>
      <c r="E24" s="6" t="s">
        <v>112</v>
      </c>
      <c r="F24" s="19">
        <v>455000</v>
      </c>
      <c r="G24" s="24">
        <v>6065.15</v>
      </c>
      <c r="H24" s="24">
        <v>1.92</v>
      </c>
      <c r="I24" s="31"/>
      <c r="J24" s="31"/>
      <c r="K24" s="35"/>
    </row>
    <row r="25" spans="2:11" x14ac:dyDescent="0.25">
      <c r="B25" s="8" t="s">
        <v>140</v>
      </c>
      <c r="C25" s="60" t="s">
        <v>141</v>
      </c>
      <c r="D25" s="54" t="s">
        <v>142</v>
      </c>
      <c r="E25" s="6" t="s">
        <v>120</v>
      </c>
      <c r="F25" s="19">
        <v>148000</v>
      </c>
      <c r="G25" s="24">
        <v>6037.22</v>
      </c>
      <c r="H25" s="24">
        <v>1.91</v>
      </c>
      <c r="I25" s="31"/>
      <c r="J25" s="31"/>
      <c r="K25" s="35"/>
    </row>
    <row r="26" spans="2:11" x14ac:dyDescent="0.25">
      <c r="B26" s="8" t="s">
        <v>2163</v>
      </c>
      <c r="C26" s="60" t="s">
        <v>2164</v>
      </c>
      <c r="D26" s="54" t="s">
        <v>2165</v>
      </c>
      <c r="E26" s="6" t="s">
        <v>128</v>
      </c>
      <c r="F26" s="19">
        <v>4646117</v>
      </c>
      <c r="G26" s="24">
        <v>6011.61</v>
      </c>
      <c r="H26" s="24">
        <v>1.9</v>
      </c>
      <c r="I26" s="31"/>
      <c r="J26" s="31"/>
      <c r="K26" s="35"/>
    </row>
    <row r="27" spans="2:11" x14ac:dyDescent="0.25">
      <c r="B27" s="8" t="s">
        <v>121</v>
      </c>
      <c r="C27" s="60" t="s">
        <v>122</v>
      </c>
      <c r="D27" s="54" t="s">
        <v>123</v>
      </c>
      <c r="E27" s="6" t="s">
        <v>124</v>
      </c>
      <c r="F27" s="19">
        <v>191000</v>
      </c>
      <c r="G27" s="24">
        <v>6007.71</v>
      </c>
      <c r="H27" s="24">
        <v>1.9</v>
      </c>
      <c r="I27" s="31"/>
      <c r="J27" s="31"/>
      <c r="K27" s="35"/>
    </row>
    <row r="28" spans="2:11" x14ac:dyDescent="0.25">
      <c r="B28" s="8" t="s">
        <v>556</v>
      </c>
      <c r="C28" s="60" t="s">
        <v>557</v>
      </c>
      <c r="D28" s="54" t="s">
        <v>558</v>
      </c>
      <c r="E28" s="6" t="s">
        <v>108</v>
      </c>
      <c r="F28" s="19">
        <v>742116</v>
      </c>
      <c r="G28" s="24">
        <v>6005.2</v>
      </c>
      <c r="H28" s="24">
        <v>1.9</v>
      </c>
      <c r="I28" s="31"/>
      <c r="J28" s="31"/>
      <c r="K28" s="35"/>
    </row>
    <row r="29" spans="2:11" x14ac:dyDescent="0.25">
      <c r="B29" s="8" t="s">
        <v>105</v>
      </c>
      <c r="C29" s="60" t="s">
        <v>106</v>
      </c>
      <c r="D29" s="54" t="s">
        <v>107</v>
      </c>
      <c r="E29" s="6" t="s">
        <v>108</v>
      </c>
      <c r="F29" s="19">
        <v>69000</v>
      </c>
      <c r="G29" s="24">
        <v>5558.64</v>
      </c>
      <c r="H29" s="24">
        <v>1.76</v>
      </c>
      <c r="I29" s="31"/>
      <c r="J29" s="31"/>
      <c r="K29" s="35"/>
    </row>
    <row r="30" spans="2:11" x14ac:dyDescent="0.25">
      <c r="B30" s="8" t="s">
        <v>496</v>
      </c>
      <c r="C30" s="60" t="s">
        <v>497</v>
      </c>
      <c r="D30" s="54" t="s">
        <v>498</v>
      </c>
      <c r="E30" s="6" t="s">
        <v>94</v>
      </c>
      <c r="F30" s="19">
        <v>73000</v>
      </c>
      <c r="G30" s="24">
        <v>5524.28</v>
      </c>
      <c r="H30" s="24">
        <v>1.75</v>
      </c>
      <c r="I30" s="31"/>
      <c r="J30" s="31"/>
      <c r="K30" s="35"/>
    </row>
    <row r="31" spans="2:11" x14ac:dyDescent="0.25">
      <c r="B31" s="8" t="s">
        <v>76</v>
      </c>
      <c r="C31" s="60" t="s">
        <v>77</v>
      </c>
      <c r="D31" s="54" t="s">
        <v>78</v>
      </c>
      <c r="E31" s="6" t="s">
        <v>79</v>
      </c>
      <c r="F31" s="19">
        <v>190000</v>
      </c>
      <c r="G31" s="24">
        <v>5219.87</v>
      </c>
      <c r="H31" s="24">
        <v>1.65</v>
      </c>
      <c r="I31" s="31"/>
      <c r="J31" s="31"/>
      <c r="K31" s="35"/>
    </row>
    <row r="32" spans="2:11" x14ac:dyDescent="0.25">
      <c r="B32" s="8" t="s">
        <v>125</v>
      </c>
      <c r="C32" s="60" t="s">
        <v>126</v>
      </c>
      <c r="D32" s="54" t="s">
        <v>127</v>
      </c>
      <c r="E32" s="6" t="s">
        <v>128</v>
      </c>
      <c r="F32" s="19">
        <v>1522008</v>
      </c>
      <c r="G32" s="24">
        <v>5074.37</v>
      </c>
      <c r="H32" s="24">
        <v>1.61</v>
      </c>
      <c r="I32" s="31"/>
      <c r="J32" s="31"/>
      <c r="K32" s="35"/>
    </row>
    <row r="33" spans="2:11" x14ac:dyDescent="0.25">
      <c r="B33" s="8" t="s">
        <v>305</v>
      </c>
      <c r="C33" s="60" t="s">
        <v>306</v>
      </c>
      <c r="D33" s="54" t="s">
        <v>307</v>
      </c>
      <c r="E33" s="6" t="s">
        <v>54</v>
      </c>
      <c r="F33" s="19">
        <v>250000</v>
      </c>
      <c r="G33" s="24">
        <v>5072.75</v>
      </c>
      <c r="H33" s="24">
        <v>1.61</v>
      </c>
      <c r="I33" s="31"/>
      <c r="J33" s="31"/>
      <c r="K33" s="35"/>
    </row>
    <row r="34" spans="2:11" x14ac:dyDescent="0.25">
      <c r="B34" s="8" t="s">
        <v>117</v>
      </c>
      <c r="C34" s="60" t="s">
        <v>118</v>
      </c>
      <c r="D34" s="54" t="s">
        <v>119</v>
      </c>
      <c r="E34" s="6" t="s">
        <v>120</v>
      </c>
      <c r="F34" s="19">
        <v>647659</v>
      </c>
      <c r="G34" s="24">
        <v>4983.09</v>
      </c>
      <c r="H34" s="24">
        <v>1.58</v>
      </c>
      <c r="I34" s="31"/>
      <c r="J34" s="31"/>
      <c r="K34" s="35"/>
    </row>
    <row r="35" spans="2:11" x14ac:dyDescent="0.25">
      <c r="B35" s="8" t="s">
        <v>102</v>
      </c>
      <c r="C35" s="60" t="s">
        <v>103</v>
      </c>
      <c r="D35" s="54" t="s">
        <v>104</v>
      </c>
      <c r="E35" s="6" t="s">
        <v>98</v>
      </c>
      <c r="F35" s="19">
        <v>66940</v>
      </c>
      <c r="G35" s="24">
        <v>4876.24</v>
      </c>
      <c r="H35" s="24">
        <v>1.54</v>
      </c>
      <c r="I35" s="31"/>
      <c r="J35" s="31"/>
      <c r="K35" s="35"/>
    </row>
    <row r="36" spans="2:11" x14ac:dyDescent="0.25">
      <c r="B36" s="8" t="s">
        <v>457</v>
      </c>
      <c r="C36" s="60" t="s">
        <v>458</v>
      </c>
      <c r="D36" s="54" t="s">
        <v>459</v>
      </c>
      <c r="E36" s="6" t="s">
        <v>124</v>
      </c>
      <c r="F36" s="19">
        <v>227615</v>
      </c>
      <c r="G36" s="24">
        <v>4825.8900000000003</v>
      </c>
      <c r="H36" s="24">
        <v>1.53</v>
      </c>
      <c r="I36" s="31"/>
      <c r="J36" s="31"/>
      <c r="K36" s="35"/>
    </row>
    <row r="37" spans="2:11" x14ac:dyDescent="0.25">
      <c r="B37" s="8" t="s">
        <v>129</v>
      </c>
      <c r="C37" s="60" t="s">
        <v>130</v>
      </c>
      <c r="D37" s="54" t="s">
        <v>131</v>
      </c>
      <c r="E37" s="6" t="s">
        <v>98</v>
      </c>
      <c r="F37" s="19">
        <v>106000</v>
      </c>
      <c r="G37" s="24">
        <v>4564.3599999999997</v>
      </c>
      <c r="H37" s="24">
        <v>1.44</v>
      </c>
      <c r="I37" s="31"/>
      <c r="J37" s="31"/>
      <c r="K37" s="35"/>
    </row>
    <row r="38" spans="2:11" x14ac:dyDescent="0.25">
      <c r="B38" s="8" t="s">
        <v>302</v>
      </c>
      <c r="C38" s="60" t="s">
        <v>303</v>
      </c>
      <c r="D38" s="54" t="s">
        <v>304</v>
      </c>
      <c r="E38" s="6" t="s">
        <v>120</v>
      </c>
      <c r="F38" s="19">
        <v>184680</v>
      </c>
      <c r="G38" s="24">
        <v>4465.38</v>
      </c>
      <c r="H38" s="24">
        <v>1.41</v>
      </c>
      <c r="I38" s="31"/>
      <c r="J38" s="31"/>
      <c r="K38" s="35"/>
    </row>
    <row r="39" spans="2:11" x14ac:dyDescent="0.25">
      <c r="B39" s="8" t="s">
        <v>113</v>
      </c>
      <c r="C39" s="60" t="s">
        <v>114</v>
      </c>
      <c r="D39" s="54" t="s">
        <v>115</v>
      </c>
      <c r="E39" s="6" t="s">
        <v>116</v>
      </c>
      <c r="F39" s="19">
        <v>600000</v>
      </c>
      <c r="G39" s="24">
        <v>4431.3</v>
      </c>
      <c r="H39" s="24">
        <v>1.4</v>
      </c>
      <c r="I39" s="31"/>
      <c r="J39" s="31"/>
      <c r="K39" s="35"/>
    </row>
    <row r="40" spans="2:11" x14ac:dyDescent="0.25">
      <c r="B40" s="8" t="s">
        <v>323</v>
      </c>
      <c r="C40" s="60" t="s">
        <v>324</v>
      </c>
      <c r="D40" s="54" t="s">
        <v>325</v>
      </c>
      <c r="E40" s="6" t="s">
        <v>241</v>
      </c>
      <c r="F40" s="19">
        <v>1221825</v>
      </c>
      <c r="G40" s="24">
        <v>4430.34</v>
      </c>
      <c r="H40" s="24">
        <v>1.4</v>
      </c>
      <c r="I40" s="31"/>
      <c r="J40" s="31"/>
      <c r="K40" s="35"/>
    </row>
    <row r="41" spans="2:11" x14ac:dyDescent="0.25">
      <c r="B41" s="8" t="s">
        <v>91</v>
      </c>
      <c r="C41" s="60" t="s">
        <v>92</v>
      </c>
      <c r="D41" s="54" t="s">
        <v>93</v>
      </c>
      <c r="E41" s="6" t="s">
        <v>94</v>
      </c>
      <c r="F41" s="19">
        <v>270000</v>
      </c>
      <c r="G41" s="24">
        <v>4350.78</v>
      </c>
      <c r="H41" s="24">
        <v>1.38</v>
      </c>
      <c r="I41" s="31"/>
      <c r="J41" s="31"/>
      <c r="K41" s="35"/>
    </row>
    <row r="42" spans="2:11" x14ac:dyDescent="0.25">
      <c r="B42" s="8" t="s">
        <v>147</v>
      </c>
      <c r="C42" s="60" t="s">
        <v>148</v>
      </c>
      <c r="D42" s="54" t="s">
        <v>149</v>
      </c>
      <c r="E42" s="6" t="s">
        <v>135</v>
      </c>
      <c r="F42" s="19">
        <v>205000</v>
      </c>
      <c r="G42" s="24">
        <v>4316.6899999999996</v>
      </c>
      <c r="H42" s="24">
        <v>1.37</v>
      </c>
      <c r="I42" s="31"/>
      <c r="J42" s="31"/>
      <c r="K42" s="35"/>
    </row>
    <row r="43" spans="2:11" x14ac:dyDescent="0.25">
      <c r="B43" s="8" t="s">
        <v>181</v>
      </c>
      <c r="C43" s="60" t="s">
        <v>182</v>
      </c>
      <c r="D43" s="54" t="s">
        <v>183</v>
      </c>
      <c r="E43" s="6" t="s">
        <v>116</v>
      </c>
      <c r="F43" s="19">
        <v>950000</v>
      </c>
      <c r="G43" s="24">
        <v>4163.38</v>
      </c>
      <c r="H43" s="24">
        <v>1.32</v>
      </c>
      <c r="I43" s="31"/>
      <c r="J43" s="31"/>
      <c r="K43" s="35"/>
    </row>
    <row r="44" spans="2:11" x14ac:dyDescent="0.25">
      <c r="B44" s="8" t="s">
        <v>154</v>
      </c>
      <c r="C44" s="60" t="s">
        <v>155</v>
      </c>
      <c r="D44" s="54" t="s">
        <v>156</v>
      </c>
      <c r="E44" s="6" t="s">
        <v>157</v>
      </c>
      <c r="F44" s="19">
        <v>10300</v>
      </c>
      <c r="G44" s="24">
        <v>3929.97</v>
      </c>
      <c r="H44" s="24">
        <v>1.24</v>
      </c>
      <c r="I44" s="31"/>
      <c r="J44" s="31"/>
      <c r="K44" s="35"/>
    </row>
    <row r="45" spans="2:11" x14ac:dyDescent="0.25">
      <c r="B45" s="8" t="s">
        <v>640</v>
      </c>
      <c r="C45" s="60" t="s">
        <v>641</v>
      </c>
      <c r="D45" s="54" t="s">
        <v>642</v>
      </c>
      <c r="E45" s="6" t="s">
        <v>135</v>
      </c>
      <c r="F45" s="19">
        <v>585000</v>
      </c>
      <c r="G45" s="24">
        <v>3856.91</v>
      </c>
      <c r="H45" s="24">
        <v>1.22</v>
      </c>
      <c r="I45" s="31"/>
      <c r="J45" s="31"/>
      <c r="K45" s="35"/>
    </row>
    <row r="46" spans="2:11" x14ac:dyDescent="0.25">
      <c r="B46" s="8" t="s">
        <v>601</v>
      </c>
      <c r="C46" s="60" t="s">
        <v>602</v>
      </c>
      <c r="D46" s="54" t="s">
        <v>603</v>
      </c>
      <c r="E46" s="6" t="s">
        <v>94</v>
      </c>
      <c r="F46" s="19">
        <v>437500</v>
      </c>
      <c r="G46" s="24">
        <v>3854.59</v>
      </c>
      <c r="H46" s="24">
        <v>1.22</v>
      </c>
      <c r="I46" s="31"/>
      <c r="J46" s="31"/>
      <c r="K46" s="35"/>
    </row>
    <row r="47" spans="2:11" x14ac:dyDescent="0.25">
      <c r="B47" s="8" t="s">
        <v>2191</v>
      </c>
      <c r="C47" s="60" t="s">
        <v>2192</v>
      </c>
      <c r="D47" s="54" t="s">
        <v>2193</v>
      </c>
      <c r="E47" s="6" t="s">
        <v>565</v>
      </c>
      <c r="F47" s="19">
        <v>625000</v>
      </c>
      <c r="G47" s="24">
        <v>3663.75</v>
      </c>
      <c r="H47" s="24">
        <v>1.1599999999999999</v>
      </c>
      <c r="I47" s="31"/>
      <c r="J47" s="31"/>
      <c r="K47" s="35"/>
    </row>
    <row r="48" spans="2:11" x14ac:dyDescent="0.25">
      <c r="B48" s="8" t="s">
        <v>132</v>
      </c>
      <c r="C48" s="60" t="s">
        <v>133</v>
      </c>
      <c r="D48" s="54" t="s">
        <v>134</v>
      </c>
      <c r="E48" s="6" t="s">
        <v>135</v>
      </c>
      <c r="F48" s="19">
        <v>197808</v>
      </c>
      <c r="G48" s="24">
        <v>3615.34</v>
      </c>
      <c r="H48" s="24">
        <v>1.1399999999999999</v>
      </c>
      <c r="I48" s="31"/>
      <c r="J48" s="31"/>
      <c r="K48" s="35"/>
    </row>
    <row r="49" spans="2:11" x14ac:dyDescent="0.25">
      <c r="B49" s="8" t="s">
        <v>169</v>
      </c>
      <c r="C49" s="60" t="s">
        <v>170</v>
      </c>
      <c r="D49" s="54" t="s">
        <v>171</v>
      </c>
      <c r="E49" s="6" t="s">
        <v>79</v>
      </c>
      <c r="F49" s="19">
        <v>680000</v>
      </c>
      <c r="G49" s="24">
        <v>3539.06</v>
      </c>
      <c r="H49" s="24">
        <v>1.1200000000000001</v>
      </c>
      <c r="I49" s="31"/>
      <c r="J49" s="31"/>
      <c r="K49" s="35"/>
    </row>
    <row r="50" spans="2:11" x14ac:dyDescent="0.25">
      <c r="B50" s="8" t="s">
        <v>238</v>
      </c>
      <c r="C50" s="60" t="s">
        <v>239</v>
      </c>
      <c r="D50" s="54" t="s">
        <v>240</v>
      </c>
      <c r="E50" s="6" t="s">
        <v>241</v>
      </c>
      <c r="F50" s="19">
        <v>250000</v>
      </c>
      <c r="G50" s="24">
        <v>3533.25</v>
      </c>
      <c r="H50" s="24">
        <v>1.1200000000000001</v>
      </c>
      <c r="I50" s="31"/>
      <c r="J50" s="31"/>
      <c r="K50" s="35"/>
    </row>
    <row r="51" spans="2:11" x14ac:dyDescent="0.25">
      <c r="B51" s="8" t="s">
        <v>637</v>
      </c>
      <c r="C51" s="60" t="s">
        <v>638</v>
      </c>
      <c r="D51" s="54" t="s">
        <v>639</v>
      </c>
      <c r="E51" s="6" t="s">
        <v>128</v>
      </c>
      <c r="F51" s="19">
        <v>628068</v>
      </c>
      <c r="G51" s="24">
        <v>3525.97</v>
      </c>
      <c r="H51" s="24">
        <v>1.1200000000000001</v>
      </c>
      <c r="I51" s="31"/>
      <c r="J51" s="31"/>
      <c r="K51" s="35"/>
    </row>
    <row r="52" spans="2:11" x14ac:dyDescent="0.25">
      <c r="B52" s="8" t="s">
        <v>172</v>
      </c>
      <c r="C52" s="60" t="s">
        <v>173</v>
      </c>
      <c r="D52" s="54" t="s">
        <v>174</v>
      </c>
      <c r="E52" s="6" t="s">
        <v>79</v>
      </c>
      <c r="F52" s="19">
        <v>265000</v>
      </c>
      <c r="G52" s="24">
        <v>3521.59</v>
      </c>
      <c r="H52" s="24">
        <v>1.1100000000000001</v>
      </c>
      <c r="I52" s="31"/>
      <c r="J52" s="31"/>
      <c r="K52" s="35"/>
    </row>
    <row r="53" spans="2:11" x14ac:dyDescent="0.25">
      <c r="B53" s="8" t="s">
        <v>631</v>
      </c>
      <c r="C53" s="60" t="s">
        <v>632</v>
      </c>
      <c r="D53" s="54" t="s">
        <v>633</v>
      </c>
      <c r="E53" s="6" t="s">
        <v>217</v>
      </c>
      <c r="F53" s="19">
        <v>68000</v>
      </c>
      <c r="G53" s="24">
        <v>3516.28</v>
      </c>
      <c r="H53" s="24">
        <v>1.1100000000000001</v>
      </c>
      <c r="I53" s="31"/>
      <c r="J53" s="31"/>
      <c r="K53" s="35"/>
    </row>
    <row r="54" spans="2:11" x14ac:dyDescent="0.25">
      <c r="B54" s="8" t="s">
        <v>175</v>
      </c>
      <c r="C54" s="60" t="s">
        <v>176</v>
      </c>
      <c r="D54" s="54" t="s">
        <v>177</v>
      </c>
      <c r="E54" s="6" t="s">
        <v>108</v>
      </c>
      <c r="F54" s="19">
        <v>805000</v>
      </c>
      <c r="G54" s="24">
        <v>3426.89</v>
      </c>
      <c r="H54" s="24">
        <v>1.08</v>
      </c>
      <c r="I54" s="31"/>
      <c r="J54" s="31"/>
      <c r="K54" s="35"/>
    </row>
    <row r="55" spans="2:11" x14ac:dyDescent="0.25">
      <c r="B55" s="8" t="s">
        <v>2149</v>
      </c>
      <c r="C55" s="60" t="s">
        <v>773</v>
      </c>
      <c r="D55" s="54" t="s">
        <v>2150</v>
      </c>
      <c r="E55" s="6" t="s">
        <v>54</v>
      </c>
      <c r="F55" s="19">
        <v>469332</v>
      </c>
      <c r="G55" s="24">
        <v>3221.26</v>
      </c>
      <c r="H55" s="24">
        <v>1.02</v>
      </c>
      <c r="I55" s="31"/>
      <c r="J55" s="31"/>
      <c r="K55" s="35"/>
    </row>
    <row r="56" spans="2:11" x14ac:dyDescent="0.25">
      <c r="B56" s="8" t="s">
        <v>88</v>
      </c>
      <c r="C56" s="60" t="s">
        <v>89</v>
      </c>
      <c r="D56" s="54" t="s">
        <v>90</v>
      </c>
      <c r="E56" s="6" t="s">
        <v>58</v>
      </c>
      <c r="F56" s="19">
        <v>73000</v>
      </c>
      <c r="G56" s="24">
        <v>3184.33</v>
      </c>
      <c r="H56" s="24">
        <v>1.01</v>
      </c>
      <c r="I56" s="31"/>
      <c r="J56" s="31"/>
      <c r="K56" s="35"/>
    </row>
    <row r="57" spans="2:11" x14ac:dyDescent="0.25">
      <c r="B57" s="8" t="s">
        <v>161</v>
      </c>
      <c r="C57" s="60" t="s">
        <v>162</v>
      </c>
      <c r="D57" s="54" t="s">
        <v>163</v>
      </c>
      <c r="E57" s="6" t="s">
        <v>164</v>
      </c>
      <c r="F57" s="19">
        <v>7880</v>
      </c>
      <c r="G57" s="24">
        <v>3181.55</v>
      </c>
      <c r="H57" s="24">
        <v>1.01</v>
      </c>
      <c r="I57" s="31"/>
      <c r="J57" s="31"/>
      <c r="K57" s="35"/>
    </row>
    <row r="58" spans="2:11" x14ac:dyDescent="0.25">
      <c r="B58" s="8" t="s">
        <v>2769</v>
      </c>
      <c r="C58" s="60" t="s">
        <v>2770</v>
      </c>
      <c r="D58" s="54" t="s">
        <v>2771</v>
      </c>
      <c r="E58" s="6" t="s">
        <v>124</v>
      </c>
      <c r="F58" s="19">
        <v>51633</v>
      </c>
      <c r="G58" s="24">
        <v>2906.16</v>
      </c>
      <c r="H58" s="24">
        <v>0.92</v>
      </c>
      <c r="I58" s="31"/>
      <c r="J58" s="31"/>
      <c r="K58" s="35"/>
    </row>
    <row r="59" spans="2:11" x14ac:dyDescent="0.25">
      <c r="B59" s="8" t="s">
        <v>150</v>
      </c>
      <c r="C59" s="60" t="s">
        <v>151</v>
      </c>
      <c r="D59" s="54" t="s">
        <v>152</v>
      </c>
      <c r="E59" s="6" t="s">
        <v>153</v>
      </c>
      <c r="F59" s="19">
        <v>555000</v>
      </c>
      <c r="G59" s="24">
        <v>2860.47</v>
      </c>
      <c r="H59" s="24">
        <v>0.91</v>
      </c>
      <c r="I59" s="31"/>
      <c r="J59" s="31"/>
      <c r="K59" s="35"/>
    </row>
    <row r="60" spans="2:11" x14ac:dyDescent="0.25">
      <c r="B60" s="8" t="s">
        <v>188</v>
      </c>
      <c r="C60" s="60" t="s">
        <v>189</v>
      </c>
      <c r="D60" s="54" t="s">
        <v>190</v>
      </c>
      <c r="E60" s="6" t="s">
        <v>79</v>
      </c>
      <c r="F60" s="19">
        <v>194588</v>
      </c>
      <c r="G60" s="24">
        <v>2331.75</v>
      </c>
      <c r="H60" s="24">
        <v>0.74</v>
      </c>
      <c r="I60" s="31"/>
      <c r="J60" s="31"/>
      <c r="K60" s="35"/>
    </row>
    <row r="61" spans="2:11" x14ac:dyDescent="0.25">
      <c r="B61" s="8" t="s">
        <v>517</v>
      </c>
      <c r="C61" s="60" t="s">
        <v>518</v>
      </c>
      <c r="D61" s="54" t="s">
        <v>519</v>
      </c>
      <c r="E61" s="6" t="s">
        <v>157</v>
      </c>
      <c r="F61" s="19">
        <v>250889</v>
      </c>
      <c r="G61" s="24">
        <v>2319.4699999999998</v>
      </c>
      <c r="H61" s="24">
        <v>0.73</v>
      </c>
      <c r="I61" s="31"/>
      <c r="J61" s="31"/>
      <c r="K61" s="35"/>
    </row>
    <row r="62" spans="2:11" x14ac:dyDescent="0.25">
      <c r="B62" s="8" t="s">
        <v>1127</v>
      </c>
      <c r="C62" s="60" t="s">
        <v>1128</v>
      </c>
      <c r="D62" s="54" t="s">
        <v>1129</v>
      </c>
      <c r="E62" s="6" t="s">
        <v>124</v>
      </c>
      <c r="F62" s="19">
        <v>210000</v>
      </c>
      <c r="G62" s="24">
        <v>2233.98</v>
      </c>
      <c r="H62" s="24">
        <v>0.71</v>
      </c>
      <c r="I62" s="31"/>
      <c r="J62" s="31"/>
      <c r="K62" s="35"/>
    </row>
    <row r="63" spans="2:11" x14ac:dyDescent="0.25">
      <c r="B63" s="8" t="s">
        <v>983</v>
      </c>
      <c r="C63" s="60" t="s">
        <v>984</v>
      </c>
      <c r="D63" s="54" t="s">
        <v>985</v>
      </c>
      <c r="E63" s="6" t="s">
        <v>116</v>
      </c>
      <c r="F63" s="19">
        <v>3667438</v>
      </c>
      <c r="G63" s="24">
        <v>2180.29</v>
      </c>
      <c r="H63" s="24">
        <v>0.69</v>
      </c>
      <c r="I63" s="31"/>
      <c r="J63" s="31"/>
      <c r="K63" s="35"/>
    </row>
    <row r="64" spans="2:11" x14ac:dyDescent="0.25">
      <c r="C64" s="58" t="s">
        <v>194</v>
      </c>
      <c r="D64" s="54"/>
      <c r="E64" s="6"/>
      <c r="F64" s="19"/>
      <c r="G64" s="25">
        <v>299945.90999999997</v>
      </c>
      <c r="H64" s="25">
        <v>94.94</v>
      </c>
      <c r="I64" s="31"/>
      <c r="J64" s="31"/>
      <c r="K64" s="35"/>
    </row>
    <row r="65" spans="1:11" x14ac:dyDescent="0.25">
      <c r="C65" s="57"/>
      <c r="D65" s="54"/>
      <c r="E65" s="6"/>
      <c r="F65" s="19"/>
      <c r="G65" s="24"/>
      <c r="H65" s="24"/>
      <c r="I65" s="31"/>
      <c r="J65" s="31"/>
      <c r="K65" s="35"/>
    </row>
    <row r="66" spans="1:11" x14ac:dyDescent="0.25">
      <c r="C66" s="58" t="s">
        <v>3</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4</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A70" s="10"/>
      <c r="B70" s="28"/>
      <c r="C70" s="58" t="s">
        <v>5</v>
      </c>
      <c r="D70" s="54"/>
      <c r="E70" s="6"/>
      <c r="F70" s="19"/>
      <c r="G70" s="24"/>
      <c r="H70" s="24"/>
      <c r="I70" s="31"/>
      <c r="J70" s="31"/>
      <c r="K70" s="35"/>
    </row>
    <row r="71" spans="1:11" x14ac:dyDescent="0.25">
      <c r="C71" s="59" t="s">
        <v>6</v>
      </c>
      <c r="D71" s="54"/>
      <c r="E71" s="6"/>
      <c r="F71" s="19"/>
      <c r="G71" s="24"/>
      <c r="H71" s="24"/>
      <c r="I71" s="31"/>
      <c r="J71" s="31"/>
      <c r="K71" s="35"/>
    </row>
    <row r="72" spans="1:11" x14ac:dyDescent="0.25">
      <c r="C72" s="59" t="s">
        <v>675</v>
      </c>
      <c r="D72" s="54"/>
      <c r="E72" s="6"/>
      <c r="F72" s="19"/>
      <c r="G72" s="24"/>
      <c r="H72" s="24"/>
      <c r="I72" s="31"/>
      <c r="J72" s="31"/>
      <c r="K72" s="35"/>
    </row>
    <row r="73" spans="1:11" x14ac:dyDescent="0.25">
      <c r="B73" s="8" t="s">
        <v>3162</v>
      </c>
      <c r="C73" s="60" t="s">
        <v>2552</v>
      </c>
      <c r="D73" s="54" t="s">
        <v>3163</v>
      </c>
      <c r="E73" s="6" t="s">
        <v>1213</v>
      </c>
      <c r="F73" s="19">
        <v>50</v>
      </c>
      <c r="G73" s="24">
        <v>515.45000000000005</v>
      </c>
      <c r="H73" s="24">
        <v>0.16</v>
      </c>
      <c r="I73" s="31">
        <v>7.3563999999999998</v>
      </c>
      <c r="J73" s="31"/>
      <c r="K73" s="35" t="s">
        <v>679</v>
      </c>
    </row>
    <row r="74" spans="1:11" x14ac:dyDescent="0.25">
      <c r="C74" s="58" t="s">
        <v>194</v>
      </c>
      <c r="D74" s="54"/>
      <c r="E74" s="6"/>
      <c r="F74" s="19"/>
      <c r="G74" s="25">
        <v>515.45000000000005</v>
      </c>
      <c r="H74" s="25">
        <v>0.16</v>
      </c>
      <c r="I74" s="31"/>
      <c r="J74" s="31"/>
      <c r="K74" s="35"/>
    </row>
    <row r="75" spans="1:11" x14ac:dyDescent="0.25">
      <c r="C75" s="57"/>
      <c r="D75" s="54"/>
      <c r="E75" s="6"/>
      <c r="F75" s="19"/>
      <c r="G75" s="24"/>
      <c r="H75" s="24"/>
      <c r="I75" s="31"/>
      <c r="J75" s="31"/>
      <c r="K75" s="35"/>
    </row>
    <row r="76" spans="1:11" x14ac:dyDescent="0.25">
      <c r="C76" s="59" t="s">
        <v>7</v>
      </c>
      <c r="D76" s="54"/>
      <c r="E76" s="6"/>
      <c r="F76" s="19"/>
      <c r="G76" s="24"/>
      <c r="H76" s="24"/>
      <c r="I76" s="31"/>
      <c r="J76" s="31"/>
      <c r="K76" s="35"/>
    </row>
    <row r="77" spans="1:11" x14ac:dyDescent="0.25">
      <c r="B77" s="8" t="s">
        <v>2509</v>
      </c>
      <c r="C77" s="60" t="s">
        <v>74</v>
      </c>
      <c r="D77" s="54" t="s">
        <v>2510</v>
      </c>
      <c r="E77" s="6" t="s">
        <v>1844</v>
      </c>
      <c r="F77" s="19">
        <v>628000</v>
      </c>
      <c r="G77" s="24">
        <v>65.63</v>
      </c>
      <c r="H77" s="24">
        <v>0.02</v>
      </c>
      <c r="I77" s="31">
        <v>16.894760250000001</v>
      </c>
      <c r="J77" s="31"/>
      <c r="K77" s="35"/>
    </row>
    <row r="78" spans="1:11" x14ac:dyDescent="0.25">
      <c r="C78" s="58" t="s">
        <v>194</v>
      </c>
      <c r="D78" s="54"/>
      <c r="E78" s="6"/>
      <c r="F78" s="19"/>
      <c r="G78" s="25">
        <v>65.63</v>
      </c>
      <c r="H78" s="25">
        <v>0.02</v>
      </c>
      <c r="I78" s="31"/>
      <c r="J78" s="31"/>
      <c r="K78" s="35"/>
    </row>
    <row r="79" spans="1:11" x14ac:dyDescent="0.25">
      <c r="C79" s="57"/>
      <c r="D79" s="54"/>
      <c r="E79" s="6"/>
      <c r="F79" s="19"/>
      <c r="G79" s="24"/>
      <c r="H79" s="24"/>
      <c r="I79" s="31"/>
      <c r="J79" s="31"/>
      <c r="K79" s="35"/>
    </row>
    <row r="80" spans="1:11" x14ac:dyDescent="0.25">
      <c r="C80" s="58" t="s">
        <v>8</v>
      </c>
      <c r="D80" s="54"/>
      <c r="E80" s="6"/>
      <c r="F80" s="19"/>
      <c r="G80" s="24" t="s">
        <v>2</v>
      </c>
      <c r="H80" s="24" t="s">
        <v>2</v>
      </c>
      <c r="I80" s="31"/>
      <c r="J80" s="31"/>
      <c r="K80" s="35"/>
    </row>
    <row r="81" spans="2:11" x14ac:dyDescent="0.25">
      <c r="C81" s="57"/>
      <c r="D81" s="54"/>
      <c r="E81" s="6"/>
      <c r="F81" s="19"/>
      <c r="G81" s="24"/>
      <c r="H81" s="24"/>
      <c r="I81" s="31"/>
      <c r="J81" s="31"/>
      <c r="K81" s="35"/>
    </row>
    <row r="82" spans="2:11" x14ac:dyDescent="0.25">
      <c r="C82" s="59" t="s">
        <v>9</v>
      </c>
      <c r="D82" s="54"/>
      <c r="E82" s="6"/>
      <c r="F82" s="19"/>
      <c r="G82" s="24"/>
      <c r="H82" s="24"/>
      <c r="I82" s="31"/>
      <c r="J82" s="31"/>
      <c r="K82" s="35"/>
    </row>
    <row r="83" spans="2:11" x14ac:dyDescent="0.25">
      <c r="B83" s="8" t="s">
        <v>3164</v>
      </c>
      <c r="C83" s="60" t="s">
        <v>3165</v>
      </c>
      <c r="D83" s="54" t="s">
        <v>3166</v>
      </c>
      <c r="E83" s="6" t="s">
        <v>205</v>
      </c>
      <c r="F83" s="19">
        <v>100000</v>
      </c>
      <c r="G83" s="24">
        <v>102.66</v>
      </c>
      <c r="H83" s="24">
        <v>0.03</v>
      </c>
      <c r="I83" s="31">
        <v>0</v>
      </c>
      <c r="J83" s="31"/>
      <c r="K83" s="35"/>
    </row>
    <row r="84" spans="2:11" x14ac:dyDescent="0.25">
      <c r="C84" s="58" t="s">
        <v>194</v>
      </c>
      <c r="D84" s="54"/>
      <c r="E84" s="6"/>
      <c r="F84" s="19"/>
      <c r="G84" s="25">
        <v>102.66</v>
      </c>
      <c r="H84" s="25">
        <v>0.03</v>
      </c>
      <c r="I84" s="31"/>
      <c r="J84" s="31"/>
      <c r="K84" s="35"/>
    </row>
    <row r="85" spans="2:11" x14ac:dyDescent="0.25">
      <c r="C85" s="57"/>
      <c r="D85" s="54"/>
      <c r="E85" s="6"/>
      <c r="F85" s="19"/>
      <c r="G85" s="24"/>
      <c r="H85" s="24"/>
      <c r="I85" s="31"/>
      <c r="J85" s="31"/>
      <c r="K85" s="35"/>
    </row>
    <row r="86" spans="2:11" x14ac:dyDescent="0.25">
      <c r="C86" s="58" t="s">
        <v>10</v>
      </c>
      <c r="D86" s="54"/>
      <c r="E86" s="6"/>
      <c r="F86" s="19"/>
      <c r="G86" s="24" t="s">
        <v>2</v>
      </c>
      <c r="H86" s="24" t="s">
        <v>2</v>
      </c>
      <c r="I86" s="31"/>
      <c r="J86" s="31"/>
      <c r="K86" s="35"/>
    </row>
    <row r="87" spans="2:11" x14ac:dyDescent="0.25">
      <c r="C87" s="57"/>
      <c r="D87" s="54"/>
      <c r="E87" s="6"/>
      <c r="F87" s="19"/>
      <c r="G87" s="24"/>
      <c r="H87" s="24"/>
      <c r="I87" s="31"/>
      <c r="J87" s="31"/>
      <c r="K87" s="35"/>
    </row>
    <row r="88" spans="2:11" x14ac:dyDescent="0.25">
      <c r="C88" s="58" t="s">
        <v>11</v>
      </c>
      <c r="D88" s="54"/>
      <c r="E88" s="6"/>
      <c r="F88" s="19"/>
      <c r="G88" s="24" t="s">
        <v>2</v>
      </c>
      <c r="H88" s="24" t="s">
        <v>2</v>
      </c>
      <c r="I88" s="31"/>
      <c r="J88" s="31"/>
      <c r="K88" s="35"/>
    </row>
    <row r="89" spans="2:11" x14ac:dyDescent="0.25">
      <c r="C89" s="57"/>
      <c r="D89" s="54"/>
      <c r="E89" s="6"/>
      <c r="F89" s="19"/>
      <c r="G89" s="24"/>
      <c r="H89" s="24"/>
      <c r="I89" s="31"/>
      <c r="J89" s="31"/>
      <c r="K89" s="35"/>
    </row>
    <row r="90" spans="2:11" x14ac:dyDescent="0.25">
      <c r="C90" s="58" t="s">
        <v>13</v>
      </c>
      <c r="D90" s="54"/>
      <c r="E90" s="6"/>
      <c r="F90" s="19"/>
      <c r="G90" s="24"/>
      <c r="H90" s="24"/>
      <c r="I90" s="31"/>
      <c r="J90" s="31"/>
      <c r="K90" s="35"/>
    </row>
    <row r="91" spans="2:11" x14ac:dyDescent="0.25">
      <c r="C91" s="57"/>
      <c r="D91" s="54"/>
      <c r="E91" s="6"/>
      <c r="F91" s="19"/>
      <c r="G91" s="24"/>
      <c r="H91" s="24"/>
      <c r="I91" s="31"/>
      <c r="J91" s="31"/>
      <c r="K91" s="35"/>
    </row>
    <row r="92" spans="2:11" x14ac:dyDescent="0.25">
      <c r="C92" s="58" t="s">
        <v>14</v>
      </c>
      <c r="D92" s="54"/>
      <c r="E92" s="6"/>
      <c r="F92" s="19"/>
      <c r="G92" s="24" t="s">
        <v>2</v>
      </c>
      <c r="H92" s="24" t="s">
        <v>2</v>
      </c>
      <c r="I92" s="31"/>
      <c r="J92" s="31"/>
      <c r="K92" s="35"/>
    </row>
    <row r="93" spans="2:11" x14ac:dyDescent="0.25">
      <c r="C93" s="57"/>
      <c r="D93" s="54"/>
      <c r="E93" s="6"/>
      <c r="F93" s="19"/>
      <c r="G93" s="24"/>
      <c r="H93" s="24"/>
      <c r="I93" s="31"/>
      <c r="J93" s="31"/>
      <c r="K93" s="35"/>
    </row>
    <row r="94" spans="2:11" x14ac:dyDescent="0.25">
      <c r="C94" s="58" t="s">
        <v>15</v>
      </c>
      <c r="D94" s="54"/>
      <c r="E94" s="6"/>
      <c r="F94" s="19"/>
      <c r="G94" s="24" t="s">
        <v>2</v>
      </c>
      <c r="H94" s="24" t="s">
        <v>2</v>
      </c>
      <c r="I94" s="31"/>
      <c r="J94" s="31"/>
      <c r="K94" s="35"/>
    </row>
    <row r="95" spans="2:11" x14ac:dyDescent="0.25">
      <c r="C95" s="57"/>
      <c r="D95" s="54"/>
      <c r="E95" s="6"/>
      <c r="F95" s="19"/>
      <c r="G95" s="24"/>
      <c r="H95" s="24"/>
      <c r="I95" s="31"/>
      <c r="J95" s="31"/>
      <c r="K95" s="35"/>
    </row>
    <row r="96" spans="2:11" x14ac:dyDescent="0.25">
      <c r="C96" s="58" t="s">
        <v>16</v>
      </c>
      <c r="D96" s="54"/>
      <c r="E96" s="6"/>
      <c r="F96" s="19"/>
      <c r="G96" s="24" t="s">
        <v>2</v>
      </c>
      <c r="H96" s="24" t="s">
        <v>2</v>
      </c>
      <c r="I96" s="31"/>
      <c r="J96" s="31"/>
      <c r="K96" s="35"/>
    </row>
    <row r="97" spans="1:11" x14ac:dyDescent="0.25">
      <c r="C97" s="57"/>
      <c r="D97" s="54"/>
      <c r="E97" s="6"/>
      <c r="F97" s="19"/>
      <c r="G97" s="24"/>
      <c r="H97" s="24"/>
      <c r="I97" s="31"/>
      <c r="J97" s="31"/>
      <c r="K97" s="35"/>
    </row>
    <row r="98" spans="1:11" x14ac:dyDescent="0.25">
      <c r="C98" s="58" t="s">
        <v>17</v>
      </c>
      <c r="D98" s="54"/>
      <c r="E98" s="6"/>
      <c r="F98" s="19"/>
      <c r="G98" s="24" t="s">
        <v>2</v>
      </c>
      <c r="H98" s="24" t="s">
        <v>2</v>
      </c>
      <c r="I98" s="31"/>
      <c r="J98" s="31"/>
      <c r="K98" s="35"/>
    </row>
    <row r="99" spans="1:11" x14ac:dyDescent="0.25">
      <c r="C99" s="57"/>
      <c r="D99" s="54"/>
      <c r="E99" s="6"/>
      <c r="F99" s="19"/>
      <c r="G99" s="24"/>
      <c r="H99" s="24"/>
      <c r="I99" s="31"/>
      <c r="J99" s="31"/>
      <c r="K99" s="35"/>
    </row>
    <row r="100" spans="1:11" x14ac:dyDescent="0.25">
      <c r="C100" s="58" t="s">
        <v>18</v>
      </c>
      <c r="D100" s="54"/>
      <c r="E100" s="6"/>
      <c r="F100" s="19"/>
      <c r="G100" s="24" t="s">
        <v>2</v>
      </c>
      <c r="H100" s="24" t="s">
        <v>2</v>
      </c>
      <c r="I100" s="31"/>
      <c r="J100" s="31"/>
      <c r="K100" s="35"/>
    </row>
    <row r="101" spans="1:11" x14ac:dyDescent="0.25">
      <c r="C101" s="57"/>
      <c r="D101" s="54"/>
      <c r="E101" s="6"/>
      <c r="F101" s="19"/>
      <c r="G101" s="24"/>
      <c r="H101" s="24"/>
      <c r="I101" s="31"/>
      <c r="J101" s="31"/>
      <c r="K101" s="35"/>
    </row>
    <row r="102" spans="1:11" x14ac:dyDescent="0.25">
      <c r="A102" s="10"/>
      <c r="B102" s="28"/>
      <c r="C102" s="58" t="s">
        <v>19</v>
      </c>
      <c r="D102" s="54"/>
      <c r="E102" s="6"/>
      <c r="F102" s="19"/>
      <c r="G102" s="24"/>
      <c r="H102" s="24"/>
      <c r="I102" s="31"/>
      <c r="J102" s="31"/>
      <c r="K102" s="35"/>
    </row>
    <row r="103" spans="1:11" x14ac:dyDescent="0.25">
      <c r="A103" s="28"/>
      <c r="B103" s="28"/>
      <c r="C103" s="58" t="s">
        <v>20</v>
      </c>
      <c r="D103" s="54"/>
      <c r="E103" s="6"/>
      <c r="F103" s="19"/>
      <c r="G103" s="24" t="s">
        <v>2</v>
      </c>
      <c r="H103" s="24" t="s">
        <v>2</v>
      </c>
      <c r="I103" s="31"/>
      <c r="J103" s="31"/>
      <c r="K103" s="35"/>
    </row>
    <row r="104" spans="1:11" x14ac:dyDescent="0.25">
      <c r="A104" s="28"/>
      <c r="B104" s="28"/>
      <c r="C104" s="58"/>
      <c r="D104" s="54"/>
      <c r="E104" s="6"/>
      <c r="F104" s="19"/>
      <c r="G104" s="24"/>
      <c r="H104" s="24"/>
      <c r="I104" s="31"/>
      <c r="J104" s="31"/>
      <c r="K104" s="35"/>
    </row>
    <row r="105" spans="1:11" x14ac:dyDescent="0.25">
      <c r="A105" s="28"/>
      <c r="B105" s="28"/>
      <c r="C105" s="58" t="s">
        <v>21</v>
      </c>
      <c r="D105" s="54"/>
      <c r="E105" s="6"/>
      <c r="F105" s="19"/>
      <c r="G105" s="24" t="s">
        <v>2</v>
      </c>
      <c r="H105" s="24" t="s">
        <v>2</v>
      </c>
      <c r="I105" s="31"/>
      <c r="J105" s="31"/>
      <c r="K105" s="35"/>
    </row>
    <row r="106" spans="1:11" x14ac:dyDescent="0.25">
      <c r="A106" s="28"/>
      <c r="B106" s="28"/>
      <c r="C106" s="58"/>
      <c r="D106" s="54"/>
      <c r="E106" s="6"/>
      <c r="F106" s="19"/>
      <c r="G106" s="24"/>
      <c r="H106" s="24"/>
      <c r="I106" s="31"/>
      <c r="J106" s="31"/>
      <c r="K106" s="35"/>
    </row>
    <row r="107" spans="1:11" x14ac:dyDescent="0.25">
      <c r="A107" s="28"/>
      <c r="B107" s="28"/>
      <c r="C107" s="58" t="s">
        <v>22</v>
      </c>
      <c r="D107" s="54"/>
      <c r="E107" s="6"/>
      <c r="F107" s="19"/>
      <c r="G107" s="24" t="s">
        <v>2</v>
      </c>
      <c r="H107" s="24" t="s">
        <v>2</v>
      </c>
      <c r="I107" s="31"/>
      <c r="J107" s="31"/>
      <c r="K107" s="35"/>
    </row>
    <row r="108" spans="1:11" x14ac:dyDescent="0.25">
      <c r="A108" s="28"/>
      <c r="B108" s="28"/>
      <c r="C108" s="58"/>
      <c r="D108" s="54"/>
      <c r="E108" s="6"/>
      <c r="F108" s="19"/>
      <c r="G108" s="24"/>
      <c r="H108" s="24"/>
      <c r="I108" s="31"/>
      <c r="J108" s="31"/>
      <c r="K108" s="35"/>
    </row>
    <row r="109" spans="1:11" x14ac:dyDescent="0.25">
      <c r="A109" s="28"/>
      <c r="B109" s="28"/>
      <c r="C109" s="58" t="s">
        <v>23</v>
      </c>
      <c r="D109" s="54"/>
      <c r="E109" s="6"/>
      <c r="F109" s="19"/>
      <c r="G109" s="24" t="s">
        <v>2</v>
      </c>
      <c r="H109" s="24" t="s">
        <v>2</v>
      </c>
      <c r="I109" s="31"/>
      <c r="J109" s="31"/>
      <c r="K109" s="35"/>
    </row>
    <row r="110" spans="1:11" x14ac:dyDescent="0.25">
      <c r="A110" s="28"/>
      <c r="B110" s="28"/>
      <c r="C110" s="58"/>
      <c r="D110" s="54"/>
      <c r="E110" s="6"/>
      <c r="F110" s="19"/>
      <c r="G110" s="24"/>
      <c r="H110" s="24"/>
      <c r="I110" s="31"/>
      <c r="J110" s="31"/>
      <c r="K110" s="35"/>
    </row>
    <row r="111" spans="1:11" x14ac:dyDescent="0.25">
      <c r="C111" s="59" t="s">
        <v>24</v>
      </c>
      <c r="D111" s="54"/>
      <c r="E111" s="6"/>
      <c r="F111" s="19"/>
      <c r="G111" s="24"/>
      <c r="H111" s="24"/>
      <c r="I111" s="31"/>
      <c r="J111" s="31"/>
      <c r="K111" s="35"/>
    </row>
    <row r="112" spans="1:11" x14ac:dyDescent="0.25">
      <c r="B112" s="8" t="s">
        <v>206</v>
      </c>
      <c r="C112" s="60" t="s">
        <v>207</v>
      </c>
      <c r="D112" s="54"/>
      <c r="E112" s="6"/>
      <c r="F112" s="19"/>
      <c r="G112" s="24">
        <v>14159.58</v>
      </c>
      <c r="H112" s="24">
        <v>4.4800000000000004</v>
      </c>
      <c r="I112" s="31"/>
      <c r="J112" s="31"/>
      <c r="K112" s="35"/>
    </row>
    <row r="113" spans="1:54" x14ac:dyDescent="0.25">
      <c r="C113" s="58" t="s">
        <v>194</v>
      </c>
      <c r="D113" s="54"/>
      <c r="E113" s="6"/>
      <c r="F113" s="19"/>
      <c r="G113" s="25">
        <v>14159.58</v>
      </c>
      <c r="H113" s="25">
        <v>4.4800000000000004</v>
      </c>
      <c r="I113" s="31"/>
      <c r="J113" s="31"/>
      <c r="K113" s="35"/>
    </row>
    <row r="114" spans="1:54" x14ac:dyDescent="0.25">
      <c r="C114" s="57"/>
      <c r="D114" s="54"/>
      <c r="E114" s="6"/>
      <c r="F114" s="19"/>
      <c r="G114" s="24"/>
      <c r="H114" s="24"/>
      <c r="I114" s="31"/>
      <c r="J114" s="31"/>
      <c r="K114" s="35"/>
    </row>
    <row r="115" spans="1:54" x14ac:dyDescent="0.25">
      <c r="A115" s="10"/>
      <c r="B115" s="28"/>
      <c r="C115" s="58" t="s">
        <v>25</v>
      </c>
      <c r="D115" s="54"/>
      <c r="E115" s="6"/>
      <c r="F115" s="19"/>
      <c r="G115" s="24"/>
      <c r="H115" s="24"/>
      <c r="I115" s="31"/>
      <c r="J115" s="31"/>
      <c r="K115" s="35"/>
    </row>
    <row r="116" spans="1:54" s="2" customFormat="1" ht="13.5" x14ac:dyDescent="0.25">
      <c r="A116" s="28"/>
      <c r="B116" s="28"/>
      <c r="C116" s="57" t="s">
        <v>4845</v>
      </c>
      <c r="D116" s="54"/>
      <c r="E116" s="6"/>
      <c r="F116" s="19"/>
      <c r="G116" s="24" t="s">
        <v>2</v>
      </c>
      <c r="H116" s="24" t="s">
        <v>2</v>
      </c>
      <c r="I116" s="31"/>
      <c r="J116" s="31"/>
      <c r="K116" s="35"/>
      <c r="L116" s="3"/>
      <c r="AI116" s="3"/>
      <c r="AV116" s="3"/>
      <c r="AX116" s="3"/>
      <c r="BB116" s="3"/>
    </row>
    <row r="117" spans="1:54" x14ac:dyDescent="0.25">
      <c r="B117" s="8"/>
      <c r="C117" s="60" t="s">
        <v>208</v>
      </c>
      <c r="D117" s="54"/>
      <c r="E117" s="6"/>
      <c r="F117" s="19"/>
      <c r="G117" s="24">
        <v>1108.32</v>
      </c>
      <c r="H117" s="24">
        <v>0.37</v>
      </c>
      <c r="I117" s="31"/>
      <c r="J117" s="31"/>
      <c r="K117" s="35"/>
    </row>
    <row r="118" spans="1:54" x14ac:dyDescent="0.25">
      <c r="C118" s="58" t="s">
        <v>194</v>
      </c>
      <c r="D118" s="54"/>
      <c r="E118" s="6"/>
      <c r="F118" s="19"/>
      <c r="G118" s="25">
        <v>1108.32</v>
      </c>
      <c r="H118" s="25">
        <v>0.37</v>
      </c>
      <c r="I118" s="31"/>
      <c r="J118" s="31"/>
      <c r="K118" s="35"/>
    </row>
    <row r="119" spans="1:54" x14ac:dyDescent="0.25">
      <c r="C119" s="57"/>
      <c r="D119" s="54"/>
      <c r="E119" s="6"/>
      <c r="F119" s="19"/>
      <c r="G119" s="24"/>
      <c r="H119" s="24"/>
      <c r="I119" s="31"/>
      <c r="J119" s="31"/>
      <c r="K119" s="35"/>
    </row>
    <row r="120" spans="1:54" x14ac:dyDescent="0.25">
      <c r="C120" s="61" t="s">
        <v>209</v>
      </c>
      <c r="D120" s="55"/>
      <c r="E120" s="5"/>
      <c r="F120" s="20"/>
      <c r="G120" s="26">
        <v>315897.55</v>
      </c>
      <c r="H120" s="26">
        <v>100</v>
      </c>
      <c r="I120" s="32"/>
      <c r="J120" s="32"/>
      <c r="K120" s="36"/>
    </row>
    <row r="123" spans="1:54" x14ac:dyDescent="0.25">
      <c r="C123" s="1" t="s">
        <v>210</v>
      </c>
    </row>
    <row r="124" spans="1:54" x14ac:dyDescent="0.25">
      <c r="C124" s="37" t="s">
        <v>211</v>
      </c>
      <c r="D124" s="37"/>
      <c r="E124" s="37"/>
      <c r="F124" s="37"/>
      <c r="G124" s="37"/>
      <c r="H124" s="37"/>
      <c r="I124" s="37"/>
      <c r="J124" s="37"/>
      <c r="K124" s="37"/>
    </row>
    <row r="125" spans="1:54" x14ac:dyDescent="0.25">
      <c r="C125" s="2" t="s">
        <v>212</v>
      </c>
    </row>
    <row r="126" spans="1:54" x14ac:dyDescent="0.25">
      <c r="C126" s="2" t="s">
        <v>213</v>
      </c>
    </row>
    <row r="127" spans="1:54" ht="30" customHeight="1" x14ac:dyDescent="0.25">
      <c r="C127" s="252" t="s">
        <v>214</v>
      </c>
      <c r="D127" s="253"/>
      <c r="E127" s="253"/>
      <c r="F127" s="253"/>
      <c r="G127" s="253"/>
      <c r="H127" s="253"/>
      <c r="I127" s="253"/>
      <c r="J127" s="253"/>
      <c r="K127" s="253"/>
    </row>
    <row r="128" spans="1:54" x14ac:dyDescent="0.25">
      <c r="C128" s="2" t="s">
        <v>215</v>
      </c>
    </row>
    <row r="129" spans="1:256" ht="52.9" customHeight="1" x14ac:dyDescent="0.25">
      <c r="C129" s="263" t="s">
        <v>4957</v>
      </c>
      <c r="D129" s="263"/>
      <c r="E129" s="263"/>
      <c r="F129" s="263"/>
      <c r="G129" s="263"/>
      <c r="H129" s="263"/>
      <c r="I129" s="263"/>
      <c r="J129" s="263"/>
      <c r="K129" s="263"/>
    </row>
    <row r="131" spans="1:256" x14ac:dyDescent="0.25">
      <c r="C131" s="2" t="s">
        <v>5016</v>
      </c>
      <c r="E131" s="2" t="s">
        <v>2</v>
      </c>
    </row>
    <row r="133" spans="1:256" x14ac:dyDescent="0.25">
      <c r="C133" s="2" t="s">
        <v>5017</v>
      </c>
      <c r="E133" s="2" t="s">
        <v>2</v>
      </c>
    </row>
    <row r="135" spans="1:256" x14ac:dyDescent="0.25">
      <c r="C135" s="2" t="s">
        <v>5125</v>
      </c>
    </row>
    <row r="137" spans="1:256" x14ac:dyDescent="0.25">
      <c r="C137" s="2" t="s">
        <v>5126</v>
      </c>
    </row>
    <row r="138" spans="1:256" s="83" customFormat="1" ht="35.25" customHeight="1" x14ac:dyDescent="0.25">
      <c r="A138" s="79"/>
      <c r="B138" s="79"/>
      <c r="C138" s="84" t="s">
        <v>5023</v>
      </c>
      <c r="D138" s="88" t="s">
        <v>5024</v>
      </c>
      <c r="E138" s="88" t="s">
        <v>5025</v>
      </c>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56" s="83" customFormat="1" x14ac:dyDescent="0.25">
      <c r="A139" s="79"/>
      <c r="B139" s="79"/>
      <c r="C139" s="86" t="s">
        <v>5026</v>
      </c>
      <c r="D139" s="89">
        <v>19.923300000000001</v>
      </c>
      <c r="E139" s="89">
        <v>20.223099999999999</v>
      </c>
      <c r="F139" s="80"/>
      <c r="G139" s="81"/>
      <c r="H139" s="81"/>
      <c r="I139" s="81"/>
      <c r="J139" s="81"/>
      <c r="K139" s="82"/>
      <c r="L139" s="82"/>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82"/>
      <c r="AJ139" s="79"/>
      <c r="AK139" s="79"/>
      <c r="AL139" s="79"/>
      <c r="AM139" s="79"/>
      <c r="AN139" s="79"/>
      <c r="AO139" s="79"/>
      <c r="AP139" s="79"/>
      <c r="AQ139" s="79"/>
      <c r="AR139" s="79"/>
      <c r="AS139" s="79"/>
      <c r="AT139" s="79"/>
      <c r="AU139" s="79"/>
      <c r="AV139" s="82"/>
      <c r="AW139" s="79"/>
      <c r="AX139" s="82"/>
      <c r="AY139" s="79"/>
      <c r="AZ139" s="79"/>
      <c r="BA139" s="79"/>
      <c r="BB139" s="82"/>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56" s="83" customFormat="1" x14ac:dyDescent="0.25">
      <c r="A140" s="79"/>
      <c r="B140" s="79"/>
      <c r="C140" s="86" t="s">
        <v>5027</v>
      </c>
      <c r="D140" s="89">
        <v>19.922799999999999</v>
      </c>
      <c r="E140" s="89">
        <v>20.2226</v>
      </c>
      <c r="F140" s="80"/>
      <c r="G140" s="81"/>
      <c r="H140" s="81"/>
      <c r="I140" s="81"/>
      <c r="J140" s="81"/>
      <c r="K140" s="82"/>
      <c r="L140" s="82"/>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82"/>
      <c r="AJ140" s="79"/>
      <c r="AK140" s="79"/>
      <c r="AL140" s="79"/>
      <c r="AM140" s="79"/>
      <c r="AN140" s="79"/>
      <c r="AO140" s="79"/>
      <c r="AP140" s="79"/>
      <c r="AQ140" s="79"/>
      <c r="AR140" s="79"/>
      <c r="AS140" s="79"/>
      <c r="AT140" s="79"/>
      <c r="AU140" s="79"/>
      <c r="AV140" s="82"/>
      <c r="AW140" s="79"/>
      <c r="AX140" s="82"/>
      <c r="AY140" s="79"/>
      <c r="AZ140" s="79"/>
      <c r="BA140" s="79"/>
      <c r="BB140" s="82"/>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c r="DA140" s="79"/>
      <c r="DB140" s="79"/>
      <c r="DC140" s="79"/>
      <c r="DD140" s="79"/>
      <c r="DE140" s="79"/>
      <c r="DF140" s="79"/>
      <c r="DG140" s="79"/>
      <c r="DH140" s="79"/>
      <c r="DI140" s="79"/>
      <c r="DJ140" s="79"/>
      <c r="DK140" s="79"/>
      <c r="DL140" s="79"/>
      <c r="DM140" s="79"/>
      <c r="DN140" s="79"/>
      <c r="DO140" s="79"/>
      <c r="DP140" s="79"/>
      <c r="DQ140" s="79"/>
      <c r="DR140" s="79"/>
      <c r="DS140" s="79"/>
      <c r="DT140" s="79"/>
      <c r="DU140" s="79"/>
      <c r="DV140" s="79"/>
      <c r="DW140" s="79"/>
      <c r="DX140" s="79"/>
      <c r="DY140" s="79"/>
      <c r="DZ140" s="79"/>
      <c r="EA140" s="79"/>
      <c r="EB140" s="79"/>
      <c r="EC140" s="79"/>
      <c r="ED140" s="79"/>
      <c r="EE140" s="79"/>
      <c r="EF140" s="79"/>
      <c r="EG140" s="79"/>
      <c r="EH140" s="79"/>
      <c r="EI140" s="79"/>
      <c r="EJ140" s="79"/>
      <c r="EK140" s="79"/>
      <c r="EL140" s="79"/>
      <c r="EM140" s="79"/>
      <c r="EN140" s="79"/>
      <c r="EO140" s="79"/>
      <c r="EP140" s="79"/>
      <c r="EQ140" s="79"/>
      <c r="ER140" s="79"/>
      <c r="ES140" s="79"/>
      <c r="ET140" s="79"/>
      <c r="EU140" s="79"/>
      <c r="EV140" s="79"/>
      <c r="EW140" s="79"/>
      <c r="EX140" s="79"/>
      <c r="EY140" s="79"/>
      <c r="EZ140" s="79"/>
      <c r="FA140" s="79"/>
      <c r="FB140" s="79"/>
      <c r="FC140" s="79"/>
      <c r="FD140" s="79"/>
      <c r="FE140" s="79"/>
      <c r="FF140" s="79"/>
      <c r="FG140" s="79"/>
      <c r="FH140" s="79"/>
      <c r="FI140" s="79"/>
      <c r="FJ140" s="79"/>
      <c r="FK140" s="79"/>
      <c r="FL140" s="79"/>
      <c r="FM140" s="79"/>
      <c r="FN140" s="79"/>
      <c r="FO140" s="79"/>
      <c r="FP140" s="79"/>
      <c r="FQ140" s="79"/>
      <c r="FR140" s="79"/>
      <c r="FS140" s="79"/>
      <c r="FT140" s="79"/>
      <c r="FU140" s="79"/>
      <c r="FV140" s="79"/>
      <c r="FW140" s="79"/>
      <c r="FX140" s="79"/>
      <c r="FY140" s="79"/>
      <c r="FZ140" s="79"/>
      <c r="GA140" s="79"/>
      <c r="GB140" s="79"/>
      <c r="GC140" s="79"/>
      <c r="GD140" s="79"/>
      <c r="GE140" s="79"/>
      <c r="GF140" s="79"/>
      <c r="GG140" s="79"/>
      <c r="GH140" s="79"/>
      <c r="GI140" s="79"/>
      <c r="GJ140" s="79"/>
      <c r="GK140" s="79"/>
      <c r="GL140" s="79"/>
      <c r="GM140" s="79"/>
      <c r="GN140" s="79"/>
      <c r="GO140" s="79"/>
      <c r="GP140" s="79"/>
      <c r="GQ140" s="79"/>
      <c r="GR140" s="79"/>
      <c r="GS140" s="79"/>
      <c r="GT140" s="79"/>
      <c r="GU140" s="79"/>
      <c r="GV140" s="79"/>
      <c r="GW140" s="79"/>
      <c r="GX140" s="79"/>
      <c r="GY140" s="79"/>
      <c r="GZ140" s="79"/>
      <c r="HA140" s="79"/>
      <c r="HB140" s="79"/>
      <c r="HC140" s="79"/>
      <c r="HD140" s="79"/>
      <c r="HE140" s="79"/>
      <c r="HF140" s="79"/>
      <c r="HG140" s="79"/>
      <c r="HH140" s="79"/>
      <c r="HI140" s="79"/>
      <c r="HJ140" s="79"/>
      <c r="HK140" s="79"/>
      <c r="HL140" s="79"/>
      <c r="HM140" s="79"/>
      <c r="HN140" s="79"/>
      <c r="HO140" s="79"/>
      <c r="HP140" s="79"/>
      <c r="HQ140" s="79"/>
      <c r="HR140" s="79"/>
      <c r="HS140" s="79"/>
      <c r="HT140" s="79"/>
      <c r="HU140" s="79"/>
      <c r="HV140" s="79"/>
      <c r="HW140" s="79"/>
      <c r="HX140" s="79"/>
      <c r="HY140" s="79"/>
      <c r="HZ140" s="79"/>
      <c r="IA140" s="79"/>
      <c r="IB140" s="79"/>
      <c r="IC140" s="79"/>
      <c r="ID140" s="79"/>
      <c r="IE140" s="79"/>
      <c r="IF140" s="79"/>
      <c r="IG140" s="79"/>
      <c r="IH140" s="79"/>
      <c r="II140" s="79"/>
      <c r="IJ140" s="79"/>
      <c r="IK140" s="79"/>
      <c r="IL140" s="79"/>
      <c r="IM140" s="79"/>
      <c r="IN140" s="79"/>
      <c r="IO140" s="79"/>
      <c r="IP140" s="79"/>
      <c r="IQ140" s="79"/>
      <c r="IR140" s="79"/>
      <c r="IS140" s="79"/>
      <c r="IT140" s="79"/>
      <c r="IU140" s="79"/>
      <c r="IV140" s="79"/>
    </row>
    <row r="141" spans="1:256" s="83" customFormat="1" x14ac:dyDescent="0.25">
      <c r="A141" s="79"/>
      <c r="B141" s="79"/>
      <c r="C141" s="86" t="s">
        <v>5028</v>
      </c>
      <c r="D141" s="89">
        <v>21.294799999999999</v>
      </c>
      <c r="E141" s="89">
        <v>21.633299999999998</v>
      </c>
      <c r="F141" s="80"/>
      <c r="G141" s="81"/>
      <c r="H141" s="81"/>
      <c r="I141" s="81"/>
      <c r="J141" s="81"/>
      <c r="K141" s="82"/>
      <c r="L141" s="82"/>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82"/>
      <c r="AJ141" s="79"/>
      <c r="AK141" s="79"/>
      <c r="AL141" s="79"/>
      <c r="AM141" s="79"/>
      <c r="AN141" s="79"/>
      <c r="AO141" s="79"/>
      <c r="AP141" s="79"/>
      <c r="AQ141" s="79"/>
      <c r="AR141" s="79"/>
      <c r="AS141" s="79"/>
      <c r="AT141" s="79"/>
      <c r="AU141" s="79"/>
      <c r="AV141" s="82"/>
      <c r="AW141" s="79"/>
      <c r="AX141" s="82"/>
      <c r="AY141" s="79"/>
      <c r="AZ141" s="79"/>
      <c r="BA141" s="79"/>
      <c r="BB141" s="82"/>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c r="DA141" s="79"/>
      <c r="DB141" s="79"/>
      <c r="DC141" s="79"/>
      <c r="DD141" s="79"/>
      <c r="DE141" s="79"/>
      <c r="DF141" s="79"/>
      <c r="DG141" s="79"/>
      <c r="DH141" s="79"/>
      <c r="DI141" s="79"/>
      <c r="DJ141" s="79"/>
      <c r="DK141" s="79"/>
      <c r="DL141" s="79"/>
      <c r="DM141" s="79"/>
      <c r="DN141" s="79"/>
      <c r="DO141" s="79"/>
      <c r="DP141" s="79"/>
      <c r="DQ141" s="79"/>
      <c r="DR141" s="79"/>
      <c r="DS141" s="79"/>
      <c r="DT141" s="79"/>
      <c r="DU141" s="79"/>
      <c r="DV141" s="79"/>
      <c r="DW141" s="79"/>
      <c r="DX141" s="79"/>
      <c r="DY141" s="79"/>
      <c r="DZ141" s="79"/>
      <c r="EA141" s="79"/>
      <c r="EB141" s="79"/>
      <c r="EC141" s="79"/>
      <c r="ED141" s="79"/>
      <c r="EE141" s="79"/>
      <c r="EF141" s="79"/>
      <c r="EG141" s="79"/>
      <c r="EH141" s="79"/>
      <c r="EI141" s="79"/>
      <c r="EJ141" s="79"/>
      <c r="EK141" s="79"/>
      <c r="EL141" s="79"/>
      <c r="EM141" s="79"/>
      <c r="EN141" s="79"/>
      <c r="EO141" s="79"/>
      <c r="EP141" s="79"/>
      <c r="EQ141" s="79"/>
      <c r="ER141" s="79"/>
      <c r="ES141" s="79"/>
      <c r="ET141" s="79"/>
      <c r="EU141" s="79"/>
      <c r="EV141" s="79"/>
      <c r="EW141" s="79"/>
      <c r="EX141" s="79"/>
      <c r="EY141" s="79"/>
      <c r="EZ141" s="79"/>
      <c r="FA141" s="79"/>
      <c r="FB141" s="79"/>
      <c r="FC141" s="79"/>
      <c r="FD141" s="79"/>
      <c r="FE141" s="79"/>
      <c r="FF141" s="79"/>
      <c r="FG141" s="79"/>
      <c r="FH141" s="79"/>
      <c r="FI141" s="79"/>
      <c r="FJ141" s="79"/>
      <c r="FK141" s="79"/>
      <c r="FL141" s="79"/>
      <c r="FM141" s="79"/>
      <c r="FN141" s="79"/>
      <c r="FO141" s="79"/>
      <c r="FP141" s="79"/>
      <c r="FQ141" s="79"/>
      <c r="FR141" s="79"/>
      <c r="FS141" s="79"/>
      <c r="FT141" s="79"/>
      <c r="FU141" s="79"/>
      <c r="FV141" s="79"/>
      <c r="FW141" s="79"/>
      <c r="FX141" s="79"/>
      <c r="FY141" s="79"/>
      <c r="FZ141" s="79"/>
      <c r="GA141" s="79"/>
      <c r="GB141" s="79"/>
      <c r="GC141" s="79"/>
      <c r="GD141" s="79"/>
      <c r="GE141" s="79"/>
      <c r="GF141" s="79"/>
      <c r="GG141" s="79"/>
      <c r="GH141" s="79"/>
      <c r="GI141" s="79"/>
      <c r="GJ141" s="79"/>
      <c r="GK141" s="79"/>
      <c r="GL141" s="79"/>
      <c r="GM141" s="79"/>
      <c r="GN141" s="79"/>
      <c r="GO141" s="79"/>
      <c r="GP141" s="79"/>
      <c r="GQ141" s="79"/>
      <c r="GR141" s="79"/>
      <c r="GS141" s="79"/>
      <c r="GT141" s="79"/>
      <c r="GU141" s="79"/>
      <c r="GV141" s="79"/>
      <c r="GW141" s="79"/>
      <c r="GX141" s="79"/>
      <c r="GY141" s="79"/>
      <c r="GZ141" s="79"/>
      <c r="HA141" s="79"/>
      <c r="HB141" s="79"/>
      <c r="HC141" s="79"/>
      <c r="HD141" s="79"/>
      <c r="HE141" s="79"/>
      <c r="HF141" s="79"/>
      <c r="HG141" s="79"/>
      <c r="HH141" s="79"/>
      <c r="HI141" s="79"/>
      <c r="HJ141" s="79"/>
      <c r="HK141" s="79"/>
      <c r="HL141" s="79"/>
      <c r="HM141" s="79"/>
      <c r="HN141" s="79"/>
      <c r="HO141" s="79"/>
      <c r="HP141" s="79"/>
      <c r="HQ141" s="79"/>
      <c r="HR141" s="79"/>
      <c r="HS141" s="79"/>
      <c r="HT141" s="79"/>
      <c r="HU141" s="79"/>
      <c r="HV141" s="79"/>
      <c r="HW141" s="79"/>
      <c r="HX141" s="79"/>
      <c r="HY141" s="79"/>
      <c r="HZ141" s="79"/>
      <c r="IA141" s="79"/>
      <c r="IB141" s="79"/>
      <c r="IC141" s="79"/>
      <c r="ID141" s="79"/>
      <c r="IE141" s="79"/>
      <c r="IF141" s="79"/>
      <c r="IG141" s="79"/>
      <c r="IH141" s="79"/>
      <c r="II141" s="79"/>
      <c r="IJ141" s="79"/>
      <c r="IK141" s="79"/>
      <c r="IL141" s="79"/>
      <c r="IM141" s="79"/>
      <c r="IN141" s="79"/>
      <c r="IO141" s="79"/>
      <c r="IP141" s="79"/>
      <c r="IQ141" s="79"/>
      <c r="IR141" s="79"/>
      <c r="IS141" s="79"/>
      <c r="IT141" s="79"/>
      <c r="IU141" s="79"/>
      <c r="IV141" s="79"/>
    </row>
    <row r="142" spans="1:256" s="83" customFormat="1" x14ac:dyDescent="0.25">
      <c r="A142" s="79"/>
      <c r="B142" s="79"/>
      <c r="C142" s="86" t="s">
        <v>5029</v>
      </c>
      <c r="D142" s="89">
        <v>21.3062</v>
      </c>
      <c r="E142" s="89">
        <v>21.6449</v>
      </c>
      <c r="F142" s="80"/>
      <c r="G142" s="81"/>
      <c r="H142" s="81"/>
      <c r="I142" s="81"/>
      <c r="J142" s="81"/>
      <c r="K142" s="82"/>
      <c r="L142" s="82"/>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82"/>
      <c r="AJ142" s="79"/>
      <c r="AK142" s="79"/>
      <c r="AL142" s="79"/>
      <c r="AM142" s="79"/>
      <c r="AN142" s="79"/>
      <c r="AO142" s="79"/>
      <c r="AP142" s="79"/>
      <c r="AQ142" s="79"/>
      <c r="AR142" s="79"/>
      <c r="AS142" s="79"/>
      <c r="AT142" s="79"/>
      <c r="AU142" s="79"/>
      <c r="AV142" s="82"/>
      <c r="AW142" s="79"/>
      <c r="AX142" s="82"/>
      <c r="AY142" s="79"/>
      <c r="AZ142" s="79"/>
      <c r="BA142" s="79"/>
      <c r="BB142" s="82"/>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c r="DA142" s="79"/>
      <c r="DB142" s="79"/>
      <c r="DC142" s="79"/>
      <c r="DD142" s="79"/>
      <c r="DE142" s="79"/>
      <c r="DF142" s="79"/>
      <c r="DG142" s="79"/>
      <c r="DH142" s="79"/>
      <c r="DI142" s="79"/>
      <c r="DJ142" s="79"/>
      <c r="DK142" s="79"/>
      <c r="DL142" s="79"/>
      <c r="DM142" s="79"/>
      <c r="DN142" s="79"/>
      <c r="DO142" s="79"/>
      <c r="DP142" s="79"/>
      <c r="DQ142" s="79"/>
      <c r="DR142" s="79"/>
      <c r="DS142" s="79"/>
      <c r="DT142" s="79"/>
      <c r="DU142" s="79"/>
      <c r="DV142" s="79"/>
      <c r="DW142" s="79"/>
      <c r="DX142" s="79"/>
      <c r="DY142" s="79"/>
      <c r="DZ142" s="79"/>
      <c r="EA142" s="79"/>
      <c r="EB142" s="79"/>
      <c r="EC142" s="79"/>
      <c r="ED142" s="79"/>
      <c r="EE142" s="79"/>
      <c r="EF142" s="79"/>
      <c r="EG142" s="79"/>
      <c r="EH142" s="79"/>
      <c r="EI142" s="79"/>
      <c r="EJ142" s="79"/>
      <c r="EK142" s="79"/>
      <c r="EL142" s="79"/>
      <c r="EM142" s="79"/>
      <c r="EN142" s="79"/>
      <c r="EO142" s="79"/>
      <c r="EP142" s="79"/>
      <c r="EQ142" s="79"/>
      <c r="ER142" s="79"/>
      <c r="ES142" s="79"/>
      <c r="ET142" s="79"/>
      <c r="EU142" s="79"/>
      <c r="EV142" s="79"/>
      <c r="EW142" s="79"/>
      <c r="EX142" s="79"/>
      <c r="EY142" s="79"/>
      <c r="EZ142" s="79"/>
      <c r="FA142" s="79"/>
      <c r="FB142" s="79"/>
      <c r="FC142" s="79"/>
      <c r="FD142" s="79"/>
      <c r="FE142" s="79"/>
      <c r="FF142" s="79"/>
      <c r="FG142" s="79"/>
      <c r="FH142" s="79"/>
      <c r="FI142" s="79"/>
      <c r="FJ142" s="79"/>
      <c r="FK142" s="79"/>
      <c r="FL142" s="79"/>
      <c r="FM142" s="79"/>
      <c r="FN142" s="79"/>
      <c r="FO142" s="79"/>
      <c r="FP142" s="79"/>
      <c r="FQ142" s="79"/>
      <c r="FR142" s="79"/>
      <c r="FS142" s="79"/>
      <c r="FT142" s="79"/>
      <c r="FU142" s="79"/>
      <c r="FV142" s="79"/>
      <c r="FW142" s="79"/>
      <c r="FX142" s="79"/>
      <c r="FY142" s="79"/>
      <c r="FZ142" s="79"/>
      <c r="GA142" s="79"/>
      <c r="GB142" s="79"/>
      <c r="GC142" s="79"/>
      <c r="GD142" s="79"/>
      <c r="GE142" s="79"/>
      <c r="GF142" s="79"/>
      <c r="GG142" s="79"/>
      <c r="GH142" s="79"/>
      <c r="GI142" s="79"/>
      <c r="GJ142" s="79"/>
      <c r="GK142" s="79"/>
      <c r="GL142" s="79"/>
      <c r="GM142" s="79"/>
      <c r="GN142" s="79"/>
      <c r="GO142" s="79"/>
      <c r="GP142" s="79"/>
      <c r="GQ142" s="79"/>
      <c r="GR142" s="79"/>
      <c r="GS142" s="79"/>
      <c r="GT142" s="79"/>
      <c r="GU142" s="79"/>
      <c r="GV142" s="79"/>
      <c r="GW142" s="79"/>
      <c r="GX142" s="79"/>
      <c r="GY142" s="79"/>
      <c r="GZ142" s="79"/>
      <c r="HA142" s="79"/>
      <c r="HB142" s="79"/>
      <c r="HC142" s="79"/>
      <c r="HD142" s="79"/>
      <c r="HE142" s="79"/>
      <c r="HF142" s="79"/>
      <c r="HG142" s="79"/>
      <c r="HH142" s="79"/>
      <c r="HI142" s="79"/>
      <c r="HJ142" s="79"/>
      <c r="HK142" s="79"/>
      <c r="HL142" s="79"/>
      <c r="HM142" s="79"/>
      <c r="HN142" s="79"/>
      <c r="HO142" s="79"/>
      <c r="HP142" s="79"/>
      <c r="HQ142" s="79"/>
      <c r="HR142" s="79"/>
      <c r="HS142" s="79"/>
      <c r="HT142" s="79"/>
      <c r="HU142" s="79"/>
      <c r="HV142" s="79"/>
      <c r="HW142" s="79"/>
      <c r="HX142" s="79"/>
      <c r="HY142" s="79"/>
      <c r="HZ142" s="79"/>
      <c r="IA142" s="79"/>
      <c r="IB142" s="79"/>
      <c r="IC142" s="79"/>
      <c r="ID142" s="79"/>
      <c r="IE142" s="79"/>
      <c r="IF142" s="79"/>
      <c r="IG142" s="79"/>
      <c r="IH142" s="79"/>
      <c r="II142" s="79"/>
      <c r="IJ142" s="79"/>
      <c r="IK142" s="79"/>
      <c r="IL142" s="79"/>
      <c r="IM142" s="79"/>
      <c r="IN142" s="79"/>
      <c r="IO142" s="79"/>
      <c r="IP142" s="79"/>
      <c r="IQ142" s="79"/>
      <c r="IR142" s="79"/>
      <c r="IS142" s="79"/>
      <c r="IT142" s="79"/>
      <c r="IU142" s="79"/>
      <c r="IV142" s="79"/>
    </row>
    <row r="143" spans="1:256" s="83" customFormat="1" ht="84.95" customHeight="1" x14ac:dyDescent="0.25">
      <c r="A143" s="79"/>
      <c r="B143" s="79"/>
      <c r="C143" s="254" t="s">
        <v>5061</v>
      </c>
      <c r="D143" s="255"/>
      <c r="E143" s="256"/>
      <c r="F143" s="80"/>
      <c r="G143" s="81"/>
      <c r="H143" s="81"/>
      <c r="I143" s="81"/>
      <c r="J143" s="81"/>
      <c r="K143" s="82"/>
      <c r="L143" s="82"/>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82"/>
      <c r="AJ143" s="79"/>
      <c r="AK143" s="79"/>
      <c r="AL143" s="79"/>
      <c r="AM143" s="79"/>
      <c r="AN143" s="79"/>
      <c r="AO143" s="79"/>
      <c r="AP143" s="79"/>
      <c r="AQ143" s="79"/>
      <c r="AR143" s="79"/>
      <c r="AS143" s="79"/>
      <c r="AT143" s="79"/>
      <c r="AU143" s="79"/>
      <c r="AV143" s="82"/>
      <c r="AW143" s="79"/>
      <c r="AX143" s="82"/>
      <c r="AY143" s="79"/>
      <c r="AZ143" s="79"/>
      <c r="BA143" s="79"/>
      <c r="BB143" s="82"/>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c r="DA143" s="79"/>
      <c r="DB143" s="79"/>
      <c r="DC143" s="79"/>
      <c r="DD143" s="79"/>
      <c r="DE143" s="79"/>
      <c r="DF143" s="79"/>
      <c r="DG143" s="79"/>
      <c r="DH143" s="79"/>
      <c r="DI143" s="79"/>
      <c r="DJ143" s="79"/>
      <c r="DK143" s="79"/>
      <c r="DL143" s="79"/>
      <c r="DM143" s="79"/>
      <c r="DN143" s="79"/>
      <c r="DO143" s="79"/>
      <c r="DP143" s="79"/>
      <c r="DQ143" s="79"/>
      <c r="DR143" s="79"/>
      <c r="DS143" s="79"/>
      <c r="DT143" s="79"/>
      <c r="DU143" s="79"/>
      <c r="DV143" s="79"/>
      <c r="DW143" s="79"/>
      <c r="DX143" s="79"/>
      <c r="DY143" s="79"/>
      <c r="DZ143" s="79"/>
      <c r="EA143" s="79"/>
      <c r="EB143" s="79"/>
      <c r="EC143" s="79"/>
      <c r="ED143" s="79"/>
      <c r="EE143" s="79"/>
      <c r="EF143" s="79"/>
      <c r="EG143" s="79"/>
      <c r="EH143" s="79"/>
      <c r="EI143" s="79"/>
      <c r="EJ143" s="79"/>
      <c r="EK143" s="79"/>
      <c r="EL143" s="79"/>
      <c r="EM143" s="79"/>
      <c r="EN143" s="79"/>
      <c r="EO143" s="79"/>
      <c r="EP143" s="79"/>
      <c r="EQ143" s="79"/>
      <c r="ER143" s="79"/>
      <c r="ES143" s="79"/>
      <c r="ET143" s="79"/>
      <c r="EU143" s="79"/>
      <c r="EV143" s="79"/>
      <c r="EW143" s="79"/>
      <c r="EX143" s="79"/>
      <c r="EY143" s="79"/>
      <c r="EZ143" s="79"/>
      <c r="FA143" s="79"/>
      <c r="FB143" s="79"/>
      <c r="FC143" s="79"/>
      <c r="FD143" s="79"/>
      <c r="FE143" s="79"/>
      <c r="FF143" s="79"/>
      <c r="FG143" s="79"/>
      <c r="FH143" s="79"/>
      <c r="FI143" s="79"/>
      <c r="FJ143" s="79"/>
      <c r="FK143" s="79"/>
      <c r="FL143" s="79"/>
      <c r="FM143" s="79"/>
      <c r="FN143" s="79"/>
      <c r="FO143" s="79"/>
      <c r="FP143" s="79"/>
      <c r="FQ143" s="79"/>
      <c r="FR143" s="79"/>
      <c r="FS143" s="79"/>
      <c r="FT143" s="79"/>
      <c r="FU143" s="79"/>
      <c r="FV143" s="79"/>
      <c r="FW143" s="79"/>
      <c r="FX143" s="79"/>
      <c r="FY143" s="79"/>
      <c r="FZ143" s="79"/>
      <c r="GA143" s="79"/>
      <c r="GB143" s="79"/>
      <c r="GC143" s="79"/>
      <c r="GD143" s="79"/>
      <c r="GE143" s="79"/>
      <c r="GF143" s="79"/>
      <c r="GG143" s="79"/>
      <c r="GH143" s="79"/>
      <c r="GI143" s="79"/>
      <c r="GJ143" s="79"/>
      <c r="GK143" s="79"/>
      <c r="GL143" s="79"/>
      <c r="GM143" s="79"/>
      <c r="GN143" s="79"/>
      <c r="GO143" s="79"/>
      <c r="GP143" s="79"/>
      <c r="GQ143" s="79"/>
      <c r="GR143" s="79"/>
      <c r="GS143" s="79"/>
      <c r="GT143" s="79"/>
      <c r="GU143" s="79"/>
      <c r="GV143" s="79"/>
      <c r="GW143" s="79"/>
      <c r="GX143" s="79"/>
      <c r="GY143" s="79"/>
      <c r="GZ143" s="79"/>
      <c r="HA143" s="79"/>
      <c r="HB143" s="79"/>
      <c r="HC143" s="79"/>
      <c r="HD143" s="79"/>
      <c r="HE143" s="79"/>
      <c r="HF143" s="79"/>
      <c r="HG143" s="79"/>
      <c r="HH143" s="79"/>
      <c r="HI143" s="79"/>
      <c r="HJ143" s="79"/>
      <c r="HK143" s="79"/>
      <c r="HL143" s="79"/>
      <c r="HM143" s="79"/>
      <c r="HN143" s="79"/>
      <c r="HO143" s="79"/>
      <c r="HP143" s="79"/>
      <c r="HQ143" s="79"/>
      <c r="HR143" s="79"/>
      <c r="HS143" s="79"/>
      <c r="HT143" s="79"/>
      <c r="HU143" s="79"/>
      <c r="HV143" s="79"/>
      <c r="HW143" s="79"/>
      <c r="HX143" s="79"/>
      <c r="HY143" s="79"/>
      <c r="HZ143" s="79"/>
      <c r="IA143" s="79"/>
      <c r="IB143" s="79"/>
      <c r="IC143" s="79"/>
      <c r="ID143" s="79"/>
      <c r="IE143" s="79"/>
      <c r="IF143" s="79"/>
      <c r="IG143" s="79"/>
      <c r="IH143" s="79"/>
      <c r="II143" s="79"/>
      <c r="IJ143" s="79"/>
      <c r="IK143" s="79"/>
      <c r="IL143" s="79"/>
      <c r="IM143" s="79"/>
      <c r="IN143" s="79"/>
      <c r="IO143" s="79"/>
      <c r="IP143" s="79"/>
      <c r="IQ143" s="79"/>
      <c r="IR143" s="79"/>
      <c r="IS143" s="79"/>
      <c r="IT143" s="79"/>
      <c r="IU143" s="79"/>
      <c r="IV143" s="79"/>
    </row>
    <row r="145" spans="3:5" x14ac:dyDescent="0.25">
      <c r="C145" s="2" t="s">
        <v>5127</v>
      </c>
      <c r="E145" s="2" t="s">
        <v>2</v>
      </c>
    </row>
    <row r="147" spans="3:5" x14ac:dyDescent="0.25">
      <c r="C147" s="2" t="s">
        <v>5128</v>
      </c>
      <c r="E147" s="2" t="s">
        <v>2</v>
      </c>
    </row>
    <row r="149" spans="3:5" x14ac:dyDescent="0.25">
      <c r="C149" s="2" t="s">
        <v>5018</v>
      </c>
      <c r="E149" s="2" t="s">
        <v>2</v>
      </c>
    </row>
    <row r="151" spans="3:5" x14ac:dyDescent="0.25">
      <c r="C151" s="2" t="s">
        <v>5019</v>
      </c>
      <c r="E151" s="2" t="s">
        <v>2</v>
      </c>
    </row>
    <row r="153" spans="3:5" x14ac:dyDescent="0.25">
      <c r="C153" s="2" t="s">
        <v>5020</v>
      </c>
      <c r="E153" s="96">
        <v>0.32335785017084584</v>
      </c>
    </row>
    <row r="155" spans="3:5" x14ac:dyDescent="0.25">
      <c r="C155" s="2" t="s">
        <v>5022</v>
      </c>
      <c r="E155" s="97" t="s">
        <v>5097</v>
      </c>
    </row>
    <row r="157" spans="3:5" x14ac:dyDescent="0.25">
      <c r="C157" s="2" t="s">
        <v>5129</v>
      </c>
      <c r="E157" s="2" t="s">
        <v>2</v>
      </c>
    </row>
    <row r="159" spans="3:5" x14ac:dyDescent="0.25">
      <c r="C159" s="2" t="s">
        <v>5065</v>
      </c>
    </row>
    <row r="161" spans="3:5" x14ac:dyDescent="0.25">
      <c r="C161" s="1" t="s">
        <v>5258</v>
      </c>
      <c r="E161" s="149" t="s">
        <v>5259</v>
      </c>
    </row>
    <row r="162" spans="3:5" x14ac:dyDescent="0.25">
      <c r="E162" s="2" t="s">
        <v>5262</v>
      </c>
    </row>
  </sheetData>
  <mergeCells count="3">
    <mergeCell ref="C127:K127"/>
    <mergeCell ref="C129:K129"/>
    <mergeCell ref="C143:E143"/>
  </mergeCells>
  <hyperlinks>
    <hyperlink ref="J2" location="'Index'!A1" display="'Index'!A1" xr:uid="{E5EB7847-311C-4575-9F51-D2828DCD555F}"/>
  </hyperlinks>
  <pageMargins left="0.7" right="0.7" top="0.75" bottom="0.75" header="0.3" footer="0.3"/>
  <pageSetup orientation="portrait" horizontalDpi="4294967293"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E2E0-BFC4-40D0-909D-8B20F4AB6587}">
  <sheetPr codeName="Sheet1"/>
  <dimension ref="A1:IV170"/>
  <sheetViews>
    <sheetView showGridLines="0" zoomScale="90" zoomScaleNormal="90" workbookViewId="0">
      <pane ySplit="6" topLeftCell="A15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3167</v>
      </c>
      <c r="J2" s="38" t="s">
        <v>4521</v>
      </c>
    </row>
    <row r="3" spans="1:54" ht="16.5" x14ac:dyDescent="0.3">
      <c r="C3" s="1" t="s">
        <v>28</v>
      </c>
      <c r="D3" s="21" t="s">
        <v>3168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1164296</v>
      </c>
      <c r="G11" s="24">
        <v>8710.68</v>
      </c>
      <c r="H11" s="24">
        <v>5.35</v>
      </c>
      <c r="I11" s="31"/>
      <c r="J11" s="31"/>
      <c r="K11" s="35"/>
    </row>
    <row r="12" spans="1:54" x14ac:dyDescent="0.25">
      <c r="B12" s="8" t="s">
        <v>41</v>
      </c>
      <c r="C12" s="60" t="s">
        <v>42</v>
      </c>
      <c r="D12" s="54" t="s">
        <v>43</v>
      </c>
      <c r="E12" s="6" t="s">
        <v>44</v>
      </c>
      <c r="F12" s="19">
        <v>555000</v>
      </c>
      <c r="G12" s="24">
        <v>7966.47</v>
      </c>
      <c r="H12" s="24">
        <v>4.8899999999999997</v>
      </c>
      <c r="I12" s="31"/>
      <c r="J12" s="31"/>
      <c r="K12" s="35"/>
    </row>
    <row r="13" spans="1:54" x14ac:dyDescent="0.25">
      <c r="B13" s="8" t="s">
        <v>63</v>
      </c>
      <c r="C13" s="60" t="s">
        <v>64</v>
      </c>
      <c r="D13" s="54" t="s">
        <v>65</v>
      </c>
      <c r="E13" s="6" t="s">
        <v>66</v>
      </c>
      <c r="F13" s="19">
        <v>135584</v>
      </c>
      <c r="G13" s="24">
        <v>5340.52</v>
      </c>
      <c r="H13" s="24">
        <v>3.28</v>
      </c>
      <c r="I13" s="31"/>
      <c r="J13" s="31"/>
      <c r="K13" s="35"/>
    </row>
    <row r="14" spans="1:54" x14ac:dyDescent="0.25">
      <c r="B14" s="8" t="s">
        <v>67</v>
      </c>
      <c r="C14" s="60" t="s">
        <v>68</v>
      </c>
      <c r="D14" s="54" t="s">
        <v>69</v>
      </c>
      <c r="E14" s="6" t="s">
        <v>44</v>
      </c>
      <c r="F14" s="19">
        <v>478460</v>
      </c>
      <c r="G14" s="24">
        <v>4915.7</v>
      </c>
      <c r="H14" s="24">
        <v>3.02</v>
      </c>
      <c r="I14" s="31"/>
      <c r="J14" s="31"/>
      <c r="K14" s="35"/>
    </row>
    <row r="15" spans="1:54" x14ac:dyDescent="0.25">
      <c r="B15" s="8" t="s">
        <v>59</v>
      </c>
      <c r="C15" s="60" t="s">
        <v>60</v>
      </c>
      <c r="D15" s="54" t="s">
        <v>61</v>
      </c>
      <c r="E15" s="6" t="s">
        <v>62</v>
      </c>
      <c r="F15" s="19">
        <v>32600</v>
      </c>
      <c r="G15" s="24">
        <v>4640.28</v>
      </c>
      <c r="H15" s="24">
        <v>2.85</v>
      </c>
      <c r="I15" s="31"/>
      <c r="J15" s="31"/>
      <c r="K15" s="35"/>
    </row>
    <row r="16" spans="1:54" x14ac:dyDescent="0.25">
      <c r="B16" s="8" t="s">
        <v>84</v>
      </c>
      <c r="C16" s="60" t="s">
        <v>85</v>
      </c>
      <c r="D16" s="54" t="s">
        <v>86</v>
      </c>
      <c r="E16" s="6" t="s">
        <v>87</v>
      </c>
      <c r="F16" s="19">
        <v>33400</v>
      </c>
      <c r="G16" s="24">
        <v>3975.6</v>
      </c>
      <c r="H16" s="24">
        <v>2.44</v>
      </c>
      <c r="I16" s="31"/>
      <c r="J16" s="31"/>
      <c r="K16" s="35"/>
    </row>
    <row r="17" spans="2:11" x14ac:dyDescent="0.25">
      <c r="B17" s="8" t="s">
        <v>55</v>
      </c>
      <c r="C17" s="60" t="s">
        <v>56</v>
      </c>
      <c r="D17" s="54" t="s">
        <v>57</v>
      </c>
      <c r="E17" s="6" t="s">
        <v>58</v>
      </c>
      <c r="F17" s="19">
        <v>318906</v>
      </c>
      <c r="G17" s="24">
        <v>3603.96</v>
      </c>
      <c r="H17" s="24">
        <v>2.21</v>
      </c>
      <c r="I17" s="31"/>
      <c r="J17" s="31"/>
      <c r="K17" s="35"/>
    </row>
    <row r="18" spans="2:11" x14ac:dyDescent="0.25">
      <c r="B18" s="8" t="s">
        <v>48</v>
      </c>
      <c r="C18" s="60" t="s">
        <v>49</v>
      </c>
      <c r="D18" s="54" t="s">
        <v>50</v>
      </c>
      <c r="E18" s="6" t="s">
        <v>44</v>
      </c>
      <c r="F18" s="19">
        <v>291300</v>
      </c>
      <c r="G18" s="24">
        <v>3581.53</v>
      </c>
      <c r="H18" s="24">
        <v>2.2000000000000002</v>
      </c>
      <c r="I18" s="31"/>
      <c r="J18" s="31"/>
      <c r="K18" s="35"/>
    </row>
    <row r="19" spans="2:11" x14ac:dyDescent="0.25">
      <c r="B19" s="8" t="s">
        <v>51</v>
      </c>
      <c r="C19" s="60" t="s">
        <v>52</v>
      </c>
      <c r="D19" s="54" t="s">
        <v>53</v>
      </c>
      <c r="E19" s="6" t="s">
        <v>54</v>
      </c>
      <c r="F19" s="19">
        <v>310000</v>
      </c>
      <c r="G19" s="24">
        <v>3537.72</v>
      </c>
      <c r="H19" s="24">
        <v>2.17</v>
      </c>
      <c r="I19" s="31"/>
      <c r="J19" s="31"/>
      <c r="K19" s="35"/>
    </row>
    <row r="20" spans="2:11" x14ac:dyDescent="0.25">
      <c r="B20" s="8" t="s">
        <v>70</v>
      </c>
      <c r="C20" s="60" t="s">
        <v>71</v>
      </c>
      <c r="D20" s="54" t="s">
        <v>72</v>
      </c>
      <c r="E20" s="6" t="s">
        <v>44</v>
      </c>
      <c r="F20" s="19">
        <v>835000</v>
      </c>
      <c r="G20" s="24">
        <v>3259.01</v>
      </c>
      <c r="H20" s="24">
        <v>2</v>
      </c>
      <c r="I20" s="31"/>
      <c r="J20" s="31"/>
      <c r="K20" s="35"/>
    </row>
    <row r="21" spans="2:11" x14ac:dyDescent="0.25">
      <c r="B21" s="8" t="s">
        <v>73</v>
      </c>
      <c r="C21" s="60" t="s">
        <v>74</v>
      </c>
      <c r="D21" s="54" t="s">
        <v>75</v>
      </c>
      <c r="E21" s="6" t="s">
        <v>62</v>
      </c>
      <c r="F21" s="19">
        <v>70000</v>
      </c>
      <c r="G21" s="24">
        <v>3019.17</v>
      </c>
      <c r="H21" s="24">
        <v>1.85</v>
      </c>
      <c r="I21" s="31"/>
      <c r="J21" s="31"/>
      <c r="K21" s="35"/>
    </row>
    <row r="22" spans="2:11" x14ac:dyDescent="0.25">
      <c r="B22" s="8" t="s">
        <v>99</v>
      </c>
      <c r="C22" s="60" t="s">
        <v>100</v>
      </c>
      <c r="D22" s="54" t="s">
        <v>101</v>
      </c>
      <c r="E22" s="6" t="s">
        <v>87</v>
      </c>
      <c r="F22" s="19">
        <v>2021010</v>
      </c>
      <c r="G22" s="24">
        <v>2689.96</v>
      </c>
      <c r="H22" s="24">
        <v>1.65</v>
      </c>
      <c r="I22" s="31"/>
      <c r="J22" s="31"/>
      <c r="K22" s="35"/>
    </row>
    <row r="23" spans="2:11" x14ac:dyDescent="0.25">
      <c r="B23" s="8" t="s">
        <v>121</v>
      </c>
      <c r="C23" s="60" t="s">
        <v>122</v>
      </c>
      <c r="D23" s="54" t="s">
        <v>123</v>
      </c>
      <c r="E23" s="6" t="s">
        <v>124</v>
      </c>
      <c r="F23" s="19">
        <v>84000</v>
      </c>
      <c r="G23" s="24">
        <v>2642.14</v>
      </c>
      <c r="H23" s="24">
        <v>1.62</v>
      </c>
      <c r="I23" s="31"/>
      <c r="J23" s="31"/>
      <c r="K23" s="35"/>
    </row>
    <row r="24" spans="2:11" x14ac:dyDescent="0.25">
      <c r="B24" s="8" t="s">
        <v>2163</v>
      </c>
      <c r="C24" s="60" t="s">
        <v>2164</v>
      </c>
      <c r="D24" s="54" t="s">
        <v>2165</v>
      </c>
      <c r="E24" s="6" t="s">
        <v>128</v>
      </c>
      <c r="F24" s="19">
        <v>2019515</v>
      </c>
      <c r="G24" s="24">
        <v>2613.0500000000002</v>
      </c>
      <c r="H24" s="24">
        <v>1.6</v>
      </c>
      <c r="I24" s="31"/>
      <c r="J24" s="31"/>
      <c r="K24" s="35"/>
    </row>
    <row r="25" spans="2:11" x14ac:dyDescent="0.25">
      <c r="B25" s="8" t="s">
        <v>1090</v>
      </c>
      <c r="C25" s="60" t="s">
        <v>1091</v>
      </c>
      <c r="D25" s="54" t="s">
        <v>1092</v>
      </c>
      <c r="E25" s="6" t="s">
        <v>342</v>
      </c>
      <c r="F25" s="19">
        <v>827500</v>
      </c>
      <c r="G25" s="24">
        <v>2585.11</v>
      </c>
      <c r="H25" s="24">
        <v>1.59</v>
      </c>
      <c r="I25" s="31"/>
      <c r="J25" s="31"/>
      <c r="K25" s="35"/>
    </row>
    <row r="26" spans="2:11" x14ac:dyDescent="0.25">
      <c r="B26" s="8" t="s">
        <v>109</v>
      </c>
      <c r="C26" s="60" t="s">
        <v>110</v>
      </c>
      <c r="D26" s="54" t="s">
        <v>111</v>
      </c>
      <c r="E26" s="6" t="s">
        <v>112</v>
      </c>
      <c r="F26" s="19">
        <v>188000</v>
      </c>
      <c r="G26" s="24">
        <v>2506.04</v>
      </c>
      <c r="H26" s="24">
        <v>1.54</v>
      </c>
      <c r="I26" s="31"/>
      <c r="J26" s="31"/>
      <c r="K26" s="35"/>
    </row>
    <row r="27" spans="2:11" x14ac:dyDescent="0.25">
      <c r="B27" s="8" t="s">
        <v>140</v>
      </c>
      <c r="C27" s="60" t="s">
        <v>141</v>
      </c>
      <c r="D27" s="54" t="s">
        <v>142</v>
      </c>
      <c r="E27" s="6" t="s">
        <v>120</v>
      </c>
      <c r="F27" s="19">
        <v>61400</v>
      </c>
      <c r="G27" s="24">
        <v>2504.63</v>
      </c>
      <c r="H27" s="24">
        <v>1.54</v>
      </c>
      <c r="I27" s="31"/>
      <c r="J27" s="31"/>
      <c r="K27" s="35"/>
    </row>
    <row r="28" spans="2:11" x14ac:dyDescent="0.25">
      <c r="B28" s="8" t="s">
        <v>556</v>
      </c>
      <c r="C28" s="60" t="s">
        <v>557</v>
      </c>
      <c r="D28" s="54" t="s">
        <v>558</v>
      </c>
      <c r="E28" s="6" t="s">
        <v>108</v>
      </c>
      <c r="F28" s="19">
        <v>305000</v>
      </c>
      <c r="G28" s="24">
        <v>2468.06</v>
      </c>
      <c r="H28" s="24">
        <v>1.52</v>
      </c>
      <c r="I28" s="31"/>
      <c r="J28" s="31"/>
      <c r="K28" s="35"/>
    </row>
    <row r="29" spans="2:11" x14ac:dyDescent="0.25">
      <c r="B29" s="8" t="s">
        <v>496</v>
      </c>
      <c r="C29" s="60" t="s">
        <v>497</v>
      </c>
      <c r="D29" s="54" t="s">
        <v>498</v>
      </c>
      <c r="E29" s="6" t="s">
        <v>94</v>
      </c>
      <c r="F29" s="19">
        <v>32000</v>
      </c>
      <c r="G29" s="24">
        <v>2421.6</v>
      </c>
      <c r="H29" s="24">
        <v>1.49</v>
      </c>
      <c r="I29" s="31"/>
      <c r="J29" s="31"/>
      <c r="K29" s="35"/>
    </row>
    <row r="30" spans="2:11" x14ac:dyDescent="0.25">
      <c r="B30" s="8" t="s">
        <v>105</v>
      </c>
      <c r="C30" s="60" t="s">
        <v>106</v>
      </c>
      <c r="D30" s="54" t="s">
        <v>107</v>
      </c>
      <c r="E30" s="6" t="s">
        <v>108</v>
      </c>
      <c r="F30" s="19">
        <v>28800</v>
      </c>
      <c r="G30" s="24">
        <v>2320.13</v>
      </c>
      <c r="H30" s="24">
        <v>1.42</v>
      </c>
      <c r="I30" s="31"/>
      <c r="J30" s="31"/>
      <c r="K30" s="35"/>
    </row>
    <row r="31" spans="2:11" x14ac:dyDescent="0.25">
      <c r="B31" s="8" t="s">
        <v>117</v>
      </c>
      <c r="C31" s="60" t="s">
        <v>118</v>
      </c>
      <c r="D31" s="54" t="s">
        <v>119</v>
      </c>
      <c r="E31" s="6" t="s">
        <v>120</v>
      </c>
      <c r="F31" s="19">
        <v>299732</v>
      </c>
      <c r="G31" s="24">
        <v>2306.14</v>
      </c>
      <c r="H31" s="24">
        <v>1.42</v>
      </c>
      <c r="I31" s="31"/>
      <c r="J31" s="31"/>
      <c r="K31" s="35"/>
    </row>
    <row r="32" spans="2:11" x14ac:dyDescent="0.25">
      <c r="B32" s="8" t="s">
        <v>76</v>
      </c>
      <c r="C32" s="60" t="s">
        <v>77</v>
      </c>
      <c r="D32" s="54" t="s">
        <v>78</v>
      </c>
      <c r="E32" s="6" t="s">
        <v>79</v>
      </c>
      <c r="F32" s="19">
        <v>83000</v>
      </c>
      <c r="G32" s="24">
        <v>2280.2600000000002</v>
      </c>
      <c r="H32" s="24">
        <v>1.4</v>
      </c>
      <c r="I32" s="31"/>
      <c r="J32" s="31"/>
      <c r="K32" s="35"/>
    </row>
    <row r="33" spans="2:11" x14ac:dyDescent="0.25">
      <c r="B33" s="8" t="s">
        <v>457</v>
      </c>
      <c r="C33" s="60" t="s">
        <v>458</v>
      </c>
      <c r="D33" s="54" t="s">
        <v>459</v>
      </c>
      <c r="E33" s="6" t="s">
        <v>124</v>
      </c>
      <c r="F33" s="19">
        <v>104694</v>
      </c>
      <c r="G33" s="24">
        <v>2219.7199999999998</v>
      </c>
      <c r="H33" s="24">
        <v>1.36</v>
      </c>
      <c r="I33" s="31"/>
      <c r="J33" s="31"/>
      <c r="K33" s="35"/>
    </row>
    <row r="34" spans="2:11" x14ac:dyDescent="0.25">
      <c r="B34" s="8" t="s">
        <v>305</v>
      </c>
      <c r="C34" s="60" t="s">
        <v>306</v>
      </c>
      <c r="D34" s="54" t="s">
        <v>307</v>
      </c>
      <c r="E34" s="6" t="s">
        <v>54</v>
      </c>
      <c r="F34" s="19">
        <v>109000</v>
      </c>
      <c r="G34" s="24">
        <v>2211.7199999999998</v>
      </c>
      <c r="H34" s="24">
        <v>1.36</v>
      </c>
      <c r="I34" s="31"/>
      <c r="J34" s="31"/>
      <c r="K34" s="35"/>
    </row>
    <row r="35" spans="2:11" x14ac:dyDescent="0.25">
      <c r="B35" s="8" t="s">
        <v>125</v>
      </c>
      <c r="C35" s="60" t="s">
        <v>126</v>
      </c>
      <c r="D35" s="54" t="s">
        <v>127</v>
      </c>
      <c r="E35" s="6" t="s">
        <v>128</v>
      </c>
      <c r="F35" s="19">
        <v>640024</v>
      </c>
      <c r="G35" s="24">
        <v>2133.84</v>
      </c>
      <c r="H35" s="24">
        <v>1.31</v>
      </c>
      <c r="I35" s="31"/>
      <c r="J35" s="31"/>
      <c r="K35" s="35"/>
    </row>
    <row r="36" spans="2:11" x14ac:dyDescent="0.25">
      <c r="B36" s="8" t="s">
        <v>302</v>
      </c>
      <c r="C36" s="60" t="s">
        <v>303</v>
      </c>
      <c r="D36" s="54" t="s">
        <v>304</v>
      </c>
      <c r="E36" s="6" t="s">
        <v>120</v>
      </c>
      <c r="F36" s="19">
        <v>81790</v>
      </c>
      <c r="G36" s="24">
        <v>1977.6</v>
      </c>
      <c r="H36" s="24">
        <v>1.21</v>
      </c>
      <c r="I36" s="31"/>
      <c r="J36" s="31"/>
      <c r="K36" s="35"/>
    </row>
    <row r="37" spans="2:11" x14ac:dyDescent="0.25">
      <c r="B37" s="8" t="s">
        <v>129</v>
      </c>
      <c r="C37" s="60" t="s">
        <v>130</v>
      </c>
      <c r="D37" s="54" t="s">
        <v>131</v>
      </c>
      <c r="E37" s="6" t="s">
        <v>98</v>
      </c>
      <c r="F37" s="19">
        <v>45500</v>
      </c>
      <c r="G37" s="24">
        <v>1959.23</v>
      </c>
      <c r="H37" s="24">
        <v>1.2</v>
      </c>
      <c r="I37" s="31"/>
      <c r="J37" s="31"/>
      <c r="K37" s="35"/>
    </row>
    <row r="38" spans="2:11" x14ac:dyDescent="0.25">
      <c r="B38" s="8" t="s">
        <v>113</v>
      </c>
      <c r="C38" s="60" t="s">
        <v>114</v>
      </c>
      <c r="D38" s="54" t="s">
        <v>115</v>
      </c>
      <c r="E38" s="6" t="s">
        <v>116</v>
      </c>
      <c r="F38" s="19">
        <v>260000</v>
      </c>
      <c r="G38" s="24">
        <v>1920.23</v>
      </c>
      <c r="H38" s="24">
        <v>1.18</v>
      </c>
      <c r="I38" s="31"/>
      <c r="J38" s="31"/>
      <c r="K38" s="35"/>
    </row>
    <row r="39" spans="2:11" x14ac:dyDescent="0.25">
      <c r="B39" s="8" t="s">
        <v>91</v>
      </c>
      <c r="C39" s="60" t="s">
        <v>92</v>
      </c>
      <c r="D39" s="54" t="s">
        <v>93</v>
      </c>
      <c r="E39" s="6" t="s">
        <v>94</v>
      </c>
      <c r="F39" s="19">
        <v>117000</v>
      </c>
      <c r="G39" s="24">
        <v>1885.34</v>
      </c>
      <c r="H39" s="24">
        <v>1.1599999999999999</v>
      </c>
      <c r="I39" s="31"/>
      <c r="J39" s="31"/>
      <c r="K39" s="35"/>
    </row>
    <row r="40" spans="2:11" x14ac:dyDescent="0.25">
      <c r="B40" s="8" t="s">
        <v>323</v>
      </c>
      <c r="C40" s="60" t="s">
        <v>324</v>
      </c>
      <c r="D40" s="54" t="s">
        <v>325</v>
      </c>
      <c r="E40" s="6" t="s">
        <v>241</v>
      </c>
      <c r="F40" s="19">
        <v>514132</v>
      </c>
      <c r="G40" s="24">
        <v>1864.24</v>
      </c>
      <c r="H40" s="24">
        <v>1.1399999999999999</v>
      </c>
      <c r="I40" s="31"/>
      <c r="J40" s="31"/>
      <c r="K40" s="35"/>
    </row>
    <row r="41" spans="2:11" x14ac:dyDescent="0.25">
      <c r="B41" s="8" t="s">
        <v>181</v>
      </c>
      <c r="C41" s="60" t="s">
        <v>182</v>
      </c>
      <c r="D41" s="54" t="s">
        <v>183</v>
      </c>
      <c r="E41" s="6" t="s">
        <v>116</v>
      </c>
      <c r="F41" s="19">
        <v>415000</v>
      </c>
      <c r="G41" s="24">
        <v>1818.74</v>
      </c>
      <c r="H41" s="24">
        <v>1.1200000000000001</v>
      </c>
      <c r="I41" s="31"/>
      <c r="J41" s="31"/>
      <c r="K41" s="35"/>
    </row>
    <row r="42" spans="2:11" x14ac:dyDescent="0.25">
      <c r="B42" s="8" t="s">
        <v>2191</v>
      </c>
      <c r="C42" s="60" t="s">
        <v>2192</v>
      </c>
      <c r="D42" s="54" t="s">
        <v>2193</v>
      </c>
      <c r="E42" s="6" t="s">
        <v>565</v>
      </c>
      <c r="F42" s="19">
        <v>300000</v>
      </c>
      <c r="G42" s="24">
        <v>1758.6</v>
      </c>
      <c r="H42" s="24">
        <v>1.08</v>
      </c>
      <c r="I42" s="31"/>
      <c r="J42" s="31"/>
      <c r="K42" s="35"/>
    </row>
    <row r="43" spans="2:11" x14ac:dyDescent="0.25">
      <c r="B43" s="8" t="s">
        <v>154</v>
      </c>
      <c r="C43" s="60" t="s">
        <v>155</v>
      </c>
      <c r="D43" s="54" t="s">
        <v>156</v>
      </c>
      <c r="E43" s="6" t="s">
        <v>157</v>
      </c>
      <c r="F43" s="19">
        <v>4600</v>
      </c>
      <c r="G43" s="24">
        <v>1755.13</v>
      </c>
      <c r="H43" s="24">
        <v>1.08</v>
      </c>
      <c r="I43" s="31"/>
      <c r="J43" s="31"/>
      <c r="K43" s="35"/>
    </row>
    <row r="44" spans="2:11" x14ac:dyDescent="0.25">
      <c r="B44" s="8" t="s">
        <v>601</v>
      </c>
      <c r="C44" s="60" t="s">
        <v>602</v>
      </c>
      <c r="D44" s="54" t="s">
        <v>603</v>
      </c>
      <c r="E44" s="6" t="s">
        <v>94</v>
      </c>
      <c r="F44" s="19">
        <v>187500</v>
      </c>
      <c r="G44" s="24">
        <v>1651.97</v>
      </c>
      <c r="H44" s="24">
        <v>1.01</v>
      </c>
      <c r="I44" s="31"/>
      <c r="J44" s="31"/>
      <c r="K44" s="35"/>
    </row>
    <row r="45" spans="2:11" x14ac:dyDescent="0.25">
      <c r="B45" s="8" t="s">
        <v>132</v>
      </c>
      <c r="C45" s="60" t="s">
        <v>133</v>
      </c>
      <c r="D45" s="54" t="s">
        <v>134</v>
      </c>
      <c r="E45" s="6" t="s">
        <v>135</v>
      </c>
      <c r="F45" s="19">
        <v>85971</v>
      </c>
      <c r="G45" s="24">
        <v>1571.29</v>
      </c>
      <c r="H45" s="24">
        <v>0.96</v>
      </c>
      <c r="I45" s="31"/>
      <c r="J45" s="31"/>
      <c r="K45" s="35"/>
    </row>
    <row r="46" spans="2:11" x14ac:dyDescent="0.25">
      <c r="B46" s="8" t="s">
        <v>169</v>
      </c>
      <c r="C46" s="60" t="s">
        <v>170</v>
      </c>
      <c r="D46" s="54" t="s">
        <v>171</v>
      </c>
      <c r="E46" s="6" t="s">
        <v>79</v>
      </c>
      <c r="F46" s="19">
        <v>300000</v>
      </c>
      <c r="G46" s="24">
        <v>1561.35</v>
      </c>
      <c r="H46" s="24">
        <v>0.96</v>
      </c>
      <c r="I46" s="31"/>
      <c r="J46" s="31"/>
      <c r="K46" s="35"/>
    </row>
    <row r="47" spans="2:11" x14ac:dyDescent="0.25">
      <c r="B47" s="8" t="s">
        <v>238</v>
      </c>
      <c r="C47" s="60" t="s">
        <v>239</v>
      </c>
      <c r="D47" s="54" t="s">
        <v>240</v>
      </c>
      <c r="E47" s="6" t="s">
        <v>241</v>
      </c>
      <c r="F47" s="19">
        <v>110000</v>
      </c>
      <c r="G47" s="24">
        <v>1554.63</v>
      </c>
      <c r="H47" s="24">
        <v>0.95</v>
      </c>
      <c r="I47" s="31"/>
      <c r="J47" s="31"/>
      <c r="K47" s="35"/>
    </row>
    <row r="48" spans="2:11" x14ac:dyDescent="0.25">
      <c r="B48" s="8" t="s">
        <v>172</v>
      </c>
      <c r="C48" s="60" t="s">
        <v>173</v>
      </c>
      <c r="D48" s="54" t="s">
        <v>174</v>
      </c>
      <c r="E48" s="6" t="s">
        <v>79</v>
      </c>
      <c r="F48" s="19">
        <v>115000</v>
      </c>
      <c r="G48" s="24">
        <v>1528.24</v>
      </c>
      <c r="H48" s="24">
        <v>0.94</v>
      </c>
      <c r="I48" s="31"/>
      <c r="J48" s="31"/>
      <c r="K48" s="35"/>
    </row>
    <row r="49" spans="2:11" x14ac:dyDescent="0.25">
      <c r="B49" s="8" t="s">
        <v>631</v>
      </c>
      <c r="C49" s="60" t="s">
        <v>632</v>
      </c>
      <c r="D49" s="54" t="s">
        <v>633</v>
      </c>
      <c r="E49" s="6" t="s">
        <v>217</v>
      </c>
      <c r="F49" s="19">
        <v>29000</v>
      </c>
      <c r="G49" s="24">
        <v>1499.59</v>
      </c>
      <c r="H49" s="24">
        <v>0.92</v>
      </c>
      <c r="I49" s="31"/>
      <c r="J49" s="31"/>
      <c r="K49" s="35"/>
    </row>
    <row r="50" spans="2:11" x14ac:dyDescent="0.25">
      <c r="B50" s="8" t="s">
        <v>637</v>
      </c>
      <c r="C50" s="60" t="s">
        <v>638</v>
      </c>
      <c r="D50" s="54" t="s">
        <v>639</v>
      </c>
      <c r="E50" s="6" t="s">
        <v>128</v>
      </c>
      <c r="F50" s="19">
        <v>263000</v>
      </c>
      <c r="G50" s="24">
        <v>1476.48</v>
      </c>
      <c r="H50" s="24">
        <v>0.91</v>
      </c>
      <c r="I50" s="31"/>
      <c r="J50" s="31"/>
      <c r="K50" s="35"/>
    </row>
    <row r="51" spans="2:11" x14ac:dyDescent="0.25">
      <c r="B51" s="8" t="s">
        <v>147</v>
      </c>
      <c r="C51" s="60" t="s">
        <v>148</v>
      </c>
      <c r="D51" s="54" t="s">
        <v>149</v>
      </c>
      <c r="E51" s="6" t="s">
        <v>135</v>
      </c>
      <c r="F51" s="19">
        <v>70000</v>
      </c>
      <c r="G51" s="24">
        <v>1473.99</v>
      </c>
      <c r="H51" s="24">
        <v>0.9</v>
      </c>
      <c r="I51" s="31"/>
      <c r="J51" s="31"/>
      <c r="K51" s="35"/>
    </row>
    <row r="52" spans="2:11" x14ac:dyDescent="0.25">
      <c r="B52" s="8" t="s">
        <v>175</v>
      </c>
      <c r="C52" s="60" t="s">
        <v>176</v>
      </c>
      <c r="D52" s="54" t="s">
        <v>177</v>
      </c>
      <c r="E52" s="6" t="s">
        <v>108</v>
      </c>
      <c r="F52" s="19">
        <v>345000</v>
      </c>
      <c r="G52" s="24">
        <v>1468.67</v>
      </c>
      <c r="H52" s="24">
        <v>0.9</v>
      </c>
      <c r="I52" s="31"/>
      <c r="J52" s="31"/>
      <c r="K52" s="35"/>
    </row>
    <row r="53" spans="2:11" x14ac:dyDescent="0.25">
      <c r="B53" s="8" t="s">
        <v>102</v>
      </c>
      <c r="C53" s="60" t="s">
        <v>103</v>
      </c>
      <c r="D53" s="54" t="s">
        <v>104</v>
      </c>
      <c r="E53" s="6" t="s">
        <v>98</v>
      </c>
      <c r="F53" s="19">
        <v>19931</v>
      </c>
      <c r="G53" s="24">
        <v>1451.87</v>
      </c>
      <c r="H53" s="24">
        <v>0.89</v>
      </c>
      <c r="I53" s="31"/>
      <c r="J53" s="31"/>
      <c r="K53" s="35"/>
    </row>
    <row r="54" spans="2:11" x14ac:dyDescent="0.25">
      <c r="B54" s="8" t="s">
        <v>161</v>
      </c>
      <c r="C54" s="60" t="s">
        <v>162</v>
      </c>
      <c r="D54" s="54" t="s">
        <v>163</v>
      </c>
      <c r="E54" s="6" t="s">
        <v>164</v>
      </c>
      <c r="F54" s="19">
        <v>3400</v>
      </c>
      <c r="G54" s="24">
        <v>1372.75</v>
      </c>
      <c r="H54" s="24">
        <v>0.84</v>
      </c>
      <c r="I54" s="31"/>
      <c r="J54" s="31"/>
      <c r="K54" s="35"/>
    </row>
    <row r="55" spans="2:11" x14ac:dyDescent="0.25">
      <c r="B55" s="8" t="s">
        <v>640</v>
      </c>
      <c r="C55" s="60" t="s">
        <v>641</v>
      </c>
      <c r="D55" s="54" t="s">
        <v>642</v>
      </c>
      <c r="E55" s="6" t="s">
        <v>135</v>
      </c>
      <c r="F55" s="19">
        <v>205000</v>
      </c>
      <c r="G55" s="24">
        <v>1351.57</v>
      </c>
      <c r="H55" s="24">
        <v>0.83</v>
      </c>
      <c r="I55" s="31"/>
      <c r="J55" s="31"/>
      <c r="K55" s="35"/>
    </row>
    <row r="56" spans="2:11" x14ac:dyDescent="0.25">
      <c r="B56" s="8" t="s">
        <v>150</v>
      </c>
      <c r="C56" s="60" t="s">
        <v>151</v>
      </c>
      <c r="D56" s="54" t="s">
        <v>152</v>
      </c>
      <c r="E56" s="6" t="s">
        <v>153</v>
      </c>
      <c r="F56" s="19">
        <v>245000</v>
      </c>
      <c r="G56" s="24">
        <v>1262.73</v>
      </c>
      <c r="H56" s="24">
        <v>0.78</v>
      </c>
      <c r="I56" s="31"/>
      <c r="J56" s="31"/>
      <c r="K56" s="35"/>
    </row>
    <row r="57" spans="2:11" x14ac:dyDescent="0.25">
      <c r="B57" s="8" t="s">
        <v>88</v>
      </c>
      <c r="C57" s="60" t="s">
        <v>89</v>
      </c>
      <c r="D57" s="54" t="s">
        <v>90</v>
      </c>
      <c r="E57" s="6" t="s">
        <v>58</v>
      </c>
      <c r="F57" s="19">
        <v>28000</v>
      </c>
      <c r="G57" s="24">
        <v>1221.3900000000001</v>
      </c>
      <c r="H57" s="24">
        <v>0.75</v>
      </c>
      <c r="I57" s="31"/>
      <c r="J57" s="31"/>
      <c r="K57" s="35"/>
    </row>
    <row r="58" spans="2:11" x14ac:dyDescent="0.25">
      <c r="B58" s="8" t="s">
        <v>2769</v>
      </c>
      <c r="C58" s="60" t="s">
        <v>2770</v>
      </c>
      <c r="D58" s="54" t="s">
        <v>2771</v>
      </c>
      <c r="E58" s="6" t="s">
        <v>124</v>
      </c>
      <c r="F58" s="19">
        <v>20831</v>
      </c>
      <c r="G58" s="24">
        <v>1172.47</v>
      </c>
      <c r="H58" s="24">
        <v>0.72</v>
      </c>
      <c r="I58" s="31"/>
      <c r="J58" s="31"/>
      <c r="K58" s="35"/>
    </row>
    <row r="59" spans="2:11" x14ac:dyDescent="0.25">
      <c r="B59" s="8" t="s">
        <v>1127</v>
      </c>
      <c r="C59" s="60" t="s">
        <v>1128</v>
      </c>
      <c r="D59" s="54" t="s">
        <v>1129</v>
      </c>
      <c r="E59" s="6" t="s">
        <v>124</v>
      </c>
      <c r="F59" s="19">
        <v>110000</v>
      </c>
      <c r="G59" s="24">
        <v>1170.18</v>
      </c>
      <c r="H59" s="24">
        <v>0.72</v>
      </c>
      <c r="I59" s="31"/>
      <c r="J59" s="31"/>
      <c r="K59" s="35"/>
    </row>
    <row r="60" spans="2:11" x14ac:dyDescent="0.25">
      <c r="B60" s="8" t="s">
        <v>517</v>
      </c>
      <c r="C60" s="60" t="s">
        <v>518</v>
      </c>
      <c r="D60" s="54" t="s">
        <v>519</v>
      </c>
      <c r="E60" s="6" t="s">
        <v>157</v>
      </c>
      <c r="F60" s="19">
        <v>114868</v>
      </c>
      <c r="G60" s="24">
        <v>1061.95</v>
      </c>
      <c r="H60" s="24">
        <v>0.65</v>
      </c>
      <c r="I60" s="31"/>
      <c r="J60" s="31"/>
      <c r="K60" s="35"/>
    </row>
    <row r="61" spans="2:11" x14ac:dyDescent="0.25">
      <c r="B61" s="8" t="s">
        <v>2149</v>
      </c>
      <c r="C61" s="60" t="s">
        <v>773</v>
      </c>
      <c r="D61" s="54" t="s">
        <v>2150</v>
      </c>
      <c r="E61" s="6" t="s">
        <v>54</v>
      </c>
      <c r="F61" s="19">
        <v>150000</v>
      </c>
      <c r="G61" s="24">
        <v>1029.53</v>
      </c>
      <c r="H61" s="24">
        <v>0.63</v>
      </c>
      <c r="I61" s="31"/>
      <c r="J61" s="31"/>
      <c r="K61" s="35"/>
    </row>
    <row r="62" spans="2:11" x14ac:dyDescent="0.25">
      <c r="B62" s="8" t="s">
        <v>188</v>
      </c>
      <c r="C62" s="60" t="s">
        <v>189</v>
      </c>
      <c r="D62" s="54" t="s">
        <v>190</v>
      </c>
      <c r="E62" s="6" t="s">
        <v>79</v>
      </c>
      <c r="F62" s="19">
        <v>81005</v>
      </c>
      <c r="G62" s="24">
        <v>970.68</v>
      </c>
      <c r="H62" s="24">
        <v>0.6</v>
      </c>
      <c r="I62" s="31"/>
      <c r="J62" s="31"/>
      <c r="K62" s="35"/>
    </row>
    <row r="63" spans="2:11" x14ac:dyDescent="0.25">
      <c r="B63" s="8" t="s">
        <v>983</v>
      </c>
      <c r="C63" s="60" t="s">
        <v>984</v>
      </c>
      <c r="D63" s="54" t="s">
        <v>985</v>
      </c>
      <c r="E63" s="6" t="s">
        <v>116</v>
      </c>
      <c r="F63" s="19">
        <v>1551104</v>
      </c>
      <c r="G63" s="24">
        <v>922.13</v>
      </c>
      <c r="H63" s="24">
        <v>0.56999999999999995</v>
      </c>
      <c r="I63" s="31"/>
      <c r="J63" s="31"/>
      <c r="K63" s="35"/>
    </row>
    <row r="64" spans="2:11" x14ac:dyDescent="0.25">
      <c r="C64" s="58" t="s">
        <v>194</v>
      </c>
      <c r="D64" s="54"/>
      <c r="E64" s="6"/>
      <c r="F64" s="19"/>
      <c r="G64" s="25">
        <v>128165.61</v>
      </c>
      <c r="H64" s="25">
        <v>78.680000000000007</v>
      </c>
      <c r="I64" s="31"/>
      <c r="J64" s="31"/>
      <c r="K64" s="35"/>
    </row>
    <row r="65" spans="1:11" x14ac:dyDescent="0.25">
      <c r="C65" s="57"/>
      <c r="D65" s="54"/>
      <c r="E65" s="6"/>
      <c r="F65" s="19"/>
      <c r="G65" s="24"/>
      <c r="H65" s="24"/>
      <c r="I65" s="31"/>
      <c r="J65" s="31"/>
      <c r="K65" s="35"/>
    </row>
    <row r="66" spans="1:11" x14ac:dyDescent="0.25">
      <c r="C66" s="58" t="s">
        <v>3</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4</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A70" s="10"/>
      <c r="B70" s="28"/>
      <c r="C70" s="58" t="s">
        <v>5</v>
      </c>
      <c r="D70" s="54"/>
      <c r="E70" s="6"/>
      <c r="F70" s="19"/>
      <c r="G70" s="24"/>
      <c r="H70" s="24"/>
      <c r="I70" s="31"/>
      <c r="J70" s="31"/>
      <c r="K70" s="35"/>
    </row>
    <row r="71" spans="1:11" x14ac:dyDescent="0.25">
      <c r="C71" s="59" t="s">
        <v>6</v>
      </c>
      <c r="D71" s="54"/>
      <c r="E71" s="6"/>
      <c r="F71" s="19"/>
      <c r="G71" s="24"/>
      <c r="H71" s="24"/>
      <c r="I71" s="31"/>
      <c r="J71" s="31"/>
      <c r="K71" s="35"/>
    </row>
    <row r="72" spans="1:11" x14ac:dyDescent="0.25">
      <c r="C72" s="59" t="s">
        <v>675</v>
      </c>
      <c r="D72" s="54"/>
      <c r="E72" s="6"/>
      <c r="F72" s="19"/>
      <c r="G72" s="24"/>
      <c r="H72" s="24"/>
      <c r="I72" s="31"/>
      <c r="J72" s="31"/>
      <c r="K72" s="35"/>
    </row>
    <row r="73" spans="1:11" x14ac:dyDescent="0.25">
      <c r="B73" s="8" t="s">
        <v>3162</v>
      </c>
      <c r="C73" s="60" t="s">
        <v>2552</v>
      </c>
      <c r="D73" s="54" t="s">
        <v>3163</v>
      </c>
      <c r="E73" s="6" t="s">
        <v>1213</v>
      </c>
      <c r="F73" s="19">
        <v>50</v>
      </c>
      <c r="G73" s="24">
        <v>515.45000000000005</v>
      </c>
      <c r="H73" s="24">
        <v>0.32</v>
      </c>
      <c r="I73" s="31">
        <v>7.3563999999999998</v>
      </c>
      <c r="J73" s="31"/>
      <c r="K73" s="35" t="s">
        <v>679</v>
      </c>
    </row>
    <row r="74" spans="1:11" x14ac:dyDescent="0.25">
      <c r="C74" s="58" t="s">
        <v>194</v>
      </c>
      <c r="D74" s="54"/>
      <c r="E74" s="6"/>
      <c r="F74" s="19"/>
      <c r="G74" s="25">
        <v>515.45000000000005</v>
      </c>
      <c r="H74" s="25">
        <v>0.32</v>
      </c>
      <c r="I74" s="31"/>
      <c r="J74" s="31"/>
      <c r="K74" s="35"/>
    </row>
    <row r="75" spans="1:11" x14ac:dyDescent="0.25">
      <c r="C75" s="57"/>
      <c r="D75" s="54"/>
      <c r="E75" s="6"/>
      <c r="F75" s="19"/>
      <c r="G75" s="24"/>
      <c r="H75" s="24"/>
      <c r="I75" s="31"/>
      <c r="J75" s="31"/>
      <c r="K75" s="35"/>
    </row>
    <row r="76" spans="1:11" x14ac:dyDescent="0.25">
      <c r="C76" s="59" t="s">
        <v>7</v>
      </c>
      <c r="D76" s="54"/>
      <c r="E76" s="6"/>
      <c r="F76" s="19"/>
      <c r="G76" s="24"/>
      <c r="H76" s="24"/>
      <c r="I76" s="31"/>
      <c r="J76" s="31"/>
      <c r="K76" s="35"/>
    </row>
    <row r="77" spans="1:11" x14ac:dyDescent="0.25">
      <c r="B77" s="8" t="s">
        <v>2509</v>
      </c>
      <c r="C77" s="60" t="s">
        <v>74</v>
      </c>
      <c r="D77" s="54" t="s">
        <v>2510</v>
      </c>
      <c r="E77" s="6" t="s">
        <v>1844</v>
      </c>
      <c r="F77" s="19">
        <v>280000</v>
      </c>
      <c r="G77" s="24">
        <v>29.26</v>
      </c>
      <c r="H77" s="24">
        <v>0.02</v>
      </c>
      <c r="I77" s="31">
        <v>16.894760250000001</v>
      </c>
      <c r="J77" s="31"/>
      <c r="K77" s="35"/>
    </row>
    <row r="78" spans="1:11" x14ac:dyDescent="0.25">
      <c r="C78" s="58" t="s">
        <v>194</v>
      </c>
      <c r="D78" s="54"/>
      <c r="E78" s="6"/>
      <c r="F78" s="19"/>
      <c r="G78" s="25">
        <v>29.26</v>
      </c>
      <c r="H78" s="25">
        <v>0.02</v>
      </c>
      <c r="I78" s="31"/>
      <c r="J78" s="31"/>
      <c r="K78" s="35"/>
    </row>
    <row r="79" spans="1:11" x14ac:dyDescent="0.25">
      <c r="C79" s="57"/>
      <c r="D79" s="54"/>
      <c r="E79" s="6"/>
      <c r="F79" s="19"/>
      <c r="G79" s="24"/>
      <c r="H79" s="24"/>
      <c r="I79" s="31"/>
      <c r="J79" s="31"/>
      <c r="K79" s="35"/>
    </row>
    <row r="80" spans="1:11" x14ac:dyDescent="0.25">
      <c r="C80" s="58" t="s">
        <v>8</v>
      </c>
      <c r="D80" s="54"/>
      <c r="E80" s="6"/>
      <c r="F80" s="19"/>
      <c r="G80" s="24" t="s">
        <v>2</v>
      </c>
      <c r="H80" s="24" t="s">
        <v>2</v>
      </c>
      <c r="I80" s="31"/>
      <c r="J80" s="31"/>
      <c r="K80" s="35"/>
    </row>
    <row r="81" spans="2:11" x14ac:dyDescent="0.25">
      <c r="C81" s="57"/>
      <c r="D81" s="54"/>
      <c r="E81" s="6"/>
      <c r="F81" s="19"/>
      <c r="G81" s="24"/>
      <c r="H81" s="24"/>
      <c r="I81" s="31"/>
      <c r="J81" s="31"/>
      <c r="K81" s="35"/>
    </row>
    <row r="82" spans="2:11" x14ac:dyDescent="0.25">
      <c r="C82" s="59" t="s">
        <v>9</v>
      </c>
      <c r="D82" s="54"/>
      <c r="E82" s="6"/>
      <c r="F82" s="19"/>
      <c r="G82" s="24"/>
      <c r="H82" s="24"/>
      <c r="I82" s="31"/>
      <c r="J82" s="31"/>
      <c r="K82" s="35"/>
    </row>
    <row r="83" spans="2:11" x14ac:dyDescent="0.25">
      <c r="B83" s="8" t="s">
        <v>3164</v>
      </c>
      <c r="C83" s="60" t="s">
        <v>3165</v>
      </c>
      <c r="D83" s="54" t="s">
        <v>3166</v>
      </c>
      <c r="E83" s="6" t="s">
        <v>205</v>
      </c>
      <c r="F83" s="19">
        <v>400000</v>
      </c>
      <c r="G83" s="24">
        <v>410.62</v>
      </c>
      <c r="H83" s="24">
        <v>0.25</v>
      </c>
      <c r="I83" s="31">
        <v>0</v>
      </c>
      <c r="J83" s="31"/>
      <c r="K83" s="35"/>
    </row>
    <row r="84" spans="2:11" x14ac:dyDescent="0.25">
      <c r="C84" s="58" t="s">
        <v>194</v>
      </c>
      <c r="D84" s="54"/>
      <c r="E84" s="6"/>
      <c r="F84" s="19"/>
      <c r="G84" s="25">
        <v>410.62</v>
      </c>
      <c r="H84" s="25">
        <v>0.25</v>
      </c>
      <c r="I84" s="31"/>
      <c r="J84" s="31"/>
      <c r="K84" s="35"/>
    </row>
    <row r="85" spans="2:11" x14ac:dyDescent="0.25">
      <c r="C85" s="57"/>
      <c r="D85" s="54"/>
      <c r="E85" s="6"/>
      <c r="F85" s="19"/>
      <c r="G85" s="24"/>
      <c r="H85" s="24"/>
      <c r="I85" s="31"/>
      <c r="J85" s="31"/>
      <c r="K85" s="35"/>
    </row>
    <row r="86" spans="2:11" x14ac:dyDescent="0.25">
      <c r="C86" s="58" t="s">
        <v>10</v>
      </c>
      <c r="D86" s="54"/>
      <c r="E86" s="6"/>
      <c r="F86" s="19"/>
      <c r="G86" s="24" t="s">
        <v>2</v>
      </c>
      <c r="H86" s="24" t="s">
        <v>2</v>
      </c>
      <c r="I86" s="31"/>
      <c r="J86" s="31"/>
      <c r="K86" s="35"/>
    </row>
    <row r="87" spans="2:11" x14ac:dyDescent="0.25">
      <c r="C87" s="57"/>
      <c r="D87" s="54"/>
      <c r="E87" s="6"/>
      <c r="F87" s="19"/>
      <c r="G87" s="24"/>
      <c r="H87" s="24"/>
      <c r="I87" s="31"/>
      <c r="J87" s="31"/>
      <c r="K87" s="35"/>
    </row>
    <row r="88" spans="2:11" x14ac:dyDescent="0.25">
      <c r="C88" s="58" t="s">
        <v>11</v>
      </c>
      <c r="D88" s="54"/>
      <c r="E88" s="6"/>
      <c r="F88" s="19"/>
      <c r="G88" s="24" t="s">
        <v>2</v>
      </c>
      <c r="H88" s="24" t="s">
        <v>2</v>
      </c>
      <c r="I88" s="31"/>
      <c r="J88" s="31"/>
      <c r="K88" s="35"/>
    </row>
    <row r="89" spans="2:11" x14ac:dyDescent="0.25">
      <c r="C89" s="57"/>
      <c r="D89" s="54"/>
      <c r="E89" s="6"/>
      <c r="F89" s="19"/>
      <c r="G89" s="24"/>
      <c r="H89" s="24"/>
      <c r="I89" s="31"/>
      <c r="J89" s="31"/>
      <c r="K89" s="35"/>
    </row>
    <row r="90" spans="2:11" x14ac:dyDescent="0.25">
      <c r="C90" s="58" t="s">
        <v>13</v>
      </c>
      <c r="D90" s="54"/>
      <c r="E90" s="6"/>
      <c r="F90" s="19"/>
      <c r="G90" s="24"/>
      <c r="H90" s="24"/>
      <c r="I90" s="31"/>
      <c r="J90" s="31"/>
      <c r="K90" s="35"/>
    </row>
    <row r="91" spans="2:11" x14ac:dyDescent="0.25">
      <c r="C91" s="57"/>
      <c r="D91" s="54"/>
      <c r="E91" s="6"/>
      <c r="F91" s="19"/>
      <c r="G91" s="24"/>
      <c r="H91" s="24"/>
      <c r="I91" s="31"/>
      <c r="J91" s="31"/>
      <c r="K91" s="35"/>
    </row>
    <row r="92" spans="2:11" x14ac:dyDescent="0.25">
      <c r="C92" s="58" t="s">
        <v>14</v>
      </c>
      <c r="D92" s="54"/>
      <c r="E92" s="6"/>
      <c r="F92" s="19"/>
      <c r="G92" s="24" t="s">
        <v>2</v>
      </c>
      <c r="H92" s="24" t="s">
        <v>2</v>
      </c>
      <c r="I92" s="31"/>
      <c r="J92" s="31"/>
      <c r="K92" s="35"/>
    </row>
    <row r="93" spans="2:11" x14ac:dyDescent="0.25">
      <c r="C93" s="57"/>
      <c r="D93" s="54"/>
      <c r="E93" s="6"/>
      <c r="F93" s="19"/>
      <c r="G93" s="24"/>
      <c r="H93" s="24"/>
      <c r="I93" s="31"/>
      <c r="J93" s="31"/>
      <c r="K93" s="35"/>
    </row>
    <row r="94" spans="2:11" x14ac:dyDescent="0.25">
      <c r="C94" s="58" t="s">
        <v>15</v>
      </c>
      <c r="D94" s="54"/>
      <c r="E94" s="6"/>
      <c r="F94" s="19"/>
      <c r="G94" s="24" t="s">
        <v>2</v>
      </c>
      <c r="H94" s="24" t="s">
        <v>2</v>
      </c>
      <c r="I94" s="31"/>
      <c r="J94" s="31"/>
      <c r="K94" s="35"/>
    </row>
    <row r="95" spans="2:11" x14ac:dyDescent="0.25">
      <c r="C95" s="57"/>
      <c r="D95" s="54"/>
      <c r="E95" s="6"/>
      <c r="F95" s="19"/>
      <c r="G95" s="24"/>
      <c r="H95" s="24"/>
      <c r="I95" s="31"/>
      <c r="J95" s="31"/>
      <c r="K95" s="35"/>
    </row>
    <row r="96" spans="2:11" x14ac:dyDescent="0.25">
      <c r="C96" s="58" t="s">
        <v>16</v>
      </c>
      <c r="D96" s="54"/>
      <c r="E96" s="6"/>
      <c r="F96" s="19"/>
      <c r="G96" s="24" t="s">
        <v>2</v>
      </c>
      <c r="H96" s="24" t="s">
        <v>2</v>
      </c>
      <c r="I96" s="31"/>
      <c r="J96" s="31"/>
      <c r="K96" s="35"/>
    </row>
    <row r="97" spans="1:11" x14ac:dyDescent="0.25">
      <c r="C97" s="57"/>
      <c r="D97" s="54"/>
      <c r="E97" s="6"/>
      <c r="F97" s="19"/>
      <c r="G97" s="24"/>
      <c r="H97" s="24"/>
      <c r="I97" s="31"/>
      <c r="J97" s="31"/>
      <c r="K97" s="35"/>
    </row>
    <row r="98" spans="1:11" x14ac:dyDescent="0.25">
      <c r="C98" s="58" t="s">
        <v>17</v>
      </c>
      <c r="D98" s="54"/>
      <c r="E98" s="6"/>
      <c r="F98" s="19"/>
      <c r="G98" s="24" t="s">
        <v>2</v>
      </c>
      <c r="H98" s="24" t="s">
        <v>2</v>
      </c>
      <c r="I98" s="31"/>
      <c r="J98" s="31"/>
      <c r="K98" s="35"/>
    </row>
    <row r="99" spans="1:11" x14ac:dyDescent="0.25">
      <c r="C99" s="57"/>
      <c r="D99" s="54"/>
      <c r="E99" s="6"/>
      <c r="F99" s="19"/>
      <c r="G99" s="24"/>
      <c r="H99" s="24"/>
      <c r="I99" s="31"/>
      <c r="J99" s="31"/>
      <c r="K99" s="35"/>
    </row>
    <row r="100" spans="1:11" x14ac:dyDescent="0.25">
      <c r="C100" s="58" t="s">
        <v>18</v>
      </c>
      <c r="D100" s="54"/>
      <c r="E100" s="6"/>
      <c r="F100" s="19"/>
      <c r="G100" s="24" t="s">
        <v>2</v>
      </c>
      <c r="H100" s="24" t="s">
        <v>2</v>
      </c>
      <c r="I100" s="31"/>
      <c r="J100" s="31"/>
      <c r="K100" s="35"/>
    </row>
    <row r="101" spans="1:11" x14ac:dyDescent="0.25">
      <c r="C101" s="57"/>
      <c r="D101" s="54"/>
      <c r="E101" s="6"/>
      <c r="F101" s="19"/>
      <c r="G101" s="24"/>
      <c r="H101" s="24"/>
      <c r="I101" s="31"/>
      <c r="J101" s="31"/>
      <c r="K101" s="35"/>
    </row>
    <row r="102" spans="1:11" x14ac:dyDescent="0.25">
      <c r="A102" s="10"/>
      <c r="B102" s="28"/>
      <c r="C102" s="58" t="s">
        <v>19</v>
      </c>
      <c r="D102" s="54"/>
      <c r="E102" s="6"/>
      <c r="F102" s="19"/>
      <c r="G102" s="24"/>
      <c r="H102" s="24"/>
      <c r="I102" s="31"/>
      <c r="J102" s="31"/>
      <c r="K102" s="35"/>
    </row>
    <row r="103" spans="1:11" x14ac:dyDescent="0.25">
      <c r="C103" s="59" t="s">
        <v>20</v>
      </c>
      <c r="D103" s="54"/>
      <c r="E103" s="6"/>
      <c r="F103" s="19"/>
      <c r="G103" s="24"/>
      <c r="H103" s="24"/>
      <c r="I103" s="31"/>
      <c r="J103" s="31"/>
      <c r="K103" s="35"/>
    </row>
    <row r="104" spans="1:11" x14ac:dyDescent="0.25">
      <c r="B104" s="8" t="s">
        <v>2349</v>
      </c>
      <c r="C104" s="60" t="s">
        <v>2350</v>
      </c>
      <c r="D104" s="54" t="s">
        <v>2351</v>
      </c>
      <c r="E104" s="6" t="s">
        <v>4847</v>
      </c>
      <c r="F104" s="19">
        <v>6100000</v>
      </c>
      <c r="G104" s="24">
        <v>7371.24</v>
      </c>
      <c r="H104" s="24">
        <v>4.53</v>
      </c>
      <c r="I104" s="31"/>
      <c r="J104" s="31"/>
      <c r="K104" s="35"/>
    </row>
    <row r="105" spans="1:11" x14ac:dyDescent="0.25">
      <c r="C105" s="58" t="s">
        <v>194</v>
      </c>
      <c r="D105" s="54"/>
      <c r="E105" s="6"/>
      <c r="F105" s="19"/>
      <c r="G105" s="25">
        <v>7371.24</v>
      </c>
      <c r="H105" s="25">
        <v>4.53</v>
      </c>
      <c r="I105" s="31"/>
      <c r="J105" s="31"/>
      <c r="K105" s="35"/>
    </row>
    <row r="106" spans="1:11" x14ac:dyDescent="0.25">
      <c r="C106" s="57"/>
      <c r="D106" s="54"/>
      <c r="E106" s="6"/>
      <c r="F106" s="19"/>
      <c r="G106" s="24"/>
      <c r="H106" s="24"/>
      <c r="I106" s="31"/>
      <c r="J106" s="31"/>
      <c r="K106" s="35"/>
    </row>
    <row r="107" spans="1:11" x14ac:dyDescent="0.25">
      <c r="C107" s="59" t="s">
        <v>853</v>
      </c>
      <c r="D107" s="54"/>
      <c r="E107" s="6"/>
      <c r="F107" s="19"/>
      <c r="G107" s="24"/>
      <c r="H107" s="24"/>
      <c r="I107" s="31"/>
      <c r="J107" s="31"/>
      <c r="K107" s="35"/>
    </row>
    <row r="108" spans="1:11" x14ac:dyDescent="0.25">
      <c r="B108" s="8" t="s">
        <v>857</v>
      </c>
      <c r="C108" s="60" t="s">
        <v>805</v>
      </c>
      <c r="D108" s="54" t="s">
        <v>858</v>
      </c>
      <c r="E108" s="6" t="s">
        <v>342</v>
      </c>
      <c r="F108" s="19">
        <v>2600000</v>
      </c>
      <c r="G108" s="24">
        <v>4446.78</v>
      </c>
      <c r="H108" s="24">
        <v>2.73</v>
      </c>
      <c r="I108" s="31"/>
      <c r="J108" s="31"/>
      <c r="K108" s="35"/>
    </row>
    <row r="109" spans="1:11" x14ac:dyDescent="0.25">
      <c r="B109" s="8" t="s">
        <v>2904</v>
      </c>
      <c r="C109" s="60" t="s">
        <v>2905</v>
      </c>
      <c r="D109" s="54" t="s">
        <v>2906</v>
      </c>
      <c r="E109" s="6" t="s">
        <v>283</v>
      </c>
      <c r="F109" s="19">
        <v>2425000</v>
      </c>
      <c r="G109" s="24">
        <v>4147.96</v>
      </c>
      <c r="H109" s="24">
        <v>2.5499999999999998</v>
      </c>
      <c r="I109" s="31"/>
      <c r="J109" s="31"/>
      <c r="K109" s="35"/>
    </row>
    <row r="110" spans="1:11" x14ac:dyDescent="0.25">
      <c r="B110" s="8" t="s">
        <v>854</v>
      </c>
      <c r="C110" s="60" t="s">
        <v>855</v>
      </c>
      <c r="D110" s="54" t="s">
        <v>856</v>
      </c>
      <c r="E110" s="6" t="s">
        <v>342</v>
      </c>
      <c r="F110" s="19">
        <v>2600000</v>
      </c>
      <c r="G110" s="24">
        <v>4080.96</v>
      </c>
      <c r="H110" s="24">
        <v>2.5099999999999998</v>
      </c>
      <c r="I110" s="31"/>
      <c r="J110" s="31"/>
      <c r="K110" s="35"/>
    </row>
    <row r="111" spans="1:11" x14ac:dyDescent="0.25">
      <c r="C111" s="58" t="s">
        <v>194</v>
      </c>
      <c r="D111" s="54"/>
      <c r="E111" s="6"/>
      <c r="F111" s="19"/>
      <c r="G111" s="25">
        <v>12675.7</v>
      </c>
      <c r="H111" s="25">
        <v>7.79</v>
      </c>
      <c r="I111" s="31"/>
      <c r="J111" s="31"/>
      <c r="K111" s="35"/>
    </row>
    <row r="112" spans="1:11" x14ac:dyDescent="0.25">
      <c r="C112" s="57"/>
      <c r="D112" s="54"/>
      <c r="E112" s="6"/>
      <c r="F112" s="19"/>
      <c r="G112" s="24"/>
      <c r="H112" s="24"/>
      <c r="I112" s="31"/>
      <c r="J112" s="31"/>
      <c r="K112" s="35"/>
    </row>
    <row r="113" spans="1:54" x14ac:dyDescent="0.25">
      <c r="C113" s="58" t="s">
        <v>21</v>
      </c>
      <c r="D113" s="54"/>
      <c r="E113" s="6"/>
      <c r="F113" s="19"/>
      <c r="G113" s="24" t="s">
        <v>2</v>
      </c>
      <c r="H113" s="24" t="s">
        <v>2</v>
      </c>
      <c r="I113" s="31"/>
      <c r="J113" s="31"/>
      <c r="K113" s="35"/>
    </row>
    <row r="114" spans="1:54" x14ac:dyDescent="0.25">
      <c r="C114" s="57"/>
      <c r="D114" s="54"/>
      <c r="E114" s="6"/>
      <c r="F114" s="19"/>
      <c r="G114" s="24"/>
      <c r="H114" s="24"/>
      <c r="I114" s="31"/>
      <c r="J114" s="31"/>
      <c r="K114" s="35"/>
    </row>
    <row r="115" spans="1:54" x14ac:dyDescent="0.25">
      <c r="C115" s="58" t="s">
        <v>22</v>
      </c>
      <c r="D115" s="54"/>
      <c r="E115" s="6"/>
      <c r="F115" s="19"/>
      <c r="G115" s="24" t="s">
        <v>2</v>
      </c>
      <c r="H115" s="24" t="s">
        <v>2</v>
      </c>
      <c r="I115" s="31"/>
      <c r="J115" s="31"/>
      <c r="K115" s="35"/>
    </row>
    <row r="116" spans="1:54" x14ac:dyDescent="0.25">
      <c r="C116" s="57"/>
      <c r="D116" s="54"/>
      <c r="E116" s="6"/>
      <c r="F116" s="19"/>
      <c r="G116" s="24"/>
      <c r="H116" s="24"/>
      <c r="I116" s="31"/>
      <c r="J116" s="31"/>
      <c r="K116" s="35"/>
    </row>
    <row r="117" spans="1:54" x14ac:dyDescent="0.25">
      <c r="C117" s="58" t="s">
        <v>23</v>
      </c>
      <c r="D117" s="54"/>
      <c r="E117" s="6"/>
      <c r="F117" s="19"/>
      <c r="G117" s="24" t="s">
        <v>2</v>
      </c>
      <c r="H117" s="24" t="s">
        <v>2</v>
      </c>
      <c r="I117" s="31"/>
      <c r="J117" s="31"/>
      <c r="K117" s="35"/>
    </row>
    <row r="118" spans="1:54" x14ac:dyDescent="0.25">
      <c r="C118" s="57"/>
      <c r="D118" s="54"/>
      <c r="E118" s="6"/>
      <c r="F118" s="19"/>
      <c r="G118" s="24"/>
      <c r="H118" s="24"/>
      <c r="I118" s="31"/>
      <c r="J118" s="31"/>
      <c r="K118" s="35"/>
    </row>
    <row r="119" spans="1:54" x14ac:dyDescent="0.25">
      <c r="C119" s="59" t="s">
        <v>24</v>
      </c>
      <c r="D119" s="54"/>
      <c r="E119" s="6"/>
      <c r="F119" s="19"/>
      <c r="G119" s="24"/>
      <c r="H119" s="24"/>
      <c r="I119" s="31"/>
      <c r="J119" s="31"/>
      <c r="K119" s="35"/>
    </row>
    <row r="120" spans="1:54" x14ac:dyDescent="0.25">
      <c r="B120" s="8" t="s">
        <v>206</v>
      </c>
      <c r="C120" s="60" t="s">
        <v>207</v>
      </c>
      <c r="D120" s="54"/>
      <c r="E120" s="6"/>
      <c r="F120" s="19"/>
      <c r="G120" s="24">
        <v>13221.43</v>
      </c>
      <c r="H120" s="24">
        <v>8.1199999999999992</v>
      </c>
      <c r="I120" s="31"/>
      <c r="J120" s="31"/>
      <c r="K120" s="35"/>
    </row>
    <row r="121" spans="1:54" x14ac:dyDescent="0.25">
      <c r="C121" s="58" t="s">
        <v>194</v>
      </c>
      <c r="D121" s="54"/>
      <c r="E121" s="6"/>
      <c r="F121" s="19"/>
      <c r="G121" s="25">
        <v>13221.43</v>
      </c>
      <c r="H121" s="25">
        <v>8.1199999999999992</v>
      </c>
      <c r="I121" s="31"/>
      <c r="J121" s="31"/>
      <c r="K121" s="35"/>
    </row>
    <row r="122" spans="1:54" x14ac:dyDescent="0.25">
      <c r="C122" s="57"/>
      <c r="D122" s="54"/>
      <c r="E122" s="6"/>
      <c r="F122" s="19"/>
      <c r="G122" s="24"/>
      <c r="H122" s="24"/>
      <c r="I122" s="31"/>
      <c r="J122" s="31"/>
      <c r="K122" s="35"/>
    </row>
    <row r="123" spans="1:54" x14ac:dyDescent="0.25">
      <c r="A123" s="10"/>
      <c r="B123" s="28"/>
      <c r="C123" s="58" t="s">
        <v>25</v>
      </c>
      <c r="D123" s="54"/>
      <c r="E123" s="6"/>
      <c r="F123" s="19"/>
      <c r="G123" s="24"/>
      <c r="H123" s="24"/>
      <c r="I123" s="31"/>
      <c r="J123" s="31"/>
      <c r="K123" s="35"/>
    </row>
    <row r="124" spans="1:54" s="2" customFormat="1" ht="13.5" x14ac:dyDescent="0.25">
      <c r="A124" s="28"/>
      <c r="B124" s="28"/>
      <c r="C124" s="57" t="s">
        <v>4845</v>
      </c>
      <c r="D124" s="54"/>
      <c r="E124" s="6"/>
      <c r="F124" s="19"/>
      <c r="G124" s="24" t="s">
        <v>2</v>
      </c>
      <c r="H124" s="24" t="s">
        <v>2</v>
      </c>
      <c r="I124" s="31"/>
      <c r="J124" s="31"/>
      <c r="K124" s="35"/>
      <c r="L124" s="3"/>
      <c r="AI124" s="3"/>
      <c r="AV124" s="3"/>
      <c r="AX124" s="3"/>
      <c r="BB124" s="3"/>
    </row>
    <row r="125" spans="1:54" x14ac:dyDescent="0.25">
      <c r="B125" s="8"/>
      <c r="C125" s="60" t="s">
        <v>208</v>
      </c>
      <c r="D125" s="54"/>
      <c r="E125" s="6"/>
      <c r="F125" s="19"/>
      <c r="G125" s="24">
        <v>487.06</v>
      </c>
      <c r="H125" s="24">
        <v>0.28999999999999998</v>
      </c>
      <c r="I125" s="31"/>
      <c r="J125" s="31"/>
      <c r="K125" s="35"/>
    </row>
    <row r="126" spans="1:54" x14ac:dyDescent="0.25">
      <c r="C126" s="58" t="s">
        <v>194</v>
      </c>
      <c r="D126" s="54"/>
      <c r="E126" s="6"/>
      <c r="F126" s="19"/>
      <c r="G126" s="25">
        <v>487.06</v>
      </c>
      <c r="H126" s="25">
        <v>0.28999999999999998</v>
      </c>
      <c r="I126" s="31"/>
      <c r="J126" s="31"/>
      <c r="K126" s="35"/>
    </row>
    <row r="127" spans="1:54" x14ac:dyDescent="0.25">
      <c r="C127" s="57"/>
      <c r="D127" s="54"/>
      <c r="E127" s="6"/>
      <c r="F127" s="19"/>
      <c r="G127" s="24"/>
      <c r="H127" s="24"/>
      <c r="I127" s="31"/>
      <c r="J127" s="31"/>
      <c r="K127" s="35"/>
    </row>
    <row r="128" spans="1:54" x14ac:dyDescent="0.25">
      <c r="C128" s="61" t="s">
        <v>209</v>
      </c>
      <c r="D128" s="55"/>
      <c r="E128" s="5"/>
      <c r="F128" s="20"/>
      <c r="G128" s="26">
        <v>162876.37</v>
      </c>
      <c r="H128" s="26">
        <v>100.00000000000001</v>
      </c>
      <c r="I128" s="32"/>
      <c r="J128" s="32"/>
      <c r="K128" s="36"/>
    </row>
    <row r="131" spans="3:11" x14ac:dyDescent="0.25">
      <c r="C131" s="1" t="s">
        <v>210</v>
      </c>
    </row>
    <row r="132" spans="3:11" x14ac:dyDescent="0.25">
      <c r="C132" s="37" t="s">
        <v>211</v>
      </c>
      <c r="D132" s="37"/>
      <c r="E132" s="37"/>
      <c r="F132" s="37"/>
      <c r="G132" s="37"/>
      <c r="H132" s="37"/>
      <c r="I132" s="37"/>
      <c r="J132" s="37"/>
      <c r="K132" s="37"/>
    </row>
    <row r="133" spans="3:11" x14ac:dyDescent="0.25">
      <c r="C133" s="2" t="s">
        <v>212</v>
      </c>
    </row>
    <row r="134" spans="3:11" x14ac:dyDescent="0.25">
      <c r="C134" s="2" t="s">
        <v>213</v>
      </c>
    </row>
    <row r="135" spans="3:11" ht="30" customHeight="1" x14ac:dyDescent="0.25">
      <c r="C135" s="252" t="s">
        <v>214</v>
      </c>
      <c r="D135" s="253"/>
      <c r="E135" s="253"/>
      <c r="F135" s="253"/>
      <c r="G135" s="253"/>
      <c r="H135" s="253"/>
      <c r="I135" s="253"/>
      <c r="J135" s="253"/>
      <c r="K135" s="253"/>
    </row>
    <row r="136" spans="3:11" x14ac:dyDescent="0.25">
      <c r="C136" s="2" t="s">
        <v>215</v>
      </c>
    </row>
    <row r="137" spans="3:11" ht="48" customHeight="1" x14ac:dyDescent="0.25">
      <c r="C137" s="263" t="s">
        <v>4957</v>
      </c>
      <c r="D137" s="263"/>
      <c r="E137" s="263"/>
      <c r="F137" s="263"/>
      <c r="G137" s="263"/>
      <c r="H137" s="263"/>
      <c r="I137" s="263"/>
      <c r="J137" s="263"/>
      <c r="K137" s="263"/>
    </row>
    <row r="139" spans="3:11" x14ac:dyDescent="0.25">
      <c r="C139" s="2" t="s">
        <v>5016</v>
      </c>
      <c r="E139" s="2" t="s">
        <v>2</v>
      </c>
    </row>
    <row r="141" spans="3:11" x14ac:dyDescent="0.25">
      <c r="C141" s="2" t="s">
        <v>5017</v>
      </c>
      <c r="E141" s="2" t="s">
        <v>2</v>
      </c>
    </row>
    <row r="143" spans="3:11" x14ac:dyDescent="0.25">
      <c r="C143" s="2" t="s">
        <v>5125</v>
      </c>
    </row>
    <row r="145" spans="1:256" x14ac:dyDescent="0.25">
      <c r="C145" s="2" t="s">
        <v>5126</v>
      </c>
    </row>
    <row r="146" spans="1:256" s="83" customFormat="1" ht="35.25" customHeight="1" x14ac:dyDescent="0.25">
      <c r="A146" s="79"/>
      <c r="B146" s="79"/>
      <c r="C146" s="84" t="s">
        <v>5023</v>
      </c>
      <c r="D146" s="88" t="s">
        <v>5024</v>
      </c>
      <c r="E146" s="88" t="s">
        <v>5025</v>
      </c>
      <c r="F146" s="80"/>
      <c r="G146" s="81"/>
      <c r="H146" s="81"/>
      <c r="I146" s="81"/>
      <c r="J146" s="81"/>
      <c r="K146" s="82"/>
      <c r="L146" s="82"/>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82"/>
      <c r="AJ146" s="79"/>
      <c r="AK146" s="79"/>
      <c r="AL146" s="79"/>
      <c r="AM146" s="79"/>
      <c r="AN146" s="79"/>
      <c r="AO146" s="79"/>
      <c r="AP146" s="79"/>
      <c r="AQ146" s="79"/>
      <c r="AR146" s="79"/>
      <c r="AS146" s="79"/>
      <c r="AT146" s="79"/>
      <c r="AU146" s="79"/>
      <c r="AV146" s="82"/>
      <c r="AW146" s="79"/>
      <c r="AX146" s="82"/>
      <c r="AY146" s="79"/>
      <c r="AZ146" s="79"/>
      <c r="BA146" s="79"/>
      <c r="BB146" s="82"/>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c r="CU146" s="79"/>
      <c r="CV146" s="79"/>
      <c r="CW146" s="79"/>
      <c r="CX146" s="79"/>
      <c r="CY146" s="79"/>
      <c r="CZ146" s="79"/>
      <c r="DA146" s="79"/>
      <c r="DB146" s="79"/>
      <c r="DC146" s="79"/>
      <c r="DD146" s="79"/>
      <c r="DE146" s="79"/>
      <c r="DF146" s="79"/>
      <c r="DG146" s="79"/>
      <c r="DH146" s="79"/>
      <c r="DI146" s="79"/>
      <c r="DJ146" s="79"/>
      <c r="DK146" s="79"/>
      <c r="DL146" s="79"/>
      <c r="DM146" s="79"/>
      <c r="DN146" s="79"/>
      <c r="DO146" s="79"/>
      <c r="DP146" s="79"/>
      <c r="DQ146" s="79"/>
      <c r="DR146" s="79"/>
      <c r="DS146" s="79"/>
      <c r="DT146" s="79"/>
      <c r="DU146" s="79"/>
      <c r="DV146" s="79"/>
      <c r="DW146" s="79"/>
      <c r="DX146" s="79"/>
      <c r="DY146" s="79"/>
      <c r="DZ146" s="79"/>
      <c r="EA146" s="79"/>
      <c r="EB146" s="79"/>
      <c r="EC146" s="79"/>
      <c r="ED146" s="79"/>
      <c r="EE146" s="79"/>
      <c r="EF146" s="79"/>
      <c r="EG146" s="79"/>
      <c r="EH146" s="79"/>
      <c r="EI146" s="79"/>
      <c r="EJ146" s="79"/>
      <c r="EK146" s="79"/>
      <c r="EL146" s="79"/>
      <c r="EM146" s="79"/>
      <c r="EN146" s="79"/>
      <c r="EO146" s="79"/>
      <c r="EP146" s="79"/>
      <c r="EQ146" s="79"/>
      <c r="ER146" s="79"/>
      <c r="ES146" s="79"/>
      <c r="ET146" s="79"/>
      <c r="EU146" s="79"/>
      <c r="EV146" s="79"/>
      <c r="EW146" s="79"/>
      <c r="EX146" s="79"/>
      <c r="EY146" s="79"/>
      <c r="EZ146" s="79"/>
      <c r="FA146" s="79"/>
      <c r="FB146" s="79"/>
      <c r="FC146" s="79"/>
      <c r="FD146" s="79"/>
      <c r="FE146" s="79"/>
      <c r="FF146" s="79"/>
      <c r="FG146" s="79"/>
      <c r="FH146" s="79"/>
      <c r="FI146" s="79"/>
      <c r="FJ146" s="79"/>
      <c r="FK146" s="79"/>
      <c r="FL146" s="79"/>
      <c r="FM146" s="79"/>
      <c r="FN146" s="79"/>
      <c r="FO146" s="79"/>
      <c r="FP146" s="79"/>
      <c r="FQ146" s="79"/>
      <c r="FR146" s="79"/>
      <c r="FS146" s="79"/>
      <c r="FT146" s="79"/>
      <c r="FU146" s="79"/>
      <c r="FV146" s="79"/>
      <c r="FW146" s="79"/>
      <c r="FX146" s="79"/>
      <c r="FY146" s="79"/>
      <c r="FZ146" s="79"/>
      <c r="GA146" s="79"/>
      <c r="GB146" s="79"/>
      <c r="GC146" s="79"/>
      <c r="GD146" s="79"/>
      <c r="GE146" s="79"/>
      <c r="GF146" s="79"/>
      <c r="GG146" s="79"/>
      <c r="GH146" s="79"/>
      <c r="GI146" s="79"/>
      <c r="GJ146" s="79"/>
      <c r="GK146" s="79"/>
      <c r="GL146" s="79"/>
      <c r="GM146" s="79"/>
      <c r="GN146" s="79"/>
      <c r="GO146" s="79"/>
      <c r="GP146" s="79"/>
      <c r="GQ146" s="79"/>
      <c r="GR146" s="79"/>
      <c r="GS146" s="79"/>
      <c r="GT146" s="79"/>
      <c r="GU146" s="79"/>
      <c r="GV146" s="79"/>
      <c r="GW146" s="79"/>
      <c r="GX146" s="79"/>
      <c r="GY146" s="79"/>
      <c r="GZ146" s="79"/>
      <c r="HA146" s="79"/>
      <c r="HB146" s="79"/>
      <c r="HC146" s="79"/>
      <c r="HD146" s="79"/>
      <c r="HE146" s="79"/>
      <c r="HF146" s="79"/>
      <c r="HG146" s="79"/>
      <c r="HH146" s="79"/>
      <c r="HI146" s="79"/>
      <c r="HJ146" s="79"/>
      <c r="HK146" s="79"/>
      <c r="HL146" s="79"/>
      <c r="HM146" s="79"/>
      <c r="HN146" s="79"/>
      <c r="HO146" s="79"/>
      <c r="HP146" s="79"/>
      <c r="HQ146" s="79"/>
      <c r="HR146" s="79"/>
      <c r="HS146" s="79"/>
      <c r="HT146" s="79"/>
      <c r="HU146" s="79"/>
      <c r="HV146" s="79"/>
      <c r="HW146" s="79"/>
      <c r="HX146" s="79"/>
      <c r="HY146" s="79"/>
      <c r="HZ146" s="79"/>
      <c r="IA146" s="79"/>
      <c r="IB146" s="79"/>
      <c r="IC146" s="79"/>
      <c r="ID146" s="79"/>
      <c r="IE146" s="79"/>
      <c r="IF146" s="79"/>
      <c r="IG146" s="79"/>
      <c r="IH146" s="79"/>
      <c r="II146" s="79"/>
      <c r="IJ146" s="79"/>
      <c r="IK146" s="79"/>
      <c r="IL146" s="79"/>
      <c r="IM146" s="79"/>
      <c r="IN146" s="79"/>
      <c r="IO146" s="79"/>
      <c r="IP146" s="79"/>
      <c r="IQ146" s="79"/>
      <c r="IR146" s="79"/>
      <c r="IS146" s="79"/>
      <c r="IT146" s="79"/>
      <c r="IU146" s="79"/>
      <c r="IV146" s="79"/>
    </row>
    <row r="147" spans="1:256" s="83" customFormat="1" x14ac:dyDescent="0.25">
      <c r="A147" s="79"/>
      <c r="B147" s="79"/>
      <c r="C147" s="86" t="s">
        <v>5026</v>
      </c>
      <c r="D147" s="89">
        <v>19.203700000000001</v>
      </c>
      <c r="E147" s="89">
        <v>19.459299999999999</v>
      </c>
      <c r="F147" s="80"/>
      <c r="G147" s="81"/>
      <c r="H147" s="81"/>
      <c r="I147" s="81"/>
      <c r="J147" s="81"/>
      <c r="K147" s="82"/>
      <c r="L147" s="82"/>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82"/>
      <c r="AJ147" s="79"/>
      <c r="AK147" s="79"/>
      <c r="AL147" s="79"/>
      <c r="AM147" s="79"/>
      <c r="AN147" s="79"/>
      <c r="AO147" s="79"/>
      <c r="AP147" s="79"/>
      <c r="AQ147" s="79"/>
      <c r="AR147" s="79"/>
      <c r="AS147" s="79"/>
      <c r="AT147" s="79"/>
      <c r="AU147" s="79"/>
      <c r="AV147" s="82"/>
      <c r="AW147" s="79"/>
      <c r="AX147" s="82"/>
      <c r="AY147" s="79"/>
      <c r="AZ147" s="79"/>
      <c r="BA147" s="79"/>
      <c r="BB147" s="82"/>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c r="CU147" s="79"/>
      <c r="CV147" s="79"/>
      <c r="CW147" s="79"/>
      <c r="CX147" s="79"/>
      <c r="CY147" s="79"/>
      <c r="CZ147" s="79"/>
      <c r="DA147" s="79"/>
      <c r="DB147" s="79"/>
      <c r="DC147" s="79"/>
      <c r="DD147" s="79"/>
      <c r="DE147" s="79"/>
      <c r="DF147" s="79"/>
      <c r="DG147" s="79"/>
      <c r="DH147" s="79"/>
      <c r="DI147" s="79"/>
      <c r="DJ147" s="79"/>
      <c r="DK147" s="79"/>
      <c r="DL147" s="79"/>
      <c r="DM147" s="79"/>
      <c r="DN147" s="79"/>
      <c r="DO147" s="79"/>
      <c r="DP147" s="79"/>
      <c r="DQ147" s="79"/>
      <c r="DR147" s="79"/>
      <c r="DS147" s="79"/>
      <c r="DT147" s="79"/>
      <c r="DU147" s="79"/>
      <c r="DV147" s="79"/>
      <c r="DW147" s="79"/>
      <c r="DX147" s="79"/>
      <c r="DY147" s="79"/>
      <c r="DZ147" s="79"/>
      <c r="EA147" s="79"/>
      <c r="EB147" s="79"/>
      <c r="EC147" s="79"/>
      <c r="ED147" s="79"/>
      <c r="EE147" s="79"/>
      <c r="EF147" s="79"/>
      <c r="EG147" s="79"/>
      <c r="EH147" s="79"/>
      <c r="EI147" s="79"/>
      <c r="EJ147" s="79"/>
      <c r="EK147" s="79"/>
      <c r="EL147" s="79"/>
      <c r="EM147" s="79"/>
      <c r="EN147" s="79"/>
      <c r="EO147" s="79"/>
      <c r="EP147" s="79"/>
      <c r="EQ147" s="79"/>
      <c r="ER147" s="79"/>
      <c r="ES147" s="79"/>
      <c r="ET147" s="79"/>
      <c r="EU147" s="79"/>
      <c r="EV147" s="79"/>
      <c r="EW147" s="79"/>
      <c r="EX147" s="79"/>
      <c r="EY147" s="79"/>
      <c r="EZ147" s="79"/>
      <c r="FA147" s="79"/>
      <c r="FB147" s="79"/>
      <c r="FC147" s="79"/>
      <c r="FD147" s="79"/>
      <c r="FE147" s="79"/>
      <c r="FF147" s="79"/>
      <c r="FG147" s="79"/>
      <c r="FH147" s="79"/>
      <c r="FI147" s="79"/>
      <c r="FJ147" s="79"/>
      <c r="FK147" s="79"/>
      <c r="FL147" s="79"/>
      <c r="FM147" s="79"/>
      <c r="FN147" s="79"/>
      <c r="FO147" s="79"/>
      <c r="FP147" s="79"/>
      <c r="FQ147" s="79"/>
      <c r="FR147" s="79"/>
      <c r="FS147" s="79"/>
      <c r="FT147" s="79"/>
      <c r="FU147" s="79"/>
      <c r="FV147" s="79"/>
      <c r="FW147" s="79"/>
      <c r="FX147" s="79"/>
      <c r="FY147" s="79"/>
      <c r="FZ147" s="79"/>
      <c r="GA147" s="79"/>
      <c r="GB147" s="79"/>
      <c r="GC147" s="79"/>
      <c r="GD147" s="79"/>
      <c r="GE147" s="79"/>
      <c r="GF147" s="79"/>
      <c r="GG147" s="79"/>
      <c r="GH147" s="79"/>
      <c r="GI147" s="79"/>
      <c r="GJ147" s="79"/>
      <c r="GK147" s="79"/>
      <c r="GL147" s="79"/>
      <c r="GM147" s="79"/>
      <c r="GN147" s="79"/>
      <c r="GO147" s="79"/>
      <c r="GP147" s="79"/>
      <c r="GQ147" s="79"/>
      <c r="GR147" s="79"/>
      <c r="GS147" s="79"/>
      <c r="GT147" s="79"/>
      <c r="GU147" s="79"/>
      <c r="GV147" s="79"/>
      <c r="GW147" s="79"/>
      <c r="GX147" s="79"/>
      <c r="GY147" s="79"/>
      <c r="GZ147" s="79"/>
      <c r="HA147" s="79"/>
      <c r="HB147" s="79"/>
      <c r="HC147" s="79"/>
      <c r="HD147" s="79"/>
      <c r="HE147" s="79"/>
      <c r="HF147" s="79"/>
      <c r="HG147" s="79"/>
      <c r="HH147" s="79"/>
      <c r="HI147" s="79"/>
      <c r="HJ147" s="79"/>
      <c r="HK147" s="79"/>
      <c r="HL147" s="79"/>
      <c r="HM147" s="79"/>
      <c r="HN147" s="79"/>
      <c r="HO147" s="79"/>
      <c r="HP147" s="79"/>
      <c r="HQ147" s="79"/>
      <c r="HR147" s="79"/>
      <c r="HS147" s="79"/>
      <c r="HT147" s="79"/>
      <c r="HU147" s="79"/>
      <c r="HV147" s="79"/>
      <c r="HW147" s="79"/>
      <c r="HX147" s="79"/>
      <c r="HY147" s="79"/>
      <c r="HZ147" s="79"/>
      <c r="IA147" s="79"/>
      <c r="IB147" s="79"/>
      <c r="IC147" s="79"/>
      <c r="ID147" s="79"/>
      <c r="IE147" s="79"/>
      <c r="IF147" s="79"/>
      <c r="IG147" s="79"/>
      <c r="IH147" s="79"/>
      <c r="II147" s="79"/>
      <c r="IJ147" s="79"/>
      <c r="IK147" s="79"/>
      <c r="IL147" s="79"/>
      <c r="IM147" s="79"/>
      <c r="IN147" s="79"/>
      <c r="IO147" s="79"/>
      <c r="IP147" s="79"/>
      <c r="IQ147" s="79"/>
      <c r="IR147" s="79"/>
      <c r="IS147" s="79"/>
      <c r="IT147" s="79"/>
      <c r="IU147" s="79"/>
      <c r="IV147" s="79"/>
    </row>
    <row r="148" spans="1:256" s="83" customFormat="1" x14ac:dyDescent="0.25">
      <c r="A148" s="79"/>
      <c r="B148" s="79"/>
      <c r="C148" s="86" t="s">
        <v>5027</v>
      </c>
      <c r="D148" s="89">
        <v>19.2042</v>
      </c>
      <c r="E148" s="89">
        <v>19.459800000000001</v>
      </c>
      <c r="F148" s="80"/>
      <c r="G148" s="81"/>
      <c r="H148" s="81"/>
      <c r="I148" s="81"/>
      <c r="J148" s="81"/>
      <c r="K148" s="82"/>
      <c r="L148" s="82"/>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82"/>
      <c r="AJ148" s="79"/>
      <c r="AK148" s="79"/>
      <c r="AL148" s="79"/>
      <c r="AM148" s="79"/>
      <c r="AN148" s="79"/>
      <c r="AO148" s="79"/>
      <c r="AP148" s="79"/>
      <c r="AQ148" s="79"/>
      <c r="AR148" s="79"/>
      <c r="AS148" s="79"/>
      <c r="AT148" s="79"/>
      <c r="AU148" s="79"/>
      <c r="AV148" s="82"/>
      <c r="AW148" s="79"/>
      <c r="AX148" s="82"/>
      <c r="AY148" s="79"/>
      <c r="AZ148" s="79"/>
      <c r="BA148" s="79"/>
      <c r="BB148" s="82"/>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c r="CL148" s="79"/>
      <c r="CM148" s="79"/>
      <c r="CN148" s="79"/>
      <c r="CO148" s="79"/>
      <c r="CP148" s="79"/>
      <c r="CQ148" s="79"/>
      <c r="CR148" s="79"/>
      <c r="CS148" s="79"/>
      <c r="CT148" s="79"/>
      <c r="CU148" s="79"/>
      <c r="CV148" s="79"/>
      <c r="CW148" s="79"/>
      <c r="CX148" s="79"/>
      <c r="CY148" s="79"/>
      <c r="CZ148" s="79"/>
      <c r="DA148" s="79"/>
      <c r="DB148" s="79"/>
      <c r="DC148" s="79"/>
      <c r="DD148" s="79"/>
      <c r="DE148" s="79"/>
      <c r="DF148" s="79"/>
      <c r="DG148" s="79"/>
      <c r="DH148" s="79"/>
      <c r="DI148" s="79"/>
      <c r="DJ148" s="79"/>
      <c r="DK148" s="79"/>
      <c r="DL148" s="79"/>
      <c r="DM148" s="79"/>
      <c r="DN148" s="79"/>
      <c r="DO148" s="79"/>
      <c r="DP148" s="79"/>
      <c r="DQ148" s="79"/>
      <c r="DR148" s="79"/>
      <c r="DS148" s="79"/>
      <c r="DT148" s="79"/>
      <c r="DU148" s="79"/>
      <c r="DV148" s="79"/>
      <c r="DW148" s="79"/>
      <c r="DX148" s="79"/>
      <c r="DY148" s="79"/>
      <c r="DZ148" s="79"/>
      <c r="EA148" s="79"/>
      <c r="EB148" s="79"/>
      <c r="EC148" s="79"/>
      <c r="ED148" s="79"/>
      <c r="EE148" s="79"/>
      <c r="EF148" s="79"/>
      <c r="EG148" s="79"/>
      <c r="EH148" s="79"/>
      <c r="EI148" s="79"/>
      <c r="EJ148" s="79"/>
      <c r="EK148" s="79"/>
      <c r="EL148" s="79"/>
      <c r="EM148" s="79"/>
      <c r="EN148" s="79"/>
      <c r="EO148" s="79"/>
      <c r="EP148" s="79"/>
      <c r="EQ148" s="79"/>
      <c r="ER148" s="79"/>
      <c r="ES148" s="79"/>
      <c r="ET148" s="79"/>
      <c r="EU148" s="79"/>
      <c r="EV148" s="79"/>
      <c r="EW148" s="79"/>
      <c r="EX148" s="79"/>
      <c r="EY148" s="79"/>
      <c r="EZ148" s="79"/>
      <c r="FA148" s="79"/>
      <c r="FB148" s="79"/>
      <c r="FC148" s="79"/>
      <c r="FD148" s="79"/>
      <c r="FE148" s="79"/>
      <c r="FF148" s="79"/>
      <c r="FG148" s="79"/>
      <c r="FH148" s="79"/>
      <c r="FI148" s="79"/>
      <c r="FJ148" s="79"/>
      <c r="FK148" s="79"/>
      <c r="FL148" s="79"/>
      <c r="FM148" s="79"/>
      <c r="FN148" s="79"/>
      <c r="FO148" s="79"/>
      <c r="FP148" s="79"/>
      <c r="FQ148" s="79"/>
      <c r="FR148" s="79"/>
      <c r="FS148" s="79"/>
      <c r="FT148" s="79"/>
      <c r="FU148" s="79"/>
      <c r="FV148" s="79"/>
      <c r="FW148" s="79"/>
      <c r="FX148" s="79"/>
      <c r="FY148" s="79"/>
      <c r="FZ148" s="79"/>
      <c r="GA148" s="79"/>
      <c r="GB148" s="79"/>
      <c r="GC148" s="79"/>
      <c r="GD148" s="79"/>
      <c r="GE148" s="79"/>
      <c r="GF148" s="79"/>
      <c r="GG148" s="79"/>
      <c r="GH148" s="79"/>
      <c r="GI148" s="79"/>
      <c r="GJ148" s="79"/>
      <c r="GK148" s="79"/>
      <c r="GL148" s="79"/>
      <c r="GM148" s="79"/>
      <c r="GN148" s="79"/>
      <c r="GO148" s="79"/>
      <c r="GP148" s="79"/>
      <c r="GQ148" s="79"/>
      <c r="GR148" s="79"/>
      <c r="GS148" s="79"/>
      <c r="GT148" s="79"/>
      <c r="GU148" s="79"/>
      <c r="GV148" s="79"/>
      <c r="GW148" s="79"/>
      <c r="GX148" s="79"/>
      <c r="GY148" s="79"/>
      <c r="GZ148" s="79"/>
      <c r="HA148" s="79"/>
      <c r="HB148" s="79"/>
      <c r="HC148" s="79"/>
      <c r="HD148" s="79"/>
      <c r="HE148" s="79"/>
      <c r="HF148" s="79"/>
      <c r="HG148" s="79"/>
      <c r="HH148" s="79"/>
      <c r="HI148" s="79"/>
      <c r="HJ148" s="79"/>
      <c r="HK148" s="79"/>
      <c r="HL148" s="79"/>
      <c r="HM148" s="79"/>
      <c r="HN148" s="79"/>
      <c r="HO148" s="79"/>
      <c r="HP148" s="79"/>
      <c r="HQ148" s="79"/>
      <c r="HR148" s="79"/>
      <c r="HS148" s="79"/>
      <c r="HT148" s="79"/>
      <c r="HU148" s="79"/>
      <c r="HV148" s="79"/>
      <c r="HW148" s="79"/>
      <c r="HX148" s="79"/>
      <c r="HY148" s="79"/>
      <c r="HZ148" s="79"/>
      <c r="IA148" s="79"/>
      <c r="IB148" s="79"/>
      <c r="IC148" s="79"/>
      <c r="ID148" s="79"/>
      <c r="IE148" s="79"/>
      <c r="IF148" s="79"/>
      <c r="IG148" s="79"/>
      <c r="IH148" s="79"/>
      <c r="II148" s="79"/>
      <c r="IJ148" s="79"/>
      <c r="IK148" s="79"/>
      <c r="IL148" s="79"/>
      <c r="IM148" s="79"/>
      <c r="IN148" s="79"/>
      <c r="IO148" s="79"/>
      <c r="IP148" s="79"/>
      <c r="IQ148" s="79"/>
      <c r="IR148" s="79"/>
      <c r="IS148" s="79"/>
      <c r="IT148" s="79"/>
      <c r="IU148" s="79"/>
      <c r="IV148" s="79"/>
    </row>
    <row r="149" spans="1:256" s="83" customFormat="1" x14ac:dyDescent="0.25">
      <c r="A149" s="79"/>
      <c r="B149" s="79"/>
      <c r="C149" s="86" t="s">
        <v>5028</v>
      </c>
      <c r="D149" s="89">
        <v>20.427800000000001</v>
      </c>
      <c r="E149" s="89">
        <v>20.7165</v>
      </c>
      <c r="F149" s="80"/>
      <c r="G149" s="81"/>
      <c r="H149" s="81"/>
      <c r="I149" s="81"/>
      <c r="J149" s="81"/>
      <c r="K149" s="82"/>
      <c r="L149" s="82"/>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82"/>
      <c r="AJ149" s="79"/>
      <c r="AK149" s="79"/>
      <c r="AL149" s="79"/>
      <c r="AM149" s="79"/>
      <c r="AN149" s="79"/>
      <c r="AO149" s="79"/>
      <c r="AP149" s="79"/>
      <c r="AQ149" s="79"/>
      <c r="AR149" s="79"/>
      <c r="AS149" s="79"/>
      <c r="AT149" s="79"/>
      <c r="AU149" s="79"/>
      <c r="AV149" s="82"/>
      <c r="AW149" s="79"/>
      <c r="AX149" s="82"/>
      <c r="AY149" s="79"/>
      <c r="AZ149" s="79"/>
      <c r="BA149" s="79"/>
      <c r="BB149" s="82"/>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c r="CU149" s="79"/>
      <c r="CV149" s="79"/>
      <c r="CW149" s="79"/>
      <c r="CX149" s="79"/>
      <c r="CY149" s="79"/>
      <c r="CZ149" s="79"/>
      <c r="DA149" s="79"/>
      <c r="DB149" s="79"/>
      <c r="DC149" s="79"/>
      <c r="DD149" s="79"/>
      <c r="DE149" s="79"/>
      <c r="DF149" s="79"/>
      <c r="DG149" s="79"/>
      <c r="DH149" s="79"/>
      <c r="DI149" s="79"/>
      <c r="DJ149" s="79"/>
      <c r="DK149" s="79"/>
      <c r="DL149" s="79"/>
      <c r="DM149" s="79"/>
      <c r="DN149" s="79"/>
      <c r="DO149" s="79"/>
      <c r="DP149" s="79"/>
      <c r="DQ149" s="79"/>
      <c r="DR149" s="79"/>
      <c r="DS149" s="79"/>
      <c r="DT149" s="79"/>
      <c r="DU149" s="79"/>
      <c r="DV149" s="79"/>
      <c r="DW149" s="79"/>
      <c r="DX149" s="79"/>
      <c r="DY149" s="79"/>
      <c r="DZ149" s="79"/>
      <c r="EA149" s="79"/>
      <c r="EB149" s="79"/>
      <c r="EC149" s="79"/>
      <c r="ED149" s="79"/>
      <c r="EE149" s="79"/>
      <c r="EF149" s="79"/>
      <c r="EG149" s="79"/>
      <c r="EH149" s="79"/>
      <c r="EI149" s="79"/>
      <c r="EJ149" s="79"/>
      <c r="EK149" s="79"/>
      <c r="EL149" s="79"/>
      <c r="EM149" s="79"/>
      <c r="EN149" s="79"/>
      <c r="EO149" s="79"/>
      <c r="EP149" s="79"/>
      <c r="EQ149" s="79"/>
      <c r="ER149" s="79"/>
      <c r="ES149" s="79"/>
      <c r="ET149" s="79"/>
      <c r="EU149" s="79"/>
      <c r="EV149" s="79"/>
      <c r="EW149" s="79"/>
      <c r="EX149" s="79"/>
      <c r="EY149" s="79"/>
      <c r="EZ149" s="79"/>
      <c r="FA149" s="79"/>
      <c r="FB149" s="79"/>
      <c r="FC149" s="79"/>
      <c r="FD149" s="79"/>
      <c r="FE149" s="79"/>
      <c r="FF149" s="79"/>
      <c r="FG149" s="79"/>
      <c r="FH149" s="79"/>
      <c r="FI149" s="79"/>
      <c r="FJ149" s="79"/>
      <c r="FK149" s="79"/>
      <c r="FL149" s="79"/>
      <c r="FM149" s="79"/>
      <c r="FN149" s="79"/>
      <c r="FO149" s="79"/>
      <c r="FP149" s="79"/>
      <c r="FQ149" s="79"/>
      <c r="FR149" s="79"/>
      <c r="FS149" s="79"/>
      <c r="FT149" s="79"/>
      <c r="FU149" s="79"/>
      <c r="FV149" s="79"/>
      <c r="FW149" s="79"/>
      <c r="FX149" s="79"/>
      <c r="FY149" s="79"/>
      <c r="FZ149" s="79"/>
      <c r="GA149" s="79"/>
      <c r="GB149" s="79"/>
      <c r="GC149" s="79"/>
      <c r="GD149" s="79"/>
      <c r="GE149" s="79"/>
      <c r="GF149" s="79"/>
      <c r="GG149" s="79"/>
      <c r="GH149" s="79"/>
      <c r="GI149" s="79"/>
      <c r="GJ149" s="79"/>
      <c r="GK149" s="79"/>
      <c r="GL149" s="79"/>
      <c r="GM149" s="79"/>
      <c r="GN149" s="79"/>
      <c r="GO149" s="79"/>
      <c r="GP149" s="79"/>
      <c r="GQ149" s="79"/>
      <c r="GR149" s="79"/>
      <c r="GS149" s="79"/>
      <c r="GT149" s="79"/>
      <c r="GU149" s="79"/>
      <c r="GV149" s="79"/>
      <c r="GW149" s="79"/>
      <c r="GX149" s="79"/>
      <c r="GY149" s="79"/>
      <c r="GZ149" s="79"/>
      <c r="HA149" s="79"/>
      <c r="HB149" s="79"/>
      <c r="HC149" s="79"/>
      <c r="HD149" s="79"/>
      <c r="HE149" s="79"/>
      <c r="HF149" s="79"/>
      <c r="HG149" s="79"/>
      <c r="HH149" s="79"/>
      <c r="HI149" s="79"/>
      <c r="HJ149" s="79"/>
      <c r="HK149" s="79"/>
      <c r="HL149" s="79"/>
      <c r="HM149" s="79"/>
      <c r="HN149" s="79"/>
      <c r="HO149" s="79"/>
      <c r="HP149" s="79"/>
      <c r="HQ149" s="79"/>
      <c r="HR149" s="79"/>
      <c r="HS149" s="79"/>
      <c r="HT149" s="79"/>
      <c r="HU149" s="79"/>
      <c r="HV149" s="79"/>
      <c r="HW149" s="79"/>
      <c r="HX149" s="79"/>
      <c r="HY149" s="79"/>
      <c r="HZ149" s="79"/>
      <c r="IA149" s="79"/>
      <c r="IB149" s="79"/>
      <c r="IC149" s="79"/>
      <c r="ID149" s="79"/>
      <c r="IE149" s="79"/>
      <c r="IF149" s="79"/>
      <c r="IG149" s="79"/>
      <c r="IH149" s="79"/>
      <c r="II149" s="79"/>
      <c r="IJ149" s="79"/>
      <c r="IK149" s="79"/>
      <c r="IL149" s="79"/>
      <c r="IM149" s="79"/>
      <c r="IN149" s="79"/>
      <c r="IO149" s="79"/>
      <c r="IP149" s="79"/>
      <c r="IQ149" s="79"/>
      <c r="IR149" s="79"/>
      <c r="IS149" s="79"/>
      <c r="IT149" s="79"/>
      <c r="IU149" s="79"/>
      <c r="IV149" s="79"/>
    </row>
    <row r="150" spans="1:256" s="83" customFormat="1" x14ac:dyDescent="0.25">
      <c r="A150" s="79"/>
      <c r="B150" s="79"/>
      <c r="C150" s="86" t="s">
        <v>5029</v>
      </c>
      <c r="D150" s="89">
        <v>20.425599999999999</v>
      </c>
      <c r="E150" s="89">
        <v>20.714300000000001</v>
      </c>
      <c r="F150" s="80"/>
      <c r="G150" s="81"/>
      <c r="H150" s="81"/>
      <c r="I150" s="81"/>
      <c r="J150" s="81"/>
      <c r="K150" s="82"/>
      <c r="L150" s="82"/>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82"/>
      <c r="AJ150" s="79"/>
      <c r="AK150" s="79"/>
      <c r="AL150" s="79"/>
      <c r="AM150" s="79"/>
      <c r="AN150" s="79"/>
      <c r="AO150" s="79"/>
      <c r="AP150" s="79"/>
      <c r="AQ150" s="79"/>
      <c r="AR150" s="79"/>
      <c r="AS150" s="79"/>
      <c r="AT150" s="79"/>
      <c r="AU150" s="79"/>
      <c r="AV150" s="82"/>
      <c r="AW150" s="79"/>
      <c r="AX150" s="82"/>
      <c r="AY150" s="79"/>
      <c r="AZ150" s="79"/>
      <c r="BA150" s="79"/>
      <c r="BB150" s="82"/>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c r="CL150" s="79"/>
      <c r="CM150" s="79"/>
      <c r="CN150" s="79"/>
      <c r="CO150" s="79"/>
      <c r="CP150" s="79"/>
      <c r="CQ150" s="79"/>
      <c r="CR150" s="79"/>
      <c r="CS150" s="79"/>
      <c r="CT150" s="79"/>
      <c r="CU150" s="79"/>
      <c r="CV150" s="79"/>
      <c r="CW150" s="79"/>
      <c r="CX150" s="79"/>
      <c r="CY150" s="79"/>
      <c r="CZ150" s="79"/>
      <c r="DA150" s="79"/>
      <c r="DB150" s="79"/>
      <c r="DC150" s="79"/>
      <c r="DD150" s="79"/>
      <c r="DE150" s="79"/>
      <c r="DF150" s="79"/>
      <c r="DG150" s="79"/>
      <c r="DH150" s="79"/>
      <c r="DI150" s="79"/>
      <c r="DJ150" s="79"/>
      <c r="DK150" s="79"/>
      <c r="DL150" s="79"/>
      <c r="DM150" s="79"/>
      <c r="DN150" s="79"/>
      <c r="DO150" s="79"/>
      <c r="DP150" s="79"/>
      <c r="DQ150" s="79"/>
      <c r="DR150" s="79"/>
      <c r="DS150" s="79"/>
      <c r="DT150" s="79"/>
      <c r="DU150" s="79"/>
      <c r="DV150" s="79"/>
      <c r="DW150" s="79"/>
      <c r="DX150" s="79"/>
      <c r="DY150" s="79"/>
      <c r="DZ150" s="79"/>
      <c r="EA150" s="79"/>
      <c r="EB150" s="79"/>
      <c r="EC150" s="79"/>
      <c r="ED150" s="79"/>
      <c r="EE150" s="79"/>
      <c r="EF150" s="79"/>
      <c r="EG150" s="79"/>
      <c r="EH150" s="79"/>
      <c r="EI150" s="79"/>
      <c r="EJ150" s="79"/>
      <c r="EK150" s="79"/>
      <c r="EL150" s="79"/>
      <c r="EM150" s="79"/>
      <c r="EN150" s="79"/>
      <c r="EO150" s="79"/>
      <c r="EP150" s="79"/>
      <c r="EQ150" s="79"/>
      <c r="ER150" s="79"/>
      <c r="ES150" s="79"/>
      <c r="ET150" s="79"/>
      <c r="EU150" s="79"/>
      <c r="EV150" s="79"/>
      <c r="EW150" s="79"/>
      <c r="EX150" s="79"/>
      <c r="EY150" s="79"/>
      <c r="EZ150" s="79"/>
      <c r="FA150" s="79"/>
      <c r="FB150" s="79"/>
      <c r="FC150" s="79"/>
      <c r="FD150" s="79"/>
      <c r="FE150" s="79"/>
      <c r="FF150" s="79"/>
      <c r="FG150" s="79"/>
      <c r="FH150" s="79"/>
      <c r="FI150" s="79"/>
      <c r="FJ150" s="79"/>
      <c r="FK150" s="79"/>
      <c r="FL150" s="79"/>
      <c r="FM150" s="79"/>
      <c r="FN150" s="79"/>
      <c r="FO150" s="79"/>
      <c r="FP150" s="79"/>
      <c r="FQ150" s="79"/>
      <c r="FR150" s="79"/>
      <c r="FS150" s="79"/>
      <c r="FT150" s="79"/>
      <c r="FU150" s="79"/>
      <c r="FV150" s="79"/>
      <c r="FW150" s="79"/>
      <c r="FX150" s="79"/>
      <c r="FY150" s="79"/>
      <c r="FZ150" s="79"/>
      <c r="GA150" s="79"/>
      <c r="GB150" s="79"/>
      <c r="GC150" s="79"/>
      <c r="GD150" s="79"/>
      <c r="GE150" s="79"/>
      <c r="GF150" s="79"/>
      <c r="GG150" s="79"/>
      <c r="GH150" s="79"/>
      <c r="GI150" s="79"/>
      <c r="GJ150" s="79"/>
      <c r="GK150" s="79"/>
      <c r="GL150" s="79"/>
      <c r="GM150" s="79"/>
      <c r="GN150" s="79"/>
      <c r="GO150" s="79"/>
      <c r="GP150" s="79"/>
      <c r="GQ150" s="79"/>
      <c r="GR150" s="79"/>
      <c r="GS150" s="79"/>
      <c r="GT150" s="79"/>
      <c r="GU150" s="79"/>
      <c r="GV150" s="79"/>
      <c r="GW150" s="79"/>
      <c r="GX150" s="79"/>
      <c r="GY150" s="79"/>
      <c r="GZ150" s="79"/>
      <c r="HA150" s="79"/>
      <c r="HB150" s="79"/>
      <c r="HC150" s="79"/>
      <c r="HD150" s="79"/>
      <c r="HE150" s="79"/>
      <c r="HF150" s="79"/>
      <c r="HG150" s="79"/>
      <c r="HH150" s="79"/>
      <c r="HI150" s="79"/>
      <c r="HJ150" s="79"/>
      <c r="HK150" s="79"/>
      <c r="HL150" s="79"/>
      <c r="HM150" s="79"/>
      <c r="HN150" s="79"/>
      <c r="HO150" s="79"/>
      <c r="HP150" s="79"/>
      <c r="HQ150" s="79"/>
      <c r="HR150" s="79"/>
      <c r="HS150" s="79"/>
      <c r="HT150" s="79"/>
      <c r="HU150" s="79"/>
      <c r="HV150" s="79"/>
      <c r="HW150" s="79"/>
      <c r="HX150" s="79"/>
      <c r="HY150" s="79"/>
      <c r="HZ150" s="79"/>
      <c r="IA150" s="79"/>
      <c r="IB150" s="79"/>
      <c r="IC150" s="79"/>
      <c r="ID150" s="79"/>
      <c r="IE150" s="79"/>
      <c r="IF150" s="79"/>
      <c r="IG150" s="79"/>
      <c r="IH150" s="79"/>
      <c r="II150" s="79"/>
      <c r="IJ150" s="79"/>
      <c r="IK150" s="79"/>
      <c r="IL150" s="79"/>
      <c r="IM150" s="79"/>
      <c r="IN150" s="79"/>
      <c r="IO150" s="79"/>
      <c r="IP150" s="79"/>
      <c r="IQ150" s="79"/>
      <c r="IR150" s="79"/>
      <c r="IS150" s="79"/>
      <c r="IT150" s="79"/>
      <c r="IU150" s="79"/>
      <c r="IV150" s="79"/>
    </row>
    <row r="151" spans="1:256" s="83" customFormat="1" ht="84.95" customHeight="1" x14ac:dyDescent="0.25">
      <c r="A151" s="79"/>
      <c r="B151" s="79"/>
      <c r="C151" s="254" t="s">
        <v>5061</v>
      </c>
      <c r="D151" s="255"/>
      <c r="E151" s="256"/>
      <c r="F151" s="80"/>
      <c r="G151" s="81"/>
      <c r="H151" s="81"/>
      <c r="I151" s="81"/>
      <c r="J151" s="81"/>
      <c r="K151" s="82"/>
      <c r="L151" s="82"/>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82"/>
      <c r="AJ151" s="79"/>
      <c r="AK151" s="79"/>
      <c r="AL151" s="79"/>
      <c r="AM151" s="79"/>
      <c r="AN151" s="79"/>
      <c r="AO151" s="79"/>
      <c r="AP151" s="79"/>
      <c r="AQ151" s="79"/>
      <c r="AR151" s="79"/>
      <c r="AS151" s="79"/>
      <c r="AT151" s="79"/>
      <c r="AU151" s="79"/>
      <c r="AV151" s="82"/>
      <c r="AW151" s="79"/>
      <c r="AX151" s="82"/>
      <c r="AY151" s="79"/>
      <c r="AZ151" s="79"/>
      <c r="BA151" s="79"/>
      <c r="BB151" s="82"/>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c r="DA151" s="79"/>
      <c r="DB151" s="79"/>
      <c r="DC151" s="79"/>
      <c r="DD151" s="79"/>
      <c r="DE151" s="79"/>
      <c r="DF151" s="79"/>
      <c r="DG151" s="79"/>
      <c r="DH151" s="79"/>
      <c r="DI151" s="79"/>
      <c r="DJ151" s="79"/>
      <c r="DK151" s="79"/>
      <c r="DL151" s="79"/>
      <c r="DM151" s="79"/>
      <c r="DN151" s="79"/>
      <c r="DO151" s="79"/>
      <c r="DP151" s="79"/>
      <c r="DQ151" s="79"/>
      <c r="DR151" s="79"/>
      <c r="DS151" s="79"/>
      <c r="DT151" s="79"/>
      <c r="DU151" s="79"/>
      <c r="DV151" s="79"/>
      <c r="DW151" s="79"/>
      <c r="DX151" s="79"/>
      <c r="DY151" s="79"/>
      <c r="DZ151" s="79"/>
      <c r="EA151" s="79"/>
      <c r="EB151" s="79"/>
      <c r="EC151" s="79"/>
      <c r="ED151" s="79"/>
      <c r="EE151" s="79"/>
      <c r="EF151" s="79"/>
      <c r="EG151" s="79"/>
      <c r="EH151" s="79"/>
      <c r="EI151" s="79"/>
      <c r="EJ151" s="79"/>
      <c r="EK151" s="79"/>
      <c r="EL151" s="79"/>
      <c r="EM151" s="79"/>
      <c r="EN151" s="79"/>
      <c r="EO151" s="79"/>
      <c r="EP151" s="79"/>
      <c r="EQ151" s="79"/>
      <c r="ER151" s="79"/>
      <c r="ES151" s="79"/>
      <c r="ET151" s="79"/>
      <c r="EU151" s="79"/>
      <c r="EV151" s="79"/>
      <c r="EW151" s="79"/>
      <c r="EX151" s="79"/>
      <c r="EY151" s="79"/>
      <c r="EZ151" s="79"/>
      <c r="FA151" s="79"/>
      <c r="FB151" s="79"/>
      <c r="FC151" s="79"/>
      <c r="FD151" s="79"/>
      <c r="FE151" s="79"/>
      <c r="FF151" s="79"/>
      <c r="FG151" s="79"/>
      <c r="FH151" s="79"/>
      <c r="FI151" s="79"/>
      <c r="FJ151" s="79"/>
      <c r="FK151" s="79"/>
      <c r="FL151" s="79"/>
      <c r="FM151" s="79"/>
      <c r="FN151" s="79"/>
      <c r="FO151" s="79"/>
      <c r="FP151" s="79"/>
      <c r="FQ151" s="79"/>
      <c r="FR151" s="79"/>
      <c r="FS151" s="79"/>
      <c r="FT151" s="79"/>
      <c r="FU151" s="79"/>
      <c r="FV151" s="79"/>
      <c r="FW151" s="79"/>
      <c r="FX151" s="79"/>
      <c r="FY151" s="79"/>
      <c r="FZ151" s="79"/>
      <c r="GA151" s="79"/>
      <c r="GB151" s="79"/>
      <c r="GC151" s="79"/>
      <c r="GD151" s="79"/>
      <c r="GE151" s="79"/>
      <c r="GF151" s="79"/>
      <c r="GG151" s="79"/>
      <c r="GH151" s="79"/>
      <c r="GI151" s="79"/>
      <c r="GJ151" s="79"/>
      <c r="GK151" s="79"/>
      <c r="GL151" s="79"/>
      <c r="GM151" s="79"/>
      <c r="GN151" s="79"/>
      <c r="GO151" s="79"/>
      <c r="GP151" s="79"/>
      <c r="GQ151" s="79"/>
      <c r="GR151" s="79"/>
      <c r="GS151" s="79"/>
      <c r="GT151" s="79"/>
      <c r="GU151" s="79"/>
      <c r="GV151" s="79"/>
      <c r="GW151" s="79"/>
      <c r="GX151" s="79"/>
      <c r="GY151" s="79"/>
      <c r="GZ151" s="79"/>
      <c r="HA151" s="79"/>
      <c r="HB151" s="79"/>
      <c r="HC151" s="79"/>
      <c r="HD151" s="79"/>
      <c r="HE151" s="79"/>
      <c r="HF151" s="79"/>
      <c r="HG151" s="79"/>
      <c r="HH151" s="79"/>
      <c r="HI151" s="79"/>
      <c r="HJ151" s="79"/>
      <c r="HK151" s="79"/>
      <c r="HL151" s="79"/>
      <c r="HM151" s="79"/>
      <c r="HN151" s="79"/>
      <c r="HO151" s="79"/>
      <c r="HP151" s="79"/>
      <c r="HQ151" s="79"/>
      <c r="HR151" s="79"/>
      <c r="HS151" s="79"/>
      <c r="HT151" s="79"/>
      <c r="HU151" s="79"/>
      <c r="HV151" s="79"/>
      <c r="HW151" s="79"/>
      <c r="HX151" s="79"/>
      <c r="HY151" s="79"/>
      <c r="HZ151" s="79"/>
      <c r="IA151" s="79"/>
      <c r="IB151" s="79"/>
      <c r="IC151" s="79"/>
      <c r="ID151" s="79"/>
      <c r="IE151" s="79"/>
      <c r="IF151" s="79"/>
      <c r="IG151" s="79"/>
      <c r="IH151" s="79"/>
      <c r="II151" s="79"/>
      <c r="IJ151" s="79"/>
      <c r="IK151" s="79"/>
      <c r="IL151" s="79"/>
      <c r="IM151" s="79"/>
      <c r="IN151" s="79"/>
      <c r="IO151" s="79"/>
      <c r="IP151" s="79"/>
      <c r="IQ151" s="79"/>
      <c r="IR151" s="79"/>
      <c r="IS151" s="79"/>
      <c r="IT151" s="79"/>
      <c r="IU151" s="79"/>
      <c r="IV151" s="79"/>
    </row>
    <row r="153" spans="1:256" x14ac:dyDescent="0.25">
      <c r="C153" s="2" t="s">
        <v>5127</v>
      </c>
      <c r="E153" s="2" t="s">
        <v>2</v>
      </c>
    </row>
    <row r="155" spans="1:256" x14ac:dyDescent="0.25">
      <c r="C155" s="2" t="s">
        <v>5128</v>
      </c>
      <c r="E155" s="2" t="s">
        <v>2</v>
      </c>
    </row>
    <row r="157" spans="1:256" x14ac:dyDescent="0.25">
      <c r="C157" s="2" t="s">
        <v>5018</v>
      </c>
      <c r="E157" s="2" t="s">
        <v>2</v>
      </c>
    </row>
    <row r="159" spans="1:256" x14ac:dyDescent="0.25">
      <c r="C159" s="2" t="s">
        <v>5019</v>
      </c>
      <c r="E159" s="2" t="s">
        <v>2</v>
      </c>
    </row>
    <row r="161" spans="3:5" x14ac:dyDescent="0.25">
      <c r="C161" s="2" t="s">
        <v>5020</v>
      </c>
      <c r="E161" s="96">
        <v>0.35389955791030403</v>
      </c>
    </row>
    <row r="163" spans="3:5" x14ac:dyDescent="0.25">
      <c r="C163" s="2" t="s">
        <v>5022</v>
      </c>
      <c r="E163" s="97" t="s">
        <v>5098</v>
      </c>
    </row>
    <row r="165" spans="3:5" x14ac:dyDescent="0.25">
      <c r="C165" s="2" t="s">
        <v>5129</v>
      </c>
      <c r="E165" s="2" t="s">
        <v>2</v>
      </c>
    </row>
    <row r="167" spans="3:5" x14ac:dyDescent="0.25">
      <c r="C167" s="2" t="s">
        <v>5065</v>
      </c>
    </row>
    <row r="169" spans="3:5" x14ac:dyDescent="0.25">
      <c r="C169" s="1" t="s">
        <v>5258</v>
      </c>
      <c r="E169" s="149" t="s">
        <v>5259</v>
      </c>
    </row>
    <row r="170" spans="3:5" x14ac:dyDescent="0.25">
      <c r="E170" s="2" t="s">
        <v>5264</v>
      </c>
    </row>
  </sheetData>
  <mergeCells count="3">
    <mergeCell ref="C135:K135"/>
    <mergeCell ref="C137:K137"/>
    <mergeCell ref="C151:E151"/>
  </mergeCells>
  <hyperlinks>
    <hyperlink ref="J2" location="'Index'!A1" display="'Index'!A1" xr:uid="{3146B332-6EA8-4933-9EB4-C4448599EDC9}"/>
  </hyperlinks>
  <pageMargins left="0.7" right="0.7" top="0.75" bottom="0.75" header="0.3" footer="0.3"/>
  <pageSetup orientation="portrait" horizontalDpi="4294967293"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9B5AB-B691-4B6D-8AA6-1849F4743D64}">
  <sheetPr codeName="Sheet1"/>
  <dimension ref="A1:IV250"/>
  <sheetViews>
    <sheetView showGridLines="0" zoomScale="90" zoomScaleNormal="90" workbookViewId="0">
      <pane ySplit="6" topLeftCell="A23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3169</v>
      </c>
      <c r="J2" s="38" t="s">
        <v>4521</v>
      </c>
    </row>
    <row r="3" spans="1:54" ht="16.5" x14ac:dyDescent="0.3">
      <c r="C3" s="1" t="s">
        <v>28</v>
      </c>
      <c r="D3" s="21" t="s">
        <v>3170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92520</v>
      </c>
      <c r="G11" s="24">
        <v>692.19</v>
      </c>
      <c r="H11" s="24">
        <v>2.71</v>
      </c>
      <c r="I11" s="31"/>
      <c r="J11" s="31"/>
      <c r="K11" s="35"/>
    </row>
    <row r="12" spans="1:54" x14ac:dyDescent="0.25">
      <c r="B12" s="8" t="s">
        <v>41</v>
      </c>
      <c r="C12" s="60" t="s">
        <v>42</v>
      </c>
      <c r="D12" s="54" t="s">
        <v>43</v>
      </c>
      <c r="E12" s="6" t="s">
        <v>44</v>
      </c>
      <c r="F12" s="19">
        <v>43400</v>
      </c>
      <c r="G12" s="24">
        <v>622.96</v>
      </c>
      <c r="H12" s="24">
        <v>2.44</v>
      </c>
      <c r="I12" s="31"/>
      <c r="J12" s="31"/>
      <c r="K12" s="35"/>
    </row>
    <row r="13" spans="1:54" x14ac:dyDescent="0.25">
      <c r="B13" s="8" t="s">
        <v>63</v>
      </c>
      <c r="C13" s="60" t="s">
        <v>64</v>
      </c>
      <c r="D13" s="54" t="s">
        <v>65</v>
      </c>
      <c r="E13" s="6" t="s">
        <v>66</v>
      </c>
      <c r="F13" s="19">
        <v>11095</v>
      </c>
      <c r="G13" s="24">
        <v>437.02</v>
      </c>
      <c r="H13" s="24">
        <v>1.71</v>
      </c>
      <c r="I13" s="31"/>
      <c r="J13" s="31"/>
      <c r="K13" s="35"/>
    </row>
    <row r="14" spans="1:54" x14ac:dyDescent="0.25">
      <c r="B14" s="8" t="s">
        <v>67</v>
      </c>
      <c r="C14" s="60" t="s">
        <v>68</v>
      </c>
      <c r="D14" s="54" t="s">
        <v>69</v>
      </c>
      <c r="E14" s="6" t="s">
        <v>44</v>
      </c>
      <c r="F14" s="19">
        <v>38400</v>
      </c>
      <c r="G14" s="24">
        <v>394.52</v>
      </c>
      <c r="H14" s="24">
        <v>1.54</v>
      </c>
      <c r="I14" s="31"/>
      <c r="J14" s="31"/>
      <c r="K14" s="35"/>
    </row>
    <row r="15" spans="1:54" x14ac:dyDescent="0.25">
      <c r="B15" s="8" t="s">
        <v>59</v>
      </c>
      <c r="C15" s="60" t="s">
        <v>60</v>
      </c>
      <c r="D15" s="54" t="s">
        <v>61</v>
      </c>
      <c r="E15" s="6" t="s">
        <v>62</v>
      </c>
      <c r="F15" s="19">
        <v>2650</v>
      </c>
      <c r="G15" s="24">
        <v>377.2</v>
      </c>
      <c r="H15" s="24">
        <v>1.48</v>
      </c>
      <c r="I15" s="31"/>
      <c r="J15" s="31"/>
      <c r="K15" s="35"/>
    </row>
    <row r="16" spans="1:54" x14ac:dyDescent="0.25">
      <c r="B16" s="8" t="s">
        <v>84</v>
      </c>
      <c r="C16" s="60" t="s">
        <v>85</v>
      </c>
      <c r="D16" s="54" t="s">
        <v>86</v>
      </c>
      <c r="E16" s="6" t="s">
        <v>87</v>
      </c>
      <c r="F16" s="19">
        <v>2650</v>
      </c>
      <c r="G16" s="24">
        <v>315.43</v>
      </c>
      <c r="H16" s="24">
        <v>1.23</v>
      </c>
      <c r="I16" s="31"/>
      <c r="J16" s="31"/>
      <c r="K16" s="35"/>
    </row>
    <row r="17" spans="2:11" x14ac:dyDescent="0.25">
      <c r="B17" s="8" t="s">
        <v>51</v>
      </c>
      <c r="C17" s="60" t="s">
        <v>52</v>
      </c>
      <c r="D17" s="54" t="s">
        <v>53</v>
      </c>
      <c r="E17" s="6" t="s">
        <v>54</v>
      </c>
      <c r="F17" s="19">
        <v>26000</v>
      </c>
      <c r="G17" s="24">
        <v>296.70999999999998</v>
      </c>
      <c r="H17" s="24">
        <v>1.1599999999999999</v>
      </c>
      <c r="I17" s="31"/>
      <c r="J17" s="31"/>
      <c r="K17" s="35"/>
    </row>
    <row r="18" spans="2:11" x14ac:dyDescent="0.25">
      <c r="B18" s="8" t="s">
        <v>48</v>
      </c>
      <c r="C18" s="60" t="s">
        <v>49</v>
      </c>
      <c r="D18" s="54" t="s">
        <v>50</v>
      </c>
      <c r="E18" s="6" t="s">
        <v>44</v>
      </c>
      <c r="F18" s="19">
        <v>22500</v>
      </c>
      <c r="G18" s="24">
        <v>276.64</v>
      </c>
      <c r="H18" s="24">
        <v>1.08</v>
      </c>
      <c r="I18" s="31"/>
      <c r="J18" s="31"/>
      <c r="K18" s="35"/>
    </row>
    <row r="19" spans="2:11" x14ac:dyDescent="0.25">
      <c r="B19" s="8" t="s">
        <v>55</v>
      </c>
      <c r="C19" s="60" t="s">
        <v>56</v>
      </c>
      <c r="D19" s="54" t="s">
        <v>57</v>
      </c>
      <c r="E19" s="6" t="s">
        <v>58</v>
      </c>
      <c r="F19" s="19">
        <v>22620</v>
      </c>
      <c r="G19" s="24">
        <v>255.63</v>
      </c>
      <c r="H19" s="24">
        <v>1</v>
      </c>
      <c r="I19" s="31"/>
      <c r="J19" s="31"/>
      <c r="K19" s="35"/>
    </row>
    <row r="20" spans="2:11" x14ac:dyDescent="0.25">
      <c r="B20" s="8" t="s">
        <v>70</v>
      </c>
      <c r="C20" s="60" t="s">
        <v>71</v>
      </c>
      <c r="D20" s="54" t="s">
        <v>72</v>
      </c>
      <c r="E20" s="6" t="s">
        <v>44</v>
      </c>
      <c r="F20" s="19">
        <v>63400</v>
      </c>
      <c r="G20" s="24">
        <v>247.45</v>
      </c>
      <c r="H20" s="24">
        <v>0.97</v>
      </c>
      <c r="I20" s="31"/>
      <c r="J20" s="31"/>
      <c r="K20" s="35"/>
    </row>
    <row r="21" spans="2:11" x14ac:dyDescent="0.25">
      <c r="B21" s="8" t="s">
        <v>2163</v>
      </c>
      <c r="C21" s="60" t="s">
        <v>2164</v>
      </c>
      <c r="D21" s="54" t="s">
        <v>2165</v>
      </c>
      <c r="E21" s="6" t="s">
        <v>128</v>
      </c>
      <c r="F21" s="19">
        <v>160301</v>
      </c>
      <c r="G21" s="24">
        <v>207.41</v>
      </c>
      <c r="H21" s="24">
        <v>0.81</v>
      </c>
      <c r="I21" s="31"/>
      <c r="J21" s="31"/>
      <c r="K21" s="35"/>
    </row>
    <row r="22" spans="2:11" x14ac:dyDescent="0.25">
      <c r="B22" s="8" t="s">
        <v>1090</v>
      </c>
      <c r="C22" s="60" t="s">
        <v>1091</v>
      </c>
      <c r="D22" s="54" t="s">
        <v>1092</v>
      </c>
      <c r="E22" s="6" t="s">
        <v>342</v>
      </c>
      <c r="F22" s="19">
        <v>65750</v>
      </c>
      <c r="G22" s="24">
        <v>205.4</v>
      </c>
      <c r="H22" s="24">
        <v>0.8</v>
      </c>
      <c r="I22" s="31"/>
      <c r="J22" s="31"/>
      <c r="K22" s="35"/>
    </row>
    <row r="23" spans="2:11" x14ac:dyDescent="0.25">
      <c r="B23" s="8" t="s">
        <v>99</v>
      </c>
      <c r="C23" s="60" t="s">
        <v>100</v>
      </c>
      <c r="D23" s="54" t="s">
        <v>101</v>
      </c>
      <c r="E23" s="6" t="s">
        <v>87</v>
      </c>
      <c r="F23" s="19">
        <v>153000</v>
      </c>
      <c r="G23" s="24">
        <v>203.64</v>
      </c>
      <c r="H23" s="24">
        <v>0.8</v>
      </c>
      <c r="I23" s="31"/>
      <c r="J23" s="31"/>
      <c r="K23" s="35"/>
    </row>
    <row r="24" spans="2:11" x14ac:dyDescent="0.25">
      <c r="B24" s="8" t="s">
        <v>117</v>
      </c>
      <c r="C24" s="60" t="s">
        <v>118</v>
      </c>
      <c r="D24" s="54" t="s">
        <v>119</v>
      </c>
      <c r="E24" s="6" t="s">
        <v>120</v>
      </c>
      <c r="F24" s="19">
        <v>25500</v>
      </c>
      <c r="G24" s="24">
        <v>196.2</v>
      </c>
      <c r="H24" s="24">
        <v>0.77</v>
      </c>
      <c r="I24" s="31"/>
      <c r="J24" s="31"/>
      <c r="K24" s="35"/>
    </row>
    <row r="25" spans="2:11" x14ac:dyDescent="0.25">
      <c r="B25" s="8" t="s">
        <v>556</v>
      </c>
      <c r="C25" s="60" t="s">
        <v>557</v>
      </c>
      <c r="D25" s="54" t="s">
        <v>558</v>
      </c>
      <c r="E25" s="6" t="s">
        <v>108</v>
      </c>
      <c r="F25" s="19">
        <v>24000</v>
      </c>
      <c r="G25" s="24">
        <v>194.21</v>
      </c>
      <c r="H25" s="24">
        <v>0.76</v>
      </c>
      <c r="I25" s="31"/>
      <c r="J25" s="31"/>
      <c r="K25" s="35"/>
    </row>
    <row r="26" spans="2:11" x14ac:dyDescent="0.25">
      <c r="B26" s="8" t="s">
        <v>73</v>
      </c>
      <c r="C26" s="60" t="s">
        <v>74</v>
      </c>
      <c r="D26" s="54" t="s">
        <v>75</v>
      </c>
      <c r="E26" s="6" t="s">
        <v>62</v>
      </c>
      <c r="F26" s="19">
        <v>4350</v>
      </c>
      <c r="G26" s="24">
        <v>187.62</v>
      </c>
      <c r="H26" s="24">
        <v>0.73</v>
      </c>
      <c r="I26" s="31"/>
      <c r="J26" s="31"/>
      <c r="K26" s="35"/>
    </row>
    <row r="27" spans="2:11" x14ac:dyDescent="0.25">
      <c r="B27" s="8" t="s">
        <v>109</v>
      </c>
      <c r="C27" s="60" t="s">
        <v>110</v>
      </c>
      <c r="D27" s="54" t="s">
        <v>111</v>
      </c>
      <c r="E27" s="6" t="s">
        <v>112</v>
      </c>
      <c r="F27" s="19">
        <v>13875</v>
      </c>
      <c r="G27" s="24">
        <v>184.95</v>
      </c>
      <c r="H27" s="24">
        <v>0.72</v>
      </c>
      <c r="I27" s="31"/>
      <c r="J27" s="31"/>
      <c r="K27" s="35"/>
    </row>
    <row r="28" spans="2:11" x14ac:dyDescent="0.25">
      <c r="B28" s="8" t="s">
        <v>121</v>
      </c>
      <c r="C28" s="60" t="s">
        <v>122</v>
      </c>
      <c r="D28" s="54" t="s">
        <v>123</v>
      </c>
      <c r="E28" s="6" t="s">
        <v>124</v>
      </c>
      <c r="F28" s="19">
        <v>5780</v>
      </c>
      <c r="G28" s="24">
        <v>181.8</v>
      </c>
      <c r="H28" s="24">
        <v>0.71</v>
      </c>
      <c r="I28" s="31"/>
      <c r="J28" s="31"/>
      <c r="K28" s="35"/>
    </row>
    <row r="29" spans="2:11" x14ac:dyDescent="0.25">
      <c r="B29" s="8" t="s">
        <v>140</v>
      </c>
      <c r="C29" s="60" t="s">
        <v>141</v>
      </c>
      <c r="D29" s="54" t="s">
        <v>142</v>
      </c>
      <c r="E29" s="6" t="s">
        <v>120</v>
      </c>
      <c r="F29" s="19">
        <v>4250</v>
      </c>
      <c r="G29" s="24">
        <v>173.37</v>
      </c>
      <c r="H29" s="24">
        <v>0.68</v>
      </c>
      <c r="I29" s="31"/>
      <c r="J29" s="31"/>
      <c r="K29" s="35"/>
    </row>
    <row r="30" spans="2:11" x14ac:dyDescent="0.25">
      <c r="B30" s="8" t="s">
        <v>76</v>
      </c>
      <c r="C30" s="60" t="s">
        <v>77</v>
      </c>
      <c r="D30" s="54" t="s">
        <v>78</v>
      </c>
      <c r="E30" s="6" t="s">
        <v>79</v>
      </c>
      <c r="F30" s="19">
        <v>6300</v>
      </c>
      <c r="G30" s="24">
        <v>173.08</v>
      </c>
      <c r="H30" s="24">
        <v>0.68</v>
      </c>
      <c r="I30" s="31"/>
      <c r="J30" s="31"/>
      <c r="K30" s="35"/>
    </row>
    <row r="31" spans="2:11" x14ac:dyDescent="0.25">
      <c r="B31" s="8" t="s">
        <v>129</v>
      </c>
      <c r="C31" s="60" t="s">
        <v>130</v>
      </c>
      <c r="D31" s="54" t="s">
        <v>131</v>
      </c>
      <c r="E31" s="6" t="s">
        <v>98</v>
      </c>
      <c r="F31" s="19">
        <v>3900</v>
      </c>
      <c r="G31" s="24">
        <v>167.93</v>
      </c>
      <c r="H31" s="24">
        <v>0.66</v>
      </c>
      <c r="I31" s="31"/>
      <c r="J31" s="31"/>
      <c r="K31" s="35"/>
    </row>
    <row r="32" spans="2:11" x14ac:dyDescent="0.25">
      <c r="B32" s="8" t="s">
        <v>91</v>
      </c>
      <c r="C32" s="60" t="s">
        <v>92</v>
      </c>
      <c r="D32" s="54" t="s">
        <v>93</v>
      </c>
      <c r="E32" s="6" t="s">
        <v>94</v>
      </c>
      <c r="F32" s="19">
        <v>10000</v>
      </c>
      <c r="G32" s="24">
        <v>161.13999999999999</v>
      </c>
      <c r="H32" s="24">
        <v>0.63</v>
      </c>
      <c r="I32" s="31"/>
      <c r="J32" s="31"/>
      <c r="K32" s="35"/>
    </row>
    <row r="33" spans="2:11" x14ac:dyDescent="0.25">
      <c r="B33" s="8" t="s">
        <v>305</v>
      </c>
      <c r="C33" s="60" t="s">
        <v>306</v>
      </c>
      <c r="D33" s="54" t="s">
        <v>307</v>
      </c>
      <c r="E33" s="6" t="s">
        <v>54</v>
      </c>
      <c r="F33" s="19">
        <v>7850</v>
      </c>
      <c r="G33" s="24">
        <v>159.28</v>
      </c>
      <c r="H33" s="24">
        <v>0.62</v>
      </c>
      <c r="I33" s="31"/>
      <c r="J33" s="31"/>
      <c r="K33" s="35"/>
    </row>
    <row r="34" spans="2:11" x14ac:dyDescent="0.25">
      <c r="B34" s="8" t="s">
        <v>113</v>
      </c>
      <c r="C34" s="60" t="s">
        <v>114</v>
      </c>
      <c r="D34" s="54" t="s">
        <v>115</v>
      </c>
      <c r="E34" s="6" t="s">
        <v>116</v>
      </c>
      <c r="F34" s="19">
        <v>21000</v>
      </c>
      <c r="G34" s="24">
        <v>155.1</v>
      </c>
      <c r="H34" s="24">
        <v>0.61</v>
      </c>
      <c r="I34" s="31"/>
      <c r="J34" s="31"/>
      <c r="K34" s="35"/>
    </row>
    <row r="35" spans="2:11" x14ac:dyDescent="0.25">
      <c r="B35" s="8" t="s">
        <v>457</v>
      </c>
      <c r="C35" s="60" t="s">
        <v>458</v>
      </c>
      <c r="D35" s="54" t="s">
        <v>459</v>
      </c>
      <c r="E35" s="6" t="s">
        <v>124</v>
      </c>
      <c r="F35" s="19">
        <v>7309</v>
      </c>
      <c r="G35" s="24">
        <v>154.97</v>
      </c>
      <c r="H35" s="24">
        <v>0.61</v>
      </c>
      <c r="I35" s="31"/>
      <c r="J35" s="31"/>
      <c r="K35" s="35"/>
    </row>
    <row r="36" spans="2:11" x14ac:dyDescent="0.25">
      <c r="B36" s="8" t="s">
        <v>105</v>
      </c>
      <c r="C36" s="60" t="s">
        <v>106</v>
      </c>
      <c r="D36" s="54" t="s">
        <v>107</v>
      </c>
      <c r="E36" s="6" t="s">
        <v>108</v>
      </c>
      <c r="F36" s="19">
        <v>1900</v>
      </c>
      <c r="G36" s="24">
        <v>153.06</v>
      </c>
      <c r="H36" s="24">
        <v>0.6</v>
      </c>
      <c r="I36" s="31"/>
      <c r="J36" s="31"/>
      <c r="K36" s="35"/>
    </row>
    <row r="37" spans="2:11" x14ac:dyDescent="0.25">
      <c r="B37" s="8" t="s">
        <v>154</v>
      </c>
      <c r="C37" s="60" t="s">
        <v>155</v>
      </c>
      <c r="D37" s="54" t="s">
        <v>156</v>
      </c>
      <c r="E37" s="6" t="s">
        <v>157</v>
      </c>
      <c r="F37" s="19">
        <v>400</v>
      </c>
      <c r="G37" s="24">
        <v>152.62</v>
      </c>
      <c r="H37" s="24">
        <v>0.6</v>
      </c>
      <c r="I37" s="31"/>
      <c r="J37" s="31"/>
      <c r="K37" s="35"/>
    </row>
    <row r="38" spans="2:11" x14ac:dyDescent="0.25">
      <c r="B38" s="8" t="s">
        <v>496</v>
      </c>
      <c r="C38" s="60" t="s">
        <v>497</v>
      </c>
      <c r="D38" s="54" t="s">
        <v>498</v>
      </c>
      <c r="E38" s="6" t="s">
        <v>94</v>
      </c>
      <c r="F38" s="19">
        <v>2000</v>
      </c>
      <c r="G38" s="24">
        <v>151.35</v>
      </c>
      <c r="H38" s="24">
        <v>0.59</v>
      </c>
      <c r="I38" s="31"/>
      <c r="J38" s="31"/>
      <c r="K38" s="35"/>
    </row>
    <row r="39" spans="2:11" x14ac:dyDescent="0.25">
      <c r="B39" s="8" t="s">
        <v>323</v>
      </c>
      <c r="C39" s="60" t="s">
        <v>324</v>
      </c>
      <c r="D39" s="54" t="s">
        <v>325</v>
      </c>
      <c r="E39" s="6" t="s">
        <v>241</v>
      </c>
      <c r="F39" s="19">
        <v>41145</v>
      </c>
      <c r="G39" s="24">
        <v>149.19</v>
      </c>
      <c r="H39" s="24">
        <v>0.57999999999999996</v>
      </c>
      <c r="I39" s="31"/>
      <c r="J39" s="31"/>
      <c r="K39" s="35"/>
    </row>
    <row r="40" spans="2:11" x14ac:dyDescent="0.25">
      <c r="B40" s="8" t="s">
        <v>2191</v>
      </c>
      <c r="C40" s="60" t="s">
        <v>2192</v>
      </c>
      <c r="D40" s="54" t="s">
        <v>2193</v>
      </c>
      <c r="E40" s="6" t="s">
        <v>565</v>
      </c>
      <c r="F40" s="19">
        <v>25000</v>
      </c>
      <c r="G40" s="24">
        <v>146.55000000000001</v>
      </c>
      <c r="H40" s="24">
        <v>0.56999999999999995</v>
      </c>
      <c r="I40" s="31"/>
      <c r="J40" s="31"/>
      <c r="K40" s="35"/>
    </row>
    <row r="41" spans="2:11" x14ac:dyDescent="0.25">
      <c r="B41" s="8" t="s">
        <v>125</v>
      </c>
      <c r="C41" s="60" t="s">
        <v>126</v>
      </c>
      <c r="D41" s="54" t="s">
        <v>127</v>
      </c>
      <c r="E41" s="6" t="s">
        <v>128</v>
      </c>
      <c r="F41" s="19">
        <v>43392</v>
      </c>
      <c r="G41" s="24">
        <v>144.66999999999999</v>
      </c>
      <c r="H41" s="24">
        <v>0.56999999999999995</v>
      </c>
      <c r="I41" s="31"/>
      <c r="J41" s="31"/>
      <c r="K41" s="35"/>
    </row>
    <row r="42" spans="2:11" x14ac:dyDescent="0.25">
      <c r="B42" s="8" t="s">
        <v>302</v>
      </c>
      <c r="C42" s="60" t="s">
        <v>303</v>
      </c>
      <c r="D42" s="54" t="s">
        <v>304</v>
      </c>
      <c r="E42" s="6" t="s">
        <v>120</v>
      </c>
      <c r="F42" s="19">
        <v>5750</v>
      </c>
      <c r="G42" s="24">
        <v>139.03</v>
      </c>
      <c r="H42" s="24">
        <v>0.54</v>
      </c>
      <c r="I42" s="31"/>
      <c r="J42" s="31"/>
      <c r="K42" s="35"/>
    </row>
    <row r="43" spans="2:11" x14ac:dyDescent="0.25">
      <c r="B43" s="8" t="s">
        <v>181</v>
      </c>
      <c r="C43" s="60" t="s">
        <v>182</v>
      </c>
      <c r="D43" s="54" t="s">
        <v>183</v>
      </c>
      <c r="E43" s="6" t="s">
        <v>116</v>
      </c>
      <c r="F43" s="19">
        <v>31600</v>
      </c>
      <c r="G43" s="24">
        <v>138.49</v>
      </c>
      <c r="H43" s="24">
        <v>0.54</v>
      </c>
      <c r="I43" s="31"/>
      <c r="J43" s="31"/>
      <c r="K43" s="35"/>
    </row>
    <row r="44" spans="2:11" x14ac:dyDescent="0.25">
      <c r="B44" s="8" t="s">
        <v>132</v>
      </c>
      <c r="C44" s="60" t="s">
        <v>133</v>
      </c>
      <c r="D44" s="54" t="s">
        <v>134</v>
      </c>
      <c r="E44" s="6" t="s">
        <v>135</v>
      </c>
      <c r="F44" s="19">
        <v>7500</v>
      </c>
      <c r="G44" s="24">
        <v>137.08000000000001</v>
      </c>
      <c r="H44" s="24">
        <v>0.54</v>
      </c>
      <c r="I44" s="31"/>
      <c r="J44" s="31"/>
      <c r="K44" s="35"/>
    </row>
    <row r="45" spans="2:11" x14ac:dyDescent="0.25">
      <c r="B45" s="8" t="s">
        <v>238</v>
      </c>
      <c r="C45" s="60" t="s">
        <v>239</v>
      </c>
      <c r="D45" s="54" t="s">
        <v>240</v>
      </c>
      <c r="E45" s="6" t="s">
        <v>241</v>
      </c>
      <c r="F45" s="19">
        <v>9600</v>
      </c>
      <c r="G45" s="24">
        <v>135.68</v>
      </c>
      <c r="H45" s="24">
        <v>0.53</v>
      </c>
      <c r="I45" s="31"/>
      <c r="J45" s="31"/>
      <c r="K45" s="35"/>
    </row>
    <row r="46" spans="2:11" x14ac:dyDescent="0.25">
      <c r="B46" s="8" t="s">
        <v>169</v>
      </c>
      <c r="C46" s="60" t="s">
        <v>170</v>
      </c>
      <c r="D46" s="54" t="s">
        <v>171</v>
      </c>
      <c r="E46" s="6" t="s">
        <v>79</v>
      </c>
      <c r="F46" s="19">
        <v>26000</v>
      </c>
      <c r="G46" s="24">
        <v>135.32</v>
      </c>
      <c r="H46" s="24">
        <v>0.53</v>
      </c>
      <c r="I46" s="31"/>
      <c r="J46" s="31"/>
      <c r="K46" s="35"/>
    </row>
    <row r="47" spans="2:11" x14ac:dyDescent="0.25">
      <c r="B47" s="8" t="s">
        <v>172</v>
      </c>
      <c r="C47" s="60" t="s">
        <v>173</v>
      </c>
      <c r="D47" s="54" t="s">
        <v>174</v>
      </c>
      <c r="E47" s="6" t="s">
        <v>79</v>
      </c>
      <c r="F47" s="19">
        <v>10000</v>
      </c>
      <c r="G47" s="24">
        <v>132.88999999999999</v>
      </c>
      <c r="H47" s="24">
        <v>0.52</v>
      </c>
      <c r="I47" s="31"/>
      <c r="J47" s="31"/>
      <c r="K47" s="35"/>
    </row>
    <row r="48" spans="2:11" x14ac:dyDescent="0.25">
      <c r="B48" s="8" t="s">
        <v>147</v>
      </c>
      <c r="C48" s="60" t="s">
        <v>148</v>
      </c>
      <c r="D48" s="54" t="s">
        <v>149</v>
      </c>
      <c r="E48" s="6" t="s">
        <v>135</v>
      </c>
      <c r="F48" s="19">
        <v>6100</v>
      </c>
      <c r="G48" s="24">
        <v>128.44999999999999</v>
      </c>
      <c r="H48" s="24">
        <v>0.5</v>
      </c>
      <c r="I48" s="31"/>
      <c r="J48" s="31"/>
      <c r="K48" s="35"/>
    </row>
    <row r="49" spans="2:11" x14ac:dyDescent="0.25">
      <c r="B49" s="8" t="s">
        <v>102</v>
      </c>
      <c r="C49" s="60" t="s">
        <v>103</v>
      </c>
      <c r="D49" s="54" t="s">
        <v>104</v>
      </c>
      <c r="E49" s="6" t="s">
        <v>98</v>
      </c>
      <c r="F49" s="19">
        <v>1728</v>
      </c>
      <c r="G49" s="24">
        <v>125.88</v>
      </c>
      <c r="H49" s="24">
        <v>0.49</v>
      </c>
      <c r="I49" s="31"/>
      <c r="J49" s="31"/>
      <c r="K49" s="35"/>
    </row>
    <row r="50" spans="2:11" x14ac:dyDescent="0.25">
      <c r="B50" s="8" t="s">
        <v>631</v>
      </c>
      <c r="C50" s="60" t="s">
        <v>632</v>
      </c>
      <c r="D50" s="54" t="s">
        <v>633</v>
      </c>
      <c r="E50" s="6" t="s">
        <v>217</v>
      </c>
      <c r="F50" s="19">
        <v>2400</v>
      </c>
      <c r="G50" s="24">
        <v>124.1</v>
      </c>
      <c r="H50" s="24">
        <v>0.49</v>
      </c>
      <c r="I50" s="31"/>
      <c r="J50" s="31"/>
      <c r="K50" s="35"/>
    </row>
    <row r="51" spans="2:11" x14ac:dyDescent="0.25">
      <c r="B51" s="8" t="s">
        <v>601</v>
      </c>
      <c r="C51" s="60" t="s">
        <v>602</v>
      </c>
      <c r="D51" s="54" t="s">
        <v>603</v>
      </c>
      <c r="E51" s="6" t="s">
        <v>94</v>
      </c>
      <c r="F51" s="19">
        <v>14000</v>
      </c>
      <c r="G51" s="24">
        <v>123.35</v>
      </c>
      <c r="H51" s="24">
        <v>0.48</v>
      </c>
      <c r="I51" s="31"/>
      <c r="J51" s="31"/>
      <c r="K51" s="35"/>
    </row>
    <row r="52" spans="2:11" x14ac:dyDescent="0.25">
      <c r="B52" s="8" t="s">
        <v>637</v>
      </c>
      <c r="C52" s="60" t="s">
        <v>638</v>
      </c>
      <c r="D52" s="54" t="s">
        <v>639</v>
      </c>
      <c r="E52" s="6" t="s">
        <v>128</v>
      </c>
      <c r="F52" s="19">
        <v>21200</v>
      </c>
      <c r="G52" s="24">
        <v>119.02</v>
      </c>
      <c r="H52" s="24">
        <v>0.47</v>
      </c>
      <c r="I52" s="31"/>
      <c r="J52" s="31"/>
      <c r="K52" s="35"/>
    </row>
    <row r="53" spans="2:11" x14ac:dyDescent="0.25">
      <c r="B53" s="8" t="s">
        <v>640</v>
      </c>
      <c r="C53" s="60" t="s">
        <v>641</v>
      </c>
      <c r="D53" s="54" t="s">
        <v>642</v>
      </c>
      <c r="E53" s="6" t="s">
        <v>135</v>
      </c>
      <c r="F53" s="19">
        <v>17500</v>
      </c>
      <c r="G53" s="24">
        <v>115.38</v>
      </c>
      <c r="H53" s="24">
        <v>0.45</v>
      </c>
      <c r="I53" s="31"/>
      <c r="J53" s="31"/>
      <c r="K53" s="35"/>
    </row>
    <row r="54" spans="2:11" x14ac:dyDescent="0.25">
      <c r="B54" s="8" t="s">
        <v>175</v>
      </c>
      <c r="C54" s="60" t="s">
        <v>176</v>
      </c>
      <c r="D54" s="54" t="s">
        <v>177</v>
      </c>
      <c r="E54" s="6" t="s">
        <v>108</v>
      </c>
      <c r="F54" s="19">
        <v>27000</v>
      </c>
      <c r="G54" s="24">
        <v>114.94</v>
      </c>
      <c r="H54" s="24">
        <v>0.45</v>
      </c>
      <c r="I54" s="31"/>
      <c r="J54" s="31"/>
      <c r="K54" s="35"/>
    </row>
    <row r="55" spans="2:11" x14ac:dyDescent="0.25">
      <c r="B55" s="8" t="s">
        <v>88</v>
      </c>
      <c r="C55" s="60" t="s">
        <v>89</v>
      </c>
      <c r="D55" s="54" t="s">
        <v>90</v>
      </c>
      <c r="E55" s="6" t="s">
        <v>58</v>
      </c>
      <c r="F55" s="19">
        <v>2500</v>
      </c>
      <c r="G55" s="24">
        <v>109.05</v>
      </c>
      <c r="H55" s="24">
        <v>0.43</v>
      </c>
      <c r="I55" s="31"/>
      <c r="J55" s="31"/>
      <c r="K55" s="35"/>
    </row>
    <row r="56" spans="2:11" x14ac:dyDescent="0.25">
      <c r="B56" s="8" t="s">
        <v>161</v>
      </c>
      <c r="C56" s="60" t="s">
        <v>162</v>
      </c>
      <c r="D56" s="54" t="s">
        <v>163</v>
      </c>
      <c r="E56" s="6" t="s">
        <v>164</v>
      </c>
      <c r="F56" s="19">
        <v>260</v>
      </c>
      <c r="G56" s="24">
        <v>104.98</v>
      </c>
      <c r="H56" s="24">
        <v>0.41</v>
      </c>
      <c r="I56" s="31"/>
      <c r="J56" s="31"/>
      <c r="K56" s="35"/>
    </row>
    <row r="57" spans="2:11" x14ac:dyDescent="0.25">
      <c r="B57" s="8" t="s">
        <v>150</v>
      </c>
      <c r="C57" s="60" t="s">
        <v>151</v>
      </c>
      <c r="D57" s="54" t="s">
        <v>152</v>
      </c>
      <c r="E57" s="6" t="s">
        <v>153</v>
      </c>
      <c r="F57" s="19">
        <v>20000</v>
      </c>
      <c r="G57" s="24">
        <v>103.08</v>
      </c>
      <c r="H57" s="24">
        <v>0.4</v>
      </c>
      <c r="I57" s="31"/>
      <c r="J57" s="31"/>
      <c r="K57" s="35"/>
    </row>
    <row r="58" spans="2:11" x14ac:dyDescent="0.25">
      <c r="B58" s="8" t="s">
        <v>2149</v>
      </c>
      <c r="C58" s="60" t="s">
        <v>773</v>
      </c>
      <c r="D58" s="54" t="s">
        <v>2150</v>
      </c>
      <c r="E58" s="6" t="s">
        <v>54</v>
      </c>
      <c r="F58" s="19">
        <v>15000</v>
      </c>
      <c r="G58" s="24">
        <v>102.95</v>
      </c>
      <c r="H58" s="24">
        <v>0.4</v>
      </c>
      <c r="I58" s="31"/>
      <c r="J58" s="31"/>
      <c r="K58" s="35"/>
    </row>
    <row r="59" spans="2:11" x14ac:dyDescent="0.25">
      <c r="B59" s="8" t="s">
        <v>1127</v>
      </c>
      <c r="C59" s="60" t="s">
        <v>1128</v>
      </c>
      <c r="D59" s="54" t="s">
        <v>1129</v>
      </c>
      <c r="E59" s="6" t="s">
        <v>124</v>
      </c>
      <c r="F59" s="19">
        <v>9300</v>
      </c>
      <c r="G59" s="24">
        <v>98.93</v>
      </c>
      <c r="H59" s="24">
        <v>0.39</v>
      </c>
      <c r="I59" s="31"/>
      <c r="J59" s="31"/>
      <c r="K59" s="35"/>
    </row>
    <row r="60" spans="2:11" x14ac:dyDescent="0.25">
      <c r="B60" s="8" t="s">
        <v>983</v>
      </c>
      <c r="C60" s="60" t="s">
        <v>984</v>
      </c>
      <c r="D60" s="54" t="s">
        <v>985</v>
      </c>
      <c r="E60" s="6" t="s">
        <v>116</v>
      </c>
      <c r="F60" s="19">
        <v>137780</v>
      </c>
      <c r="G60" s="24">
        <v>81.91</v>
      </c>
      <c r="H60" s="24">
        <v>0.32</v>
      </c>
      <c r="I60" s="31"/>
      <c r="J60" s="31"/>
      <c r="K60" s="35"/>
    </row>
    <row r="61" spans="2:11" x14ac:dyDescent="0.25">
      <c r="B61" s="8" t="s">
        <v>517</v>
      </c>
      <c r="C61" s="60" t="s">
        <v>518</v>
      </c>
      <c r="D61" s="54" t="s">
        <v>519</v>
      </c>
      <c r="E61" s="6" t="s">
        <v>157</v>
      </c>
      <c r="F61" s="19">
        <v>8339</v>
      </c>
      <c r="G61" s="24">
        <v>77.09</v>
      </c>
      <c r="H61" s="24">
        <v>0.3</v>
      </c>
      <c r="I61" s="31"/>
      <c r="J61" s="31"/>
      <c r="K61" s="35"/>
    </row>
    <row r="62" spans="2:11" x14ac:dyDescent="0.25">
      <c r="B62" s="8" t="s">
        <v>2769</v>
      </c>
      <c r="C62" s="60" t="s">
        <v>2770</v>
      </c>
      <c r="D62" s="54" t="s">
        <v>2771</v>
      </c>
      <c r="E62" s="6" t="s">
        <v>124</v>
      </c>
      <c r="F62" s="19">
        <v>1250</v>
      </c>
      <c r="G62" s="24">
        <v>70.36</v>
      </c>
      <c r="H62" s="24">
        <v>0.28000000000000003</v>
      </c>
      <c r="I62" s="31"/>
      <c r="J62" s="31"/>
      <c r="K62" s="35"/>
    </row>
    <row r="63" spans="2:11" x14ac:dyDescent="0.25">
      <c r="B63" s="8" t="s">
        <v>188</v>
      </c>
      <c r="C63" s="60" t="s">
        <v>189</v>
      </c>
      <c r="D63" s="54" t="s">
        <v>190</v>
      </c>
      <c r="E63" s="6" t="s">
        <v>79</v>
      </c>
      <c r="F63" s="19">
        <v>4802</v>
      </c>
      <c r="G63" s="24">
        <v>57.54</v>
      </c>
      <c r="H63" s="24">
        <v>0.23</v>
      </c>
      <c r="I63" s="31"/>
      <c r="J63" s="31"/>
      <c r="K63" s="35"/>
    </row>
    <row r="64" spans="2:11" x14ac:dyDescent="0.25">
      <c r="C64" s="58" t="s">
        <v>194</v>
      </c>
      <c r="D64" s="54"/>
      <c r="E64" s="6"/>
      <c r="F64" s="19"/>
      <c r="G64" s="25">
        <v>9994.7900000000009</v>
      </c>
      <c r="H64" s="25">
        <v>39.11</v>
      </c>
      <c r="I64" s="31"/>
      <c r="J64" s="31"/>
      <c r="K64" s="35"/>
    </row>
    <row r="65" spans="1:11" x14ac:dyDescent="0.25">
      <c r="C65" s="57"/>
      <c r="D65" s="54"/>
      <c r="E65" s="6"/>
      <c r="F65" s="19"/>
      <c r="G65" s="24"/>
      <c r="H65" s="24"/>
      <c r="I65" s="31"/>
      <c r="J65" s="31"/>
      <c r="K65" s="35"/>
    </row>
    <row r="66" spans="1:11" x14ac:dyDescent="0.25">
      <c r="C66" s="58" t="s">
        <v>3</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4</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A70" s="10"/>
      <c r="B70" s="28"/>
      <c r="C70" s="58" t="s">
        <v>5</v>
      </c>
      <c r="D70" s="54"/>
      <c r="E70" s="6"/>
      <c r="F70" s="19"/>
      <c r="G70" s="24"/>
      <c r="H70" s="24"/>
      <c r="I70" s="31"/>
      <c r="J70" s="31"/>
      <c r="K70" s="35"/>
    </row>
    <row r="71" spans="1:11" x14ac:dyDescent="0.25">
      <c r="C71" s="59" t="s">
        <v>6</v>
      </c>
      <c r="D71" s="54"/>
      <c r="E71" s="6"/>
      <c r="F71" s="19"/>
      <c r="G71" s="24"/>
      <c r="H71" s="24"/>
      <c r="I71" s="31"/>
      <c r="J71" s="31"/>
      <c r="K71" s="35"/>
    </row>
    <row r="72" spans="1:11" x14ac:dyDescent="0.25">
      <c r="C72" s="59" t="s">
        <v>675</v>
      </c>
      <c r="D72" s="54"/>
      <c r="E72" s="6"/>
      <c r="F72" s="19"/>
      <c r="G72" s="24"/>
      <c r="H72" s="24"/>
      <c r="I72" s="31"/>
      <c r="J72" s="31"/>
      <c r="K72" s="35"/>
    </row>
    <row r="73" spans="1:11" x14ac:dyDescent="0.25">
      <c r="B73" s="8" t="s">
        <v>3171</v>
      </c>
      <c r="C73" s="60" t="s">
        <v>2996</v>
      </c>
      <c r="D73" s="54" t="s">
        <v>3172</v>
      </c>
      <c r="E73" s="6" t="s">
        <v>2998</v>
      </c>
      <c r="F73" s="19">
        <v>100</v>
      </c>
      <c r="G73" s="24">
        <v>1008.24</v>
      </c>
      <c r="H73" s="24">
        <v>3.95</v>
      </c>
      <c r="I73" s="31">
        <v>7.6952999999999996</v>
      </c>
      <c r="J73" s="31"/>
      <c r="K73" s="35" t="s">
        <v>679</v>
      </c>
    </row>
    <row r="74" spans="1:11" x14ac:dyDescent="0.25">
      <c r="B74" s="8" t="s">
        <v>1991</v>
      </c>
      <c r="C74" s="60" t="s">
        <v>835</v>
      </c>
      <c r="D74" s="54" t="s">
        <v>1992</v>
      </c>
      <c r="E74" s="6" t="s">
        <v>690</v>
      </c>
      <c r="F74" s="19">
        <v>1000</v>
      </c>
      <c r="G74" s="24">
        <v>1001.44</v>
      </c>
      <c r="H74" s="24">
        <v>3.92</v>
      </c>
      <c r="I74" s="31">
        <v>7.38</v>
      </c>
      <c r="J74" s="31"/>
      <c r="K74" s="35"/>
    </row>
    <row r="75" spans="1:11" x14ac:dyDescent="0.25">
      <c r="B75" s="8" t="s">
        <v>737</v>
      </c>
      <c r="C75" s="60" t="s">
        <v>738</v>
      </c>
      <c r="D75" s="54" t="s">
        <v>739</v>
      </c>
      <c r="E75" s="6" t="s">
        <v>690</v>
      </c>
      <c r="F75" s="19">
        <v>750</v>
      </c>
      <c r="G75" s="24">
        <v>752.14</v>
      </c>
      <c r="H75" s="24">
        <v>2.94</v>
      </c>
      <c r="I75" s="31">
        <v>7.7237999999999998</v>
      </c>
      <c r="J75" s="31"/>
      <c r="K75" s="35" t="s">
        <v>679</v>
      </c>
    </row>
    <row r="76" spans="1:11" x14ac:dyDescent="0.25">
      <c r="B76" s="8" t="s">
        <v>782</v>
      </c>
      <c r="C76" s="60" t="s">
        <v>239</v>
      </c>
      <c r="D76" s="54" t="s">
        <v>783</v>
      </c>
      <c r="E76" s="6" t="s">
        <v>707</v>
      </c>
      <c r="F76" s="19">
        <v>500</v>
      </c>
      <c r="G76" s="24">
        <v>513.30999999999995</v>
      </c>
      <c r="H76" s="24">
        <v>2.0099999999999998</v>
      </c>
      <c r="I76" s="31">
        <v>7.9050000000000002</v>
      </c>
      <c r="J76" s="31"/>
      <c r="K76" s="35" t="s">
        <v>679</v>
      </c>
    </row>
    <row r="77" spans="1:11" x14ac:dyDescent="0.25">
      <c r="B77" s="8" t="s">
        <v>3173</v>
      </c>
      <c r="C77" s="60" t="s">
        <v>760</v>
      </c>
      <c r="D77" s="54" t="s">
        <v>3174</v>
      </c>
      <c r="E77" s="6" t="s">
        <v>690</v>
      </c>
      <c r="F77" s="19">
        <v>500</v>
      </c>
      <c r="G77" s="24">
        <v>508.22</v>
      </c>
      <c r="H77" s="24">
        <v>1.99</v>
      </c>
      <c r="I77" s="31">
        <v>7.3494000000000002</v>
      </c>
      <c r="J77" s="31"/>
      <c r="K77" s="35" t="s">
        <v>679</v>
      </c>
    </row>
    <row r="78" spans="1:11" x14ac:dyDescent="0.25">
      <c r="B78" s="8" t="s">
        <v>3175</v>
      </c>
      <c r="C78" s="60" t="s">
        <v>763</v>
      </c>
      <c r="D78" s="54" t="s">
        <v>3176</v>
      </c>
      <c r="E78" s="6" t="s">
        <v>690</v>
      </c>
      <c r="F78" s="19">
        <v>500</v>
      </c>
      <c r="G78" s="24">
        <v>503.37</v>
      </c>
      <c r="H78" s="24">
        <v>1.97</v>
      </c>
      <c r="I78" s="31">
        <v>7.3025000000000002</v>
      </c>
      <c r="J78" s="31"/>
      <c r="K78" s="35" t="s">
        <v>679</v>
      </c>
    </row>
    <row r="79" spans="1:11" x14ac:dyDescent="0.25">
      <c r="B79" s="8" t="s">
        <v>726</v>
      </c>
      <c r="C79" s="60" t="s">
        <v>727</v>
      </c>
      <c r="D79" s="54" t="s">
        <v>728</v>
      </c>
      <c r="E79" s="6" t="s">
        <v>682</v>
      </c>
      <c r="F79" s="19">
        <v>500</v>
      </c>
      <c r="G79" s="24">
        <v>502.47</v>
      </c>
      <c r="H79" s="24">
        <v>1.97</v>
      </c>
      <c r="I79" s="31">
        <v>7.76</v>
      </c>
      <c r="J79" s="31"/>
      <c r="K79" s="35" t="s">
        <v>679</v>
      </c>
    </row>
    <row r="80" spans="1:11" x14ac:dyDescent="0.25">
      <c r="B80" s="8" t="s">
        <v>705</v>
      </c>
      <c r="C80" s="60" t="s">
        <v>473</v>
      </c>
      <c r="D80" s="54" t="s">
        <v>706</v>
      </c>
      <c r="E80" s="6" t="s">
        <v>707</v>
      </c>
      <c r="F80" s="19">
        <v>500</v>
      </c>
      <c r="G80" s="24">
        <v>500.26</v>
      </c>
      <c r="H80" s="24">
        <v>1.96</v>
      </c>
      <c r="I80" s="31">
        <v>9.4959000000000007</v>
      </c>
      <c r="J80" s="31"/>
      <c r="K80" s="35"/>
    </row>
    <row r="81" spans="2:11" x14ac:dyDescent="0.25">
      <c r="B81" s="8" t="s">
        <v>2937</v>
      </c>
      <c r="C81" s="60" t="s">
        <v>2938</v>
      </c>
      <c r="D81" s="54" t="s">
        <v>2939</v>
      </c>
      <c r="E81" s="6" t="s">
        <v>690</v>
      </c>
      <c r="F81" s="19">
        <v>500</v>
      </c>
      <c r="G81" s="24">
        <v>500.17</v>
      </c>
      <c r="H81" s="24">
        <v>1.96</v>
      </c>
      <c r="I81" s="31">
        <v>7.7355999999999998</v>
      </c>
      <c r="J81" s="31"/>
      <c r="K81" s="35" t="s">
        <v>679</v>
      </c>
    </row>
    <row r="82" spans="2:11" x14ac:dyDescent="0.25">
      <c r="B82" s="8" t="s">
        <v>680</v>
      </c>
      <c r="C82" s="60" t="s">
        <v>449</v>
      </c>
      <c r="D82" s="54" t="s">
        <v>681</v>
      </c>
      <c r="E82" s="6" t="s">
        <v>682</v>
      </c>
      <c r="F82" s="19">
        <v>500</v>
      </c>
      <c r="G82" s="24">
        <v>499.55</v>
      </c>
      <c r="H82" s="24">
        <v>1.95</v>
      </c>
      <c r="I82" s="31">
        <v>8.6705000000000005</v>
      </c>
      <c r="J82" s="31"/>
      <c r="K82" s="35" t="s">
        <v>679</v>
      </c>
    </row>
    <row r="83" spans="2:11" x14ac:dyDescent="0.25">
      <c r="B83" s="8" t="s">
        <v>3177</v>
      </c>
      <c r="C83" s="60" t="s">
        <v>52</v>
      </c>
      <c r="D83" s="54" t="s">
        <v>3178</v>
      </c>
      <c r="E83" s="6" t="s">
        <v>690</v>
      </c>
      <c r="F83" s="19">
        <v>500</v>
      </c>
      <c r="G83" s="24">
        <v>497.05</v>
      </c>
      <c r="H83" s="24">
        <v>1.94</v>
      </c>
      <c r="I83" s="31">
        <v>7.875</v>
      </c>
      <c r="J83" s="31"/>
      <c r="K83" s="35" t="s">
        <v>679</v>
      </c>
    </row>
    <row r="84" spans="2:11" x14ac:dyDescent="0.25">
      <c r="B84" s="8" t="s">
        <v>3179</v>
      </c>
      <c r="C84" s="60" t="s">
        <v>2022</v>
      </c>
      <c r="D84" s="54" t="s">
        <v>3180</v>
      </c>
      <c r="E84" s="6" t="s">
        <v>707</v>
      </c>
      <c r="F84" s="19">
        <v>2</v>
      </c>
      <c r="G84" s="24">
        <v>200.32</v>
      </c>
      <c r="H84" s="24">
        <v>0.78</v>
      </c>
      <c r="I84" s="31">
        <v>7.7069999999999999</v>
      </c>
      <c r="J84" s="31"/>
      <c r="K84" s="35" t="s">
        <v>679</v>
      </c>
    </row>
    <row r="85" spans="2:11" x14ac:dyDescent="0.25">
      <c r="C85" s="58" t="s">
        <v>194</v>
      </c>
      <c r="D85" s="54"/>
      <c r="E85" s="6"/>
      <c r="F85" s="19"/>
      <c r="G85" s="25">
        <v>6986.54</v>
      </c>
      <c r="H85" s="25">
        <v>27.34</v>
      </c>
      <c r="I85" s="31"/>
      <c r="J85" s="31"/>
      <c r="K85" s="35"/>
    </row>
    <row r="86" spans="2:11" x14ac:dyDescent="0.25">
      <c r="C86" s="57"/>
      <c r="D86" s="54"/>
      <c r="E86" s="6"/>
      <c r="F86" s="19"/>
      <c r="G86" s="24"/>
      <c r="H86" s="24"/>
      <c r="I86" s="31"/>
      <c r="J86" s="31"/>
      <c r="K86" s="35"/>
    </row>
    <row r="87" spans="2:11" x14ac:dyDescent="0.25">
      <c r="C87" s="59" t="s">
        <v>7</v>
      </c>
      <c r="D87" s="54"/>
      <c r="E87" s="6"/>
      <c r="F87" s="19"/>
      <c r="G87" s="24"/>
      <c r="H87" s="24"/>
      <c r="I87" s="31"/>
      <c r="J87" s="31"/>
      <c r="K87" s="35"/>
    </row>
    <row r="88" spans="2:11" x14ac:dyDescent="0.25">
      <c r="B88" s="8" t="s">
        <v>2509</v>
      </c>
      <c r="C88" s="60" t="s">
        <v>74</v>
      </c>
      <c r="D88" s="54" t="s">
        <v>2510</v>
      </c>
      <c r="E88" s="6" t="s">
        <v>1844</v>
      </c>
      <c r="F88" s="19">
        <v>24400</v>
      </c>
      <c r="G88" s="24">
        <v>2.5499999999999998</v>
      </c>
      <c r="H88" s="24">
        <v>0.01</v>
      </c>
      <c r="I88" s="31">
        <v>16.894760250000001</v>
      </c>
      <c r="J88" s="31"/>
      <c r="K88" s="35"/>
    </row>
    <row r="89" spans="2:11" x14ac:dyDescent="0.25">
      <c r="C89" s="58" t="s">
        <v>194</v>
      </c>
      <c r="D89" s="54"/>
      <c r="E89" s="6"/>
      <c r="F89" s="19"/>
      <c r="G89" s="25">
        <v>2.5499999999999998</v>
      </c>
      <c r="H89" s="25">
        <v>0.01</v>
      </c>
      <c r="I89" s="31"/>
      <c r="J89" s="31"/>
      <c r="K89" s="35"/>
    </row>
    <row r="90" spans="2:11" x14ac:dyDescent="0.25">
      <c r="C90" s="57"/>
      <c r="D90" s="54"/>
      <c r="E90" s="6"/>
      <c r="F90" s="19"/>
      <c r="G90" s="24"/>
      <c r="H90" s="24"/>
      <c r="I90" s="31"/>
      <c r="J90" s="31"/>
      <c r="K90" s="35"/>
    </row>
    <row r="91" spans="2:11" x14ac:dyDescent="0.25">
      <c r="C91" s="58" t="s">
        <v>8</v>
      </c>
      <c r="D91" s="54"/>
      <c r="E91" s="6"/>
      <c r="F91" s="19"/>
      <c r="G91" s="24" t="s">
        <v>2</v>
      </c>
      <c r="H91" s="24" t="s">
        <v>2</v>
      </c>
      <c r="I91" s="31"/>
      <c r="J91" s="31"/>
      <c r="K91" s="35"/>
    </row>
    <row r="92" spans="2:11" x14ac:dyDescent="0.25">
      <c r="C92" s="57"/>
      <c r="D92" s="54"/>
      <c r="E92" s="6"/>
      <c r="F92" s="19"/>
      <c r="G92" s="24"/>
      <c r="H92" s="24"/>
      <c r="I92" s="31"/>
      <c r="J92" s="31"/>
      <c r="K92" s="35"/>
    </row>
    <row r="93" spans="2:11" x14ac:dyDescent="0.25">
      <c r="C93" s="59" t="s">
        <v>9</v>
      </c>
      <c r="D93" s="54"/>
      <c r="E93" s="6"/>
      <c r="F93" s="19"/>
      <c r="G93" s="24"/>
      <c r="H93" s="24"/>
      <c r="I93" s="31"/>
      <c r="J93" s="31"/>
      <c r="K93" s="35"/>
    </row>
    <row r="94" spans="2:11" x14ac:dyDescent="0.25">
      <c r="B94" s="8" t="s">
        <v>3164</v>
      </c>
      <c r="C94" s="60" t="s">
        <v>3165</v>
      </c>
      <c r="D94" s="54" t="s">
        <v>3166</v>
      </c>
      <c r="E94" s="6" t="s">
        <v>205</v>
      </c>
      <c r="F94" s="19">
        <v>2500000</v>
      </c>
      <c r="G94" s="24">
        <v>2566.38</v>
      </c>
      <c r="H94" s="24">
        <v>10.039999999999999</v>
      </c>
      <c r="I94" s="31">
        <v>0</v>
      </c>
      <c r="J94" s="31"/>
      <c r="K94" s="35"/>
    </row>
    <row r="95" spans="2:11" x14ac:dyDescent="0.25">
      <c r="C95" s="58" t="s">
        <v>194</v>
      </c>
      <c r="D95" s="54"/>
      <c r="E95" s="6"/>
      <c r="F95" s="19"/>
      <c r="G95" s="25">
        <v>2566.38</v>
      </c>
      <c r="H95" s="25">
        <v>10.039999999999999</v>
      </c>
      <c r="I95" s="31"/>
      <c r="J95" s="31"/>
      <c r="K95" s="35"/>
    </row>
    <row r="96" spans="2:11" x14ac:dyDescent="0.25">
      <c r="C96" s="57"/>
      <c r="D96" s="54"/>
      <c r="E96" s="6"/>
      <c r="F96" s="19"/>
      <c r="G96" s="24"/>
      <c r="H96" s="24"/>
      <c r="I96" s="31"/>
      <c r="J96" s="31"/>
      <c r="K96" s="35"/>
    </row>
    <row r="97" spans="2:11" x14ac:dyDescent="0.25">
      <c r="C97" s="59" t="s">
        <v>9</v>
      </c>
      <c r="D97" s="54"/>
      <c r="E97" s="6"/>
      <c r="F97" s="19"/>
      <c r="G97" s="24"/>
      <c r="H97" s="24"/>
      <c r="I97" s="31"/>
      <c r="J97" s="31"/>
      <c r="K97" s="35"/>
    </row>
    <row r="98" spans="2:11" x14ac:dyDescent="0.25">
      <c r="B98" s="8" t="s">
        <v>810</v>
      </c>
      <c r="C98" s="60" t="s">
        <v>811</v>
      </c>
      <c r="D98" s="54" t="s">
        <v>812</v>
      </c>
      <c r="E98" s="6" t="s">
        <v>205</v>
      </c>
      <c r="F98" s="19">
        <v>1600000</v>
      </c>
      <c r="G98" s="24">
        <v>1612.31</v>
      </c>
      <c r="H98" s="24">
        <v>6.31</v>
      </c>
      <c r="I98" s="31">
        <v>6.945390637</v>
      </c>
      <c r="J98" s="31"/>
      <c r="K98" s="35"/>
    </row>
    <row r="99" spans="2:11" x14ac:dyDescent="0.25">
      <c r="C99" s="58" t="s">
        <v>194</v>
      </c>
      <c r="D99" s="54"/>
      <c r="E99" s="6"/>
      <c r="F99" s="19"/>
      <c r="G99" s="25">
        <v>1612.31</v>
      </c>
      <c r="H99" s="25">
        <v>6.31</v>
      </c>
      <c r="I99" s="31"/>
      <c r="J99" s="31"/>
      <c r="K99" s="35"/>
    </row>
    <row r="100" spans="2:11" x14ac:dyDescent="0.25">
      <c r="C100" s="57"/>
      <c r="D100" s="54"/>
      <c r="E100" s="6"/>
      <c r="F100" s="19"/>
      <c r="G100" s="24"/>
      <c r="H100" s="24"/>
      <c r="I100" s="31"/>
      <c r="J100" s="31"/>
      <c r="K100" s="35"/>
    </row>
    <row r="101" spans="2:11" x14ac:dyDescent="0.25">
      <c r="C101" s="59" t="s">
        <v>10</v>
      </c>
      <c r="D101" s="54"/>
      <c r="E101" s="6"/>
      <c r="F101" s="19"/>
      <c r="G101" s="24"/>
      <c r="H101" s="24"/>
      <c r="I101" s="31"/>
      <c r="J101" s="31"/>
      <c r="K101" s="35"/>
    </row>
    <row r="102" spans="2:11" x14ac:dyDescent="0.25">
      <c r="B102" s="8" t="s">
        <v>1318</v>
      </c>
      <c r="C102" s="60" t="s">
        <v>1319</v>
      </c>
      <c r="D102" s="54" t="s">
        <v>1320</v>
      </c>
      <c r="E102" s="6" t="s">
        <v>205</v>
      </c>
      <c r="F102" s="19">
        <v>2000000</v>
      </c>
      <c r="G102" s="24">
        <v>2042.26</v>
      </c>
      <c r="H102" s="24">
        <v>7.99</v>
      </c>
      <c r="I102" s="31">
        <v>7.5693025699999996</v>
      </c>
      <c r="J102" s="31"/>
      <c r="K102" s="35"/>
    </row>
    <row r="103" spans="2:11" x14ac:dyDescent="0.25">
      <c r="C103" s="58" t="s">
        <v>194</v>
      </c>
      <c r="D103" s="54"/>
      <c r="E103" s="6"/>
      <c r="F103" s="19"/>
      <c r="G103" s="25">
        <v>2042.26</v>
      </c>
      <c r="H103" s="25">
        <v>7.99</v>
      </c>
      <c r="I103" s="31"/>
      <c r="J103" s="31"/>
      <c r="K103" s="35"/>
    </row>
    <row r="104" spans="2:11" x14ac:dyDescent="0.25">
      <c r="C104" s="57"/>
      <c r="D104" s="54"/>
      <c r="E104" s="6"/>
      <c r="F104" s="19"/>
      <c r="G104" s="24"/>
      <c r="H104" s="24"/>
      <c r="I104" s="31"/>
      <c r="J104" s="31"/>
      <c r="K104" s="35"/>
    </row>
    <row r="105" spans="2:11" x14ac:dyDescent="0.25">
      <c r="C105" s="58" t="s">
        <v>11</v>
      </c>
      <c r="D105" s="54"/>
      <c r="E105" s="6"/>
      <c r="F105" s="19"/>
      <c r="G105" s="24" t="s">
        <v>2</v>
      </c>
      <c r="H105" s="24" t="s">
        <v>2</v>
      </c>
      <c r="I105" s="31"/>
      <c r="J105" s="31"/>
      <c r="K105" s="35"/>
    </row>
    <row r="106" spans="2:11" x14ac:dyDescent="0.25">
      <c r="C106" s="57"/>
      <c r="D106" s="54"/>
      <c r="E106" s="6"/>
      <c r="F106" s="19"/>
      <c r="G106" s="24"/>
      <c r="H106" s="24"/>
      <c r="I106" s="31"/>
      <c r="J106" s="31"/>
      <c r="K106" s="35"/>
    </row>
    <row r="107" spans="2:11" x14ac:dyDescent="0.25">
      <c r="C107" s="58" t="s">
        <v>13</v>
      </c>
      <c r="D107" s="54"/>
      <c r="E107" s="6"/>
      <c r="F107" s="19"/>
      <c r="G107" s="24"/>
      <c r="H107" s="24"/>
      <c r="I107" s="31"/>
      <c r="J107" s="31"/>
      <c r="K107" s="35"/>
    </row>
    <row r="108" spans="2:11" x14ac:dyDescent="0.25">
      <c r="C108" s="57"/>
      <c r="D108" s="54"/>
      <c r="E108" s="6"/>
      <c r="F108" s="19"/>
      <c r="G108" s="24"/>
      <c r="H108" s="24"/>
      <c r="I108" s="31"/>
      <c r="J108" s="31"/>
      <c r="K108" s="35"/>
    </row>
    <row r="109" spans="2:11" x14ac:dyDescent="0.25">
      <c r="C109" s="58" t="s">
        <v>14</v>
      </c>
      <c r="D109" s="54"/>
      <c r="E109" s="6"/>
      <c r="F109" s="19"/>
      <c r="G109" s="24" t="s">
        <v>2</v>
      </c>
      <c r="H109" s="24" t="s">
        <v>2</v>
      </c>
      <c r="I109" s="31"/>
      <c r="J109" s="31"/>
      <c r="K109" s="35"/>
    </row>
    <row r="110" spans="2:11" x14ac:dyDescent="0.25">
      <c r="C110" s="57"/>
      <c r="D110" s="54"/>
      <c r="E110" s="6"/>
      <c r="F110" s="19"/>
      <c r="G110" s="24"/>
      <c r="H110" s="24"/>
      <c r="I110" s="31"/>
      <c r="J110" s="31"/>
      <c r="K110" s="35"/>
    </row>
    <row r="111" spans="2:11" x14ac:dyDescent="0.25">
      <c r="C111" s="58" t="s">
        <v>15</v>
      </c>
      <c r="D111" s="54"/>
      <c r="E111" s="6"/>
      <c r="F111" s="19"/>
      <c r="G111" s="24" t="s">
        <v>2</v>
      </c>
      <c r="H111" s="24" t="s">
        <v>2</v>
      </c>
      <c r="I111" s="31"/>
      <c r="J111" s="31"/>
      <c r="K111" s="35"/>
    </row>
    <row r="112" spans="2:11" x14ac:dyDescent="0.25">
      <c r="C112" s="57"/>
      <c r="D112" s="54"/>
      <c r="E112" s="6"/>
      <c r="F112" s="19"/>
      <c r="G112" s="24"/>
      <c r="H112" s="24"/>
      <c r="I112" s="31"/>
      <c r="J112" s="31"/>
      <c r="K112" s="35"/>
    </row>
    <row r="113" spans="1:11" x14ac:dyDescent="0.25">
      <c r="C113" s="58" t="s">
        <v>16</v>
      </c>
      <c r="D113" s="54"/>
      <c r="E113" s="6"/>
      <c r="F113" s="19"/>
      <c r="G113" s="24" t="s">
        <v>2</v>
      </c>
      <c r="H113" s="24" t="s">
        <v>2</v>
      </c>
      <c r="I113" s="31"/>
      <c r="J113" s="31"/>
      <c r="K113" s="35"/>
    </row>
    <row r="114" spans="1:11" x14ac:dyDescent="0.25">
      <c r="C114" s="57"/>
      <c r="D114" s="54"/>
      <c r="E114" s="6"/>
      <c r="F114" s="19"/>
      <c r="G114" s="24"/>
      <c r="H114" s="24"/>
      <c r="I114" s="31"/>
      <c r="J114" s="31"/>
      <c r="K114" s="35"/>
    </row>
    <row r="115" spans="1:11" x14ac:dyDescent="0.25">
      <c r="C115" s="58" t="s">
        <v>17</v>
      </c>
      <c r="D115" s="54"/>
      <c r="E115" s="6"/>
      <c r="F115" s="19"/>
      <c r="G115" s="24" t="s">
        <v>2</v>
      </c>
      <c r="H115" s="24" t="s">
        <v>2</v>
      </c>
      <c r="I115" s="31"/>
      <c r="J115" s="31"/>
      <c r="K115" s="35"/>
    </row>
    <row r="116" spans="1:11" x14ac:dyDescent="0.25">
      <c r="C116" s="57"/>
      <c r="D116" s="54"/>
      <c r="E116" s="6"/>
      <c r="F116" s="19"/>
      <c r="G116" s="24"/>
      <c r="H116" s="24"/>
      <c r="I116" s="31"/>
      <c r="J116" s="31"/>
      <c r="K116" s="35"/>
    </row>
    <row r="117" spans="1:11" x14ac:dyDescent="0.25">
      <c r="C117" s="58" t="s">
        <v>18</v>
      </c>
      <c r="D117" s="54"/>
      <c r="E117" s="6"/>
      <c r="F117" s="19"/>
      <c r="G117" s="24" t="s">
        <v>2</v>
      </c>
      <c r="H117" s="24" t="s">
        <v>2</v>
      </c>
      <c r="I117" s="31"/>
      <c r="J117" s="31"/>
      <c r="K117" s="35"/>
    </row>
    <row r="118" spans="1:11" x14ac:dyDescent="0.25">
      <c r="C118" s="57"/>
      <c r="D118" s="54"/>
      <c r="E118" s="6"/>
      <c r="F118" s="19"/>
      <c r="G118" s="24"/>
      <c r="H118" s="24"/>
      <c r="I118" s="31"/>
      <c r="J118" s="31"/>
      <c r="K118" s="35"/>
    </row>
    <row r="119" spans="1:11" x14ac:dyDescent="0.25">
      <c r="A119" s="10"/>
      <c r="B119" s="28"/>
      <c r="C119" s="58" t="s">
        <v>19</v>
      </c>
      <c r="D119" s="54"/>
      <c r="E119" s="6"/>
      <c r="F119" s="19"/>
      <c r="G119" s="24"/>
      <c r="H119" s="24"/>
      <c r="I119" s="31"/>
      <c r="J119" s="31"/>
      <c r="K119" s="35"/>
    </row>
    <row r="120" spans="1:11" x14ac:dyDescent="0.25">
      <c r="A120" s="28"/>
      <c r="B120" s="28"/>
      <c r="C120" s="58" t="s">
        <v>20</v>
      </c>
      <c r="D120" s="54"/>
      <c r="E120" s="6"/>
      <c r="F120" s="19"/>
      <c r="G120" s="24" t="s">
        <v>2</v>
      </c>
      <c r="H120" s="24" t="s">
        <v>2</v>
      </c>
      <c r="I120" s="31"/>
      <c r="J120" s="31"/>
      <c r="K120" s="35"/>
    </row>
    <row r="121" spans="1:11" x14ac:dyDescent="0.25">
      <c r="A121" s="28"/>
      <c r="B121" s="28"/>
      <c r="C121" s="58"/>
      <c r="D121" s="54"/>
      <c r="E121" s="6"/>
      <c r="F121" s="19"/>
      <c r="G121" s="24"/>
      <c r="H121" s="24"/>
      <c r="I121" s="31"/>
      <c r="J121" s="31"/>
      <c r="K121" s="35"/>
    </row>
    <row r="122" spans="1:11" x14ac:dyDescent="0.25">
      <c r="A122" s="28"/>
      <c r="B122" s="28"/>
      <c r="C122" s="58" t="s">
        <v>21</v>
      </c>
      <c r="D122" s="54"/>
      <c r="E122" s="6"/>
      <c r="F122" s="19"/>
      <c r="G122" s="24" t="s">
        <v>2</v>
      </c>
      <c r="H122" s="24" t="s">
        <v>2</v>
      </c>
      <c r="I122" s="31"/>
      <c r="J122" s="31"/>
      <c r="K122" s="35"/>
    </row>
    <row r="123" spans="1:11" x14ac:dyDescent="0.25">
      <c r="A123" s="28"/>
      <c r="B123" s="28"/>
      <c r="C123" s="58"/>
      <c r="D123" s="54"/>
      <c r="E123" s="6"/>
      <c r="F123" s="19"/>
      <c r="G123" s="24"/>
      <c r="H123" s="24"/>
      <c r="I123" s="31"/>
      <c r="J123" s="31"/>
      <c r="K123" s="35"/>
    </row>
    <row r="124" spans="1:11" x14ac:dyDescent="0.25">
      <c r="A124" s="28"/>
      <c r="B124" s="28"/>
      <c r="C124" s="58" t="s">
        <v>22</v>
      </c>
      <c r="D124" s="54"/>
      <c r="E124" s="6"/>
      <c r="F124" s="19"/>
      <c r="G124" s="24" t="s">
        <v>2</v>
      </c>
      <c r="H124" s="24" t="s">
        <v>2</v>
      </c>
      <c r="I124" s="31"/>
      <c r="J124" s="31"/>
      <c r="K124" s="35"/>
    </row>
    <row r="125" spans="1:11" x14ac:dyDescent="0.25">
      <c r="A125" s="28"/>
      <c r="B125" s="28"/>
      <c r="C125" s="58"/>
      <c r="D125" s="54"/>
      <c r="E125" s="6"/>
      <c r="F125" s="19"/>
      <c r="G125" s="24"/>
      <c r="H125" s="24"/>
      <c r="I125" s="31"/>
      <c r="J125" s="31"/>
      <c r="K125" s="35"/>
    </row>
    <row r="126" spans="1:11" x14ac:dyDescent="0.25">
      <c r="A126" s="28"/>
      <c r="B126" s="28"/>
      <c r="C126" s="58" t="s">
        <v>23</v>
      </c>
      <c r="D126" s="54"/>
      <c r="E126" s="6"/>
      <c r="F126" s="19"/>
      <c r="G126" s="24" t="s">
        <v>2</v>
      </c>
      <c r="H126" s="24" t="s">
        <v>2</v>
      </c>
      <c r="I126" s="31"/>
      <c r="J126" s="31"/>
      <c r="K126" s="35"/>
    </row>
    <row r="127" spans="1:11" x14ac:dyDescent="0.25">
      <c r="A127" s="28"/>
      <c r="B127" s="28"/>
      <c r="C127" s="58"/>
      <c r="D127" s="54"/>
      <c r="E127" s="6"/>
      <c r="F127" s="19"/>
      <c r="G127" s="24"/>
      <c r="H127" s="24"/>
      <c r="I127" s="31"/>
      <c r="J127" s="31"/>
      <c r="K127" s="35"/>
    </row>
    <row r="128" spans="1:11" x14ac:dyDescent="0.25">
      <c r="C128" s="59" t="s">
        <v>24</v>
      </c>
      <c r="D128" s="54"/>
      <c r="E128" s="6"/>
      <c r="F128" s="19"/>
      <c r="G128" s="24"/>
      <c r="H128" s="24"/>
      <c r="I128" s="31"/>
      <c r="J128" s="31"/>
      <c r="K128" s="35"/>
    </row>
    <row r="129" spans="1:54" x14ac:dyDescent="0.25">
      <c r="B129" s="8" t="s">
        <v>206</v>
      </c>
      <c r="C129" s="60" t="s">
        <v>207</v>
      </c>
      <c r="D129" s="54"/>
      <c r="E129" s="6"/>
      <c r="F129" s="19"/>
      <c r="G129" s="24">
        <v>3418.24</v>
      </c>
      <c r="H129" s="24">
        <v>13.38</v>
      </c>
      <c r="I129" s="31"/>
      <c r="J129" s="31"/>
      <c r="K129" s="35"/>
    </row>
    <row r="130" spans="1:54" x14ac:dyDescent="0.25">
      <c r="C130" s="58" t="s">
        <v>194</v>
      </c>
      <c r="D130" s="54"/>
      <c r="E130" s="6"/>
      <c r="F130" s="19"/>
      <c r="G130" s="25">
        <v>3418.24</v>
      </c>
      <c r="H130" s="25">
        <v>13.38</v>
      </c>
      <c r="I130" s="31"/>
      <c r="J130" s="31"/>
      <c r="K130" s="35"/>
    </row>
    <row r="131" spans="1:54" x14ac:dyDescent="0.25">
      <c r="C131" s="57"/>
      <c r="D131" s="54"/>
      <c r="E131" s="6"/>
      <c r="F131" s="19"/>
      <c r="G131" s="24"/>
      <c r="H131" s="24"/>
      <c r="I131" s="31"/>
      <c r="J131" s="31"/>
      <c r="K131" s="35"/>
    </row>
    <row r="132" spans="1:54" x14ac:dyDescent="0.25">
      <c r="A132" s="10"/>
      <c r="B132" s="28"/>
      <c r="C132" s="58" t="s">
        <v>25</v>
      </c>
      <c r="D132" s="54"/>
      <c r="E132" s="6"/>
      <c r="F132" s="19"/>
      <c r="G132" s="24"/>
      <c r="H132" s="24"/>
      <c r="I132" s="31"/>
      <c r="J132" s="31"/>
      <c r="K132" s="35"/>
    </row>
    <row r="133" spans="1:54" s="2" customFormat="1" ht="13.5" x14ac:dyDescent="0.25">
      <c r="A133" s="28"/>
      <c r="B133" s="28"/>
      <c r="C133" s="57" t="s">
        <v>4845</v>
      </c>
      <c r="D133" s="54"/>
      <c r="E133" s="6"/>
      <c r="F133" s="19"/>
      <c r="G133" s="24" t="s">
        <v>2</v>
      </c>
      <c r="H133" s="24" t="s">
        <v>2</v>
      </c>
      <c r="I133" s="31"/>
      <c r="J133" s="31"/>
      <c r="K133" s="35"/>
      <c r="L133" s="3"/>
      <c r="AI133" s="3"/>
      <c r="AV133" s="3"/>
      <c r="AX133" s="3"/>
      <c r="BB133" s="3"/>
    </row>
    <row r="134" spans="1:54" x14ac:dyDescent="0.25">
      <c r="B134" s="8"/>
      <c r="C134" s="60" t="s">
        <v>208</v>
      </c>
      <c r="D134" s="54"/>
      <c r="E134" s="6"/>
      <c r="F134" s="19"/>
      <c r="G134" s="24">
        <v>-1066.9100000000001</v>
      </c>
      <c r="H134" s="24">
        <v>-4.18</v>
      </c>
      <c r="I134" s="31"/>
      <c r="J134" s="31"/>
      <c r="K134" s="35"/>
    </row>
    <row r="135" spans="1:54" x14ac:dyDescent="0.25">
      <c r="C135" s="58" t="s">
        <v>194</v>
      </c>
      <c r="D135" s="54"/>
      <c r="E135" s="6"/>
      <c r="F135" s="19"/>
      <c r="G135" s="25">
        <v>-1066.9100000000001</v>
      </c>
      <c r="H135" s="25">
        <v>-4.18</v>
      </c>
      <c r="I135" s="31"/>
      <c r="J135" s="31"/>
      <c r="K135" s="35"/>
    </row>
    <row r="136" spans="1:54" x14ac:dyDescent="0.25">
      <c r="C136" s="57"/>
      <c r="D136" s="54"/>
      <c r="E136" s="6"/>
      <c r="F136" s="19"/>
      <c r="G136" s="24"/>
      <c r="H136" s="24"/>
      <c r="I136" s="31"/>
      <c r="J136" s="31"/>
      <c r="K136" s="35"/>
    </row>
    <row r="137" spans="1:54" x14ac:dyDescent="0.25">
      <c r="C137" s="61" t="s">
        <v>209</v>
      </c>
      <c r="D137" s="55"/>
      <c r="E137" s="5"/>
      <c r="F137" s="20"/>
      <c r="G137" s="26">
        <v>25556.16</v>
      </c>
      <c r="H137" s="26">
        <v>100</v>
      </c>
      <c r="I137" s="32"/>
      <c r="J137" s="32"/>
      <c r="K137" s="36"/>
    </row>
    <row r="139" spans="1:54" ht="15.75" x14ac:dyDescent="0.3">
      <c r="C139" s="50" t="s">
        <v>4538</v>
      </c>
      <c r="D139" s="50"/>
      <c r="E139" s="50"/>
      <c r="F139" s="50"/>
      <c r="G139" s="64"/>
      <c r="H139" s="64"/>
      <c r="I139" s="64"/>
      <c r="J139" s="50"/>
    </row>
    <row r="140" spans="1:54" ht="27" x14ac:dyDescent="0.25">
      <c r="C140" s="43" t="s">
        <v>4533</v>
      </c>
      <c r="D140" s="43" t="s">
        <v>4534</v>
      </c>
      <c r="E140" s="43" t="s">
        <v>4897</v>
      </c>
      <c r="F140" s="43" t="s">
        <v>4535</v>
      </c>
      <c r="G140" s="65" t="s">
        <v>34</v>
      </c>
      <c r="H140" s="66" t="s">
        <v>4898</v>
      </c>
      <c r="I140" s="65" t="s">
        <v>36</v>
      </c>
      <c r="J140" s="43" t="s">
        <v>39</v>
      </c>
    </row>
    <row r="141" spans="1:54" x14ac:dyDescent="0.25">
      <c r="C141" s="43" t="s">
        <v>4899</v>
      </c>
      <c r="D141" s="43"/>
      <c r="E141" s="43"/>
      <c r="F141" s="43"/>
      <c r="G141" s="65"/>
      <c r="H141" s="66"/>
      <c r="I141" s="65"/>
      <c r="J141" s="43"/>
    </row>
    <row r="142" spans="1:54" x14ac:dyDescent="0.25">
      <c r="C142" s="46" t="s">
        <v>4900</v>
      </c>
      <c r="D142" s="67"/>
      <c r="E142" s="67"/>
      <c r="F142" s="67"/>
      <c r="G142" s="68"/>
      <c r="H142" s="69">
        <v>500</v>
      </c>
      <c r="I142" s="70">
        <f>H142/$G$137*100</f>
        <v>1.9564754642324982</v>
      </c>
      <c r="J142" s="43"/>
    </row>
    <row r="143" spans="1:54" x14ac:dyDescent="0.25">
      <c r="C143" s="46" t="s">
        <v>4939</v>
      </c>
      <c r="D143" s="67"/>
      <c r="E143" s="67"/>
      <c r="F143" s="67"/>
      <c r="G143" s="68"/>
      <c r="H143" s="69">
        <v>2500</v>
      </c>
      <c r="I143" s="70">
        <f>H143/$G$137*100</f>
        <v>9.7823773211624907</v>
      </c>
      <c r="J143" s="43"/>
    </row>
    <row r="144" spans="1:54" x14ac:dyDescent="0.25">
      <c r="C144" s="48" t="s">
        <v>4537</v>
      </c>
      <c r="D144" s="48"/>
      <c r="E144" s="48"/>
      <c r="F144" s="48"/>
      <c r="G144" s="71"/>
      <c r="H144" s="71">
        <f>SUM(H142:H143)</f>
        <v>3000</v>
      </c>
      <c r="I144" s="71">
        <f>SUM(I142:I143)</f>
        <v>11.73885278539499</v>
      </c>
      <c r="J144" s="48"/>
    </row>
    <row r="146" spans="3:11" x14ac:dyDescent="0.25">
      <c r="C146" s="1" t="s">
        <v>210</v>
      </c>
    </row>
    <row r="147" spans="3:11" x14ac:dyDescent="0.25">
      <c r="C147" s="37" t="s">
        <v>211</v>
      </c>
      <c r="D147" s="37"/>
      <c r="E147" s="37"/>
      <c r="F147" s="37"/>
      <c r="G147" s="37"/>
      <c r="H147" s="37"/>
      <c r="I147" s="37"/>
      <c r="J147" s="37"/>
      <c r="K147" s="37"/>
    </row>
    <row r="148" spans="3:11" x14ac:dyDescent="0.25">
      <c r="C148" s="2" t="s">
        <v>212</v>
      </c>
    </row>
    <row r="149" spans="3:11" x14ac:dyDescent="0.25">
      <c r="C149" s="2" t="s">
        <v>213</v>
      </c>
    </row>
    <row r="150" spans="3:11" ht="30" customHeight="1" x14ac:dyDescent="0.25">
      <c r="C150" s="252" t="s">
        <v>214</v>
      </c>
      <c r="D150" s="253"/>
      <c r="E150" s="253"/>
      <c r="F150" s="253"/>
      <c r="G150" s="253"/>
      <c r="H150" s="253"/>
      <c r="I150" s="253"/>
      <c r="J150" s="253"/>
      <c r="K150" s="253"/>
    </row>
    <row r="151" spans="3:11" x14ac:dyDescent="0.25">
      <c r="C151" s="2" t="s">
        <v>215</v>
      </c>
    </row>
    <row r="152" spans="3:11" ht="49.15" customHeight="1" x14ac:dyDescent="0.25">
      <c r="C152" s="263" t="s">
        <v>4957</v>
      </c>
      <c r="D152" s="263"/>
      <c r="E152" s="263"/>
      <c r="F152" s="263"/>
      <c r="G152" s="263"/>
      <c r="H152" s="263"/>
      <c r="I152" s="263"/>
      <c r="J152" s="263"/>
      <c r="K152" s="263"/>
    </row>
    <row r="154" spans="3:11" x14ac:dyDescent="0.25">
      <c r="C154" s="2" t="s">
        <v>5016</v>
      </c>
      <c r="E154" s="2" t="s">
        <v>2</v>
      </c>
    </row>
    <row r="156" spans="3:11" x14ac:dyDescent="0.25">
      <c r="C156" s="2" t="s">
        <v>5017</v>
      </c>
      <c r="E156" s="2" t="s">
        <v>2</v>
      </c>
    </row>
    <row r="158" spans="3:11" x14ac:dyDescent="0.25">
      <c r="C158" s="2" t="s">
        <v>5125</v>
      </c>
    </row>
    <row r="160" spans="3:11" x14ac:dyDescent="0.25">
      <c r="C160" s="2" t="s">
        <v>5126</v>
      </c>
    </row>
    <row r="161" spans="1:256" s="83" customFormat="1" ht="35.25" customHeight="1" x14ac:dyDescent="0.25">
      <c r="A161" s="79"/>
      <c r="B161" s="79"/>
      <c r="C161" s="84" t="s">
        <v>5023</v>
      </c>
      <c r="D161" s="88" t="s">
        <v>5024</v>
      </c>
      <c r="E161" s="88" t="s">
        <v>5025</v>
      </c>
      <c r="F161" s="80"/>
      <c r="G161" s="81"/>
      <c r="H161" s="81"/>
      <c r="I161" s="81"/>
      <c r="J161" s="81"/>
      <c r="K161" s="82"/>
      <c r="L161" s="82"/>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82"/>
      <c r="AJ161" s="79"/>
      <c r="AK161" s="79"/>
      <c r="AL161" s="79"/>
      <c r="AM161" s="79"/>
      <c r="AN161" s="79"/>
      <c r="AO161" s="79"/>
      <c r="AP161" s="79"/>
      <c r="AQ161" s="79"/>
      <c r="AR161" s="79"/>
      <c r="AS161" s="79"/>
      <c r="AT161" s="79"/>
      <c r="AU161" s="79"/>
      <c r="AV161" s="82"/>
      <c r="AW161" s="79"/>
      <c r="AX161" s="82"/>
      <c r="AY161" s="79"/>
      <c r="AZ161" s="79"/>
      <c r="BA161" s="79"/>
      <c r="BB161" s="82"/>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79"/>
      <c r="EY161" s="79"/>
      <c r="EZ161" s="79"/>
      <c r="FA161" s="79"/>
      <c r="FB161" s="79"/>
      <c r="FC161" s="79"/>
      <c r="FD161" s="79"/>
      <c r="FE161" s="79"/>
      <c r="FF161" s="79"/>
      <c r="FG161" s="79"/>
      <c r="FH161" s="79"/>
      <c r="FI161" s="79"/>
      <c r="FJ161" s="79"/>
      <c r="FK161" s="79"/>
      <c r="FL161" s="79"/>
      <c r="FM161" s="79"/>
      <c r="FN161" s="79"/>
      <c r="FO161" s="79"/>
      <c r="FP161" s="79"/>
      <c r="FQ161" s="79"/>
      <c r="FR161" s="79"/>
      <c r="FS161" s="79"/>
      <c r="FT161" s="79"/>
      <c r="FU161" s="79"/>
      <c r="FV161" s="79"/>
      <c r="FW161" s="79"/>
      <c r="FX161" s="79"/>
      <c r="FY161" s="79"/>
      <c r="FZ161" s="79"/>
      <c r="GA161" s="79"/>
      <c r="GB161" s="79"/>
      <c r="GC161" s="79"/>
      <c r="GD161" s="79"/>
      <c r="GE161" s="79"/>
      <c r="GF161" s="79"/>
      <c r="GG161" s="79"/>
      <c r="GH161" s="79"/>
      <c r="GI161" s="79"/>
      <c r="GJ161" s="79"/>
      <c r="GK161" s="79"/>
      <c r="GL161" s="79"/>
      <c r="GM161" s="79"/>
      <c r="GN161" s="79"/>
      <c r="GO161" s="79"/>
      <c r="GP161" s="79"/>
      <c r="GQ161" s="79"/>
      <c r="GR161" s="79"/>
      <c r="GS161" s="79"/>
      <c r="GT161" s="79"/>
      <c r="GU161" s="79"/>
      <c r="GV161" s="79"/>
      <c r="GW161" s="79"/>
      <c r="GX161" s="79"/>
      <c r="GY161" s="79"/>
      <c r="GZ161" s="79"/>
      <c r="HA161" s="79"/>
      <c r="HB161" s="79"/>
      <c r="HC161" s="79"/>
      <c r="HD161" s="79"/>
      <c r="HE161" s="79"/>
      <c r="HF161" s="79"/>
      <c r="HG161" s="79"/>
      <c r="HH161" s="79"/>
      <c r="HI161" s="79"/>
      <c r="HJ161" s="79"/>
      <c r="HK161" s="79"/>
      <c r="HL161" s="79"/>
      <c r="HM161" s="79"/>
      <c r="HN161" s="79"/>
      <c r="HO161" s="79"/>
      <c r="HP161" s="79"/>
      <c r="HQ161" s="79"/>
      <c r="HR161" s="79"/>
      <c r="HS161" s="79"/>
      <c r="HT161" s="79"/>
      <c r="HU161" s="79"/>
      <c r="HV161" s="79"/>
      <c r="HW161" s="79"/>
      <c r="HX161" s="79"/>
      <c r="HY161" s="79"/>
      <c r="HZ161" s="79"/>
      <c r="IA161" s="79"/>
      <c r="IB161" s="79"/>
      <c r="IC161" s="79"/>
      <c r="ID161" s="79"/>
      <c r="IE161" s="79"/>
      <c r="IF161" s="79"/>
      <c r="IG161" s="79"/>
      <c r="IH161" s="79"/>
      <c r="II161" s="79"/>
      <c r="IJ161" s="79"/>
      <c r="IK161" s="79"/>
      <c r="IL161" s="79"/>
      <c r="IM161" s="79"/>
      <c r="IN161" s="79"/>
      <c r="IO161" s="79"/>
      <c r="IP161" s="79"/>
      <c r="IQ161" s="79"/>
      <c r="IR161" s="79"/>
      <c r="IS161" s="79"/>
      <c r="IT161" s="79"/>
      <c r="IU161" s="79"/>
      <c r="IV161" s="79"/>
    </row>
    <row r="162" spans="1:256" s="83" customFormat="1" x14ac:dyDescent="0.25">
      <c r="A162" s="79"/>
      <c r="B162" s="79"/>
      <c r="C162" s="86" t="s">
        <v>5026</v>
      </c>
      <c r="D162" s="89">
        <v>15.772500000000001</v>
      </c>
      <c r="E162" s="89">
        <v>15.8454</v>
      </c>
      <c r="F162" s="80"/>
      <c r="G162" s="81"/>
      <c r="H162" s="81"/>
      <c r="I162" s="81"/>
      <c r="J162" s="81"/>
      <c r="K162" s="82"/>
      <c r="L162" s="82"/>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82"/>
      <c r="AJ162" s="79"/>
      <c r="AK162" s="79"/>
      <c r="AL162" s="79"/>
      <c r="AM162" s="79"/>
      <c r="AN162" s="79"/>
      <c r="AO162" s="79"/>
      <c r="AP162" s="79"/>
      <c r="AQ162" s="79"/>
      <c r="AR162" s="79"/>
      <c r="AS162" s="79"/>
      <c r="AT162" s="79"/>
      <c r="AU162" s="79"/>
      <c r="AV162" s="82"/>
      <c r="AW162" s="79"/>
      <c r="AX162" s="82"/>
      <c r="AY162" s="79"/>
      <c r="AZ162" s="79"/>
      <c r="BA162" s="79"/>
      <c r="BB162" s="82"/>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79"/>
      <c r="EY162" s="79"/>
      <c r="EZ162" s="79"/>
      <c r="FA162" s="79"/>
      <c r="FB162" s="79"/>
      <c r="FC162" s="79"/>
      <c r="FD162" s="79"/>
      <c r="FE162" s="79"/>
      <c r="FF162" s="79"/>
      <c r="FG162" s="79"/>
      <c r="FH162" s="79"/>
      <c r="FI162" s="79"/>
      <c r="FJ162" s="79"/>
      <c r="FK162" s="79"/>
      <c r="FL162" s="79"/>
      <c r="FM162" s="79"/>
      <c r="FN162" s="79"/>
      <c r="FO162" s="79"/>
      <c r="FP162" s="79"/>
      <c r="FQ162" s="79"/>
      <c r="FR162" s="79"/>
      <c r="FS162" s="79"/>
      <c r="FT162" s="79"/>
      <c r="FU162" s="79"/>
      <c r="FV162" s="79"/>
      <c r="FW162" s="79"/>
      <c r="FX162" s="79"/>
      <c r="FY162" s="79"/>
      <c r="FZ162" s="79"/>
      <c r="GA162" s="79"/>
      <c r="GB162" s="79"/>
      <c r="GC162" s="79"/>
      <c r="GD162" s="79"/>
      <c r="GE162" s="79"/>
      <c r="GF162" s="79"/>
      <c r="GG162" s="79"/>
      <c r="GH162" s="79"/>
      <c r="GI162" s="79"/>
      <c r="GJ162" s="79"/>
      <c r="GK162" s="79"/>
      <c r="GL162" s="79"/>
      <c r="GM162" s="79"/>
      <c r="GN162" s="79"/>
      <c r="GO162" s="79"/>
      <c r="GP162" s="79"/>
      <c r="GQ162" s="79"/>
      <c r="GR162" s="79"/>
      <c r="GS162" s="79"/>
      <c r="GT162" s="79"/>
      <c r="GU162" s="79"/>
      <c r="GV162" s="79"/>
      <c r="GW162" s="79"/>
      <c r="GX162" s="79"/>
      <c r="GY162" s="79"/>
      <c r="GZ162" s="79"/>
      <c r="HA162" s="79"/>
      <c r="HB162" s="79"/>
      <c r="HC162" s="79"/>
      <c r="HD162" s="79"/>
      <c r="HE162" s="79"/>
      <c r="HF162" s="79"/>
      <c r="HG162" s="79"/>
      <c r="HH162" s="79"/>
      <c r="HI162" s="79"/>
      <c r="HJ162" s="79"/>
      <c r="HK162" s="79"/>
      <c r="HL162" s="79"/>
      <c r="HM162" s="79"/>
      <c r="HN162" s="79"/>
      <c r="HO162" s="79"/>
      <c r="HP162" s="79"/>
      <c r="HQ162" s="79"/>
      <c r="HR162" s="79"/>
      <c r="HS162" s="79"/>
      <c r="HT162" s="79"/>
      <c r="HU162" s="79"/>
      <c r="HV162" s="79"/>
      <c r="HW162" s="79"/>
      <c r="HX162" s="79"/>
      <c r="HY162" s="79"/>
      <c r="HZ162" s="79"/>
      <c r="IA162" s="79"/>
      <c r="IB162" s="79"/>
      <c r="IC162" s="79"/>
      <c r="ID162" s="79"/>
      <c r="IE162" s="79"/>
      <c r="IF162" s="79"/>
      <c r="IG162" s="79"/>
      <c r="IH162" s="79"/>
      <c r="II162" s="79"/>
      <c r="IJ162" s="79"/>
      <c r="IK162" s="79"/>
      <c r="IL162" s="79"/>
      <c r="IM162" s="79"/>
      <c r="IN162" s="79"/>
      <c r="IO162" s="79"/>
      <c r="IP162" s="79"/>
      <c r="IQ162" s="79"/>
      <c r="IR162" s="79"/>
      <c r="IS162" s="79"/>
      <c r="IT162" s="79"/>
      <c r="IU162" s="79"/>
      <c r="IV162" s="79"/>
    </row>
    <row r="163" spans="1:256" s="83" customFormat="1" x14ac:dyDescent="0.25">
      <c r="A163" s="79"/>
      <c r="B163" s="79"/>
      <c r="C163" s="86" t="s">
        <v>5027</v>
      </c>
      <c r="D163" s="89">
        <v>15.770799999999999</v>
      </c>
      <c r="E163" s="89">
        <v>15.8437</v>
      </c>
      <c r="F163" s="80"/>
      <c r="G163" s="81"/>
      <c r="H163" s="81"/>
      <c r="I163" s="81"/>
      <c r="J163" s="81"/>
      <c r="K163" s="82"/>
      <c r="L163" s="82"/>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82"/>
      <c r="AJ163" s="79"/>
      <c r="AK163" s="79"/>
      <c r="AL163" s="79"/>
      <c r="AM163" s="79"/>
      <c r="AN163" s="79"/>
      <c r="AO163" s="79"/>
      <c r="AP163" s="79"/>
      <c r="AQ163" s="79"/>
      <c r="AR163" s="79"/>
      <c r="AS163" s="79"/>
      <c r="AT163" s="79"/>
      <c r="AU163" s="79"/>
      <c r="AV163" s="82"/>
      <c r="AW163" s="79"/>
      <c r="AX163" s="82"/>
      <c r="AY163" s="79"/>
      <c r="AZ163" s="79"/>
      <c r="BA163" s="79"/>
      <c r="BB163" s="82"/>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79"/>
      <c r="EY163" s="79"/>
      <c r="EZ163" s="79"/>
      <c r="FA163" s="79"/>
      <c r="FB163" s="79"/>
      <c r="FC163" s="79"/>
      <c r="FD163" s="79"/>
      <c r="FE163" s="79"/>
      <c r="FF163" s="79"/>
      <c r="FG163" s="79"/>
      <c r="FH163" s="79"/>
      <c r="FI163" s="79"/>
      <c r="FJ163" s="79"/>
      <c r="FK163" s="79"/>
      <c r="FL163" s="79"/>
      <c r="FM163" s="79"/>
      <c r="FN163" s="79"/>
      <c r="FO163" s="79"/>
      <c r="FP163" s="79"/>
      <c r="FQ163" s="79"/>
      <c r="FR163" s="79"/>
      <c r="FS163" s="79"/>
      <c r="FT163" s="79"/>
      <c r="FU163" s="79"/>
      <c r="FV163" s="79"/>
      <c r="FW163" s="79"/>
      <c r="FX163" s="79"/>
      <c r="FY163" s="79"/>
      <c r="FZ163" s="79"/>
      <c r="GA163" s="79"/>
      <c r="GB163" s="79"/>
      <c r="GC163" s="79"/>
      <c r="GD163" s="79"/>
      <c r="GE163" s="79"/>
      <c r="GF163" s="79"/>
      <c r="GG163" s="79"/>
      <c r="GH163" s="79"/>
      <c r="GI163" s="79"/>
      <c r="GJ163" s="79"/>
      <c r="GK163" s="79"/>
      <c r="GL163" s="79"/>
      <c r="GM163" s="79"/>
      <c r="GN163" s="79"/>
      <c r="GO163" s="79"/>
      <c r="GP163" s="79"/>
      <c r="GQ163" s="79"/>
      <c r="GR163" s="79"/>
      <c r="GS163" s="79"/>
      <c r="GT163" s="79"/>
      <c r="GU163" s="79"/>
      <c r="GV163" s="79"/>
      <c r="GW163" s="79"/>
      <c r="GX163" s="79"/>
      <c r="GY163" s="79"/>
      <c r="GZ163" s="79"/>
      <c r="HA163" s="79"/>
      <c r="HB163" s="79"/>
      <c r="HC163" s="79"/>
      <c r="HD163" s="79"/>
      <c r="HE163" s="79"/>
      <c r="HF163" s="79"/>
      <c r="HG163" s="79"/>
      <c r="HH163" s="79"/>
      <c r="HI163" s="79"/>
      <c r="HJ163" s="79"/>
      <c r="HK163" s="79"/>
      <c r="HL163" s="79"/>
      <c r="HM163" s="79"/>
      <c r="HN163" s="79"/>
      <c r="HO163" s="79"/>
      <c r="HP163" s="79"/>
      <c r="HQ163" s="79"/>
      <c r="HR163" s="79"/>
      <c r="HS163" s="79"/>
      <c r="HT163" s="79"/>
      <c r="HU163" s="79"/>
      <c r="HV163" s="79"/>
      <c r="HW163" s="79"/>
      <c r="HX163" s="79"/>
      <c r="HY163" s="79"/>
      <c r="HZ163" s="79"/>
      <c r="IA163" s="79"/>
      <c r="IB163" s="79"/>
      <c r="IC163" s="79"/>
      <c r="ID163" s="79"/>
      <c r="IE163" s="79"/>
      <c r="IF163" s="79"/>
      <c r="IG163" s="79"/>
      <c r="IH163" s="79"/>
      <c r="II163" s="79"/>
      <c r="IJ163" s="79"/>
      <c r="IK163" s="79"/>
      <c r="IL163" s="79"/>
      <c r="IM163" s="79"/>
      <c r="IN163" s="79"/>
      <c r="IO163" s="79"/>
      <c r="IP163" s="79"/>
      <c r="IQ163" s="79"/>
      <c r="IR163" s="79"/>
      <c r="IS163" s="79"/>
      <c r="IT163" s="79"/>
      <c r="IU163" s="79"/>
      <c r="IV163" s="79"/>
    </row>
    <row r="164" spans="1:256" s="83" customFormat="1" x14ac:dyDescent="0.25">
      <c r="A164" s="79"/>
      <c r="B164" s="79"/>
      <c r="C164" s="86" t="s">
        <v>5028</v>
      </c>
      <c r="D164" s="89">
        <v>16.281600000000001</v>
      </c>
      <c r="E164" s="89">
        <v>16.363900000000001</v>
      </c>
      <c r="F164" s="80"/>
      <c r="G164" s="81"/>
      <c r="H164" s="81"/>
      <c r="I164" s="81"/>
      <c r="J164" s="81"/>
      <c r="K164" s="82"/>
      <c r="L164" s="82"/>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82"/>
      <c r="AJ164" s="79"/>
      <c r="AK164" s="79"/>
      <c r="AL164" s="79"/>
      <c r="AM164" s="79"/>
      <c r="AN164" s="79"/>
      <c r="AO164" s="79"/>
      <c r="AP164" s="79"/>
      <c r="AQ164" s="79"/>
      <c r="AR164" s="79"/>
      <c r="AS164" s="79"/>
      <c r="AT164" s="79"/>
      <c r="AU164" s="79"/>
      <c r="AV164" s="82"/>
      <c r="AW164" s="79"/>
      <c r="AX164" s="82"/>
      <c r="AY164" s="79"/>
      <c r="AZ164" s="79"/>
      <c r="BA164" s="79"/>
      <c r="BB164" s="82"/>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79"/>
      <c r="GQ164" s="79"/>
      <c r="GR164" s="79"/>
      <c r="GS164" s="79"/>
      <c r="GT164" s="79"/>
      <c r="GU164" s="79"/>
      <c r="GV164" s="79"/>
      <c r="GW164" s="79"/>
      <c r="GX164" s="79"/>
      <c r="GY164" s="79"/>
      <c r="GZ164" s="79"/>
      <c r="HA164" s="79"/>
      <c r="HB164" s="79"/>
      <c r="HC164" s="79"/>
      <c r="HD164" s="79"/>
      <c r="HE164" s="79"/>
      <c r="HF164" s="79"/>
      <c r="HG164" s="79"/>
      <c r="HH164" s="79"/>
      <c r="HI164" s="79"/>
      <c r="HJ164" s="79"/>
      <c r="HK164" s="79"/>
      <c r="HL164" s="79"/>
      <c r="HM164" s="79"/>
      <c r="HN164" s="79"/>
      <c r="HO164" s="79"/>
      <c r="HP164" s="79"/>
      <c r="HQ164" s="79"/>
      <c r="HR164" s="79"/>
      <c r="HS164" s="79"/>
      <c r="HT164" s="79"/>
      <c r="HU164" s="79"/>
      <c r="HV164" s="79"/>
      <c r="HW164" s="79"/>
      <c r="HX164" s="79"/>
      <c r="HY164" s="79"/>
      <c r="HZ164" s="79"/>
      <c r="IA164" s="79"/>
      <c r="IB164" s="79"/>
      <c r="IC164" s="79"/>
      <c r="ID164" s="79"/>
      <c r="IE164" s="79"/>
      <c r="IF164" s="79"/>
      <c r="IG164" s="79"/>
      <c r="IH164" s="79"/>
      <c r="II164" s="79"/>
      <c r="IJ164" s="79"/>
      <c r="IK164" s="79"/>
      <c r="IL164" s="79"/>
      <c r="IM164" s="79"/>
      <c r="IN164" s="79"/>
      <c r="IO164" s="79"/>
      <c r="IP164" s="79"/>
      <c r="IQ164" s="79"/>
      <c r="IR164" s="79"/>
      <c r="IS164" s="79"/>
      <c r="IT164" s="79"/>
      <c r="IU164" s="79"/>
      <c r="IV164" s="79"/>
    </row>
    <row r="165" spans="1:256" s="83" customFormat="1" x14ac:dyDescent="0.25">
      <c r="A165" s="79"/>
      <c r="B165" s="79"/>
      <c r="C165" s="86" t="s">
        <v>5029</v>
      </c>
      <c r="D165" s="89">
        <v>16.2837</v>
      </c>
      <c r="E165" s="89">
        <v>16.366099999999999</v>
      </c>
      <c r="F165" s="80"/>
      <c r="G165" s="81"/>
      <c r="H165" s="81"/>
      <c r="I165" s="81"/>
      <c r="J165" s="81"/>
      <c r="K165" s="82"/>
      <c r="L165" s="82"/>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82"/>
      <c r="AJ165" s="79"/>
      <c r="AK165" s="79"/>
      <c r="AL165" s="79"/>
      <c r="AM165" s="79"/>
      <c r="AN165" s="79"/>
      <c r="AO165" s="79"/>
      <c r="AP165" s="79"/>
      <c r="AQ165" s="79"/>
      <c r="AR165" s="79"/>
      <c r="AS165" s="79"/>
      <c r="AT165" s="79"/>
      <c r="AU165" s="79"/>
      <c r="AV165" s="82"/>
      <c r="AW165" s="79"/>
      <c r="AX165" s="82"/>
      <c r="AY165" s="79"/>
      <c r="AZ165" s="79"/>
      <c r="BA165" s="79"/>
      <c r="BB165" s="82"/>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79"/>
      <c r="GN165" s="79"/>
      <c r="GO165" s="79"/>
      <c r="GP165" s="79"/>
      <c r="GQ165" s="79"/>
      <c r="GR165" s="79"/>
      <c r="GS165" s="79"/>
      <c r="GT165" s="79"/>
      <c r="GU165" s="79"/>
      <c r="GV165" s="79"/>
      <c r="GW165" s="79"/>
      <c r="GX165" s="79"/>
      <c r="GY165" s="79"/>
      <c r="GZ165" s="79"/>
      <c r="HA165" s="79"/>
      <c r="HB165" s="79"/>
      <c r="HC165" s="79"/>
      <c r="HD165" s="79"/>
      <c r="HE165" s="79"/>
      <c r="HF165" s="79"/>
      <c r="HG165" s="79"/>
      <c r="HH165" s="79"/>
      <c r="HI165" s="79"/>
      <c r="HJ165" s="79"/>
      <c r="HK165" s="79"/>
      <c r="HL165" s="79"/>
      <c r="HM165" s="79"/>
      <c r="HN165" s="79"/>
      <c r="HO165" s="79"/>
      <c r="HP165" s="79"/>
      <c r="HQ165" s="79"/>
      <c r="HR165" s="79"/>
      <c r="HS165" s="79"/>
      <c r="HT165" s="79"/>
      <c r="HU165" s="79"/>
      <c r="HV165" s="79"/>
      <c r="HW165" s="79"/>
      <c r="HX165" s="79"/>
      <c r="HY165" s="79"/>
      <c r="HZ165" s="79"/>
      <c r="IA165" s="79"/>
      <c r="IB165" s="79"/>
      <c r="IC165" s="79"/>
      <c r="ID165" s="79"/>
      <c r="IE165" s="79"/>
      <c r="IF165" s="79"/>
      <c r="IG165" s="79"/>
      <c r="IH165" s="79"/>
      <c r="II165" s="79"/>
      <c r="IJ165" s="79"/>
      <c r="IK165" s="79"/>
      <c r="IL165" s="79"/>
      <c r="IM165" s="79"/>
      <c r="IN165" s="79"/>
      <c r="IO165" s="79"/>
      <c r="IP165" s="79"/>
      <c r="IQ165" s="79"/>
      <c r="IR165" s="79"/>
      <c r="IS165" s="79"/>
      <c r="IT165" s="79"/>
      <c r="IU165" s="79"/>
      <c r="IV165" s="79"/>
    </row>
    <row r="166" spans="1:256" s="83" customFormat="1" ht="84.95" customHeight="1" x14ac:dyDescent="0.25">
      <c r="A166" s="79"/>
      <c r="B166" s="79"/>
      <c r="C166" s="254" t="s">
        <v>5061</v>
      </c>
      <c r="D166" s="255"/>
      <c r="E166" s="256"/>
      <c r="F166" s="80"/>
      <c r="G166" s="81"/>
      <c r="H166" s="81"/>
      <c r="I166" s="81"/>
      <c r="J166" s="81"/>
      <c r="K166" s="82"/>
      <c r="L166" s="82"/>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82"/>
      <c r="AJ166" s="79"/>
      <c r="AK166" s="79"/>
      <c r="AL166" s="79"/>
      <c r="AM166" s="79"/>
      <c r="AN166" s="79"/>
      <c r="AO166" s="79"/>
      <c r="AP166" s="79"/>
      <c r="AQ166" s="79"/>
      <c r="AR166" s="79"/>
      <c r="AS166" s="79"/>
      <c r="AT166" s="79"/>
      <c r="AU166" s="79"/>
      <c r="AV166" s="82"/>
      <c r="AW166" s="79"/>
      <c r="AX166" s="82"/>
      <c r="AY166" s="79"/>
      <c r="AZ166" s="79"/>
      <c r="BA166" s="79"/>
      <c r="BB166" s="82"/>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79"/>
      <c r="EY166" s="79"/>
      <c r="EZ166" s="79"/>
      <c r="FA166" s="79"/>
      <c r="FB166" s="79"/>
      <c r="FC166" s="79"/>
      <c r="FD166" s="79"/>
      <c r="FE166" s="79"/>
      <c r="FF166" s="79"/>
      <c r="FG166" s="79"/>
      <c r="FH166" s="79"/>
      <c r="FI166" s="79"/>
      <c r="FJ166" s="79"/>
      <c r="FK166" s="79"/>
      <c r="FL166" s="79"/>
      <c r="FM166" s="79"/>
      <c r="FN166" s="79"/>
      <c r="FO166" s="79"/>
      <c r="FP166" s="79"/>
      <c r="FQ166" s="79"/>
      <c r="FR166" s="79"/>
      <c r="FS166" s="79"/>
      <c r="FT166" s="79"/>
      <c r="FU166" s="79"/>
      <c r="FV166" s="79"/>
      <c r="FW166" s="79"/>
      <c r="FX166" s="79"/>
      <c r="FY166" s="79"/>
      <c r="FZ166" s="79"/>
      <c r="GA166" s="79"/>
      <c r="GB166" s="79"/>
      <c r="GC166" s="79"/>
      <c r="GD166" s="79"/>
      <c r="GE166" s="79"/>
      <c r="GF166" s="79"/>
      <c r="GG166" s="79"/>
      <c r="GH166" s="79"/>
      <c r="GI166" s="79"/>
      <c r="GJ166" s="79"/>
      <c r="GK166" s="79"/>
      <c r="GL166" s="79"/>
      <c r="GM166" s="79"/>
      <c r="GN166" s="79"/>
      <c r="GO166" s="79"/>
      <c r="GP166" s="79"/>
      <c r="GQ166" s="79"/>
      <c r="GR166" s="79"/>
      <c r="GS166" s="79"/>
      <c r="GT166" s="79"/>
      <c r="GU166" s="79"/>
      <c r="GV166" s="79"/>
      <c r="GW166" s="79"/>
      <c r="GX166" s="79"/>
      <c r="GY166" s="79"/>
      <c r="GZ166" s="79"/>
      <c r="HA166" s="79"/>
      <c r="HB166" s="79"/>
      <c r="HC166" s="79"/>
      <c r="HD166" s="79"/>
      <c r="HE166" s="79"/>
      <c r="HF166" s="79"/>
      <c r="HG166" s="79"/>
      <c r="HH166" s="79"/>
      <c r="HI166" s="79"/>
      <c r="HJ166" s="79"/>
      <c r="HK166" s="79"/>
      <c r="HL166" s="79"/>
      <c r="HM166" s="79"/>
      <c r="HN166" s="79"/>
      <c r="HO166" s="79"/>
      <c r="HP166" s="79"/>
      <c r="HQ166" s="79"/>
      <c r="HR166" s="79"/>
      <c r="HS166" s="79"/>
      <c r="HT166" s="79"/>
      <c r="HU166" s="79"/>
      <c r="HV166" s="79"/>
      <c r="HW166" s="79"/>
      <c r="HX166" s="79"/>
      <c r="HY166" s="79"/>
      <c r="HZ166" s="79"/>
      <c r="IA166" s="79"/>
      <c r="IB166" s="79"/>
      <c r="IC166" s="79"/>
      <c r="ID166" s="79"/>
      <c r="IE166" s="79"/>
      <c r="IF166" s="79"/>
      <c r="IG166" s="79"/>
      <c r="IH166" s="79"/>
      <c r="II166" s="79"/>
      <c r="IJ166" s="79"/>
      <c r="IK166" s="79"/>
      <c r="IL166" s="79"/>
      <c r="IM166" s="79"/>
      <c r="IN166" s="79"/>
      <c r="IO166" s="79"/>
      <c r="IP166" s="79"/>
      <c r="IQ166" s="79"/>
      <c r="IR166" s="79"/>
      <c r="IS166" s="79"/>
      <c r="IT166" s="79"/>
      <c r="IU166" s="79"/>
      <c r="IV166" s="79"/>
    </row>
    <row r="168" spans="1:256" x14ac:dyDescent="0.25">
      <c r="C168" s="2" t="s">
        <v>5127</v>
      </c>
      <c r="E168" s="2" t="s">
        <v>2</v>
      </c>
    </row>
    <row r="170" spans="1:256" x14ac:dyDescent="0.25">
      <c r="C170" s="2" t="s">
        <v>5128</v>
      </c>
      <c r="E170" s="2" t="s">
        <v>2</v>
      </c>
    </row>
    <row r="172" spans="1:256" x14ac:dyDescent="0.25">
      <c r="C172" s="2" t="s">
        <v>5018</v>
      </c>
    </row>
    <row r="174" spans="1:256" s="99" customFormat="1" ht="13.5" x14ac:dyDescent="0.25">
      <c r="C174" s="117" t="s">
        <v>5131</v>
      </c>
      <c r="D174" s="117"/>
      <c r="E174" s="117"/>
      <c r="F174" s="118"/>
      <c r="G174" s="118"/>
      <c r="H174" s="119"/>
    </row>
    <row r="175" spans="1:256" s="99" customFormat="1" ht="40.5" x14ac:dyDescent="0.2">
      <c r="C175" s="100" t="s">
        <v>5132</v>
      </c>
      <c r="D175" s="100" t="s">
        <v>5133</v>
      </c>
      <c r="E175" s="100" t="s">
        <v>4534</v>
      </c>
      <c r="F175" s="100" t="s">
        <v>5134</v>
      </c>
      <c r="G175" s="100" t="s">
        <v>5135</v>
      </c>
      <c r="H175" s="133" t="s">
        <v>5136</v>
      </c>
    </row>
    <row r="176" spans="1:256" s="99" customFormat="1" ht="13.5" x14ac:dyDescent="0.2">
      <c r="C176" s="109" t="s">
        <v>5137</v>
      </c>
      <c r="D176" s="100"/>
      <c r="E176" s="100"/>
      <c r="F176" s="100"/>
      <c r="G176" s="100"/>
      <c r="H176" s="133"/>
    </row>
    <row r="177" spans="3:13" s="99" customFormat="1" ht="13.5" x14ac:dyDescent="0.25">
      <c r="C177" s="120"/>
      <c r="D177" s="120"/>
      <c r="E177" s="120"/>
      <c r="F177" s="120"/>
      <c r="G177" s="120"/>
      <c r="H177" s="119"/>
    </row>
    <row r="178" spans="3:13" s="99" customFormat="1" ht="13.5" x14ac:dyDescent="0.25">
      <c r="C178" s="118" t="s">
        <v>5138</v>
      </c>
      <c r="D178" s="118"/>
      <c r="E178" s="118"/>
      <c r="F178" s="118"/>
      <c r="G178" s="118"/>
      <c r="H178" s="119"/>
    </row>
    <row r="179" spans="3:13" s="99" customFormat="1" ht="13.5" x14ac:dyDescent="0.25">
      <c r="C179" s="115"/>
      <c r="D179" s="115"/>
      <c r="E179" s="115"/>
      <c r="F179" s="118"/>
      <c r="G179" s="118"/>
      <c r="H179" s="119"/>
    </row>
    <row r="180" spans="3:13" s="99" customFormat="1" ht="13.5" x14ac:dyDescent="0.25">
      <c r="C180" s="115" t="s">
        <v>5139</v>
      </c>
      <c r="D180" s="115"/>
      <c r="E180" s="1"/>
      <c r="F180" s="118"/>
      <c r="G180" s="118"/>
      <c r="H180" s="119"/>
    </row>
    <row r="181" spans="3:13" s="99" customFormat="1" ht="13.5" x14ac:dyDescent="0.25">
      <c r="C181" s="118" t="s">
        <v>5140</v>
      </c>
      <c r="D181" s="118"/>
      <c r="E181" s="118"/>
      <c r="F181" s="99" t="s">
        <v>5137</v>
      </c>
      <c r="G181" s="118"/>
      <c r="H181" s="119"/>
    </row>
    <row r="182" spans="3:13" s="99" customFormat="1" ht="13.5" x14ac:dyDescent="0.25">
      <c r="C182" s="118" t="s">
        <v>5141</v>
      </c>
      <c r="D182" s="118"/>
      <c r="E182" s="118"/>
      <c r="F182" s="99" t="s">
        <v>5137</v>
      </c>
      <c r="G182" s="118"/>
      <c r="H182" s="119"/>
    </row>
    <row r="183" spans="3:13" s="99" customFormat="1" ht="13.5" x14ac:dyDescent="0.25">
      <c r="C183" s="118" t="s">
        <v>5142</v>
      </c>
      <c r="D183" s="118"/>
      <c r="E183" s="118"/>
      <c r="F183" s="99" t="s">
        <v>5137</v>
      </c>
      <c r="G183" s="102"/>
      <c r="H183" s="122"/>
    </row>
    <row r="184" spans="3:13" s="99" customFormat="1" ht="13.5" x14ac:dyDescent="0.25">
      <c r="C184" s="118" t="s">
        <v>5143</v>
      </c>
      <c r="D184" s="118"/>
      <c r="E184" s="118"/>
      <c r="F184" s="99" t="s">
        <v>5137</v>
      </c>
      <c r="G184" s="102"/>
      <c r="H184" s="122"/>
    </row>
    <row r="185" spans="3:13" s="99" customFormat="1" ht="13.5" x14ac:dyDescent="0.25">
      <c r="C185" s="118" t="s">
        <v>5144</v>
      </c>
      <c r="D185" s="118"/>
      <c r="E185" s="118"/>
      <c r="F185" s="99" t="s">
        <v>5137</v>
      </c>
      <c r="G185" s="102"/>
      <c r="H185" s="122"/>
    </row>
    <row r="186" spans="3:13" s="99" customFormat="1" ht="13.5" x14ac:dyDescent="0.25">
      <c r="C186" s="118" t="s">
        <v>5145</v>
      </c>
      <c r="D186" s="118"/>
      <c r="E186" s="118"/>
      <c r="F186" s="99" t="s">
        <v>5137</v>
      </c>
      <c r="G186" s="102"/>
      <c r="H186" s="122"/>
    </row>
    <row r="187" spans="3:13" s="99" customFormat="1" ht="13.5" x14ac:dyDescent="0.25">
      <c r="C187" s="118" t="s">
        <v>5146</v>
      </c>
      <c r="D187" s="118"/>
      <c r="E187" s="118"/>
      <c r="F187" s="99" t="s">
        <v>5137</v>
      </c>
      <c r="G187" s="102"/>
      <c r="H187" s="122"/>
    </row>
    <row r="188" spans="3:13" s="99" customFormat="1" ht="13.5" x14ac:dyDescent="0.25">
      <c r="C188" s="118" t="s">
        <v>5147</v>
      </c>
      <c r="D188" s="118"/>
      <c r="E188" s="118"/>
      <c r="F188" s="99" t="s">
        <v>5137</v>
      </c>
      <c r="G188" s="102"/>
      <c r="H188" s="122"/>
    </row>
    <row r="189" spans="3:13" s="99" customFormat="1" ht="13.5" x14ac:dyDescent="0.25">
      <c r="C189" s="118" t="s">
        <v>5148</v>
      </c>
      <c r="D189" s="118"/>
      <c r="E189" s="118"/>
      <c r="F189" s="99" t="s">
        <v>5137</v>
      </c>
      <c r="G189" s="102"/>
      <c r="H189" s="122"/>
      <c r="J189" s="103"/>
      <c r="K189" s="104"/>
      <c r="L189" s="105"/>
      <c r="M189" s="105"/>
    </row>
    <row r="190" spans="3:13" s="99" customFormat="1" ht="13.5" x14ac:dyDescent="0.25">
      <c r="C190" s="106"/>
      <c r="D190" s="106"/>
      <c r="E190" s="106"/>
      <c r="F190" s="107"/>
      <c r="G190" s="102"/>
      <c r="H190" s="122"/>
    </row>
    <row r="191" spans="3:13" s="99" customFormat="1" ht="13.5" x14ac:dyDescent="0.25">
      <c r="C191" s="118"/>
      <c r="D191" s="118"/>
      <c r="E191" s="118"/>
      <c r="F191" s="107"/>
      <c r="G191" s="107"/>
      <c r="H191" s="122"/>
    </row>
    <row r="192" spans="3:13" s="99" customFormat="1" ht="13.5" x14ac:dyDescent="0.25">
      <c r="C192" s="115" t="s">
        <v>5149</v>
      </c>
      <c r="D192" s="115"/>
      <c r="E192" s="1"/>
      <c r="F192" s="118"/>
      <c r="G192" s="118"/>
      <c r="H192" s="119"/>
    </row>
    <row r="193" spans="3:8" s="99" customFormat="1" ht="40.5" x14ac:dyDescent="0.2">
      <c r="C193" s="100" t="s">
        <v>5132</v>
      </c>
      <c r="D193" s="100" t="s">
        <v>5133</v>
      </c>
      <c r="E193" s="100" t="s">
        <v>4534</v>
      </c>
      <c r="F193" s="100" t="s">
        <v>5134</v>
      </c>
      <c r="G193" s="100" t="s">
        <v>5135</v>
      </c>
      <c r="H193" s="133" t="s">
        <v>5136</v>
      </c>
    </row>
    <row r="194" spans="3:8" s="99" customFormat="1" ht="13.5" x14ac:dyDescent="0.25">
      <c r="C194" s="109" t="s">
        <v>5137</v>
      </c>
      <c r="D194" s="108"/>
      <c r="E194" s="109"/>
      <c r="F194" s="110"/>
      <c r="G194" s="110"/>
      <c r="H194" s="110"/>
    </row>
    <row r="195" spans="3:8" s="99" customFormat="1" ht="13.5" x14ac:dyDescent="0.2">
      <c r="C195" s="121"/>
      <c r="D195" s="121"/>
      <c r="E195" s="121"/>
      <c r="F195" s="121"/>
      <c r="G195" s="121"/>
      <c r="H195" s="121"/>
    </row>
    <row r="196" spans="3:8" s="99" customFormat="1" ht="13.5" x14ac:dyDescent="0.25">
      <c r="C196" s="118" t="s">
        <v>5167</v>
      </c>
      <c r="D196" s="118"/>
      <c r="E196" s="118"/>
      <c r="F196" s="118"/>
      <c r="G196" s="118"/>
      <c r="H196" s="118"/>
    </row>
    <row r="197" spans="3:8" s="99" customFormat="1" ht="13.5" x14ac:dyDescent="0.25">
      <c r="C197" s="115"/>
      <c r="D197" s="115"/>
      <c r="E197" s="115"/>
      <c r="F197" s="118"/>
      <c r="G197" s="118"/>
      <c r="H197" s="119"/>
    </row>
    <row r="198" spans="3:8" s="99" customFormat="1" ht="13.5" x14ac:dyDescent="0.25">
      <c r="C198" s="115" t="s">
        <v>5151</v>
      </c>
      <c r="D198" s="115"/>
      <c r="E198" s="1"/>
      <c r="F198" s="118"/>
      <c r="G198" s="118"/>
      <c r="H198" s="119"/>
    </row>
    <row r="199" spans="3:8" s="99" customFormat="1" ht="13.5" x14ac:dyDescent="0.25">
      <c r="C199" s="118" t="s">
        <v>5140</v>
      </c>
      <c r="D199" s="118"/>
      <c r="E199" s="118"/>
      <c r="F199" s="111" t="s">
        <v>5137</v>
      </c>
      <c r="G199" s="118"/>
      <c r="H199" s="119"/>
    </row>
    <row r="200" spans="3:8" s="99" customFormat="1" ht="13.5" x14ac:dyDescent="0.25">
      <c r="C200" s="118" t="s">
        <v>5141</v>
      </c>
      <c r="D200" s="118"/>
      <c r="E200" s="118"/>
      <c r="F200" s="111" t="s">
        <v>5137</v>
      </c>
      <c r="G200" s="118"/>
      <c r="H200" s="119"/>
    </row>
    <row r="201" spans="3:8" s="99" customFormat="1" ht="13.5" x14ac:dyDescent="0.25">
      <c r="C201" s="118" t="s">
        <v>5142</v>
      </c>
      <c r="D201" s="118"/>
      <c r="E201" s="118"/>
      <c r="F201" s="111" t="s">
        <v>5137</v>
      </c>
      <c r="G201" s="102"/>
      <c r="H201" s="122"/>
    </row>
    <row r="202" spans="3:8" s="99" customFormat="1" ht="13.5" x14ac:dyDescent="0.25">
      <c r="C202" s="118" t="s">
        <v>5143</v>
      </c>
      <c r="D202" s="118"/>
      <c r="E202" s="118"/>
      <c r="F202" s="111" t="s">
        <v>5137</v>
      </c>
      <c r="G202" s="102"/>
      <c r="H202" s="122"/>
    </row>
    <row r="203" spans="3:8" s="99" customFormat="1" ht="13.5" x14ac:dyDescent="0.25">
      <c r="C203" s="118" t="s">
        <v>5144</v>
      </c>
      <c r="D203" s="118"/>
      <c r="E203" s="118"/>
      <c r="F203" s="111" t="s">
        <v>5137</v>
      </c>
      <c r="G203" s="102"/>
      <c r="H203" s="122"/>
    </row>
    <row r="204" spans="3:8" s="99" customFormat="1" ht="13.5" x14ac:dyDescent="0.25">
      <c r="C204" s="118" t="s">
        <v>5145</v>
      </c>
      <c r="D204" s="118"/>
      <c r="E204" s="118"/>
      <c r="F204" s="111" t="s">
        <v>5137</v>
      </c>
      <c r="G204" s="102"/>
      <c r="H204" s="122"/>
    </row>
    <row r="205" spans="3:8" s="99" customFormat="1" ht="13.5" x14ac:dyDescent="0.25">
      <c r="C205" s="118" t="s">
        <v>5146</v>
      </c>
      <c r="D205" s="118"/>
      <c r="E205" s="118"/>
      <c r="F205" s="111" t="s">
        <v>5137</v>
      </c>
      <c r="G205" s="102"/>
      <c r="H205" s="122"/>
    </row>
    <row r="206" spans="3:8" s="99" customFormat="1" ht="13.5" x14ac:dyDescent="0.25">
      <c r="C206" s="118" t="s">
        <v>5147</v>
      </c>
      <c r="D206" s="118"/>
      <c r="E206" s="118"/>
      <c r="F206" s="111" t="s">
        <v>5137</v>
      </c>
      <c r="G206" s="102"/>
      <c r="H206" s="122"/>
    </row>
    <row r="207" spans="3:8" s="99" customFormat="1" ht="13.5" x14ac:dyDescent="0.2">
      <c r="C207" s="37" t="s">
        <v>5148</v>
      </c>
      <c r="D207" s="37"/>
      <c r="E207" s="37"/>
      <c r="F207" s="37" t="s">
        <v>5137</v>
      </c>
      <c r="G207" s="126"/>
      <c r="H207" s="127"/>
    </row>
    <row r="208" spans="3:8" s="99" customFormat="1" ht="13.5" x14ac:dyDescent="0.25">
      <c r="C208" s="118"/>
      <c r="D208" s="118"/>
      <c r="E208" s="118"/>
      <c r="F208" s="128"/>
      <c r="G208" s="129"/>
      <c r="H208" s="119"/>
    </row>
    <row r="209" spans="3:9" s="99" customFormat="1" ht="13.5" x14ac:dyDescent="0.25">
      <c r="C209" s="115" t="s">
        <v>5152</v>
      </c>
      <c r="D209" s="115"/>
      <c r="E209" s="117"/>
      <c r="F209" s="118"/>
      <c r="G209" s="130"/>
      <c r="H209" s="119"/>
      <c r="I209" s="112"/>
    </row>
    <row r="210" spans="3:9" s="99" customFormat="1" ht="40.5" x14ac:dyDescent="0.25">
      <c r="C210" s="100" t="s">
        <v>5132</v>
      </c>
      <c r="D210" s="100" t="s">
        <v>5153</v>
      </c>
      <c r="E210" s="100" t="s">
        <v>5154</v>
      </c>
      <c r="F210" s="100" t="s">
        <v>5155</v>
      </c>
      <c r="G210" s="130"/>
      <c r="H210" s="119"/>
    </row>
    <row r="211" spans="3:9" s="99" customFormat="1" ht="13.5" x14ac:dyDescent="0.25">
      <c r="C211" s="257" t="s">
        <v>5137</v>
      </c>
      <c r="D211" s="257"/>
      <c r="E211" s="257"/>
      <c r="F211" s="257"/>
      <c r="G211" s="130"/>
      <c r="H211" s="119"/>
    </row>
    <row r="212" spans="3:9" s="99" customFormat="1" ht="13.5" x14ac:dyDescent="0.25">
      <c r="C212" s="118" t="s">
        <v>5156</v>
      </c>
      <c r="D212" s="118"/>
      <c r="E212" s="118"/>
      <c r="F212" s="118"/>
      <c r="G212" s="130"/>
      <c r="H212" s="119"/>
    </row>
    <row r="213" spans="3:9" s="99" customFormat="1" ht="13.5" x14ac:dyDescent="0.25">
      <c r="C213" s="131"/>
      <c r="D213" s="131"/>
      <c r="E213" s="131"/>
      <c r="F213" s="118"/>
      <c r="G213" s="130"/>
      <c r="H213" s="119"/>
    </row>
    <row r="214" spans="3:9" s="99" customFormat="1" ht="13.5" x14ac:dyDescent="0.25">
      <c r="C214" s="115" t="s">
        <v>5157</v>
      </c>
      <c r="D214" s="115"/>
      <c r="E214" s="1"/>
      <c r="F214" s="118"/>
      <c r="G214" s="118"/>
      <c r="H214" s="119"/>
    </row>
    <row r="215" spans="3:9" s="99" customFormat="1" ht="13.5" x14ac:dyDescent="0.25">
      <c r="C215" s="118" t="s">
        <v>5158</v>
      </c>
      <c r="D215" s="118"/>
      <c r="E215" s="118"/>
      <c r="F215" s="118" t="s">
        <v>5137</v>
      </c>
      <c r="G215" s="118"/>
      <c r="H215" s="119"/>
    </row>
    <row r="216" spans="3:9" s="99" customFormat="1" ht="13.5" x14ac:dyDescent="0.25">
      <c r="C216" s="118" t="s">
        <v>5159</v>
      </c>
      <c r="D216" s="118"/>
      <c r="E216" s="118"/>
      <c r="F216" s="118" t="s">
        <v>5137</v>
      </c>
      <c r="G216" s="118"/>
      <c r="H216" s="119"/>
    </row>
    <row r="217" spans="3:9" s="99" customFormat="1" ht="13.5" x14ac:dyDescent="0.25">
      <c r="C217" s="118" t="s">
        <v>5160</v>
      </c>
      <c r="D217" s="118"/>
      <c r="E217" s="118"/>
      <c r="F217" s="118" t="s">
        <v>5137</v>
      </c>
      <c r="G217" s="118"/>
      <c r="H217" s="119"/>
    </row>
    <row r="218" spans="3:9" s="99" customFormat="1" ht="13.5" x14ac:dyDescent="0.25">
      <c r="C218" s="106" t="s">
        <v>5161</v>
      </c>
      <c r="D218" s="106"/>
      <c r="E218" s="106"/>
      <c r="F218" s="118"/>
      <c r="G218" s="118"/>
      <c r="H218" s="119"/>
    </row>
    <row r="219" spans="3:9" s="99" customFormat="1" ht="13.5" x14ac:dyDescent="0.25">
      <c r="C219" s="106"/>
      <c r="D219" s="106"/>
      <c r="E219" s="106"/>
      <c r="F219" s="118"/>
      <c r="G219" s="118"/>
      <c r="H219" s="119"/>
    </row>
    <row r="220" spans="3:9" s="99" customFormat="1" ht="13.5" x14ac:dyDescent="0.25">
      <c r="C220" s="117" t="s">
        <v>5162</v>
      </c>
      <c r="D220" s="117"/>
      <c r="E220" s="117"/>
      <c r="F220" s="118"/>
      <c r="G220" s="130"/>
      <c r="H220" s="119"/>
    </row>
    <row r="221" spans="3:9" s="99" customFormat="1" ht="40.5" x14ac:dyDescent="0.25">
      <c r="C221" s="100" t="s">
        <v>5132</v>
      </c>
      <c r="D221" s="100" t="s">
        <v>4897</v>
      </c>
      <c r="E221" s="100" t="s">
        <v>5153</v>
      </c>
      <c r="F221" s="100" t="s">
        <v>5154</v>
      </c>
      <c r="G221" s="100" t="s">
        <v>5163</v>
      </c>
      <c r="H221" s="119"/>
    </row>
    <row r="222" spans="3:9" s="99" customFormat="1" ht="13.5" x14ac:dyDescent="0.25">
      <c r="C222" s="257" t="s">
        <v>5137</v>
      </c>
      <c r="D222" s="257"/>
      <c r="E222" s="257"/>
      <c r="F222" s="257"/>
      <c r="G222" s="257"/>
      <c r="H222" s="119"/>
    </row>
    <row r="223" spans="3:9" s="99" customFormat="1" ht="13.5" x14ac:dyDescent="0.25">
      <c r="C223" s="258" t="s">
        <v>5164</v>
      </c>
      <c r="D223" s="258"/>
      <c r="E223" s="258"/>
      <c r="F223" s="258"/>
      <c r="G223" s="258"/>
      <c r="H223" s="119"/>
    </row>
    <row r="224" spans="3:9" s="99" customFormat="1" ht="13.5" x14ac:dyDescent="0.25">
      <c r="C224" s="132"/>
      <c r="D224" s="113"/>
      <c r="E224" s="113"/>
      <c r="F224" s="113"/>
      <c r="G224" s="113"/>
      <c r="H224" s="119"/>
    </row>
    <row r="225" spans="3:8" s="99" customFormat="1" ht="13.5" x14ac:dyDescent="0.25">
      <c r="C225" s="1" t="s">
        <v>5165</v>
      </c>
      <c r="D225" s="1"/>
      <c r="E225" s="1"/>
      <c r="F225" s="118"/>
      <c r="G225" s="118"/>
      <c r="H225" s="119"/>
    </row>
    <row r="226" spans="3:8" s="99" customFormat="1" ht="13.5" x14ac:dyDescent="0.25">
      <c r="C226" s="118" t="s">
        <v>5158</v>
      </c>
      <c r="D226" s="118"/>
      <c r="E226" s="118"/>
      <c r="F226" s="118" t="s">
        <v>5137</v>
      </c>
      <c r="G226" s="118"/>
      <c r="H226" s="119"/>
    </row>
    <row r="227" spans="3:8" s="99" customFormat="1" ht="13.5" x14ac:dyDescent="0.25">
      <c r="C227" s="118" t="s">
        <v>5159</v>
      </c>
      <c r="D227" s="118"/>
      <c r="E227" s="118"/>
      <c r="F227" s="118" t="s">
        <v>5137</v>
      </c>
      <c r="G227" s="118"/>
      <c r="H227" s="119"/>
    </row>
    <row r="228" spans="3:8" s="99" customFormat="1" ht="13.5" x14ac:dyDescent="0.25">
      <c r="C228" s="118" t="s">
        <v>5160</v>
      </c>
      <c r="D228" s="118"/>
      <c r="E228" s="118"/>
      <c r="F228" s="118" t="s">
        <v>5137</v>
      </c>
      <c r="G228" s="118"/>
      <c r="H228" s="119"/>
    </row>
    <row r="229" spans="3:8" s="99" customFormat="1" ht="12.75" x14ac:dyDescent="0.2">
      <c r="H229" s="116"/>
    </row>
    <row r="230" spans="3:8" s="99" customFormat="1" ht="13.5" x14ac:dyDescent="0.25">
      <c r="C230" s="115" t="s">
        <v>5168</v>
      </c>
      <c r="H230" s="116"/>
    </row>
    <row r="231" spans="3:8" s="99" customFormat="1" x14ac:dyDescent="0.2">
      <c r="C231" s="261" t="s">
        <v>5169</v>
      </c>
      <c r="D231" s="261" t="s">
        <v>5170</v>
      </c>
      <c r="E231" s="261" t="s">
        <v>5171</v>
      </c>
      <c r="F231" s="262" t="s">
        <v>5172</v>
      </c>
      <c r="G231" s="135" t="s">
        <v>5173</v>
      </c>
      <c r="H231" s="116"/>
    </row>
    <row r="232" spans="3:8" s="99" customFormat="1" x14ac:dyDescent="0.2">
      <c r="C232" s="261"/>
      <c r="D232" s="261"/>
      <c r="E232" s="261"/>
      <c r="F232" s="262"/>
      <c r="G232" s="135" t="s">
        <v>5174</v>
      </c>
      <c r="H232" s="116"/>
    </row>
    <row r="233" spans="3:8" s="99" customFormat="1" x14ac:dyDescent="0.25">
      <c r="C233" s="278" t="s">
        <v>5255</v>
      </c>
      <c r="D233" s="40" t="s">
        <v>4525</v>
      </c>
      <c r="E233" s="40" t="s">
        <v>5176</v>
      </c>
      <c r="F233" s="136">
        <v>46410</v>
      </c>
      <c r="G233" s="40">
        <v>2500</v>
      </c>
      <c r="H233" s="116"/>
    </row>
    <row r="234" spans="3:8" s="99" customFormat="1" x14ac:dyDescent="0.25">
      <c r="C234" s="279"/>
      <c r="D234" s="40" t="s">
        <v>4528</v>
      </c>
      <c r="E234" s="40" t="s">
        <v>5177</v>
      </c>
      <c r="F234" s="136">
        <v>48052</v>
      </c>
      <c r="G234" s="40">
        <v>-2500</v>
      </c>
      <c r="H234" s="116"/>
    </row>
    <row r="235" spans="3:8" s="99" customFormat="1" x14ac:dyDescent="0.25">
      <c r="C235" s="278" t="s">
        <v>5175</v>
      </c>
      <c r="D235" s="40" t="s">
        <v>4525</v>
      </c>
      <c r="E235" s="40" t="s">
        <v>5176</v>
      </c>
      <c r="F235" s="136">
        <v>46358</v>
      </c>
      <c r="G235" s="40">
        <v>500</v>
      </c>
      <c r="H235" s="116"/>
    </row>
    <row r="236" spans="3:8" s="99" customFormat="1" x14ac:dyDescent="0.25">
      <c r="C236" s="279"/>
      <c r="D236" s="40" t="s">
        <v>4528</v>
      </c>
      <c r="E236" s="40" t="s">
        <v>5177</v>
      </c>
      <c r="F236" s="136">
        <v>47273</v>
      </c>
      <c r="G236" s="40">
        <v>-500</v>
      </c>
      <c r="H236" s="116"/>
    </row>
    <row r="237" spans="3:8" s="99" customFormat="1" x14ac:dyDescent="0.2">
      <c r="C237" s="138" t="s">
        <v>5179</v>
      </c>
      <c r="H237" s="116"/>
    </row>
    <row r="238" spans="3:8" s="99" customFormat="1" ht="13.5" x14ac:dyDescent="0.25">
      <c r="C238" s="115"/>
      <c r="H238" s="116"/>
    </row>
    <row r="239" spans="3:8" x14ac:dyDescent="0.25">
      <c r="C239" s="2" t="s">
        <v>5019</v>
      </c>
      <c r="E239" s="2" t="s">
        <v>2</v>
      </c>
    </row>
    <row r="241" spans="3:5" x14ac:dyDescent="0.25">
      <c r="C241" s="2" t="s">
        <v>5020</v>
      </c>
      <c r="E241" s="96">
        <v>1.2929343948268925</v>
      </c>
    </row>
    <row r="243" spans="3:5" x14ac:dyDescent="0.25">
      <c r="C243" s="2" t="s">
        <v>5022</v>
      </c>
      <c r="E243" s="97" t="s">
        <v>5099</v>
      </c>
    </row>
    <row r="245" spans="3:5" x14ac:dyDescent="0.25">
      <c r="C245" s="2" t="s">
        <v>5129</v>
      </c>
      <c r="E245" s="2" t="s">
        <v>2</v>
      </c>
    </row>
    <row r="247" spans="3:5" x14ac:dyDescent="0.25">
      <c r="C247" s="2" t="s">
        <v>5065</v>
      </c>
    </row>
    <row r="249" spans="3:5" x14ac:dyDescent="0.25">
      <c r="C249" s="1" t="s">
        <v>5258</v>
      </c>
      <c r="E249" s="149" t="s">
        <v>5259</v>
      </c>
    </row>
    <row r="250" spans="3:5" x14ac:dyDescent="0.25">
      <c r="E250" s="2" t="s">
        <v>5304</v>
      </c>
    </row>
  </sheetData>
  <mergeCells count="12">
    <mergeCell ref="C150:K150"/>
    <mergeCell ref="C152:K152"/>
    <mergeCell ref="C166:E166"/>
    <mergeCell ref="C211:F211"/>
    <mergeCell ref="C222:G222"/>
    <mergeCell ref="C233:C234"/>
    <mergeCell ref="C235:C236"/>
    <mergeCell ref="C223:G223"/>
    <mergeCell ref="C231:C232"/>
    <mergeCell ref="D231:D232"/>
    <mergeCell ref="E231:E232"/>
    <mergeCell ref="F231:F232"/>
  </mergeCells>
  <hyperlinks>
    <hyperlink ref="J2" location="'Index'!A1" display="'Index'!A1" xr:uid="{7DE62837-68C6-4627-AB56-6EDC137D6B48}"/>
  </hyperlinks>
  <pageMargins left="0.7" right="0.7" top="0.75" bottom="0.75" header="0.3" footer="0.3"/>
  <pageSetup orientation="portrait" horizontalDpi="4294967293"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11E82-D601-46C7-BC77-3337F1E95BD1}">
  <sheetPr codeName="Sheet1"/>
  <dimension ref="A1:IV240"/>
  <sheetViews>
    <sheetView showGridLines="0" zoomScale="90" zoomScaleNormal="90" workbookViewId="0">
      <pane ySplit="6" topLeftCell="A22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3008</v>
      </c>
      <c r="J2" s="38" t="s">
        <v>4521</v>
      </c>
    </row>
    <row r="3" spans="1:54" ht="16.5" x14ac:dyDescent="0.3">
      <c r="C3" s="1" t="s">
        <v>28</v>
      </c>
      <c r="D3" s="21" t="s">
        <v>3181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25082</v>
      </c>
      <c r="G11" s="24">
        <v>187.65</v>
      </c>
      <c r="H11" s="24">
        <v>1.33</v>
      </c>
      <c r="I11" s="31"/>
      <c r="J11" s="31"/>
      <c r="K11" s="35"/>
    </row>
    <row r="12" spans="1:54" x14ac:dyDescent="0.25">
      <c r="B12" s="8" t="s">
        <v>41</v>
      </c>
      <c r="C12" s="60" t="s">
        <v>42</v>
      </c>
      <c r="D12" s="54" t="s">
        <v>43</v>
      </c>
      <c r="E12" s="6" t="s">
        <v>44</v>
      </c>
      <c r="F12" s="19">
        <v>12150</v>
      </c>
      <c r="G12" s="24">
        <v>174.4</v>
      </c>
      <c r="H12" s="24">
        <v>1.24</v>
      </c>
      <c r="I12" s="31"/>
      <c r="J12" s="31"/>
      <c r="K12" s="35"/>
    </row>
    <row r="13" spans="1:54" x14ac:dyDescent="0.25">
      <c r="B13" s="8" t="s">
        <v>67</v>
      </c>
      <c r="C13" s="60" t="s">
        <v>68</v>
      </c>
      <c r="D13" s="54" t="s">
        <v>69</v>
      </c>
      <c r="E13" s="6" t="s">
        <v>44</v>
      </c>
      <c r="F13" s="19">
        <v>11249</v>
      </c>
      <c r="G13" s="24">
        <v>115.57</v>
      </c>
      <c r="H13" s="24">
        <v>0.82</v>
      </c>
      <c r="I13" s="31"/>
      <c r="J13" s="31"/>
      <c r="K13" s="35"/>
    </row>
    <row r="14" spans="1:54" x14ac:dyDescent="0.25">
      <c r="B14" s="8" t="s">
        <v>63</v>
      </c>
      <c r="C14" s="60" t="s">
        <v>64</v>
      </c>
      <c r="D14" s="54" t="s">
        <v>65</v>
      </c>
      <c r="E14" s="6" t="s">
        <v>66</v>
      </c>
      <c r="F14" s="19">
        <v>2872</v>
      </c>
      <c r="G14" s="24">
        <v>113.13</v>
      </c>
      <c r="H14" s="24">
        <v>0.8</v>
      </c>
      <c r="I14" s="31"/>
      <c r="J14" s="31"/>
      <c r="K14" s="35"/>
    </row>
    <row r="15" spans="1:54" x14ac:dyDescent="0.25">
      <c r="B15" s="8" t="s">
        <v>59</v>
      </c>
      <c r="C15" s="60" t="s">
        <v>60</v>
      </c>
      <c r="D15" s="54" t="s">
        <v>61</v>
      </c>
      <c r="E15" s="6" t="s">
        <v>62</v>
      </c>
      <c r="F15" s="19">
        <v>725</v>
      </c>
      <c r="G15" s="24">
        <v>103.2</v>
      </c>
      <c r="H15" s="24">
        <v>0.73</v>
      </c>
      <c r="I15" s="31"/>
      <c r="J15" s="31"/>
      <c r="K15" s="35"/>
    </row>
    <row r="16" spans="1:54" x14ac:dyDescent="0.25">
      <c r="B16" s="8" t="s">
        <v>84</v>
      </c>
      <c r="C16" s="60" t="s">
        <v>85</v>
      </c>
      <c r="D16" s="54" t="s">
        <v>86</v>
      </c>
      <c r="E16" s="6" t="s">
        <v>87</v>
      </c>
      <c r="F16" s="19">
        <v>710</v>
      </c>
      <c r="G16" s="24">
        <v>84.51</v>
      </c>
      <c r="H16" s="24">
        <v>0.6</v>
      </c>
      <c r="I16" s="31"/>
      <c r="J16" s="31"/>
      <c r="K16" s="35"/>
    </row>
    <row r="17" spans="2:11" x14ac:dyDescent="0.25">
      <c r="B17" s="8" t="s">
        <v>48</v>
      </c>
      <c r="C17" s="60" t="s">
        <v>49</v>
      </c>
      <c r="D17" s="54" t="s">
        <v>50</v>
      </c>
      <c r="E17" s="6" t="s">
        <v>44</v>
      </c>
      <c r="F17" s="19">
        <v>6425</v>
      </c>
      <c r="G17" s="24">
        <v>79</v>
      </c>
      <c r="H17" s="24">
        <v>0.56000000000000005</v>
      </c>
      <c r="I17" s="31"/>
      <c r="J17" s="31"/>
      <c r="K17" s="35"/>
    </row>
    <row r="18" spans="2:11" x14ac:dyDescent="0.25">
      <c r="B18" s="8" t="s">
        <v>55</v>
      </c>
      <c r="C18" s="60" t="s">
        <v>56</v>
      </c>
      <c r="D18" s="54" t="s">
        <v>57</v>
      </c>
      <c r="E18" s="6" t="s">
        <v>58</v>
      </c>
      <c r="F18" s="19">
        <v>6885</v>
      </c>
      <c r="G18" s="24">
        <v>77.81</v>
      </c>
      <c r="H18" s="24">
        <v>0.55000000000000004</v>
      </c>
      <c r="I18" s="31"/>
      <c r="J18" s="31"/>
      <c r="K18" s="35"/>
    </row>
    <row r="19" spans="2:11" x14ac:dyDescent="0.25">
      <c r="B19" s="8" t="s">
        <v>51</v>
      </c>
      <c r="C19" s="60" t="s">
        <v>52</v>
      </c>
      <c r="D19" s="54" t="s">
        <v>53</v>
      </c>
      <c r="E19" s="6" t="s">
        <v>54</v>
      </c>
      <c r="F19" s="19">
        <v>6400</v>
      </c>
      <c r="G19" s="24">
        <v>73.040000000000006</v>
      </c>
      <c r="H19" s="24">
        <v>0.52</v>
      </c>
      <c r="I19" s="31"/>
      <c r="J19" s="31"/>
      <c r="K19" s="35"/>
    </row>
    <row r="20" spans="2:11" x14ac:dyDescent="0.25">
      <c r="B20" s="8" t="s">
        <v>70</v>
      </c>
      <c r="C20" s="60" t="s">
        <v>71</v>
      </c>
      <c r="D20" s="54" t="s">
        <v>72</v>
      </c>
      <c r="E20" s="6" t="s">
        <v>44</v>
      </c>
      <c r="F20" s="19">
        <v>18700</v>
      </c>
      <c r="G20" s="24">
        <v>72.989999999999995</v>
      </c>
      <c r="H20" s="24">
        <v>0.52</v>
      </c>
      <c r="I20" s="31"/>
      <c r="J20" s="31"/>
      <c r="K20" s="35"/>
    </row>
    <row r="21" spans="2:11" x14ac:dyDescent="0.25">
      <c r="B21" s="8" t="s">
        <v>73</v>
      </c>
      <c r="C21" s="60" t="s">
        <v>74</v>
      </c>
      <c r="D21" s="54" t="s">
        <v>75</v>
      </c>
      <c r="E21" s="6" t="s">
        <v>62</v>
      </c>
      <c r="F21" s="19">
        <v>1500</v>
      </c>
      <c r="G21" s="24">
        <v>64.7</v>
      </c>
      <c r="H21" s="24">
        <v>0.46</v>
      </c>
      <c r="I21" s="31"/>
      <c r="J21" s="31"/>
      <c r="K21" s="35"/>
    </row>
    <row r="22" spans="2:11" x14ac:dyDescent="0.25">
      <c r="B22" s="8" t="s">
        <v>2163</v>
      </c>
      <c r="C22" s="60" t="s">
        <v>2164</v>
      </c>
      <c r="D22" s="54" t="s">
        <v>2165</v>
      </c>
      <c r="E22" s="6" t="s">
        <v>128</v>
      </c>
      <c r="F22" s="19">
        <v>45532</v>
      </c>
      <c r="G22" s="24">
        <v>58.91</v>
      </c>
      <c r="H22" s="24">
        <v>0.42</v>
      </c>
      <c r="I22" s="31"/>
      <c r="J22" s="31"/>
      <c r="K22" s="35"/>
    </row>
    <row r="23" spans="2:11" x14ac:dyDescent="0.25">
      <c r="B23" s="8" t="s">
        <v>1090</v>
      </c>
      <c r="C23" s="60" t="s">
        <v>1091</v>
      </c>
      <c r="D23" s="54" t="s">
        <v>1092</v>
      </c>
      <c r="E23" s="6" t="s">
        <v>342</v>
      </c>
      <c r="F23" s="19">
        <v>18750</v>
      </c>
      <c r="G23" s="24">
        <v>58.58</v>
      </c>
      <c r="H23" s="24">
        <v>0.42</v>
      </c>
      <c r="I23" s="31"/>
      <c r="J23" s="31"/>
      <c r="K23" s="35"/>
    </row>
    <row r="24" spans="2:11" x14ac:dyDescent="0.25">
      <c r="B24" s="8" t="s">
        <v>99</v>
      </c>
      <c r="C24" s="60" t="s">
        <v>100</v>
      </c>
      <c r="D24" s="54" t="s">
        <v>101</v>
      </c>
      <c r="E24" s="6" t="s">
        <v>87</v>
      </c>
      <c r="F24" s="19">
        <v>44000</v>
      </c>
      <c r="G24" s="24">
        <v>58.56</v>
      </c>
      <c r="H24" s="24">
        <v>0.42</v>
      </c>
      <c r="I24" s="31"/>
      <c r="J24" s="31"/>
      <c r="K24" s="35"/>
    </row>
    <row r="25" spans="2:11" x14ac:dyDescent="0.25">
      <c r="B25" s="8" t="s">
        <v>140</v>
      </c>
      <c r="C25" s="60" t="s">
        <v>141</v>
      </c>
      <c r="D25" s="54" t="s">
        <v>142</v>
      </c>
      <c r="E25" s="6" t="s">
        <v>120</v>
      </c>
      <c r="F25" s="19">
        <v>1300</v>
      </c>
      <c r="G25" s="24">
        <v>53.03</v>
      </c>
      <c r="H25" s="24">
        <v>0.38</v>
      </c>
      <c r="I25" s="31"/>
      <c r="J25" s="31"/>
      <c r="K25" s="35"/>
    </row>
    <row r="26" spans="2:11" x14ac:dyDescent="0.25">
      <c r="B26" s="8" t="s">
        <v>556</v>
      </c>
      <c r="C26" s="60" t="s">
        <v>557</v>
      </c>
      <c r="D26" s="54" t="s">
        <v>558</v>
      </c>
      <c r="E26" s="6" t="s">
        <v>108</v>
      </c>
      <c r="F26" s="19">
        <v>6500</v>
      </c>
      <c r="G26" s="24">
        <v>52.6</v>
      </c>
      <c r="H26" s="24">
        <v>0.37</v>
      </c>
      <c r="I26" s="31"/>
      <c r="J26" s="31"/>
      <c r="K26" s="35"/>
    </row>
    <row r="27" spans="2:11" x14ac:dyDescent="0.25">
      <c r="B27" s="8" t="s">
        <v>117</v>
      </c>
      <c r="C27" s="60" t="s">
        <v>118</v>
      </c>
      <c r="D27" s="54" t="s">
        <v>119</v>
      </c>
      <c r="E27" s="6" t="s">
        <v>120</v>
      </c>
      <c r="F27" s="19">
        <v>6750</v>
      </c>
      <c r="G27" s="24">
        <v>51.93</v>
      </c>
      <c r="H27" s="24">
        <v>0.37</v>
      </c>
      <c r="I27" s="31"/>
      <c r="J27" s="31"/>
      <c r="K27" s="35"/>
    </row>
    <row r="28" spans="2:11" x14ac:dyDescent="0.25">
      <c r="B28" s="8" t="s">
        <v>121</v>
      </c>
      <c r="C28" s="60" t="s">
        <v>122</v>
      </c>
      <c r="D28" s="54" t="s">
        <v>123</v>
      </c>
      <c r="E28" s="6" t="s">
        <v>124</v>
      </c>
      <c r="F28" s="19">
        <v>1640</v>
      </c>
      <c r="G28" s="24">
        <v>51.58</v>
      </c>
      <c r="H28" s="24">
        <v>0.37</v>
      </c>
      <c r="I28" s="31"/>
      <c r="J28" s="31"/>
      <c r="K28" s="35"/>
    </row>
    <row r="29" spans="2:11" x14ac:dyDescent="0.25">
      <c r="B29" s="8" t="s">
        <v>109</v>
      </c>
      <c r="C29" s="60" t="s">
        <v>110</v>
      </c>
      <c r="D29" s="54" t="s">
        <v>111</v>
      </c>
      <c r="E29" s="6" t="s">
        <v>112</v>
      </c>
      <c r="F29" s="19">
        <v>3850</v>
      </c>
      <c r="G29" s="24">
        <v>51.32</v>
      </c>
      <c r="H29" s="24">
        <v>0.36</v>
      </c>
      <c r="I29" s="31"/>
      <c r="J29" s="31"/>
      <c r="K29" s="35"/>
    </row>
    <row r="30" spans="2:11" x14ac:dyDescent="0.25">
      <c r="B30" s="8" t="s">
        <v>305</v>
      </c>
      <c r="C30" s="60" t="s">
        <v>306</v>
      </c>
      <c r="D30" s="54" t="s">
        <v>307</v>
      </c>
      <c r="E30" s="6" t="s">
        <v>54</v>
      </c>
      <c r="F30" s="19">
        <v>2400</v>
      </c>
      <c r="G30" s="24">
        <v>48.7</v>
      </c>
      <c r="H30" s="24">
        <v>0.35</v>
      </c>
      <c r="I30" s="31"/>
      <c r="J30" s="31"/>
      <c r="K30" s="35"/>
    </row>
    <row r="31" spans="2:11" x14ac:dyDescent="0.25">
      <c r="B31" s="8" t="s">
        <v>105</v>
      </c>
      <c r="C31" s="60" t="s">
        <v>106</v>
      </c>
      <c r="D31" s="54" t="s">
        <v>107</v>
      </c>
      <c r="E31" s="6" t="s">
        <v>108</v>
      </c>
      <c r="F31" s="19">
        <v>580</v>
      </c>
      <c r="G31" s="24">
        <v>46.72</v>
      </c>
      <c r="H31" s="24">
        <v>0.33</v>
      </c>
      <c r="I31" s="31"/>
      <c r="J31" s="31"/>
      <c r="K31" s="35"/>
    </row>
    <row r="32" spans="2:11" x14ac:dyDescent="0.25">
      <c r="B32" s="8" t="s">
        <v>496</v>
      </c>
      <c r="C32" s="60" t="s">
        <v>497</v>
      </c>
      <c r="D32" s="54" t="s">
        <v>498</v>
      </c>
      <c r="E32" s="6" t="s">
        <v>94</v>
      </c>
      <c r="F32" s="19">
        <v>600</v>
      </c>
      <c r="G32" s="24">
        <v>45.41</v>
      </c>
      <c r="H32" s="24">
        <v>0.32</v>
      </c>
      <c r="I32" s="31"/>
      <c r="J32" s="31"/>
      <c r="K32" s="35"/>
    </row>
    <row r="33" spans="2:11" x14ac:dyDescent="0.25">
      <c r="B33" s="8" t="s">
        <v>76</v>
      </c>
      <c r="C33" s="60" t="s">
        <v>77</v>
      </c>
      <c r="D33" s="54" t="s">
        <v>78</v>
      </c>
      <c r="E33" s="6" t="s">
        <v>79</v>
      </c>
      <c r="F33" s="19">
        <v>1650</v>
      </c>
      <c r="G33" s="24">
        <v>45.33</v>
      </c>
      <c r="H33" s="24">
        <v>0.32</v>
      </c>
      <c r="I33" s="31"/>
      <c r="J33" s="31"/>
      <c r="K33" s="35"/>
    </row>
    <row r="34" spans="2:11" x14ac:dyDescent="0.25">
      <c r="B34" s="8" t="s">
        <v>302</v>
      </c>
      <c r="C34" s="60" t="s">
        <v>303</v>
      </c>
      <c r="D34" s="54" t="s">
        <v>304</v>
      </c>
      <c r="E34" s="6" t="s">
        <v>120</v>
      </c>
      <c r="F34" s="19">
        <v>1800</v>
      </c>
      <c r="G34" s="24">
        <v>43.52</v>
      </c>
      <c r="H34" s="24">
        <v>0.31</v>
      </c>
      <c r="I34" s="31"/>
      <c r="J34" s="31"/>
      <c r="K34" s="35"/>
    </row>
    <row r="35" spans="2:11" x14ac:dyDescent="0.25">
      <c r="B35" s="8" t="s">
        <v>129</v>
      </c>
      <c r="C35" s="60" t="s">
        <v>130</v>
      </c>
      <c r="D35" s="54" t="s">
        <v>131</v>
      </c>
      <c r="E35" s="6" t="s">
        <v>98</v>
      </c>
      <c r="F35" s="19">
        <v>1000</v>
      </c>
      <c r="G35" s="24">
        <v>43.06</v>
      </c>
      <c r="H35" s="24">
        <v>0.31</v>
      </c>
      <c r="I35" s="31"/>
      <c r="J35" s="31"/>
      <c r="K35" s="35"/>
    </row>
    <row r="36" spans="2:11" x14ac:dyDescent="0.25">
      <c r="B36" s="8" t="s">
        <v>323</v>
      </c>
      <c r="C36" s="60" t="s">
        <v>324</v>
      </c>
      <c r="D36" s="54" t="s">
        <v>325</v>
      </c>
      <c r="E36" s="6" t="s">
        <v>241</v>
      </c>
      <c r="F36" s="19">
        <v>11807</v>
      </c>
      <c r="G36" s="24">
        <v>42.81</v>
      </c>
      <c r="H36" s="24">
        <v>0.3</v>
      </c>
      <c r="I36" s="31"/>
      <c r="J36" s="31"/>
      <c r="K36" s="35"/>
    </row>
    <row r="37" spans="2:11" x14ac:dyDescent="0.25">
      <c r="B37" s="8" t="s">
        <v>457</v>
      </c>
      <c r="C37" s="60" t="s">
        <v>458</v>
      </c>
      <c r="D37" s="54" t="s">
        <v>459</v>
      </c>
      <c r="E37" s="6" t="s">
        <v>124</v>
      </c>
      <c r="F37" s="19">
        <v>2002</v>
      </c>
      <c r="G37" s="24">
        <v>42.45</v>
      </c>
      <c r="H37" s="24">
        <v>0.3</v>
      </c>
      <c r="I37" s="31"/>
      <c r="J37" s="31"/>
      <c r="K37" s="35"/>
    </row>
    <row r="38" spans="2:11" x14ac:dyDescent="0.25">
      <c r="B38" s="8" t="s">
        <v>113</v>
      </c>
      <c r="C38" s="60" t="s">
        <v>114</v>
      </c>
      <c r="D38" s="54" t="s">
        <v>115</v>
      </c>
      <c r="E38" s="6" t="s">
        <v>116</v>
      </c>
      <c r="F38" s="19">
        <v>5600</v>
      </c>
      <c r="G38" s="24">
        <v>41.36</v>
      </c>
      <c r="H38" s="24">
        <v>0.28999999999999998</v>
      </c>
      <c r="I38" s="31"/>
      <c r="J38" s="31"/>
      <c r="K38" s="35"/>
    </row>
    <row r="39" spans="2:11" x14ac:dyDescent="0.25">
      <c r="B39" s="8" t="s">
        <v>91</v>
      </c>
      <c r="C39" s="60" t="s">
        <v>92</v>
      </c>
      <c r="D39" s="54" t="s">
        <v>93</v>
      </c>
      <c r="E39" s="6" t="s">
        <v>94</v>
      </c>
      <c r="F39" s="19">
        <v>2500</v>
      </c>
      <c r="G39" s="24">
        <v>40.29</v>
      </c>
      <c r="H39" s="24">
        <v>0.28999999999999998</v>
      </c>
      <c r="I39" s="31"/>
      <c r="J39" s="31"/>
      <c r="K39" s="35"/>
    </row>
    <row r="40" spans="2:11" x14ac:dyDescent="0.25">
      <c r="B40" s="8" t="s">
        <v>154</v>
      </c>
      <c r="C40" s="60" t="s">
        <v>155</v>
      </c>
      <c r="D40" s="54" t="s">
        <v>156</v>
      </c>
      <c r="E40" s="6" t="s">
        <v>157</v>
      </c>
      <c r="F40" s="19">
        <v>105</v>
      </c>
      <c r="G40" s="24">
        <v>40.06</v>
      </c>
      <c r="H40" s="24">
        <v>0.28000000000000003</v>
      </c>
      <c r="I40" s="31"/>
      <c r="J40" s="31"/>
      <c r="K40" s="35"/>
    </row>
    <row r="41" spans="2:11" x14ac:dyDescent="0.25">
      <c r="B41" s="8" t="s">
        <v>147</v>
      </c>
      <c r="C41" s="60" t="s">
        <v>148</v>
      </c>
      <c r="D41" s="54" t="s">
        <v>149</v>
      </c>
      <c r="E41" s="6" t="s">
        <v>135</v>
      </c>
      <c r="F41" s="19">
        <v>1830</v>
      </c>
      <c r="G41" s="24">
        <v>38.53</v>
      </c>
      <c r="H41" s="24">
        <v>0.27</v>
      </c>
      <c r="I41" s="31"/>
      <c r="J41" s="31"/>
      <c r="K41" s="35"/>
    </row>
    <row r="42" spans="2:11" x14ac:dyDescent="0.25">
      <c r="B42" s="8" t="s">
        <v>125</v>
      </c>
      <c r="C42" s="60" t="s">
        <v>126</v>
      </c>
      <c r="D42" s="54" t="s">
        <v>127</v>
      </c>
      <c r="E42" s="6" t="s">
        <v>128</v>
      </c>
      <c r="F42" s="19">
        <v>11440</v>
      </c>
      <c r="G42" s="24">
        <v>38.14</v>
      </c>
      <c r="H42" s="24">
        <v>0.27</v>
      </c>
      <c r="I42" s="31"/>
      <c r="J42" s="31"/>
      <c r="K42" s="35"/>
    </row>
    <row r="43" spans="2:11" x14ac:dyDescent="0.25">
      <c r="B43" s="8" t="s">
        <v>640</v>
      </c>
      <c r="C43" s="60" t="s">
        <v>641</v>
      </c>
      <c r="D43" s="54" t="s">
        <v>642</v>
      </c>
      <c r="E43" s="6" t="s">
        <v>135</v>
      </c>
      <c r="F43" s="19">
        <v>5700</v>
      </c>
      <c r="G43" s="24">
        <v>37.58</v>
      </c>
      <c r="H43" s="24">
        <v>0.27</v>
      </c>
      <c r="I43" s="31"/>
      <c r="J43" s="31"/>
      <c r="K43" s="35"/>
    </row>
    <row r="44" spans="2:11" x14ac:dyDescent="0.25">
      <c r="B44" s="8" t="s">
        <v>2191</v>
      </c>
      <c r="C44" s="60" t="s">
        <v>2192</v>
      </c>
      <c r="D44" s="54" t="s">
        <v>2193</v>
      </c>
      <c r="E44" s="6" t="s">
        <v>565</v>
      </c>
      <c r="F44" s="19">
        <v>6400</v>
      </c>
      <c r="G44" s="24">
        <v>37.520000000000003</v>
      </c>
      <c r="H44" s="24">
        <v>0.27</v>
      </c>
      <c r="I44" s="31"/>
      <c r="J44" s="31"/>
      <c r="K44" s="35"/>
    </row>
    <row r="45" spans="2:11" x14ac:dyDescent="0.25">
      <c r="B45" s="8" t="s">
        <v>238</v>
      </c>
      <c r="C45" s="60" t="s">
        <v>239</v>
      </c>
      <c r="D45" s="54" t="s">
        <v>240</v>
      </c>
      <c r="E45" s="6" t="s">
        <v>241</v>
      </c>
      <c r="F45" s="19">
        <v>2650</v>
      </c>
      <c r="G45" s="24">
        <v>37.450000000000003</v>
      </c>
      <c r="H45" s="24">
        <v>0.27</v>
      </c>
      <c r="I45" s="31"/>
      <c r="J45" s="31"/>
      <c r="K45" s="35"/>
    </row>
    <row r="46" spans="2:11" x14ac:dyDescent="0.25">
      <c r="B46" s="8" t="s">
        <v>631</v>
      </c>
      <c r="C46" s="60" t="s">
        <v>632</v>
      </c>
      <c r="D46" s="54" t="s">
        <v>633</v>
      </c>
      <c r="E46" s="6" t="s">
        <v>217</v>
      </c>
      <c r="F46" s="19">
        <v>720</v>
      </c>
      <c r="G46" s="24">
        <v>37.229999999999997</v>
      </c>
      <c r="H46" s="24">
        <v>0.26</v>
      </c>
      <c r="I46" s="31"/>
      <c r="J46" s="31"/>
      <c r="K46" s="35"/>
    </row>
    <row r="47" spans="2:11" x14ac:dyDescent="0.25">
      <c r="B47" s="8" t="s">
        <v>181</v>
      </c>
      <c r="C47" s="60" t="s">
        <v>182</v>
      </c>
      <c r="D47" s="54" t="s">
        <v>183</v>
      </c>
      <c r="E47" s="6" t="s">
        <v>116</v>
      </c>
      <c r="F47" s="19">
        <v>8100</v>
      </c>
      <c r="G47" s="24">
        <v>35.5</v>
      </c>
      <c r="H47" s="24">
        <v>0.25</v>
      </c>
      <c r="I47" s="31"/>
      <c r="J47" s="31"/>
      <c r="K47" s="35"/>
    </row>
    <row r="48" spans="2:11" x14ac:dyDescent="0.25">
      <c r="B48" s="8" t="s">
        <v>88</v>
      </c>
      <c r="C48" s="60" t="s">
        <v>89</v>
      </c>
      <c r="D48" s="54" t="s">
        <v>90</v>
      </c>
      <c r="E48" s="6" t="s">
        <v>58</v>
      </c>
      <c r="F48" s="19">
        <v>800</v>
      </c>
      <c r="G48" s="24">
        <v>34.9</v>
      </c>
      <c r="H48" s="24">
        <v>0.25</v>
      </c>
      <c r="I48" s="31"/>
      <c r="J48" s="31"/>
      <c r="K48" s="35"/>
    </row>
    <row r="49" spans="2:11" x14ac:dyDescent="0.25">
      <c r="B49" s="8" t="s">
        <v>172</v>
      </c>
      <c r="C49" s="60" t="s">
        <v>173</v>
      </c>
      <c r="D49" s="54" t="s">
        <v>174</v>
      </c>
      <c r="E49" s="6" t="s">
        <v>79</v>
      </c>
      <c r="F49" s="19">
        <v>2600</v>
      </c>
      <c r="G49" s="24">
        <v>34.549999999999997</v>
      </c>
      <c r="H49" s="24">
        <v>0.24</v>
      </c>
      <c r="I49" s="31"/>
      <c r="J49" s="31"/>
      <c r="K49" s="35"/>
    </row>
    <row r="50" spans="2:11" x14ac:dyDescent="0.25">
      <c r="B50" s="8" t="s">
        <v>637</v>
      </c>
      <c r="C50" s="60" t="s">
        <v>638</v>
      </c>
      <c r="D50" s="54" t="s">
        <v>639</v>
      </c>
      <c r="E50" s="6" t="s">
        <v>128</v>
      </c>
      <c r="F50" s="19">
        <v>6100</v>
      </c>
      <c r="G50" s="24">
        <v>34.25</v>
      </c>
      <c r="H50" s="24">
        <v>0.24</v>
      </c>
      <c r="I50" s="31"/>
      <c r="J50" s="31"/>
      <c r="K50" s="35"/>
    </row>
    <row r="51" spans="2:11" x14ac:dyDescent="0.25">
      <c r="B51" s="8" t="s">
        <v>132</v>
      </c>
      <c r="C51" s="60" t="s">
        <v>133</v>
      </c>
      <c r="D51" s="54" t="s">
        <v>134</v>
      </c>
      <c r="E51" s="6" t="s">
        <v>135</v>
      </c>
      <c r="F51" s="19">
        <v>1870</v>
      </c>
      <c r="G51" s="24">
        <v>34.18</v>
      </c>
      <c r="H51" s="24">
        <v>0.24</v>
      </c>
      <c r="I51" s="31"/>
      <c r="J51" s="31"/>
      <c r="K51" s="35"/>
    </row>
    <row r="52" spans="2:11" x14ac:dyDescent="0.25">
      <c r="B52" s="8" t="s">
        <v>102</v>
      </c>
      <c r="C52" s="60" t="s">
        <v>103</v>
      </c>
      <c r="D52" s="54" t="s">
        <v>104</v>
      </c>
      <c r="E52" s="6" t="s">
        <v>98</v>
      </c>
      <c r="F52" s="19">
        <v>468</v>
      </c>
      <c r="G52" s="24">
        <v>34.090000000000003</v>
      </c>
      <c r="H52" s="24">
        <v>0.24</v>
      </c>
      <c r="I52" s="31"/>
      <c r="J52" s="31"/>
      <c r="K52" s="35"/>
    </row>
    <row r="53" spans="2:11" x14ac:dyDescent="0.25">
      <c r="B53" s="8" t="s">
        <v>169</v>
      </c>
      <c r="C53" s="60" t="s">
        <v>170</v>
      </c>
      <c r="D53" s="54" t="s">
        <v>171</v>
      </c>
      <c r="E53" s="6" t="s">
        <v>79</v>
      </c>
      <c r="F53" s="19">
        <v>6500</v>
      </c>
      <c r="G53" s="24">
        <v>33.83</v>
      </c>
      <c r="H53" s="24">
        <v>0.24</v>
      </c>
      <c r="I53" s="31"/>
      <c r="J53" s="31"/>
      <c r="K53" s="35"/>
    </row>
    <row r="54" spans="2:11" x14ac:dyDescent="0.25">
      <c r="B54" s="8" t="s">
        <v>601</v>
      </c>
      <c r="C54" s="60" t="s">
        <v>602</v>
      </c>
      <c r="D54" s="54" t="s">
        <v>603</v>
      </c>
      <c r="E54" s="6" t="s">
        <v>94</v>
      </c>
      <c r="F54" s="19">
        <v>3800</v>
      </c>
      <c r="G54" s="24">
        <v>33.479999999999997</v>
      </c>
      <c r="H54" s="24">
        <v>0.24</v>
      </c>
      <c r="I54" s="31"/>
      <c r="J54" s="31"/>
      <c r="K54" s="35"/>
    </row>
    <row r="55" spans="2:11" x14ac:dyDescent="0.25">
      <c r="B55" s="8" t="s">
        <v>175</v>
      </c>
      <c r="C55" s="60" t="s">
        <v>176</v>
      </c>
      <c r="D55" s="54" t="s">
        <v>177</v>
      </c>
      <c r="E55" s="6" t="s">
        <v>108</v>
      </c>
      <c r="F55" s="19">
        <v>7800</v>
      </c>
      <c r="G55" s="24">
        <v>33.200000000000003</v>
      </c>
      <c r="H55" s="24">
        <v>0.24</v>
      </c>
      <c r="I55" s="31"/>
      <c r="J55" s="31"/>
      <c r="K55" s="35"/>
    </row>
    <row r="56" spans="2:11" x14ac:dyDescent="0.25">
      <c r="B56" s="8" t="s">
        <v>2149</v>
      </c>
      <c r="C56" s="60" t="s">
        <v>773</v>
      </c>
      <c r="D56" s="54" t="s">
        <v>2150</v>
      </c>
      <c r="E56" s="6" t="s">
        <v>54</v>
      </c>
      <c r="F56" s="19">
        <v>4600</v>
      </c>
      <c r="G56" s="24">
        <v>31.57</v>
      </c>
      <c r="H56" s="24">
        <v>0.22</v>
      </c>
      <c r="I56" s="31"/>
      <c r="J56" s="31"/>
      <c r="K56" s="35"/>
    </row>
    <row r="57" spans="2:11" x14ac:dyDescent="0.25">
      <c r="B57" s="8" t="s">
        <v>150</v>
      </c>
      <c r="C57" s="60" t="s">
        <v>151</v>
      </c>
      <c r="D57" s="54" t="s">
        <v>152</v>
      </c>
      <c r="E57" s="6" t="s">
        <v>153</v>
      </c>
      <c r="F57" s="19">
        <v>6000</v>
      </c>
      <c r="G57" s="24">
        <v>30.92</v>
      </c>
      <c r="H57" s="24">
        <v>0.22</v>
      </c>
      <c r="I57" s="31"/>
      <c r="J57" s="31"/>
      <c r="K57" s="35"/>
    </row>
    <row r="58" spans="2:11" x14ac:dyDescent="0.25">
      <c r="B58" s="8" t="s">
        <v>161</v>
      </c>
      <c r="C58" s="60" t="s">
        <v>162</v>
      </c>
      <c r="D58" s="54" t="s">
        <v>163</v>
      </c>
      <c r="E58" s="6" t="s">
        <v>164</v>
      </c>
      <c r="F58" s="19">
        <v>70</v>
      </c>
      <c r="G58" s="24">
        <v>28.26</v>
      </c>
      <c r="H58" s="24">
        <v>0.2</v>
      </c>
      <c r="I58" s="31"/>
      <c r="J58" s="31"/>
      <c r="K58" s="35"/>
    </row>
    <row r="59" spans="2:11" x14ac:dyDescent="0.25">
      <c r="B59" s="8" t="s">
        <v>983</v>
      </c>
      <c r="C59" s="60" t="s">
        <v>984</v>
      </c>
      <c r="D59" s="54" t="s">
        <v>985</v>
      </c>
      <c r="E59" s="6" t="s">
        <v>116</v>
      </c>
      <c r="F59" s="19">
        <v>42164</v>
      </c>
      <c r="G59" s="24">
        <v>25.07</v>
      </c>
      <c r="H59" s="24">
        <v>0.18</v>
      </c>
      <c r="I59" s="31"/>
      <c r="J59" s="31"/>
      <c r="K59" s="35"/>
    </row>
    <row r="60" spans="2:11" x14ac:dyDescent="0.25">
      <c r="B60" s="8" t="s">
        <v>517</v>
      </c>
      <c r="C60" s="60" t="s">
        <v>518</v>
      </c>
      <c r="D60" s="54" t="s">
        <v>519</v>
      </c>
      <c r="E60" s="6" t="s">
        <v>157</v>
      </c>
      <c r="F60" s="19">
        <v>2670</v>
      </c>
      <c r="G60" s="24">
        <v>24.68</v>
      </c>
      <c r="H60" s="24">
        <v>0.17</v>
      </c>
      <c r="I60" s="31"/>
      <c r="J60" s="31"/>
      <c r="K60" s="35"/>
    </row>
    <row r="61" spans="2:11" x14ac:dyDescent="0.25">
      <c r="B61" s="8" t="s">
        <v>1127</v>
      </c>
      <c r="C61" s="60" t="s">
        <v>1128</v>
      </c>
      <c r="D61" s="54" t="s">
        <v>1129</v>
      </c>
      <c r="E61" s="6" t="s">
        <v>124</v>
      </c>
      <c r="F61" s="19">
        <v>2000</v>
      </c>
      <c r="G61" s="24">
        <v>21.28</v>
      </c>
      <c r="H61" s="24">
        <v>0.15</v>
      </c>
      <c r="I61" s="31"/>
      <c r="J61" s="31"/>
      <c r="K61" s="35"/>
    </row>
    <row r="62" spans="2:11" x14ac:dyDescent="0.25">
      <c r="B62" s="8" t="s">
        <v>2769</v>
      </c>
      <c r="C62" s="60" t="s">
        <v>2770</v>
      </c>
      <c r="D62" s="54" t="s">
        <v>2771</v>
      </c>
      <c r="E62" s="6" t="s">
        <v>124</v>
      </c>
      <c r="F62" s="19">
        <v>300</v>
      </c>
      <c r="G62" s="24">
        <v>16.89</v>
      </c>
      <c r="H62" s="24">
        <v>0.12</v>
      </c>
      <c r="I62" s="31"/>
      <c r="J62" s="31"/>
      <c r="K62" s="35"/>
    </row>
    <row r="63" spans="2:11" x14ac:dyDescent="0.25">
      <c r="B63" s="8" t="s">
        <v>188</v>
      </c>
      <c r="C63" s="60" t="s">
        <v>189</v>
      </c>
      <c r="D63" s="54" t="s">
        <v>190</v>
      </c>
      <c r="E63" s="6" t="s">
        <v>79</v>
      </c>
      <c r="F63" s="19">
        <v>1245</v>
      </c>
      <c r="G63" s="24">
        <v>14.92</v>
      </c>
      <c r="H63" s="24">
        <v>0.11</v>
      </c>
      <c r="I63" s="31"/>
      <c r="J63" s="31"/>
      <c r="K63" s="35"/>
    </row>
    <row r="64" spans="2:11" x14ac:dyDescent="0.25">
      <c r="C64" s="58" t="s">
        <v>194</v>
      </c>
      <c r="D64" s="54"/>
      <c r="E64" s="6"/>
      <c r="F64" s="19"/>
      <c r="G64" s="25">
        <v>2790.24</v>
      </c>
      <c r="H64" s="25">
        <v>19.8</v>
      </c>
      <c r="I64" s="31"/>
      <c r="J64" s="31"/>
      <c r="K64" s="35"/>
    </row>
    <row r="65" spans="1:11" x14ac:dyDescent="0.25">
      <c r="C65" s="57"/>
      <c r="D65" s="54"/>
      <c r="E65" s="6"/>
      <c r="F65" s="19"/>
      <c r="G65" s="24"/>
      <c r="H65" s="24"/>
      <c r="I65" s="31"/>
      <c r="J65" s="31"/>
      <c r="K65" s="35"/>
    </row>
    <row r="66" spans="1:11" x14ac:dyDescent="0.25">
      <c r="C66" s="58" t="s">
        <v>3</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4</v>
      </c>
      <c r="D68" s="54"/>
      <c r="E68" s="6"/>
      <c r="F68" s="19"/>
      <c r="G68" s="24" t="s">
        <v>2</v>
      </c>
      <c r="H68" s="24" t="s">
        <v>2</v>
      </c>
      <c r="I68" s="31"/>
      <c r="J68" s="31"/>
      <c r="K68" s="35"/>
    </row>
    <row r="69" spans="1:11" x14ac:dyDescent="0.25">
      <c r="C69" s="57"/>
      <c r="D69" s="54"/>
      <c r="E69" s="6"/>
      <c r="F69" s="19"/>
      <c r="G69" s="24"/>
      <c r="H69" s="24"/>
      <c r="I69" s="31"/>
      <c r="J69" s="31"/>
      <c r="K69" s="35"/>
    </row>
    <row r="70" spans="1:11" x14ac:dyDescent="0.25">
      <c r="A70" s="10"/>
      <c r="B70" s="28"/>
      <c r="C70" s="58" t="s">
        <v>5</v>
      </c>
      <c r="D70" s="54"/>
      <c r="E70" s="6"/>
      <c r="F70" s="19"/>
      <c r="G70" s="24"/>
      <c r="H70" s="24"/>
      <c r="I70" s="31"/>
      <c r="J70" s="31"/>
      <c r="K70" s="35"/>
    </row>
    <row r="71" spans="1:11" x14ac:dyDescent="0.25">
      <c r="C71" s="59" t="s">
        <v>6</v>
      </c>
      <c r="D71" s="54"/>
      <c r="E71" s="6"/>
      <c r="F71" s="19"/>
      <c r="G71" s="24"/>
      <c r="H71" s="24"/>
      <c r="I71" s="31"/>
      <c r="J71" s="31"/>
      <c r="K71" s="35"/>
    </row>
    <row r="72" spans="1:11" x14ac:dyDescent="0.25">
      <c r="C72" s="59" t="s">
        <v>675</v>
      </c>
      <c r="D72" s="54"/>
      <c r="E72" s="6"/>
      <c r="F72" s="19"/>
      <c r="G72" s="24"/>
      <c r="H72" s="24"/>
      <c r="I72" s="31"/>
      <c r="J72" s="31"/>
      <c r="K72" s="35"/>
    </row>
    <row r="73" spans="1:11" x14ac:dyDescent="0.25">
      <c r="B73" s="8" t="s">
        <v>3171</v>
      </c>
      <c r="C73" s="60" t="s">
        <v>2996</v>
      </c>
      <c r="D73" s="54" t="s">
        <v>3172</v>
      </c>
      <c r="E73" s="6" t="s">
        <v>2998</v>
      </c>
      <c r="F73" s="19">
        <v>100</v>
      </c>
      <c r="G73" s="24">
        <v>1008.24</v>
      </c>
      <c r="H73" s="24">
        <v>7.15</v>
      </c>
      <c r="I73" s="31">
        <v>7.6952999999999996</v>
      </c>
      <c r="J73" s="31"/>
      <c r="K73" s="35" t="s">
        <v>679</v>
      </c>
    </row>
    <row r="74" spans="1:11" x14ac:dyDescent="0.25">
      <c r="B74" s="8" t="s">
        <v>1991</v>
      </c>
      <c r="C74" s="60" t="s">
        <v>835</v>
      </c>
      <c r="D74" s="54" t="s">
        <v>1992</v>
      </c>
      <c r="E74" s="6" t="s">
        <v>690</v>
      </c>
      <c r="F74" s="19">
        <v>1000</v>
      </c>
      <c r="G74" s="24">
        <v>1001.44</v>
      </c>
      <c r="H74" s="24">
        <v>7.1</v>
      </c>
      <c r="I74" s="31">
        <v>7.38</v>
      </c>
      <c r="J74" s="31"/>
      <c r="K74" s="35"/>
    </row>
    <row r="75" spans="1:11" x14ac:dyDescent="0.25">
      <c r="B75" s="8" t="s">
        <v>737</v>
      </c>
      <c r="C75" s="60" t="s">
        <v>738</v>
      </c>
      <c r="D75" s="54" t="s">
        <v>739</v>
      </c>
      <c r="E75" s="6" t="s">
        <v>690</v>
      </c>
      <c r="F75" s="19">
        <v>750</v>
      </c>
      <c r="G75" s="24">
        <v>752.14</v>
      </c>
      <c r="H75" s="24">
        <v>5.33</v>
      </c>
      <c r="I75" s="31">
        <v>7.7237999999999998</v>
      </c>
      <c r="J75" s="31"/>
      <c r="K75" s="35" t="s">
        <v>679</v>
      </c>
    </row>
    <row r="76" spans="1:11" x14ac:dyDescent="0.25">
      <c r="B76" s="8" t="s">
        <v>782</v>
      </c>
      <c r="C76" s="60" t="s">
        <v>239</v>
      </c>
      <c r="D76" s="54" t="s">
        <v>783</v>
      </c>
      <c r="E76" s="6" t="s">
        <v>707</v>
      </c>
      <c r="F76" s="19">
        <v>500</v>
      </c>
      <c r="G76" s="24">
        <v>513.30999999999995</v>
      </c>
      <c r="H76" s="24">
        <v>3.64</v>
      </c>
      <c r="I76" s="31">
        <v>7.9050000000000002</v>
      </c>
      <c r="J76" s="31"/>
      <c r="K76" s="35" t="s">
        <v>679</v>
      </c>
    </row>
    <row r="77" spans="1:11" x14ac:dyDescent="0.25">
      <c r="B77" s="8" t="s">
        <v>3173</v>
      </c>
      <c r="C77" s="60" t="s">
        <v>760</v>
      </c>
      <c r="D77" s="54" t="s">
        <v>3174</v>
      </c>
      <c r="E77" s="6" t="s">
        <v>690</v>
      </c>
      <c r="F77" s="19">
        <v>500</v>
      </c>
      <c r="G77" s="24">
        <v>508.22</v>
      </c>
      <c r="H77" s="24">
        <v>3.6</v>
      </c>
      <c r="I77" s="31">
        <v>7.3494000000000002</v>
      </c>
      <c r="J77" s="31"/>
      <c r="K77" s="35" t="s">
        <v>679</v>
      </c>
    </row>
    <row r="78" spans="1:11" x14ac:dyDescent="0.25">
      <c r="B78" s="8" t="s">
        <v>726</v>
      </c>
      <c r="C78" s="60" t="s">
        <v>727</v>
      </c>
      <c r="D78" s="54" t="s">
        <v>728</v>
      </c>
      <c r="E78" s="6" t="s">
        <v>682</v>
      </c>
      <c r="F78" s="19">
        <v>500</v>
      </c>
      <c r="G78" s="24">
        <v>502.47</v>
      </c>
      <c r="H78" s="24">
        <v>3.56</v>
      </c>
      <c r="I78" s="31">
        <v>7.76</v>
      </c>
      <c r="J78" s="31"/>
      <c r="K78" s="35" t="s">
        <v>679</v>
      </c>
    </row>
    <row r="79" spans="1:11" x14ac:dyDescent="0.25">
      <c r="B79" s="8" t="s">
        <v>705</v>
      </c>
      <c r="C79" s="60" t="s">
        <v>473</v>
      </c>
      <c r="D79" s="54" t="s">
        <v>706</v>
      </c>
      <c r="E79" s="6" t="s">
        <v>707</v>
      </c>
      <c r="F79" s="19">
        <v>500</v>
      </c>
      <c r="G79" s="24">
        <v>500.26</v>
      </c>
      <c r="H79" s="24">
        <v>3.55</v>
      </c>
      <c r="I79" s="31">
        <v>9.4959000000000007</v>
      </c>
      <c r="J79" s="31"/>
      <c r="K79" s="35"/>
    </row>
    <row r="80" spans="1:11" x14ac:dyDescent="0.25">
      <c r="B80" s="8" t="s">
        <v>2937</v>
      </c>
      <c r="C80" s="60" t="s">
        <v>2938</v>
      </c>
      <c r="D80" s="54" t="s">
        <v>2939</v>
      </c>
      <c r="E80" s="6" t="s">
        <v>690</v>
      </c>
      <c r="F80" s="19">
        <v>500</v>
      </c>
      <c r="G80" s="24">
        <v>500.17</v>
      </c>
      <c r="H80" s="24">
        <v>3.55</v>
      </c>
      <c r="I80" s="31">
        <v>7.7355999999999998</v>
      </c>
      <c r="J80" s="31"/>
      <c r="K80" s="35" t="s">
        <v>679</v>
      </c>
    </row>
    <row r="81" spans="2:11" x14ac:dyDescent="0.25">
      <c r="B81" s="8" t="s">
        <v>680</v>
      </c>
      <c r="C81" s="60" t="s">
        <v>449</v>
      </c>
      <c r="D81" s="54" t="s">
        <v>681</v>
      </c>
      <c r="E81" s="6" t="s">
        <v>682</v>
      </c>
      <c r="F81" s="19">
        <v>500</v>
      </c>
      <c r="G81" s="24">
        <v>499.55</v>
      </c>
      <c r="H81" s="24">
        <v>3.54</v>
      </c>
      <c r="I81" s="31">
        <v>8.6705000000000005</v>
      </c>
      <c r="J81" s="31"/>
      <c r="K81" s="35" t="s">
        <v>679</v>
      </c>
    </row>
    <row r="82" spans="2:11" x14ac:dyDescent="0.25">
      <c r="B82" s="8" t="s">
        <v>3177</v>
      </c>
      <c r="C82" s="60" t="s">
        <v>52</v>
      </c>
      <c r="D82" s="54" t="s">
        <v>3178</v>
      </c>
      <c r="E82" s="6" t="s">
        <v>690</v>
      </c>
      <c r="F82" s="19">
        <v>500</v>
      </c>
      <c r="G82" s="24">
        <v>497.05</v>
      </c>
      <c r="H82" s="24">
        <v>3.52</v>
      </c>
      <c r="I82" s="31">
        <v>7.875</v>
      </c>
      <c r="J82" s="31"/>
      <c r="K82" s="35" t="s">
        <v>679</v>
      </c>
    </row>
    <row r="83" spans="2:11" x14ac:dyDescent="0.25">
      <c r="B83" s="8" t="s">
        <v>3179</v>
      </c>
      <c r="C83" s="60" t="s">
        <v>2022</v>
      </c>
      <c r="D83" s="54" t="s">
        <v>3180</v>
      </c>
      <c r="E83" s="6" t="s">
        <v>707</v>
      </c>
      <c r="F83" s="19">
        <v>4</v>
      </c>
      <c r="G83" s="24">
        <v>400.63</v>
      </c>
      <c r="H83" s="24">
        <v>2.84</v>
      </c>
      <c r="I83" s="31">
        <v>7.7069999999999999</v>
      </c>
      <c r="J83" s="31"/>
      <c r="K83" s="35" t="s">
        <v>679</v>
      </c>
    </row>
    <row r="84" spans="2:11" x14ac:dyDescent="0.25">
      <c r="C84" s="58" t="s">
        <v>194</v>
      </c>
      <c r="D84" s="54"/>
      <c r="E84" s="6"/>
      <c r="F84" s="19"/>
      <c r="G84" s="25">
        <v>6683.48</v>
      </c>
      <c r="H84" s="25">
        <v>47.38</v>
      </c>
      <c r="I84" s="31"/>
      <c r="J84" s="31"/>
      <c r="K84" s="35"/>
    </row>
    <row r="85" spans="2:11" x14ac:dyDescent="0.25">
      <c r="C85" s="57"/>
      <c r="D85" s="54"/>
      <c r="E85" s="6"/>
      <c r="F85" s="19"/>
      <c r="G85" s="24"/>
      <c r="H85" s="24"/>
      <c r="I85" s="31"/>
      <c r="J85" s="31"/>
      <c r="K85" s="35"/>
    </row>
    <row r="86" spans="2:11" x14ac:dyDescent="0.25">
      <c r="C86" s="59" t="s">
        <v>7</v>
      </c>
      <c r="D86" s="54"/>
      <c r="E86" s="6"/>
      <c r="F86" s="19"/>
      <c r="G86" s="24"/>
      <c r="H86" s="24"/>
      <c r="I86" s="31"/>
      <c r="J86" s="31"/>
      <c r="K86" s="35"/>
    </row>
    <row r="87" spans="2:11" x14ac:dyDescent="0.25">
      <c r="B87" s="8" t="s">
        <v>2509</v>
      </c>
      <c r="C87" s="60" t="s">
        <v>74</v>
      </c>
      <c r="D87" s="54" t="s">
        <v>2510</v>
      </c>
      <c r="E87" s="6" t="s">
        <v>1844</v>
      </c>
      <c r="F87" s="19">
        <v>8000</v>
      </c>
      <c r="G87" s="24">
        <v>0.84</v>
      </c>
      <c r="H87" s="24">
        <v>0.01</v>
      </c>
      <c r="I87" s="31">
        <v>16.894760250000001</v>
      </c>
      <c r="J87" s="31"/>
      <c r="K87" s="35"/>
    </row>
    <row r="88" spans="2:11" x14ac:dyDescent="0.25">
      <c r="C88" s="58" t="s">
        <v>194</v>
      </c>
      <c r="D88" s="54"/>
      <c r="E88" s="6"/>
      <c r="F88" s="19"/>
      <c r="G88" s="25">
        <v>0.84</v>
      </c>
      <c r="H88" s="25">
        <v>0.01</v>
      </c>
      <c r="I88" s="31"/>
      <c r="J88" s="31"/>
      <c r="K88" s="35"/>
    </row>
    <row r="89" spans="2:11" x14ac:dyDescent="0.25">
      <c r="C89" s="57"/>
      <c r="D89" s="54"/>
      <c r="E89" s="6"/>
      <c r="F89" s="19"/>
      <c r="G89" s="24"/>
      <c r="H89" s="24"/>
      <c r="I89" s="31"/>
      <c r="J89" s="31"/>
      <c r="K89" s="35"/>
    </row>
    <row r="90" spans="2:11" x14ac:dyDescent="0.25">
      <c r="C90" s="58" t="s">
        <v>8</v>
      </c>
      <c r="D90" s="54"/>
      <c r="E90" s="6"/>
      <c r="F90" s="19"/>
      <c r="G90" s="24" t="s">
        <v>2</v>
      </c>
      <c r="H90" s="24" t="s">
        <v>2</v>
      </c>
      <c r="I90" s="31"/>
      <c r="J90" s="31"/>
      <c r="K90" s="35"/>
    </row>
    <row r="91" spans="2:11" x14ac:dyDescent="0.25">
      <c r="C91" s="57"/>
      <c r="D91" s="54"/>
      <c r="E91" s="6"/>
      <c r="F91" s="19"/>
      <c r="G91" s="24"/>
      <c r="H91" s="24"/>
      <c r="I91" s="31"/>
      <c r="J91" s="31"/>
      <c r="K91" s="35"/>
    </row>
    <row r="92" spans="2:11" x14ac:dyDescent="0.25">
      <c r="C92" s="59" t="s">
        <v>9</v>
      </c>
      <c r="D92" s="54"/>
      <c r="E92" s="6"/>
      <c r="F92" s="19"/>
      <c r="G92" s="24"/>
      <c r="H92" s="24"/>
      <c r="I92" s="31"/>
      <c r="J92" s="31"/>
      <c r="K92" s="35"/>
    </row>
    <row r="93" spans="2:11" x14ac:dyDescent="0.25">
      <c r="B93" s="8" t="s">
        <v>810</v>
      </c>
      <c r="C93" s="60" t="s">
        <v>811</v>
      </c>
      <c r="D93" s="54" t="s">
        <v>812</v>
      </c>
      <c r="E93" s="6" t="s">
        <v>205</v>
      </c>
      <c r="F93" s="19">
        <v>2400000</v>
      </c>
      <c r="G93" s="24">
        <v>2418.4699999999998</v>
      </c>
      <c r="H93" s="24">
        <v>17.149999999999999</v>
      </c>
      <c r="I93" s="31">
        <v>6.945390637</v>
      </c>
      <c r="J93" s="31"/>
      <c r="K93" s="35"/>
    </row>
    <row r="94" spans="2:11" x14ac:dyDescent="0.25">
      <c r="C94" s="58" t="s">
        <v>194</v>
      </c>
      <c r="D94" s="54"/>
      <c r="E94" s="6"/>
      <c r="F94" s="19"/>
      <c r="G94" s="25">
        <v>2418.4699999999998</v>
      </c>
      <c r="H94" s="25">
        <v>17.149999999999999</v>
      </c>
      <c r="I94" s="31"/>
      <c r="J94" s="31"/>
      <c r="K94" s="35"/>
    </row>
    <row r="95" spans="2:11" x14ac:dyDescent="0.25">
      <c r="C95" s="57"/>
      <c r="D95" s="54"/>
      <c r="E95" s="6"/>
      <c r="F95" s="19"/>
      <c r="G95" s="24"/>
      <c r="H95" s="24"/>
      <c r="I95" s="31"/>
      <c r="J95" s="31"/>
      <c r="K95" s="35"/>
    </row>
    <row r="96" spans="2:11" x14ac:dyDescent="0.25">
      <c r="C96" s="58" t="s">
        <v>10</v>
      </c>
      <c r="D96" s="54"/>
      <c r="E96" s="6"/>
      <c r="F96" s="19"/>
      <c r="G96" s="24" t="s">
        <v>2</v>
      </c>
      <c r="H96" s="24" t="s">
        <v>2</v>
      </c>
      <c r="I96" s="31"/>
      <c r="J96" s="31"/>
      <c r="K96" s="35"/>
    </row>
    <row r="97" spans="1:11" x14ac:dyDescent="0.25">
      <c r="C97" s="57"/>
      <c r="D97" s="54"/>
      <c r="E97" s="6"/>
      <c r="F97" s="19"/>
      <c r="G97" s="24"/>
      <c r="H97" s="24"/>
      <c r="I97" s="31"/>
      <c r="J97" s="31"/>
      <c r="K97" s="35"/>
    </row>
    <row r="98" spans="1:11" x14ac:dyDescent="0.25">
      <c r="C98" s="58" t="s">
        <v>11</v>
      </c>
      <c r="D98" s="54"/>
      <c r="E98" s="6"/>
      <c r="F98" s="19"/>
      <c r="G98" s="24" t="s">
        <v>2</v>
      </c>
      <c r="H98" s="24" t="s">
        <v>2</v>
      </c>
      <c r="I98" s="31"/>
      <c r="J98" s="31"/>
      <c r="K98" s="35"/>
    </row>
    <row r="99" spans="1:11" x14ac:dyDescent="0.25">
      <c r="C99" s="57"/>
      <c r="D99" s="54"/>
      <c r="E99" s="6"/>
      <c r="F99" s="19"/>
      <c r="G99" s="24"/>
      <c r="H99" s="24"/>
      <c r="I99" s="31"/>
      <c r="J99" s="31"/>
      <c r="K99" s="35"/>
    </row>
    <row r="100" spans="1:11" x14ac:dyDescent="0.25">
      <c r="C100" s="58" t="s">
        <v>13</v>
      </c>
      <c r="D100" s="54"/>
      <c r="E100" s="6"/>
      <c r="F100" s="19"/>
      <c r="G100" s="24"/>
      <c r="H100" s="24"/>
      <c r="I100" s="31"/>
      <c r="J100" s="31"/>
      <c r="K100" s="35"/>
    </row>
    <row r="101" spans="1:11" x14ac:dyDescent="0.25">
      <c r="C101" s="57"/>
      <c r="D101" s="54"/>
      <c r="E101" s="6"/>
      <c r="F101" s="19"/>
      <c r="G101" s="24"/>
      <c r="H101" s="24"/>
      <c r="I101" s="31"/>
      <c r="J101" s="31"/>
      <c r="K101" s="35"/>
    </row>
    <row r="102" spans="1:11" x14ac:dyDescent="0.25">
      <c r="C102" s="58" t="s">
        <v>14</v>
      </c>
      <c r="D102" s="54"/>
      <c r="E102" s="6"/>
      <c r="F102" s="19"/>
      <c r="G102" s="24" t="s">
        <v>2</v>
      </c>
      <c r="H102" s="24" t="s">
        <v>2</v>
      </c>
      <c r="I102" s="31"/>
      <c r="J102" s="31"/>
      <c r="K102" s="35"/>
    </row>
    <row r="103" spans="1:11" x14ac:dyDescent="0.25">
      <c r="C103" s="57"/>
      <c r="D103" s="54"/>
      <c r="E103" s="6"/>
      <c r="F103" s="19"/>
      <c r="G103" s="24"/>
      <c r="H103" s="24"/>
      <c r="I103" s="31"/>
      <c r="J103" s="31"/>
      <c r="K103" s="35"/>
    </row>
    <row r="104" spans="1:11" x14ac:dyDescent="0.25">
      <c r="C104" s="58" t="s">
        <v>15</v>
      </c>
      <c r="D104" s="54"/>
      <c r="E104" s="6"/>
      <c r="F104" s="19"/>
      <c r="G104" s="24" t="s">
        <v>2</v>
      </c>
      <c r="H104" s="24" t="s">
        <v>2</v>
      </c>
      <c r="I104" s="31"/>
      <c r="J104" s="31"/>
      <c r="K104" s="35"/>
    </row>
    <row r="105" spans="1:11" x14ac:dyDescent="0.25">
      <c r="C105" s="57"/>
      <c r="D105" s="54"/>
      <c r="E105" s="6"/>
      <c r="F105" s="19"/>
      <c r="G105" s="24"/>
      <c r="H105" s="24"/>
      <c r="I105" s="31"/>
      <c r="J105" s="31"/>
      <c r="K105" s="35"/>
    </row>
    <row r="106" spans="1:11" x14ac:dyDescent="0.25">
      <c r="C106" s="58" t="s">
        <v>16</v>
      </c>
      <c r="D106" s="54"/>
      <c r="E106" s="6"/>
      <c r="F106" s="19"/>
      <c r="G106" s="24" t="s">
        <v>2</v>
      </c>
      <c r="H106" s="24" t="s">
        <v>2</v>
      </c>
      <c r="I106" s="31"/>
      <c r="J106" s="31"/>
      <c r="K106" s="35"/>
    </row>
    <row r="107" spans="1:11" x14ac:dyDescent="0.25">
      <c r="C107" s="57"/>
      <c r="D107" s="54"/>
      <c r="E107" s="6"/>
      <c r="F107" s="19"/>
      <c r="G107" s="24"/>
      <c r="H107" s="24"/>
      <c r="I107" s="31"/>
      <c r="J107" s="31"/>
      <c r="K107" s="35"/>
    </row>
    <row r="108" spans="1:11" x14ac:dyDescent="0.25">
      <c r="C108" s="58" t="s">
        <v>17</v>
      </c>
      <c r="D108" s="54"/>
      <c r="E108" s="6"/>
      <c r="F108" s="19"/>
      <c r="G108" s="24" t="s">
        <v>2</v>
      </c>
      <c r="H108" s="24" t="s">
        <v>2</v>
      </c>
      <c r="I108" s="31"/>
      <c r="J108" s="31"/>
      <c r="K108" s="35"/>
    </row>
    <row r="109" spans="1:11" x14ac:dyDescent="0.25">
      <c r="C109" s="57"/>
      <c r="D109" s="54"/>
      <c r="E109" s="6"/>
      <c r="F109" s="19"/>
      <c r="G109" s="24"/>
      <c r="H109" s="24"/>
      <c r="I109" s="31"/>
      <c r="J109" s="31"/>
      <c r="K109" s="35"/>
    </row>
    <row r="110" spans="1:11" x14ac:dyDescent="0.25">
      <c r="C110" s="58" t="s">
        <v>18</v>
      </c>
      <c r="D110" s="54"/>
      <c r="E110" s="6"/>
      <c r="F110" s="19"/>
      <c r="G110" s="24" t="s">
        <v>2</v>
      </c>
      <c r="H110" s="24" t="s">
        <v>2</v>
      </c>
      <c r="I110" s="31"/>
      <c r="J110" s="31"/>
      <c r="K110" s="35"/>
    </row>
    <row r="111" spans="1:11" x14ac:dyDescent="0.25">
      <c r="C111" s="57"/>
      <c r="D111" s="54"/>
      <c r="E111" s="6"/>
      <c r="F111" s="19"/>
      <c r="G111" s="24"/>
      <c r="H111" s="24"/>
      <c r="I111" s="31"/>
      <c r="J111" s="31"/>
      <c r="K111" s="35"/>
    </row>
    <row r="112" spans="1:11" x14ac:dyDescent="0.25">
      <c r="A112" s="10"/>
      <c r="B112" s="28"/>
      <c r="C112" s="58" t="s">
        <v>19</v>
      </c>
      <c r="D112" s="54"/>
      <c r="E112" s="6"/>
      <c r="F112" s="19"/>
      <c r="G112" s="24"/>
      <c r="H112" s="24"/>
      <c r="I112" s="31"/>
      <c r="J112" s="31"/>
      <c r="K112" s="35"/>
    </row>
    <row r="113" spans="1:54" x14ac:dyDescent="0.25">
      <c r="A113" s="28"/>
      <c r="B113" s="28"/>
      <c r="C113" s="58" t="s">
        <v>20</v>
      </c>
      <c r="D113" s="54"/>
      <c r="E113" s="6"/>
      <c r="F113" s="19"/>
      <c r="G113" s="24" t="s">
        <v>2</v>
      </c>
      <c r="H113" s="24" t="s">
        <v>2</v>
      </c>
      <c r="I113" s="31"/>
      <c r="J113" s="31"/>
      <c r="K113" s="35"/>
    </row>
    <row r="114" spans="1:54" x14ac:dyDescent="0.25">
      <c r="A114" s="28"/>
      <c r="B114" s="28"/>
      <c r="C114" s="58"/>
      <c r="D114" s="54"/>
      <c r="E114" s="6"/>
      <c r="F114" s="19"/>
      <c r="G114" s="24"/>
      <c r="H114" s="24"/>
      <c r="I114" s="31"/>
      <c r="J114" s="31"/>
      <c r="K114" s="35"/>
    </row>
    <row r="115" spans="1:54" x14ac:dyDescent="0.25">
      <c r="A115" s="28"/>
      <c r="B115" s="28"/>
      <c r="C115" s="58" t="s">
        <v>21</v>
      </c>
      <c r="D115" s="54"/>
      <c r="E115" s="6"/>
      <c r="F115" s="19"/>
      <c r="G115" s="24" t="s">
        <v>2</v>
      </c>
      <c r="H115" s="24" t="s">
        <v>2</v>
      </c>
      <c r="I115" s="31"/>
      <c r="J115" s="31"/>
      <c r="K115" s="35"/>
    </row>
    <row r="116" spans="1:54" x14ac:dyDescent="0.25">
      <c r="A116" s="28"/>
      <c r="B116" s="28"/>
      <c r="C116" s="58"/>
      <c r="D116" s="54"/>
      <c r="E116" s="6"/>
      <c r="F116" s="19"/>
      <c r="G116" s="24"/>
      <c r="H116" s="24"/>
      <c r="I116" s="31"/>
      <c r="J116" s="31"/>
      <c r="K116" s="35"/>
    </row>
    <row r="117" spans="1:54" x14ac:dyDescent="0.25">
      <c r="A117" s="28"/>
      <c r="B117" s="28"/>
      <c r="C117" s="58" t="s">
        <v>22</v>
      </c>
      <c r="D117" s="54"/>
      <c r="E117" s="6"/>
      <c r="F117" s="19"/>
      <c r="G117" s="24" t="s">
        <v>2</v>
      </c>
      <c r="H117" s="24" t="s">
        <v>2</v>
      </c>
      <c r="I117" s="31"/>
      <c r="J117" s="31"/>
      <c r="K117" s="35"/>
    </row>
    <row r="118" spans="1:54" x14ac:dyDescent="0.25">
      <c r="A118" s="28"/>
      <c r="B118" s="28"/>
      <c r="C118" s="58"/>
      <c r="D118" s="54"/>
      <c r="E118" s="6"/>
      <c r="F118" s="19"/>
      <c r="G118" s="24"/>
      <c r="H118" s="24"/>
      <c r="I118" s="31"/>
      <c r="J118" s="31"/>
      <c r="K118" s="35"/>
    </row>
    <row r="119" spans="1:54" x14ac:dyDescent="0.25">
      <c r="A119" s="28"/>
      <c r="B119" s="28"/>
      <c r="C119" s="58" t="s">
        <v>23</v>
      </c>
      <c r="D119" s="54"/>
      <c r="E119" s="6"/>
      <c r="F119" s="19"/>
      <c r="G119" s="24" t="s">
        <v>2</v>
      </c>
      <c r="H119" s="24" t="s">
        <v>2</v>
      </c>
      <c r="I119" s="31"/>
      <c r="J119" s="31"/>
      <c r="K119" s="35"/>
    </row>
    <row r="120" spans="1:54" x14ac:dyDescent="0.25">
      <c r="A120" s="28"/>
      <c r="B120" s="28"/>
      <c r="C120" s="58"/>
      <c r="D120" s="54"/>
      <c r="E120" s="6"/>
      <c r="F120" s="19"/>
      <c r="G120" s="24"/>
      <c r="H120" s="24"/>
      <c r="I120" s="31"/>
      <c r="J120" s="31"/>
      <c r="K120" s="35"/>
    </row>
    <row r="121" spans="1:54" x14ac:dyDescent="0.25">
      <c r="C121" s="59" t="s">
        <v>24</v>
      </c>
      <c r="D121" s="54"/>
      <c r="E121" s="6"/>
      <c r="F121" s="19"/>
      <c r="G121" s="24"/>
      <c r="H121" s="24"/>
      <c r="I121" s="31"/>
      <c r="J121" s="31"/>
      <c r="K121" s="35"/>
    </row>
    <row r="122" spans="1:54" x14ac:dyDescent="0.25">
      <c r="B122" s="8" t="s">
        <v>206</v>
      </c>
      <c r="C122" s="60" t="s">
        <v>207</v>
      </c>
      <c r="D122" s="54"/>
      <c r="E122" s="6"/>
      <c r="F122" s="19"/>
      <c r="G122" s="24">
        <v>2620.64</v>
      </c>
      <c r="H122" s="24">
        <v>18.579999999999998</v>
      </c>
      <c r="I122" s="31"/>
      <c r="J122" s="31"/>
      <c r="K122" s="35"/>
    </row>
    <row r="123" spans="1:54" x14ac:dyDescent="0.25">
      <c r="C123" s="58" t="s">
        <v>194</v>
      </c>
      <c r="D123" s="54"/>
      <c r="E123" s="6"/>
      <c r="F123" s="19"/>
      <c r="G123" s="25">
        <v>2620.64</v>
      </c>
      <c r="H123" s="25">
        <v>18.579999999999998</v>
      </c>
      <c r="I123" s="31"/>
      <c r="J123" s="31"/>
      <c r="K123" s="35"/>
    </row>
    <row r="124" spans="1:54" x14ac:dyDescent="0.25">
      <c r="C124" s="57"/>
      <c r="D124" s="54"/>
      <c r="E124" s="6"/>
      <c r="F124" s="19"/>
      <c r="G124" s="24"/>
      <c r="H124" s="24"/>
      <c r="I124" s="31"/>
      <c r="J124" s="31"/>
      <c r="K124" s="35"/>
    </row>
    <row r="125" spans="1:54" x14ac:dyDescent="0.25">
      <c r="A125" s="10"/>
      <c r="B125" s="28"/>
      <c r="C125" s="58" t="s">
        <v>25</v>
      </c>
      <c r="D125" s="54"/>
      <c r="E125" s="6"/>
      <c r="F125" s="19"/>
      <c r="G125" s="24"/>
      <c r="H125" s="24"/>
      <c r="I125" s="31"/>
      <c r="J125" s="31"/>
      <c r="K125" s="35"/>
    </row>
    <row r="126" spans="1:54" s="2" customFormat="1" ht="13.5" x14ac:dyDescent="0.25">
      <c r="A126" s="28"/>
      <c r="B126" s="28"/>
      <c r="C126" s="57" t="s">
        <v>4845</v>
      </c>
      <c r="D126" s="54"/>
      <c r="E126" s="6"/>
      <c r="F126" s="19"/>
      <c r="G126" s="24" t="s">
        <v>2</v>
      </c>
      <c r="H126" s="24" t="s">
        <v>2</v>
      </c>
      <c r="I126" s="31"/>
      <c r="J126" s="31"/>
      <c r="K126" s="35"/>
      <c r="L126" s="3"/>
      <c r="AI126" s="3"/>
      <c r="AV126" s="3"/>
      <c r="AX126" s="3"/>
      <c r="BB126" s="3"/>
    </row>
    <row r="127" spans="1:54" x14ac:dyDescent="0.25">
      <c r="B127" s="8"/>
      <c r="C127" s="60" t="s">
        <v>208</v>
      </c>
      <c r="D127" s="54"/>
      <c r="E127" s="6"/>
      <c r="F127" s="19"/>
      <c r="G127" s="24">
        <v>-407.8</v>
      </c>
      <c r="H127" s="24">
        <v>-2.92</v>
      </c>
      <c r="I127" s="31"/>
      <c r="J127" s="31"/>
      <c r="K127" s="35"/>
    </row>
    <row r="128" spans="1:54" x14ac:dyDescent="0.25">
      <c r="C128" s="58" t="s">
        <v>194</v>
      </c>
      <c r="D128" s="54"/>
      <c r="E128" s="6"/>
      <c r="F128" s="19"/>
      <c r="G128" s="25">
        <v>-407.8</v>
      </c>
      <c r="H128" s="25">
        <v>-2.92</v>
      </c>
      <c r="I128" s="31"/>
      <c r="J128" s="31"/>
      <c r="K128" s="35"/>
    </row>
    <row r="129" spans="3:11" x14ac:dyDescent="0.25">
      <c r="C129" s="57"/>
      <c r="D129" s="54"/>
      <c r="E129" s="6"/>
      <c r="F129" s="19"/>
      <c r="G129" s="24"/>
      <c r="H129" s="24"/>
      <c r="I129" s="31"/>
      <c r="J129" s="31"/>
      <c r="K129" s="35"/>
    </row>
    <row r="130" spans="3:11" x14ac:dyDescent="0.25">
      <c r="C130" s="61" t="s">
        <v>209</v>
      </c>
      <c r="D130" s="55"/>
      <c r="E130" s="5"/>
      <c r="F130" s="20"/>
      <c r="G130" s="26">
        <v>14105.87</v>
      </c>
      <c r="H130" s="26">
        <v>100</v>
      </c>
      <c r="I130" s="32"/>
      <c r="J130" s="32"/>
      <c r="K130" s="36"/>
    </row>
    <row r="132" spans="3:11" ht="15.75" x14ac:dyDescent="0.3">
      <c r="C132" s="50" t="s">
        <v>4538</v>
      </c>
      <c r="D132" s="50"/>
      <c r="E132" s="50"/>
      <c r="F132" s="50"/>
      <c r="G132" s="64"/>
      <c r="H132" s="64"/>
      <c r="I132" s="64"/>
      <c r="J132" s="50"/>
    </row>
    <row r="133" spans="3:11" ht="27" x14ac:dyDescent="0.25">
      <c r="C133" s="43" t="s">
        <v>4533</v>
      </c>
      <c r="D133" s="43" t="s">
        <v>4534</v>
      </c>
      <c r="E133" s="43" t="s">
        <v>4897</v>
      </c>
      <c r="F133" s="43" t="s">
        <v>4535</v>
      </c>
      <c r="G133" s="65" t="s">
        <v>34</v>
      </c>
      <c r="H133" s="66" t="s">
        <v>4898</v>
      </c>
      <c r="I133" s="65" t="s">
        <v>36</v>
      </c>
      <c r="J133" s="43" t="s">
        <v>39</v>
      </c>
    </row>
    <row r="134" spans="3:11" x14ac:dyDescent="0.25">
      <c r="C134" s="43" t="s">
        <v>4899</v>
      </c>
      <c r="D134" s="43"/>
      <c r="E134" s="43"/>
      <c r="F134" s="43"/>
      <c r="G134" s="65"/>
      <c r="H134" s="66"/>
      <c r="I134" s="65"/>
      <c r="J134" s="43"/>
    </row>
    <row r="135" spans="3:11" x14ac:dyDescent="0.25">
      <c r="C135" s="46" t="s">
        <v>4900</v>
      </c>
      <c r="D135" s="67"/>
      <c r="E135" s="67"/>
      <c r="F135" s="67"/>
      <c r="G135" s="68"/>
      <c r="H135" s="69">
        <v>500</v>
      </c>
      <c r="I135" s="70">
        <f>H135/$G$130*100</f>
        <v>3.5446236212300266</v>
      </c>
      <c r="J135" s="43"/>
    </row>
    <row r="136" spans="3:11" x14ac:dyDescent="0.25">
      <c r="C136" s="48" t="s">
        <v>4537</v>
      </c>
      <c r="D136" s="48"/>
      <c r="E136" s="48"/>
      <c r="F136" s="48"/>
      <c r="G136" s="71"/>
      <c r="H136" s="71">
        <f>SUM(H135:H135)</f>
        <v>500</v>
      </c>
      <c r="I136" s="71">
        <f>SUM(I135:I135)</f>
        <v>3.5446236212300266</v>
      </c>
      <c r="J136" s="48"/>
    </row>
    <row r="138" spans="3:11" x14ac:dyDescent="0.25">
      <c r="C138" s="1" t="s">
        <v>210</v>
      </c>
    </row>
    <row r="139" spans="3:11" x14ac:dyDescent="0.25">
      <c r="C139" s="37" t="s">
        <v>211</v>
      </c>
      <c r="D139" s="37"/>
      <c r="E139" s="37"/>
      <c r="F139" s="37"/>
      <c r="G139" s="37"/>
      <c r="H139" s="37"/>
      <c r="I139" s="37"/>
      <c r="J139" s="37"/>
      <c r="K139" s="37"/>
    </row>
    <row r="140" spans="3:11" x14ac:dyDescent="0.25">
      <c r="C140" s="2" t="s">
        <v>212</v>
      </c>
    </row>
    <row r="141" spans="3:11" x14ac:dyDescent="0.25">
      <c r="C141" s="2" t="s">
        <v>213</v>
      </c>
    </row>
    <row r="142" spans="3:11" ht="30" customHeight="1" x14ac:dyDescent="0.25">
      <c r="C142" s="252" t="s">
        <v>214</v>
      </c>
      <c r="D142" s="253"/>
      <c r="E142" s="253"/>
      <c r="F142" s="253"/>
      <c r="G142" s="253"/>
      <c r="H142" s="253"/>
      <c r="I142" s="253"/>
      <c r="J142" s="253"/>
      <c r="K142" s="253"/>
    </row>
    <row r="143" spans="3:11" x14ac:dyDescent="0.25">
      <c r="C143" s="2" t="s">
        <v>215</v>
      </c>
    </row>
    <row r="144" spans="3:11" ht="43.15" customHeight="1" x14ac:dyDescent="0.25">
      <c r="C144" s="263" t="s">
        <v>4957</v>
      </c>
      <c r="D144" s="263"/>
      <c r="E144" s="263"/>
      <c r="F144" s="263"/>
      <c r="G144" s="263"/>
      <c r="H144" s="263"/>
      <c r="I144" s="263"/>
      <c r="J144" s="263"/>
      <c r="K144" s="263"/>
    </row>
    <row r="146" spans="1:256" x14ac:dyDescent="0.25">
      <c r="C146" s="2" t="s">
        <v>5016</v>
      </c>
      <c r="E146" s="2" t="s">
        <v>2</v>
      </c>
    </row>
    <row r="148" spans="1:256" x14ac:dyDescent="0.25">
      <c r="C148" s="2" t="s">
        <v>5017</v>
      </c>
      <c r="E148" s="2" t="s">
        <v>2</v>
      </c>
    </row>
    <row r="150" spans="1:256" x14ac:dyDescent="0.25">
      <c r="C150" s="2" t="s">
        <v>5125</v>
      </c>
    </row>
    <row r="152" spans="1:256" x14ac:dyDescent="0.25">
      <c r="C152" s="2" t="s">
        <v>5126</v>
      </c>
    </row>
    <row r="153" spans="1:256" s="83" customFormat="1" ht="35.25" customHeight="1" x14ac:dyDescent="0.25">
      <c r="A153" s="79"/>
      <c r="B153" s="79"/>
      <c r="C153" s="84" t="s">
        <v>5023</v>
      </c>
      <c r="D153" s="88" t="s">
        <v>5024</v>
      </c>
      <c r="E153" s="88" t="s">
        <v>5025</v>
      </c>
      <c r="F153" s="80"/>
      <c r="G153" s="81"/>
      <c r="H153" s="81"/>
      <c r="I153" s="81"/>
      <c r="J153" s="81"/>
      <c r="K153" s="82"/>
      <c r="L153" s="82"/>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82"/>
      <c r="AJ153" s="79"/>
      <c r="AK153" s="79"/>
      <c r="AL153" s="79"/>
      <c r="AM153" s="79"/>
      <c r="AN153" s="79"/>
      <c r="AO153" s="79"/>
      <c r="AP153" s="79"/>
      <c r="AQ153" s="79"/>
      <c r="AR153" s="79"/>
      <c r="AS153" s="79"/>
      <c r="AT153" s="79"/>
      <c r="AU153" s="79"/>
      <c r="AV153" s="82"/>
      <c r="AW153" s="79"/>
      <c r="AX153" s="82"/>
      <c r="AY153" s="79"/>
      <c r="AZ153" s="79"/>
      <c r="BA153" s="79"/>
      <c r="BB153" s="82"/>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c r="DA153" s="79"/>
      <c r="DB153" s="79"/>
      <c r="DC153" s="79"/>
      <c r="DD153" s="79"/>
      <c r="DE153" s="79"/>
      <c r="DF153" s="79"/>
      <c r="DG153" s="79"/>
      <c r="DH153" s="79"/>
      <c r="DI153" s="79"/>
      <c r="DJ153" s="79"/>
      <c r="DK153" s="79"/>
      <c r="DL153" s="79"/>
      <c r="DM153" s="79"/>
      <c r="DN153" s="79"/>
      <c r="DO153" s="79"/>
      <c r="DP153" s="79"/>
      <c r="DQ153" s="79"/>
      <c r="DR153" s="79"/>
      <c r="DS153" s="79"/>
      <c r="DT153" s="79"/>
      <c r="DU153" s="79"/>
      <c r="DV153" s="79"/>
      <c r="DW153" s="79"/>
      <c r="DX153" s="79"/>
      <c r="DY153" s="79"/>
      <c r="DZ153" s="79"/>
      <c r="EA153" s="79"/>
      <c r="EB153" s="79"/>
      <c r="EC153" s="79"/>
      <c r="ED153" s="79"/>
      <c r="EE153" s="79"/>
      <c r="EF153" s="79"/>
      <c r="EG153" s="79"/>
      <c r="EH153" s="79"/>
      <c r="EI153" s="79"/>
      <c r="EJ153" s="79"/>
      <c r="EK153" s="79"/>
      <c r="EL153" s="79"/>
      <c r="EM153" s="79"/>
      <c r="EN153" s="79"/>
      <c r="EO153" s="79"/>
      <c r="EP153" s="79"/>
      <c r="EQ153" s="79"/>
      <c r="ER153" s="79"/>
      <c r="ES153" s="79"/>
      <c r="ET153" s="79"/>
      <c r="EU153" s="79"/>
      <c r="EV153" s="79"/>
      <c r="EW153" s="79"/>
      <c r="EX153" s="79"/>
      <c r="EY153" s="79"/>
      <c r="EZ153" s="79"/>
      <c r="FA153" s="79"/>
      <c r="FB153" s="79"/>
      <c r="FC153" s="79"/>
      <c r="FD153" s="79"/>
      <c r="FE153" s="79"/>
      <c r="FF153" s="79"/>
      <c r="FG153" s="79"/>
      <c r="FH153" s="79"/>
      <c r="FI153" s="79"/>
      <c r="FJ153" s="79"/>
      <c r="FK153" s="79"/>
      <c r="FL153" s="79"/>
      <c r="FM153" s="79"/>
      <c r="FN153" s="79"/>
      <c r="FO153" s="79"/>
      <c r="FP153" s="79"/>
      <c r="FQ153" s="79"/>
      <c r="FR153" s="79"/>
      <c r="FS153" s="79"/>
      <c r="FT153" s="79"/>
      <c r="FU153" s="79"/>
      <c r="FV153" s="79"/>
      <c r="FW153" s="79"/>
      <c r="FX153" s="79"/>
      <c r="FY153" s="79"/>
      <c r="FZ153" s="79"/>
      <c r="GA153" s="79"/>
      <c r="GB153" s="79"/>
      <c r="GC153" s="79"/>
      <c r="GD153" s="79"/>
      <c r="GE153" s="79"/>
      <c r="GF153" s="79"/>
      <c r="GG153" s="79"/>
      <c r="GH153" s="79"/>
      <c r="GI153" s="79"/>
      <c r="GJ153" s="79"/>
      <c r="GK153" s="79"/>
      <c r="GL153" s="79"/>
      <c r="GM153" s="79"/>
      <c r="GN153" s="79"/>
      <c r="GO153" s="79"/>
      <c r="GP153" s="79"/>
      <c r="GQ153" s="79"/>
      <c r="GR153" s="79"/>
      <c r="GS153" s="79"/>
      <c r="GT153" s="79"/>
      <c r="GU153" s="79"/>
      <c r="GV153" s="79"/>
      <c r="GW153" s="79"/>
      <c r="GX153" s="79"/>
      <c r="GY153" s="79"/>
      <c r="GZ153" s="79"/>
      <c r="HA153" s="79"/>
      <c r="HB153" s="79"/>
      <c r="HC153" s="79"/>
      <c r="HD153" s="79"/>
      <c r="HE153" s="79"/>
      <c r="HF153" s="79"/>
      <c r="HG153" s="79"/>
      <c r="HH153" s="79"/>
      <c r="HI153" s="79"/>
      <c r="HJ153" s="79"/>
      <c r="HK153" s="79"/>
      <c r="HL153" s="79"/>
      <c r="HM153" s="79"/>
      <c r="HN153" s="79"/>
      <c r="HO153" s="79"/>
      <c r="HP153" s="79"/>
      <c r="HQ153" s="79"/>
      <c r="HR153" s="79"/>
      <c r="HS153" s="79"/>
      <c r="HT153" s="79"/>
      <c r="HU153" s="79"/>
      <c r="HV153" s="79"/>
      <c r="HW153" s="79"/>
      <c r="HX153" s="79"/>
      <c r="HY153" s="79"/>
      <c r="HZ153" s="79"/>
      <c r="IA153" s="79"/>
      <c r="IB153" s="79"/>
      <c r="IC153" s="79"/>
      <c r="ID153" s="79"/>
      <c r="IE153" s="79"/>
      <c r="IF153" s="79"/>
      <c r="IG153" s="79"/>
      <c r="IH153" s="79"/>
      <c r="II153" s="79"/>
      <c r="IJ153" s="79"/>
      <c r="IK153" s="79"/>
      <c r="IL153" s="79"/>
      <c r="IM153" s="79"/>
      <c r="IN153" s="79"/>
      <c r="IO153" s="79"/>
      <c r="IP153" s="79"/>
      <c r="IQ153" s="79"/>
      <c r="IR153" s="79"/>
      <c r="IS153" s="79"/>
      <c r="IT153" s="79"/>
      <c r="IU153" s="79"/>
      <c r="IV153" s="79"/>
    </row>
    <row r="154" spans="1:256" s="83" customFormat="1" x14ac:dyDescent="0.25">
      <c r="A154" s="79"/>
      <c r="B154" s="79"/>
      <c r="C154" s="86" t="s">
        <v>5026</v>
      </c>
      <c r="D154" s="89">
        <v>14.6188</v>
      </c>
      <c r="E154" s="89">
        <v>14.620100000000001</v>
      </c>
      <c r="F154" s="80"/>
      <c r="G154" s="81"/>
      <c r="H154" s="81"/>
      <c r="I154" s="81"/>
      <c r="J154" s="81"/>
      <c r="K154" s="82"/>
      <c r="L154" s="82"/>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82"/>
      <c r="AJ154" s="79"/>
      <c r="AK154" s="79"/>
      <c r="AL154" s="79"/>
      <c r="AM154" s="79"/>
      <c r="AN154" s="79"/>
      <c r="AO154" s="79"/>
      <c r="AP154" s="79"/>
      <c r="AQ154" s="79"/>
      <c r="AR154" s="79"/>
      <c r="AS154" s="79"/>
      <c r="AT154" s="79"/>
      <c r="AU154" s="79"/>
      <c r="AV154" s="82"/>
      <c r="AW154" s="79"/>
      <c r="AX154" s="82"/>
      <c r="AY154" s="79"/>
      <c r="AZ154" s="79"/>
      <c r="BA154" s="79"/>
      <c r="BB154" s="82"/>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79"/>
      <c r="CZ154" s="79"/>
      <c r="DA154" s="79"/>
      <c r="DB154" s="79"/>
      <c r="DC154" s="79"/>
      <c r="DD154" s="79"/>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c r="EH154" s="79"/>
      <c r="EI154" s="79"/>
      <c r="EJ154" s="79"/>
      <c r="EK154" s="79"/>
      <c r="EL154" s="79"/>
      <c r="EM154" s="79"/>
      <c r="EN154" s="79"/>
      <c r="EO154" s="79"/>
      <c r="EP154" s="79"/>
      <c r="EQ154" s="79"/>
      <c r="ER154" s="79"/>
      <c r="ES154" s="79"/>
      <c r="ET154" s="79"/>
      <c r="EU154" s="79"/>
      <c r="EV154" s="79"/>
      <c r="EW154" s="79"/>
      <c r="EX154" s="79"/>
      <c r="EY154" s="79"/>
      <c r="EZ154" s="79"/>
      <c r="FA154" s="79"/>
      <c r="FB154" s="79"/>
      <c r="FC154" s="79"/>
      <c r="FD154" s="79"/>
      <c r="FE154" s="79"/>
      <c r="FF154" s="79"/>
      <c r="FG154" s="79"/>
      <c r="FH154" s="79"/>
      <c r="FI154" s="79"/>
      <c r="FJ154" s="79"/>
      <c r="FK154" s="79"/>
      <c r="FL154" s="79"/>
      <c r="FM154" s="79"/>
      <c r="FN154" s="79"/>
      <c r="FO154" s="79"/>
      <c r="FP154" s="79"/>
      <c r="FQ154" s="79"/>
      <c r="FR154" s="79"/>
      <c r="FS154" s="79"/>
      <c r="FT154" s="79"/>
      <c r="FU154" s="79"/>
      <c r="FV154" s="79"/>
      <c r="FW154" s="79"/>
      <c r="FX154" s="79"/>
      <c r="FY154" s="79"/>
      <c r="FZ154" s="79"/>
      <c r="GA154" s="79"/>
      <c r="GB154" s="79"/>
      <c r="GC154" s="79"/>
      <c r="GD154" s="79"/>
      <c r="GE154" s="79"/>
      <c r="GF154" s="79"/>
      <c r="GG154" s="79"/>
      <c r="GH154" s="79"/>
      <c r="GI154" s="79"/>
      <c r="GJ154" s="79"/>
      <c r="GK154" s="79"/>
      <c r="GL154" s="79"/>
      <c r="GM154" s="79"/>
      <c r="GN154" s="79"/>
      <c r="GO154" s="79"/>
      <c r="GP154" s="79"/>
      <c r="GQ154" s="79"/>
      <c r="GR154" s="79"/>
      <c r="GS154" s="79"/>
      <c r="GT154" s="79"/>
      <c r="GU154" s="79"/>
      <c r="GV154" s="79"/>
      <c r="GW154" s="79"/>
      <c r="GX154" s="79"/>
      <c r="GY154" s="79"/>
      <c r="GZ154" s="79"/>
      <c r="HA154" s="79"/>
      <c r="HB154" s="79"/>
      <c r="HC154" s="79"/>
      <c r="HD154" s="79"/>
      <c r="HE154" s="79"/>
      <c r="HF154" s="79"/>
      <c r="HG154" s="79"/>
      <c r="HH154" s="79"/>
      <c r="HI154" s="79"/>
      <c r="HJ154" s="79"/>
      <c r="HK154" s="79"/>
      <c r="HL154" s="79"/>
      <c r="HM154" s="79"/>
      <c r="HN154" s="79"/>
      <c r="HO154" s="79"/>
      <c r="HP154" s="79"/>
      <c r="HQ154" s="79"/>
      <c r="HR154" s="79"/>
      <c r="HS154" s="79"/>
      <c r="HT154" s="79"/>
      <c r="HU154" s="79"/>
      <c r="HV154" s="79"/>
      <c r="HW154" s="79"/>
      <c r="HX154" s="79"/>
      <c r="HY154" s="79"/>
      <c r="HZ154" s="79"/>
      <c r="IA154" s="79"/>
      <c r="IB154" s="79"/>
      <c r="IC154" s="79"/>
      <c r="ID154" s="79"/>
      <c r="IE154" s="79"/>
      <c r="IF154" s="79"/>
      <c r="IG154" s="79"/>
      <c r="IH154" s="79"/>
      <c r="II154" s="79"/>
      <c r="IJ154" s="79"/>
      <c r="IK154" s="79"/>
      <c r="IL154" s="79"/>
      <c r="IM154" s="79"/>
      <c r="IN154" s="79"/>
      <c r="IO154" s="79"/>
      <c r="IP154" s="79"/>
      <c r="IQ154" s="79"/>
      <c r="IR154" s="79"/>
      <c r="IS154" s="79"/>
      <c r="IT154" s="79"/>
      <c r="IU154" s="79"/>
      <c r="IV154" s="79"/>
    </row>
    <row r="155" spans="1:256" s="83" customFormat="1" x14ac:dyDescent="0.25">
      <c r="A155" s="79"/>
      <c r="B155" s="79"/>
      <c r="C155" s="86" t="s">
        <v>5027</v>
      </c>
      <c r="D155" s="89">
        <v>14.6189</v>
      </c>
      <c r="E155" s="89">
        <v>14.6203</v>
      </c>
      <c r="F155" s="80"/>
      <c r="G155" s="81"/>
      <c r="H155" s="81"/>
      <c r="I155" s="81"/>
      <c r="J155" s="81"/>
      <c r="K155" s="82"/>
      <c r="L155" s="82"/>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82"/>
      <c r="AJ155" s="79"/>
      <c r="AK155" s="79"/>
      <c r="AL155" s="79"/>
      <c r="AM155" s="79"/>
      <c r="AN155" s="79"/>
      <c r="AO155" s="79"/>
      <c r="AP155" s="79"/>
      <c r="AQ155" s="79"/>
      <c r="AR155" s="79"/>
      <c r="AS155" s="79"/>
      <c r="AT155" s="79"/>
      <c r="AU155" s="79"/>
      <c r="AV155" s="82"/>
      <c r="AW155" s="79"/>
      <c r="AX155" s="82"/>
      <c r="AY155" s="79"/>
      <c r="AZ155" s="79"/>
      <c r="BA155" s="79"/>
      <c r="BB155" s="82"/>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79"/>
      <c r="CZ155" s="79"/>
      <c r="DA155" s="79"/>
      <c r="DB155" s="79"/>
      <c r="DC155" s="79"/>
      <c r="DD155" s="79"/>
      <c r="DE155" s="79"/>
      <c r="DF155" s="79"/>
      <c r="DG155" s="79"/>
      <c r="DH155" s="79"/>
      <c r="DI155" s="79"/>
      <c r="DJ155" s="79"/>
      <c r="DK155" s="79"/>
      <c r="DL155" s="79"/>
      <c r="DM155" s="79"/>
      <c r="DN155" s="79"/>
      <c r="DO155" s="79"/>
      <c r="DP155" s="79"/>
      <c r="DQ155" s="79"/>
      <c r="DR155" s="79"/>
      <c r="DS155" s="79"/>
      <c r="DT155" s="79"/>
      <c r="DU155" s="79"/>
      <c r="DV155" s="79"/>
      <c r="DW155" s="79"/>
      <c r="DX155" s="79"/>
      <c r="DY155" s="79"/>
      <c r="DZ155" s="79"/>
      <c r="EA155" s="79"/>
      <c r="EB155" s="79"/>
      <c r="EC155" s="79"/>
      <c r="ED155" s="79"/>
      <c r="EE155" s="79"/>
      <c r="EF155" s="79"/>
      <c r="EG155" s="79"/>
      <c r="EH155" s="79"/>
      <c r="EI155" s="79"/>
      <c r="EJ155" s="79"/>
      <c r="EK155" s="79"/>
      <c r="EL155" s="79"/>
      <c r="EM155" s="79"/>
      <c r="EN155" s="79"/>
      <c r="EO155" s="79"/>
      <c r="EP155" s="79"/>
      <c r="EQ155" s="79"/>
      <c r="ER155" s="79"/>
      <c r="ES155" s="79"/>
      <c r="ET155" s="79"/>
      <c r="EU155" s="79"/>
      <c r="EV155" s="79"/>
      <c r="EW155" s="79"/>
      <c r="EX155" s="79"/>
      <c r="EY155" s="79"/>
      <c r="EZ155" s="79"/>
      <c r="FA155" s="79"/>
      <c r="FB155" s="79"/>
      <c r="FC155" s="79"/>
      <c r="FD155" s="79"/>
      <c r="FE155" s="79"/>
      <c r="FF155" s="79"/>
      <c r="FG155" s="79"/>
      <c r="FH155" s="79"/>
      <c r="FI155" s="79"/>
      <c r="FJ155" s="79"/>
      <c r="FK155" s="79"/>
      <c r="FL155" s="79"/>
      <c r="FM155" s="79"/>
      <c r="FN155" s="79"/>
      <c r="FO155" s="79"/>
      <c r="FP155" s="79"/>
      <c r="FQ155" s="79"/>
      <c r="FR155" s="79"/>
      <c r="FS155" s="79"/>
      <c r="FT155" s="79"/>
      <c r="FU155" s="79"/>
      <c r="FV155" s="79"/>
      <c r="FW155" s="79"/>
      <c r="FX155" s="79"/>
      <c r="FY155" s="79"/>
      <c r="FZ155" s="79"/>
      <c r="GA155" s="79"/>
      <c r="GB155" s="79"/>
      <c r="GC155" s="79"/>
      <c r="GD155" s="79"/>
      <c r="GE155" s="79"/>
      <c r="GF155" s="79"/>
      <c r="GG155" s="79"/>
      <c r="GH155" s="79"/>
      <c r="GI155" s="79"/>
      <c r="GJ155" s="79"/>
      <c r="GK155" s="79"/>
      <c r="GL155" s="79"/>
      <c r="GM155" s="79"/>
      <c r="GN155" s="79"/>
      <c r="GO155" s="79"/>
      <c r="GP155" s="79"/>
      <c r="GQ155" s="79"/>
      <c r="GR155" s="79"/>
      <c r="GS155" s="79"/>
      <c r="GT155" s="79"/>
      <c r="GU155" s="79"/>
      <c r="GV155" s="79"/>
      <c r="GW155" s="79"/>
      <c r="GX155" s="79"/>
      <c r="GY155" s="79"/>
      <c r="GZ155" s="79"/>
      <c r="HA155" s="79"/>
      <c r="HB155" s="79"/>
      <c r="HC155" s="79"/>
      <c r="HD155" s="79"/>
      <c r="HE155" s="79"/>
      <c r="HF155" s="79"/>
      <c r="HG155" s="79"/>
      <c r="HH155" s="79"/>
      <c r="HI155" s="79"/>
      <c r="HJ155" s="79"/>
      <c r="HK155" s="79"/>
      <c r="HL155" s="79"/>
      <c r="HM155" s="79"/>
      <c r="HN155" s="79"/>
      <c r="HO155" s="79"/>
      <c r="HP155" s="79"/>
      <c r="HQ155" s="79"/>
      <c r="HR155" s="79"/>
      <c r="HS155" s="79"/>
      <c r="HT155" s="79"/>
      <c r="HU155" s="79"/>
      <c r="HV155" s="79"/>
      <c r="HW155" s="79"/>
      <c r="HX155" s="79"/>
      <c r="HY155" s="79"/>
      <c r="HZ155" s="79"/>
      <c r="IA155" s="79"/>
      <c r="IB155" s="79"/>
      <c r="IC155" s="79"/>
      <c r="ID155" s="79"/>
      <c r="IE155" s="79"/>
      <c r="IF155" s="79"/>
      <c r="IG155" s="79"/>
      <c r="IH155" s="79"/>
      <c r="II155" s="79"/>
      <c r="IJ155" s="79"/>
      <c r="IK155" s="79"/>
      <c r="IL155" s="79"/>
      <c r="IM155" s="79"/>
      <c r="IN155" s="79"/>
      <c r="IO155" s="79"/>
      <c r="IP155" s="79"/>
      <c r="IQ155" s="79"/>
      <c r="IR155" s="79"/>
      <c r="IS155" s="79"/>
      <c r="IT155" s="79"/>
      <c r="IU155" s="79"/>
      <c r="IV155" s="79"/>
    </row>
    <row r="156" spans="1:256" s="83" customFormat="1" x14ac:dyDescent="0.25">
      <c r="A156" s="79"/>
      <c r="B156" s="79"/>
      <c r="C156" s="86" t="s">
        <v>5028</v>
      </c>
      <c r="D156" s="89">
        <v>15.0092</v>
      </c>
      <c r="E156" s="89">
        <v>15.016299999999999</v>
      </c>
      <c r="F156" s="80"/>
      <c r="G156" s="81"/>
      <c r="H156" s="81"/>
      <c r="I156" s="81"/>
      <c r="J156" s="81"/>
      <c r="K156" s="82"/>
      <c r="L156" s="82"/>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82"/>
      <c r="AJ156" s="79"/>
      <c r="AK156" s="79"/>
      <c r="AL156" s="79"/>
      <c r="AM156" s="79"/>
      <c r="AN156" s="79"/>
      <c r="AO156" s="79"/>
      <c r="AP156" s="79"/>
      <c r="AQ156" s="79"/>
      <c r="AR156" s="79"/>
      <c r="AS156" s="79"/>
      <c r="AT156" s="79"/>
      <c r="AU156" s="79"/>
      <c r="AV156" s="82"/>
      <c r="AW156" s="79"/>
      <c r="AX156" s="82"/>
      <c r="AY156" s="79"/>
      <c r="AZ156" s="79"/>
      <c r="BA156" s="79"/>
      <c r="BB156" s="82"/>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c r="DA156" s="79"/>
      <c r="DB156" s="79"/>
      <c r="DC156" s="79"/>
      <c r="DD156" s="79"/>
      <c r="DE156" s="79"/>
      <c r="DF156" s="79"/>
      <c r="DG156" s="79"/>
      <c r="DH156" s="79"/>
      <c r="DI156" s="79"/>
      <c r="DJ156" s="79"/>
      <c r="DK156" s="79"/>
      <c r="DL156" s="79"/>
      <c r="DM156" s="79"/>
      <c r="DN156" s="79"/>
      <c r="DO156" s="79"/>
      <c r="DP156" s="79"/>
      <c r="DQ156" s="79"/>
      <c r="DR156" s="79"/>
      <c r="DS156" s="79"/>
      <c r="DT156" s="79"/>
      <c r="DU156" s="79"/>
      <c r="DV156" s="79"/>
      <c r="DW156" s="79"/>
      <c r="DX156" s="79"/>
      <c r="DY156" s="79"/>
      <c r="DZ156" s="79"/>
      <c r="EA156" s="79"/>
      <c r="EB156" s="79"/>
      <c r="EC156" s="79"/>
      <c r="ED156" s="79"/>
      <c r="EE156" s="79"/>
      <c r="EF156" s="79"/>
      <c r="EG156" s="79"/>
      <c r="EH156" s="79"/>
      <c r="EI156" s="79"/>
      <c r="EJ156" s="79"/>
      <c r="EK156" s="79"/>
      <c r="EL156" s="79"/>
      <c r="EM156" s="79"/>
      <c r="EN156" s="79"/>
      <c r="EO156" s="79"/>
      <c r="EP156" s="79"/>
      <c r="EQ156" s="79"/>
      <c r="ER156" s="79"/>
      <c r="ES156" s="79"/>
      <c r="ET156" s="79"/>
      <c r="EU156" s="79"/>
      <c r="EV156" s="79"/>
      <c r="EW156" s="79"/>
      <c r="EX156" s="79"/>
      <c r="EY156" s="79"/>
      <c r="EZ156" s="79"/>
      <c r="FA156" s="79"/>
      <c r="FB156" s="79"/>
      <c r="FC156" s="79"/>
      <c r="FD156" s="79"/>
      <c r="FE156" s="79"/>
      <c r="FF156" s="79"/>
      <c r="FG156" s="79"/>
      <c r="FH156" s="79"/>
      <c r="FI156" s="79"/>
      <c r="FJ156" s="79"/>
      <c r="FK156" s="79"/>
      <c r="FL156" s="79"/>
      <c r="FM156" s="79"/>
      <c r="FN156" s="79"/>
      <c r="FO156" s="79"/>
      <c r="FP156" s="79"/>
      <c r="FQ156" s="79"/>
      <c r="FR156" s="79"/>
      <c r="FS156" s="79"/>
      <c r="FT156" s="79"/>
      <c r="FU156" s="79"/>
      <c r="FV156" s="79"/>
      <c r="FW156" s="79"/>
      <c r="FX156" s="79"/>
      <c r="FY156" s="79"/>
      <c r="FZ156" s="79"/>
      <c r="GA156" s="79"/>
      <c r="GB156" s="79"/>
      <c r="GC156" s="79"/>
      <c r="GD156" s="79"/>
      <c r="GE156" s="79"/>
      <c r="GF156" s="79"/>
      <c r="GG156" s="79"/>
      <c r="GH156" s="79"/>
      <c r="GI156" s="79"/>
      <c r="GJ156" s="79"/>
      <c r="GK156" s="79"/>
      <c r="GL156" s="79"/>
      <c r="GM156" s="79"/>
      <c r="GN156" s="79"/>
      <c r="GO156" s="79"/>
      <c r="GP156" s="79"/>
      <c r="GQ156" s="79"/>
      <c r="GR156" s="79"/>
      <c r="GS156" s="79"/>
      <c r="GT156" s="79"/>
      <c r="GU156" s="79"/>
      <c r="GV156" s="79"/>
      <c r="GW156" s="79"/>
      <c r="GX156" s="79"/>
      <c r="GY156" s="79"/>
      <c r="GZ156" s="79"/>
      <c r="HA156" s="79"/>
      <c r="HB156" s="79"/>
      <c r="HC156" s="79"/>
      <c r="HD156" s="79"/>
      <c r="HE156" s="79"/>
      <c r="HF156" s="79"/>
      <c r="HG156" s="79"/>
      <c r="HH156" s="79"/>
      <c r="HI156" s="79"/>
      <c r="HJ156" s="79"/>
      <c r="HK156" s="79"/>
      <c r="HL156" s="79"/>
      <c r="HM156" s="79"/>
      <c r="HN156" s="79"/>
      <c r="HO156" s="79"/>
      <c r="HP156" s="79"/>
      <c r="HQ156" s="79"/>
      <c r="HR156" s="79"/>
      <c r="HS156" s="79"/>
      <c r="HT156" s="79"/>
      <c r="HU156" s="79"/>
      <c r="HV156" s="79"/>
      <c r="HW156" s="79"/>
      <c r="HX156" s="79"/>
      <c r="HY156" s="79"/>
      <c r="HZ156" s="79"/>
      <c r="IA156" s="79"/>
      <c r="IB156" s="79"/>
      <c r="IC156" s="79"/>
      <c r="ID156" s="79"/>
      <c r="IE156" s="79"/>
      <c r="IF156" s="79"/>
      <c r="IG156" s="79"/>
      <c r="IH156" s="79"/>
      <c r="II156" s="79"/>
      <c r="IJ156" s="79"/>
      <c r="IK156" s="79"/>
      <c r="IL156" s="79"/>
      <c r="IM156" s="79"/>
      <c r="IN156" s="79"/>
      <c r="IO156" s="79"/>
      <c r="IP156" s="79"/>
      <c r="IQ156" s="79"/>
      <c r="IR156" s="79"/>
      <c r="IS156" s="79"/>
      <c r="IT156" s="79"/>
      <c r="IU156" s="79"/>
      <c r="IV156" s="79"/>
    </row>
    <row r="157" spans="1:256" s="83" customFormat="1" x14ac:dyDescent="0.25">
      <c r="A157" s="79"/>
      <c r="B157" s="79"/>
      <c r="C157" s="86" t="s">
        <v>5029</v>
      </c>
      <c r="D157" s="89">
        <v>15.0114</v>
      </c>
      <c r="E157" s="89">
        <v>15.0185</v>
      </c>
      <c r="F157" s="80"/>
      <c r="G157" s="81"/>
      <c r="H157" s="81"/>
      <c r="I157" s="81"/>
      <c r="J157" s="81"/>
      <c r="K157" s="82"/>
      <c r="L157" s="82"/>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82"/>
      <c r="AJ157" s="79"/>
      <c r="AK157" s="79"/>
      <c r="AL157" s="79"/>
      <c r="AM157" s="79"/>
      <c r="AN157" s="79"/>
      <c r="AO157" s="79"/>
      <c r="AP157" s="79"/>
      <c r="AQ157" s="79"/>
      <c r="AR157" s="79"/>
      <c r="AS157" s="79"/>
      <c r="AT157" s="79"/>
      <c r="AU157" s="79"/>
      <c r="AV157" s="82"/>
      <c r="AW157" s="79"/>
      <c r="AX157" s="82"/>
      <c r="AY157" s="79"/>
      <c r="AZ157" s="79"/>
      <c r="BA157" s="79"/>
      <c r="BB157" s="82"/>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79"/>
      <c r="CZ157" s="79"/>
      <c r="DA157" s="79"/>
      <c r="DB157" s="79"/>
      <c r="DC157" s="79"/>
      <c r="DD157" s="79"/>
      <c r="DE157" s="79"/>
      <c r="DF157" s="79"/>
      <c r="DG157" s="79"/>
      <c r="DH157" s="79"/>
      <c r="DI157" s="79"/>
      <c r="DJ157" s="79"/>
      <c r="DK157" s="79"/>
      <c r="DL157" s="79"/>
      <c r="DM157" s="79"/>
      <c r="DN157" s="79"/>
      <c r="DO157" s="79"/>
      <c r="DP157" s="79"/>
      <c r="DQ157" s="79"/>
      <c r="DR157" s="79"/>
      <c r="DS157" s="79"/>
      <c r="DT157" s="79"/>
      <c r="DU157" s="79"/>
      <c r="DV157" s="79"/>
      <c r="DW157" s="79"/>
      <c r="DX157" s="79"/>
      <c r="DY157" s="79"/>
      <c r="DZ157" s="79"/>
      <c r="EA157" s="79"/>
      <c r="EB157" s="79"/>
      <c r="EC157" s="79"/>
      <c r="ED157" s="79"/>
      <c r="EE157" s="79"/>
      <c r="EF157" s="79"/>
      <c r="EG157" s="79"/>
      <c r="EH157" s="79"/>
      <c r="EI157" s="79"/>
      <c r="EJ157" s="79"/>
      <c r="EK157" s="79"/>
      <c r="EL157" s="79"/>
      <c r="EM157" s="79"/>
      <c r="EN157" s="79"/>
      <c r="EO157" s="79"/>
      <c r="EP157" s="79"/>
      <c r="EQ157" s="79"/>
      <c r="ER157" s="79"/>
      <c r="ES157" s="79"/>
      <c r="ET157" s="79"/>
      <c r="EU157" s="79"/>
      <c r="EV157" s="79"/>
      <c r="EW157" s="79"/>
      <c r="EX157" s="79"/>
      <c r="EY157" s="79"/>
      <c r="EZ157" s="79"/>
      <c r="FA157" s="79"/>
      <c r="FB157" s="79"/>
      <c r="FC157" s="79"/>
      <c r="FD157" s="79"/>
      <c r="FE157" s="79"/>
      <c r="FF157" s="79"/>
      <c r="FG157" s="79"/>
      <c r="FH157" s="79"/>
      <c r="FI157" s="79"/>
      <c r="FJ157" s="79"/>
      <c r="FK157" s="79"/>
      <c r="FL157" s="79"/>
      <c r="FM157" s="79"/>
      <c r="FN157" s="79"/>
      <c r="FO157" s="79"/>
      <c r="FP157" s="79"/>
      <c r="FQ157" s="79"/>
      <c r="FR157" s="79"/>
      <c r="FS157" s="79"/>
      <c r="FT157" s="79"/>
      <c r="FU157" s="79"/>
      <c r="FV157" s="79"/>
      <c r="FW157" s="79"/>
      <c r="FX157" s="79"/>
      <c r="FY157" s="79"/>
      <c r="FZ157" s="79"/>
      <c r="GA157" s="79"/>
      <c r="GB157" s="79"/>
      <c r="GC157" s="79"/>
      <c r="GD157" s="79"/>
      <c r="GE157" s="79"/>
      <c r="GF157" s="79"/>
      <c r="GG157" s="79"/>
      <c r="GH157" s="79"/>
      <c r="GI157" s="79"/>
      <c r="GJ157" s="79"/>
      <c r="GK157" s="79"/>
      <c r="GL157" s="79"/>
      <c r="GM157" s="79"/>
      <c r="GN157" s="79"/>
      <c r="GO157" s="79"/>
      <c r="GP157" s="79"/>
      <c r="GQ157" s="79"/>
      <c r="GR157" s="79"/>
      <c r="GS157" s="79"/>
      <c r="GT157" s="79"/>
      <c r="GU157" s="79"/>
      <c r="GV157" s="79"/>
      <c r="GW157" s="79"/>
      <c r="GX157" s="79"/>
      <c r="GY157" s="79"/>
      <c r="GZ157" s="79"/>
      <c r="HA157" s="79"/>
      <c r="HB157" s="79"/>
      <c r="HC157" s="79"/>
      <c r="HD157" s="79"/>
      <c r="HE157" s="79"/>
      <c r="HF157" s="79"/>
      <c r="HG157" s="79"/>
      <c r="HH157" s="79"/>
      <c r="HI157" s="79"/>
      <c r="HJ157" s="79"/>
      <c r="HK157" s="79"/>
      <c r="HL157" s="79"/>
      <c r="HM157" s="79"/>
      <c r="HN157" s="79"/>
      <c r="HO157" s="79"/>
      <c r="HP157" s="79"/>
      <c r="HQ157" s="79"/>
      <c r="HR157" s="79"/>
      <c r="HS157" s="79"/>
      <c r="HT157" s="79"/>
      <c r="HU157" s="79"/>
      <c r="HV157" s="79"/>
      <c r="HW157" s="79"/>
      <c r="HX157" s="79"/>
      <c r="HY157" s="79"/>
      <c r="HZ157" s="79"/>
      <c r="IA157" s="79"/>
      <c r="IB157" s="79"/>
      <c r="IC157" s="79"/>
      <c r="ID157" s="79"/>
      <c r="IE157" s="79"/>
      <c r="IF157" s="79"/>
      <c r="IG157" s="79"/>
      <c r="IH157" s="79"/>
      <c r="II157" s="79"/>
      <c r="IJ157" s="79"/>
      <c r="IK157" s="79"/>
      <c r="IL157" s="79"/>
      <c r="IM157" s="79"/>
      <c r="IN157" s="79"/>
      <c r="IO157" s="79"/>
      <c r="IP157" s="79"/>
      <c r="IQ157" s="79"/>
      <c r="IR157" s="79"/>
      <c r="IS157" s="79"/>
      <c r="IT157" s="79"/>
      <c r="IU157" s="79"/>
      <c r="IV157" s="79"/>
    </row>
    <row r="158" spans="1:256" s="83" customFormat="1" ht="84.95" customHeight="1" x14ac:dyDescent="0.25">
      <c r="A158" s="79"/>
      <c r="B158" s="79"/>
      <c r="C158" s="254" t="s">
        <v>5061</v>
      </c>
      <c r="D158" s="255"/>
      <c r="E158" s="256"/>
      <c r="F158" s="80"/>
      <c r="G158" s="81"/>
      <c r="H158" s="81"/>
      <c r="I158" s="81"/>
      <c r="J158" s="81"/>
      <c r="K158" s="82"/>
      <c r="L158" s="82"/>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82"/>
      <c r="AJ158" s="79"/>
      <c r="AK158" s="79"/>
      <c r="AL158" s="79"/>
      <c r="AM158" s="79"/>
      <c r="AN158" s="79"/>
      <c r="AO158" s="79"/>
      <c r="AP158" s="79"/>
      <c r="AQ158" s="79"/>
      <c r="AR158" s="79"/>
      <c r="AS158" s="79"/>
      <c r="AT158" s="79"/>
      <c r="AU158" s="79"/>
      <c r="AV158" s="82"/>
      <c r="AW158" s="79"/>
      <c r="AX158" s="82"/>
      <c r="AY158" s="79"/>
      <c r="AZ158" s="79"/>
      <c r="BA158" s="79"/>
      <c r="BB158" s="82"/>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c r="DA158" s="79"/>
      <c r="DB158" s="79"/>
      <c r="DC158" s="79"/>
      <c r="DD158" s="79"/>
      <c r="DE158" s="79"/>
      <c r="DF158" s="79"/>
      <c r="DG158" s="79"/>
      <c r="DH158" s="79"/>
      <c r="DI158" s="79"/>
      <c r="DJ158" s="79"/>
      <c r="DK158" s="79"/>
      <c r="DL158" s="79"/>
      <c r="DM158" s="79"/>
      <c r="DN158" s="79"/>
      <c r="DO158" s="79"/>
      <c r="DP158" s="79"/>
      <c r="DQ158" s="79"/>
      <c r="DR158" s="79"/>
      <c r="DS158" s="79"/>
      <c r="DT158" s="79"/>
      <c r="DU158" s="79"/>
      <c r="DV158" s="79"/>
      <c r="DW158" s="79"/>
      <c r="DX158" s="79"/>
      <c r="DY158" s="79"/>
      <c r="DZ158" s="79"/>
      <c r="EA158" s="79"/>
      <c r="EB158" s="79"/>
      <c r="EC158" s="79"/>
      <c r="ED158" s="79"/>
      <c r="EE158" s="79"/>
      <c r="EF158" s="79"/>
      <c r="EG158" s="79"/>
      <c r="EH158" s="79"/>
      <c r="EI158" s="79"/>
      <c r="EJ158" s="79"/>
      <c r="EK158" s="79"/>
      <c r="EL158" s="79"/>
      <c r="EM158" s="79"/>
      <c r="EN158" s="79"/>
      <c r="EO158" s="79"/>
      <c r="EP158" s="79"/>
      <c r="EQ158" s="79"/>
      <c r="ER158" s="79"/>
      <c r="ES158" s="79"/>
      <c r="ET158" s="79"/>
      <c r="EU158" s="79"/>
      <c r="EV158" s="79"/>
      <c r="EW158" s="79"/>
      <c r="EX158" s="79"/>
      <c r="EY158" s="79"/>
      <c r="EZ158" s="79"/>
      <c r="FA158" s="79"/>
      <c r="FB158" s="79"/>
      <c r="FC158" s="79"/>
      <c r="FD158" s="79"/>
      <c r="FE158" s="79"/>
      <c r="FF158" s="79"/>
      <c r="FG158" s="79"/>
      <c r="FH158" s="79"/>
      <c r="FI158" s="79"/>
      <c r="FJ158" s="79"/>
      <c r="FK158" s="79"/>
      <c r="FL158" s="79"/>
      <c r="FM158" s="79"/>
      <c r="FN158" s="79"/>
      <c r="FO158" s="79"/>
      <c r="FP158" s="79"/>
      <c r="FQ158" s="79"/>
      <c r="FR158" s="79"/>
      <c r="FS158" s="79"/>
      <c r="FT158" s="79"/>
      <c r="FU158" s="79"/>
      <c r="FV158" s="79"/>
      <c r="FW158" s="79"/>
      <c r="FX158" s="79"/>
      <c r="FY158" s="79"/>
      <c r="FZ158" s="79"/>
      <c r="GA158" s="79"/>
      <c r="GB158" s="79"/>
      <c r="GC158" s="79"/>
      <c r="GD158" s="79"/>
      <c r="GE158" s="79"/>
      <c r="GF158" s="79"/>
      <c r="GG158" s="79"/>
      <c r="GH158" s="79"/>
      <c r="GI158" s="79"/>
      <c r="GJ158" s="79"/>
      <c r="GK158" s="79"/>
      <c r="GL158" s="79"/>
      <c r="GM158" s="79"/>
      <c r="GN158" s="79"/>
      <c r="GO158" s="79"/>
      <c r="GP158" s="79"/>
      <c r="GQ158" s="79"/>
      <c r="GR158" s="79"/>
      <c r="GS158" s="79"/>
      <c r="GT158" s="79"/>
      <c r="GU158" s="79"/>
      <c r="GV158" s="79"/>
      <c r="GW158" s="79"/>
      <c r="GX158" s="79"/>
      <c r="GY158" s="79"/>
      <c r="GZ158" s="79"/>
      <c r="HA158" s="79"/>
      <c r="HB158" s="79"/>
      <c r="HC158" s="79"/>
      <c r="HD158" s="79"/>
      <c r="HE158" s="79"/>
      <c r="HF158" s="79"/>
      <c r="HG158" s="79"/>
      <c r="HH158" s="79"/>
      <c r="HI158" s="79"/>
      <c r="HJ158" s="79"/>
      <c r="HK158" s="79"/>
      <c r="HL158" s="79"/>
      <c r="HM158" s="79"/>
      <c r="HN158" s="79"/>
      <c r="HO158" s="79"/>
      <c r="HP158" s="79"/>
      <c r="HQ158" s="79"/>
      <c r="HR158" s="79"/>
      <c r="HS158" s="79"/>
      <c r="HT158" s="79"/>
      <c r="HU158" s="79"/>
      <c r="HV158" s="79"/>
      <c r="HW158" s="79"/>
      <c r="HX158" s="79"/>
      <c r="HY158" s="79"/>
      <c r="HZ158" s="79"/>
      <c r="IA158" s="79"/>
      <c r="IB158" s="79"/>
      <c r="IC158" s="79"/>
      <c r="ID158" s="79"/>
      <c r="IE158" s="79"/>
      <c r="IF158" s="79"/>
      <c r="IG158" s="79"/>
      <c r="IH158" s="79"/>
      <c r="II158" s="79"/>
      <c r="IJ158" s="79"/>
      <c r="IK158" s="79"/>
      <c r="IL158" s="79"/>
      <c r="IM158" s="79"/>
      <c r="IN158" s="79"/>
      <c r="IO158" s="79"/>
      <c r="IP158" s="79"/>
      <c r="IQ158" s="79"/>
      <c r="IR158" s="79"/>
      <c r="IS158" s="79"/>
      <c r="IT158" s="79"/>
      <c r="IU158" s="79"/>
      <c r="IV158" s="79"/>
    </row>
    <row r="160" spans="1:256" x14ac:dyDescent="0.25">
      <c r="C160" s="2" t="s">
        <v>5127</v>
      </c>
      <c r="E160" s="2" t="s">
        <v>2</v>
      </c>
    </row>
    <row r="162" spans="3:8" x14ac:dyDescent="0.25">
      <c r="C162" s="2" t="s">
        <v>5128</v>
      </c>
      <c r="E162" s="2" t="s">
        <v>2</v>
      </c>
    </row>
    <row r="164" spans="3:8" x14ac:dyDescent="0.25">
      <c r="C164" s="2" t="s">
        <v>5018</v>
      </c>
    </row>
    <row r="166" spans="3:8" s="99" customFormat="1" ht="13.5" x14ac:dyDescent="0.25">
      <c r="C166" s="117" t="s">
        <v>5131</v>
      </c>
      <c r="D166" s="117"/>
      <c r="E166" s="117"/>
      <c r="F166" s="118"/>
      <c r="G166" s="118"/>
      <c r="H166" s="119"/>
    </row>
    <row r="167" spans="3:8" s="99" customFormat="1" ht="40.5" x14ac:dyDescent="0.2">
      <c r="C167" s="100" t="s">
        <v>5132</v>
      </c>
      <c r="D167" s="100" t="s">
        <v>5133</v>
      </c>
      <c r="E167" s="100" t="s">
        <v>4534</v>
      </c>
      <c r="F167" s="100" t="s">
        <v>5134</v>
      </c>
      <c r="G167" s="100" t="s">
        <v>5135</v>
      </c>
      <c r="H167" s="133" t="s">
        <v>5136</v>
      </c>
    </row>
    <row r="168" spans="3:8" s="99" customFormat="1" ht="13.5" x14ac:dyDescent="0.2">
      <c r="C168" s="109" t="s">
        <v>5137</v>
      </c>
      <c r="D168" s="100"/>
      <c r="E168" s="100"/>
      <c r="F168" s="100"/>
      <c r="G168" s="100"/>
      <c r="H168" s="133"/>
    </row>
    <row r="169" spans="3:8" s="99" customFormat="1" ht="13.5" x14ac:dyDescent="0.25">
      <c r="C169" s="120"/>
      <c r="D169" s="120"/>
      <c r="E169" s="120"/>
      <c r="F169" s="120"/>
      <c r="G169" s="120"/>
      <c r="H169" s="119"/>
    </row>
    <row r="170" spans="3:8" s="99" customFormat="1" ht="13.5" x14ac:dyDescent="0.25">
      <c r="C170" s="118" t="s">
        <v>5138</v>
      </c>
      <c r="D170" s="118"/>
      <c r="E170" s="118"/>
      <c r="F170" s="118"/>
      <c r="G170" s="118"/>
      <c r="H170" s="119"/>
    </row>
    <row r="171" spans="3:8" s="99" customFormat="1" ht="13.5" x14ac:dyDescent="0.25">
      <c r="C171" s="115"/>
      <c r="D171" s="115"/>
      <c r="E171" s="115"/>
      <c r="F171" s="118"/>
      <c r="G171" s="118"/>
      <c r="H171" s="119"/>
    </row>
    <row r="172" spans="3:8" s="99" customFormat="1" ht="13.5" x14ac:dyDescent="0.25">
      <c r="C172" s="115" t="s">
        <v>5139</v>
      </c>
      <c r="D172" s="115"/>
      <c r="E172" s="1"/>
      <c r="F172" s="118"/>
      <c r="G172" s="118"/>
      <c r="H172" s="119"/>
    </row>
    <row r="173" spans="3:8" s="99" customFormat="1" ht="13.5" x14ac:dyDescent="0.25">
      <c r="C173" s="118" t="s">
        <v>5140</v>
      </c>
      <c r="D173" s="118"/>
      <c r="E173" s="118"/>
      <c r="F173" s="99" t="s">
        <v>5137</v>
      </c>
      <c r="G173" s="118"/>
      <c r="H173" s="119"/>
    </row>
    <row r="174" spans="3:8" s="99" customFormat="1" ht="13.5" x14ac:dyDescent="0.25">
      <c r="C174" s="118" t="s">
        <v>5141</v>
      </c>
      <c r="D174" s="118"/>
      <c r="E174" s="118"/>
      <c r="F174" s="99" t="s">
        <v>5137</v>
      </c>
      <c r="G174" s="118"/>
      <c r="H174" s="119"/>
    </row>
    <row r="175" spans="3:8" s="99" customFormat="1" ht="13.5" x14ac:dyDescent="0.25">
      <c r="C175" s="118" t="s">
        <v>5142</v>
      </c>
      <c r="D175" s="118"/>
      <c r="E175" s="118"/>
      <c r="F175" s="99" t="s">
        <v>5137</v>
      </c>
      <c r="G175" s="102"/>
      <c r="H175" s="122"/>
    </row>
    <row r="176" spans="3:8" s="99" customFormat="1" ht="13.5" x14ac:dyDescent="0.25">
      <c r="C176" s="118" t="s">
        <v>5143</v>
      </c>
      <c r="D176" s="118"/>
      <c r="E176" s="118"/>
      <c r="F176" s="99" t="s">
        <v>5137</v>
      </c>
      <c r="G176" s="102"/>
      <c r="H176" s="122"/>
    </row>
    <row r="177" spans="3:13" s="99" customFormat="1" ht="13.5" x14ac:dyDescent="0.25">
      <c r="C177" s="118" t="s">
        <v>5144</v>
      </c>
      <c r="D177" s="118"/>
      <c r="E177" s="118"/>
      <c r="F177" s="99" t="s">
        <v>5137</v>
      </c>
      <c r="G177" s="102"/>
      <c r="H177" s="122"/>
    </row>
    <row r="178" spans="3:13" s="99" customFormat="1" ht="13.5" x14ac:dyDescent="0.25">
      <c r="C178" s="118" t="s">
        <v>5145</v>
      </c>
      <c r="D178" s="118"/>
      <c r="E178" s="118"/>
      <c r="F178" s="99" t="s">
        <v>5137</v>
      </c>
      <c r="G178" s="102"/>
      <c r="H178" s="122"/>
    </row>
    <row r="179" spans="3:13" s="99" customFormat="1" ht="13.5" x14ac:dyDescent="0.25">
      <c r="C179" s="118" t="s">
        <v>5146</v>
      </c>
      <c r="D179" s="118"/>
      <c r="E179" s="118"/>
      <c r="F179" s="99" t="s">
        <v>5137</v>
      </c>
      <c r="G179" s="102"/>
      <c r="H179" s="122"/>
    </row>
    <row r="180" spans="3:13" s="99" customFormat="1" ht="13.5" x14ac:dyDescent="0.25">
      <c r="C180" s="118" t="s">
        <v>5147</v>
      </c>
      <c r="D180" s="118"/>
      <c r="E180" s="118"/>
      <c r="F180" s="99" t="s">
        <v>5137</v>
      </c>
      <c r="G180" s="102"/>
      <c r="H180" s="122"/>
    </row>
    <row r="181" spans="3:13" s="99" customFormat="1" ht="13.5" x14ac:dyDescent="0.25">
      <c r="C181" s="118" t="s">
        <v>5148</v>
      </c>
      <c r="D181" s="118"/>
      <c r="E181" s="118"/>
      <c r="F181" s="99" t="s">
        <v>5137</v>
      </c>
      <c r="G181" s="102"/>
      <c r="H181" s="122"/>
      <c r="J181" s="103"/>
      <c r="K181" s="104"/>
      <c r="L181" s="105"/>
      <c r="M181" s="105"/>
    </row>
    <row r="182" spans="3:13" s="99" customFormat="1" ht="13.5" x14ac:dyDescent="0.25">
      <c r="C182" s="106"/>
      <c r="D182" s="106"/>
      <c r="E182" s="106"/>
      <c r="F182" s="107"/>
      <c r="G182" s="102"/>
      <c r="H182" s="122"/>
    </row>
    <row r="183" spans="3:13" s="99" customFormat="1" ht="13.5" x14ac:dyDescent="0.25">
      <c r="C183" s="118"/>
      <c r="D183" s="118"/>
      <c r="E183" s="118"/>
      <c r="F183" s="107"/>
      <c r="G183" s="107"/>
      <c r="H183" s="122"/>
    </row>
    <row r="184" spans="3:13" s="99" customFormat="1" ht="13.5" x14ac:dyDescent="0.25">
      <c r="C184" s="115" t="s">
        <v>5149</v>
      </c>
      <c r="D184" s="115"/>
      <c r="E184" s="1"/>
      <c r="F184" s="118"/>
      <c r="G184" s="118"/>
      <c r="H184" s="119"/>
    </row>
    <row r="185" spans="3:13" s="99" customFormat="1" ht="40.5" x14ac:dyDescent="0.2">
      <c r="C185" s="100" t="s">
        <v>5132</v>
      </c>
      <c r="D185" s="100" t="s">
        <v>5133</v>
      </c>
      <c r="E185" s="100" t="s">
        <v>4534</v>
      </c>
      <c r="F185" s="100" t="s">
        <v>5134</v>
      </c>
      <c r="G185" s="100" t="s">
        <v>5135</v>
      </c>
      <c r="H185" s="133" t="s">
        <v>5136</v>
      </c>
    </row>
    <row r="186" spans="3:13" s="99" customFormat="1" ht="13.5" x14ac:dyDescent="0.25">
      <c r="C186" s="109" t="s">
        <v>5137</v>
      </c>
      <c r="D186" s="108"/>
      <c r="E186" s="109"/>
      <c r="F186" s="110"/>
      <c r="G186" s="110"/>
      <c r="H186" s="110"/>
    </row>
    <row r="187" spans="3:13" s="99" customFormat="1" ht="13.5" x14ac:dyDescent="0.2">
      <c r="C187" s="121"/>
      <c r="D187" s="121"/>
      <c r="E187" s="121"/>
      <c r="F187" s="121"/>
      <c r="G187" s="121"/>
      <c r="H187" s="121"/>
    </row>
    <row r="188" spans="3:13" s="99" customFormat="1" ht="13.5" x14ac:dyDescent="0.25">
      <c r="C188" s="118" t="s">
        <v>5167</v>
      </c>
      <c r="D188" s="118"/>
      <c r="E188" s="118"/>
      <c r="F188" s="118"/>
      <c r="G188" s="118"/>
      <c r="H188" s="118"/>
    </row>
    <row r="189" spans="3:13" s="99" customFormat="1" ht="13.5" x14ac:dyDescent="0.25">
      <c r="C189" s="115"/>
      <c r="D189" s="115"/>
      <c r="E189" s="115"/>
      <c r="F189" s="118"/>
      <c r="G189" s="118"/>
      <c r="H189" s="119"/>
    </row>
    <row r="190" spans="3:13" s="99" customFormat="1" ht="13.5" x14ac:dyDescent="0.25">
      <c r="C190" s="115" t="s">
        <v>5151</v>
      </c>
      <c r="D190" s="115"/>
      <c r="E190" s="1"/>
      <c r="F190" s="118"/>
      <c r="G190" s="118"/>
      <c r="H190" s="119"/>
    </row>
    <row r="191" spans="3:13" s="99" customFormat="1" ht="13.5" x14ac:dyDescent="0.25">
      <c r="C191" s="118" t="s">
        <v>5140</v>
      </c>
      <c r="D191" s="118"/>
      <c r="E191" s="118"/>
      <c r="F191" s="111" t="s">
        <v>5137</v>
      </c>
      <c r="G191" s="118"/>
      <c r="H191" s="119"/>
    </row>
    <row r="192" spans="3:13" s="99" customFormat="1" ht="13.5" x14ac:dyDescent="0.25">
      <c r="C192" s="118" t="s">
        <v>5141</v>
      </c>
      <c r="D192" s="118"/>
      <c r="E192" s="118"/>
      <c r="F192" s="111" t="s">
        <v>5137</v>
      </c>
      <c r="G192" s="118"/>
      <c r="H192" s="119"/>
    </row>
    <row r="193" spans="3:9" s="99" customFormat="1" ht="13.5" x14ac:dyDescent="0.25">
      <c r="C193" s="118" t="s">
        <v>5142</v>
      </c>
      <c r="D193" s="118"/>
      <c r="E193" s="118"/>
      <c r="F193" s="111" t="s">
        <v>5137</v>
      </c>
      <c r="G193" s="102"/>
      <c r="H193" s="122"/>
    </row>
    <row r="194" spans="3:9" s="99" customFormat="1" ht="13.5" x14ac:dyDescent="0.25">
      <c r="C194" s="118" t="s">
        <v>5143</v>
      </c>
      <c r="D194" s="118"/>
      <c r="E194" s="118"/>
      <c r="F194" s="111" t="s">
        <v>5137</v>
      </c>
      <c r="G194" s="102"/>
      <c r="H194" s="122"/>
    </row>
    <row r="195" spans="3:9" s="99" customFormat="1" ht="13.5" x14ac:dyDescent="0.25">
      <c r="C195" s="118" t="s">
        <v>5144</v>
      </c>
      <c r="D195" s="118"/>
      <c r="E195" s="118"/>
      <c r="F195" s="111" t="s">
        <v>5137</v>
      </c>
      <c r="G195" s="102"/>
      <c r="H195" s="122"/>
    </row>
    <row r="196" spans="3:9" s="99" customFormat="1" ht="13.5" x14ac:dyDescent="0.25">
      <c r="C196" s="118" t="s">
        <v>5145</v>
      </c>
      <c r="D196" s="118"/>
      <c r="E196" s="118"/>
      <c r="F196" s="111" t="s">
        <v>5137</v>
      </c>
      <c r="G196" s="102"/>
      <c r="H196" s="122"/>
    </row>
    <row r="197" spans="3:9" s="99" customFormat="1" ht="13.5" x14ac:dyDescent="0.25">
      <c r="C197" s="118" t="s">
        <v>5146</v>
      </c>
      <c r="D197" s="118"/>
      <c r="E197" s="118"/>
      <c r="F197" s="111" t="s">
        <v>5137</v>
      </c>
      <c r="G197" s="102"/>
      <c r="H197" s="122"/>
    </row>
    <row r="198" spans="3:9" s="99" customFormat="1" ht="13.5" x14ac:dyDescent="0.25">
      <c r="C198" s="118" t="s">
        <v>5147</v>
      </c>
      <c r="D198" s="118"/>
      <c r="E198" s="118"/>
      <c r="F198" s="111" t="s">
        <v>5137</v>
      </c>
      <c r="G198" s="102"/>
      <c r="H198" s="122"/>
    </row>
    <row r="199" spans="3:9" s="99" customFormat="1" ht="13.5" x14ac:dyDescent="0.2">
      <c r="C199" s="37" t="s">
        <v>5148</v>
      </c>
      <c r="D199" s="37"/>
      <c r="E199" s="37"/>
      <c r="F199" s="37" t="s">
        <v>5137</v>
      </c>
      <c r="G199" s="126"/>
      <c r="H199" s="127"/>
    </row>
    <row r="200" spans="3:9" s="99" customFormat="1" ht="13.5" x14ac:dyDescent="0.25">
      <c r="C200" s="118"/>
      <c r="D200" s="118"/>
      <c r="E200" s="118"/>
      <c r="F200" s="128"/>
      <c r="G200" s="129"/>
      <c r="H200" s="119"/>
    </row>
    <row r="201" spans="3:9" s="99" customFormat="1" ht="13.5" x14ac:dyDescent="0.25">
      <c r="C201" s="115" t="s">
        <v>5152</v>
      </c>
      <c r="D201" s="115"/>
      <c r="E201" s="117"/>
      <c r="F201" s="118"/>
      <c r="G201" s="130"/>
      <c r="H201" s="119"/>
      <c r="I201" s="112"/>
    </row>
    <row r="202" spans="3:9" s="99" customFormat="1" ht="40.5" x14ac:dyDescent="0.25">
      <c r="C202" s="100" t="s">
        <v>5132</v>
      </c>
      <c r="D202" s="100" t="s">
        <v>5153</v>
      </c>
      <c r="E202" s="100" t="s">
        <v>5154</v>
      </c>
      <c r="F202" s="100" t="s">
        <v>5155</v>
      </c>
      <c r="G202" s="130"/>
      <c r="H202" s="119"/>
    </row>
    <row r="203" spans="3:9" s="99" customFormat="1" ht="13.5" x14ac:dyDescent="0.25">
      <c r="C203" s="257" t="s">
        <v>5137</v>
      </c>
      <c r="D203" s="257"/>
      <c r="E203" s="257"/>
      <c r="F203" s="257"/>
      <c r="G203" s="130"/>
      <c r="H203" s="119"/>
    </row>
    <row r="204" spans="3:9" s="99" customFormat="1" ht="13.5" x14ac:dyDescent="0.25">
      <c r="C204" s="118" t="s">
        <v>5156</v>
      </c>
      <c r="D204" s="118"/>
      <c r="E204" s="118"/>
      <c r="F204" s="118"/>
      <c r="G204" s="130"/>
      <c r="H204" s="119"/>
    </row>
    <row r="205" spans="3:9" s="99" customFormat="1" ht="13.5" x14ac:dyDescent="0.25">
      <c r="C205" s="131"/>
      <c r="D205" s="131"/>
      <c r="E205" s="131"/>
      <c r="F205" s="118"/>
      <c r="G205" s="130"/>
      <c r="H205" s="119"/>
    </row>
    <row r="206" spans="3:9" s="99" customFormat="1" ht="13.5" x14ac:dyDescent="0.25">
      <c r="C206" s="115" t="s">
        <v>5157</v>
      </c>
      <c r="D206" s="115"/>
      <c r="E206" s="1"/>
      <c r="F206" s="118"/>
      <c r="G206" s="118"/>
      <c r="H206" s="119"/>
    </row>
    <row r="207" spans="3:9" s="99" customFormat="1" ht="13.5" x14ac:dyDescent="0.25">
      <c r="C207" s="118" t="s">
        <v>5158</v>
      </c>
      <c r="D207" s="118"/>
      <c r="E207" s="118"/>
      <c r="F207" s="118" t="s">
        <v>5137</v>
      </c>
      <c r="G207" s="118"/>
      <c r="H207" s="119"/>
    </row>
    <row r="208" spans="3:9" s="99" customFormat="1" ht="13.5" x14ac:dyDescent="0.25">
      <c r="C208" s="118" t="s">
        <v>5159</v>
      </c>
      <c r="D208" s="118"/>
      <c r="E208" s="118"/>
      <c r="F208" s="118" t="s">
        <v>5137</v>
      </c>
      <c r="G208" s="118"/>
      <c r="H208" s="119"/>
    </row>
    <row r="209" spans="3:8" s="99" customFormat="1" ht="13.5" x14ac:dyDescent="0.25">
      <c r="C209" s="118" t="s">
        <v>5160</v>
      </c>
      <c r="D209" s="118"/>
      <c r="E209" s="118"/>
      <c r="F209" s="118" t="s">
        <v>5137</v>
      </c>
      <c r="G209" s="118"/>
      <c r="H209" s="119"/>
    </row>
    <row r="210" spans="3:8" s="99" customFormat="1" ht="13.5" x14ac:dyDescent="0.25">
      <c r="C210" s="106" t="s">
        <v>5161</v>
      </c>
      <c r="D210" s="106"/>
      <c r="E210" s="106"/>
      <c r="F210" s="118"/>
      <c r="G210" s="118"/>
      <c r="H210" s="119"/>
    </row>
    <row r="211" spans="3:8" s="99" customFormat="1" ht="13.5" x14ac:dyDescent="0.25">
      <c r="C211" s="106"/>
      <c r="D211" s="106"/>
      <c r="E211" s="106"/>
      <c r="F211" s="118"/>
      <c r="G211" s="118"/>
      <c r="H211" s="119"/>
    </row>
    <row r="212" spans="3:8" s="99" customFormat="1" ht="13.5" x14ac:dyDescent="0.25">
      <c r="C212" s="117" t="s">
        <v>5162</v>
      </c>
      <c r="D212" s="117"/>
      <c r="E212" s="117"/>
      <c r="F212" s="118"/>
      <c r="G212" s="130"/>
      <c r="H212" s="119"/>
    </row>
    <row r="213" spans="3:8" s="99" customFormat="1" ht="40.5" x14ac:dyDescent="0.25">
      <c r="C213" s="100" t="s">
        <v>5132</v>
      </c>
      <c r="D213" s="100" t="s">
        <v>4897</v>
      </c>
      <c r="E213" s="100" t="s">
        <v>5153</v>
      </c>
      <c r="F213" s="100" t="s">
        <v>5154</v>
      </c>
      <c r="G213" s="100" t="s">
        <v>5163</v>
      </c>
      <c r="H213" s="119"/>
    </row>
    <row r="214" spans="3:8" s="99" customFormat="1" ht="13.5" x14ac:dyDescent="0.25">
      <c r="C214" s="257" t="s">
        <v>5137</v>
      </c>
      <c r="D214" s="257"/>
      <c r="E214" s="257"/>
      <c r="F214" s="257"/>
      <c r="G214" s="257"/>
      <c r="H214" s="119"/>
    </row>
    <row r="215" spans="3:8" s="99" customFormat="1" ht="13.5" x14ac:dyDescent="0.25">
      <c r="C215" s="258" t="s">
        <v>5164</v>
      </c>
      <c r="D215" s="258"/>
      <c r="E215" s="258"/>
      <c r="F215" s="258"/>
      <c r="G215" s="258"/>
      <c r="H215" s="119"/>
    </row>
    <row r="216" spans="3:8" s="99" customFormat="1" ht="13.5" x14ac:dyDescent="0.25">
      <c r="C216" s="132"/>
      <c r="D216" s="113"/>
      <c r="E216" s="113"/>
      <c r="F216" s="113"/>
      <c r="G216" s="113"/>
      <c r="H216" s="119"/>
    </row>
    <row r="217" spans="3:8" s="99" customFormat="1" ht="13.5" x14ac:dyDescent="0.25">
      <c r="C217" s="1" t="s">
        <v>5165</v>
      </c>
      <c r="D217" s="1"/>
      <c r="E217" s="1"/>
      <c r="F217" s="118"/>
      <c r="G217" s="118"/>
      <c r="H217" s="119"/>
    </row>
    <row r="218" spans="3:8" s="99" customFormat="1" ht="13.5" x14ac:dyDescent="0.25">
      <c r="C218" s="118" t="s">
        <v>5158</v>
      </c>
      <c r="D218" s="118"/>
      <c r="E218" s="118"/>
      <c r="F218" s="118" t="s">
        <v>5137</v>
      </c>
      <c r="G218" s="118"/>
      <c r="H218" s="119"/>
    </row>
    <row r="219" spans="3:8" s="99" customFormat="1" ht="13.5" x14ac:dyDescent="0.25">
      <c r="C219" s="118" t="s">
        <v>5159</v>
      </c>
      <c r="D219" s="118"/>
      <c r="E219" s="118"/>
      <c r="F219" s="118" t="s">
        <v>5137</v>
      </c>
      <c r="G219" s="118"/>
      <c r="H219" s="119"/>
    </row>
    <row r="220" spans="3:8" s="99" customFormat="1" ht="13.5" x14ac:dyDescent="0.25">
      <c r="C220" s="118" t="s">
        <v>5160</v>
      </c>
      <c r="D220" s="118"/>
      <c r="E220" s="118"/>
      <c r="F220" s="118" t="s">
        <v>5137</v>
      </c>
      <c r="G220" s="118"/>
      <c r="H220" s="119"/>
    </row>
    <row r="221" spans="3:8" s="99" customFormat="1" ht="12.75" x14ac:dyDescent="0.2">
      <c r="H221" s="116"/>
    </row>
    <row r="222" spans="3:8" s="99" customFormat="1" ht="13.5" x14ac:dyDescent="0.25">
      <c r="C222" s="115" t="s">
        <v>5168</v>
      </c>
      <c r="H222" s="116"/>
    </row>
    <row r="223" spans="3:8" s="99" customFormat="1" x14ac:dyDescent="0.2">
      <c r="C223" s="261" t="s">
        <v>5169</v>
      </c>
      <c r="D223" s="261" t="s">
        <v>5170</v>
      </c>
      <c r="E223" s="261" t="s">
        <v>5171</v>
      </c>
      <c r="F223" s="262" t="s">
        <v>5172</v>
      </c>
      <c r="G223" s="135" t="s">
        <v>5173</v>
      </c>
      <c r="H223" s="116"/>
    </row>
    <row r="224" spans="3:8" s="99" customFormat="1" x14ac:dyDescent="0.2">
      <c r="C224" s="261"/>
      <c r="D224" s="261"/>
      <c r="E224" s="261"/>
      <c r="F224" s="262"/>
      <c r="G224" s="135" t="s">
        <v>5174</v>
      </c>
      <c r="H224" s="116"/>
    </row>
    <row r="225" spans="3:8" s="99" customFormat="1" x14ac:dyDescent="0.25">
      <c r="C225" s="259" t="s">
        <v>5175</v>
      </c>
      <c r="D225" s="40" t="s">
        <v>4525</v>
      </c>
      <c r="E225" s="40" t="s">
        <v>5176</v>
      </c>
      <c r="F225" s="136">
        <v>46358</v>
      </c>
      <c r="G225" s="40">
        <v>500</v>
      </c>
      <c r="H225" s="116"/>
    </row>
    <row r="226" spans="3:8" s="99" customFormat="1" x14ac:dyDescent="0.25">
      <c r="C226" s="260"/>
      <c r="D226" s="40" t="s">
        <v>4528</v>
      </c>
      <c r="E226" s="40" t="s">
        <v>5177</v>
      </c>
      <c r="F226" s="136">
        <v>47273</v>
      </c>
      <c r="G226" s="40">
        <v>-500</v>
      </c>
      <c r="H226" s="116"/>
    </row>
    <row r="227" spans="3:8" s="99" customFormat="1" x14ac:dyDescent="0.2">
      <c r="C227" s="138" t="s">
        <v>5179</v>
      </c>
      <c r="H227" s="114"/>
    </row>
    <row r="228" spans="3:8" s="99" customFormat="1" ht="12.75" x14ac:dyDescent="0.2">
      <c r="H228" s="114"/>
    </row>
    <row r="229" spans="3:8" x14ac:dyDescent="0.25">
      <c r="C229" s="2" t="s">
        <v>5019</v>
      </c>
      <c r="E229" s="2" t="s">
        <v>2</v>
      </c>
    </row>
    <row r="231" spans="3:8" x14ac:dyDescent="0.25">
      <c r="C231" s="2" t="s">
        <v>5020</v>
      </c>
      <c r="E231" s="96">
        <v>1.9498335679681886</v>
      </c>
    </row>
    <row r="233" spans="3:8" x14ac:dyDescent="0.25">
      <c r="C233" s="2" t="s">
        <v>5022</v>
      </c>
      <c r="E233" s="97" t="s">
        <v>5100</v>
      </c>
    </row>
    <row r="235" spans="3:8" x14ac:dyDescent="0.25">
      <c r="C235" s="2" t="s">
        <v>5129</v>
      </c>
      <c r="E235" s="2" t="s">
        <v>2</v>
      </c>
    </row>
    <row r="237" spans="3:8" x14ac:dyDescent="0.25">
      <c r="C237" s="2" t="s">
        <v>5065</v>
      </c>
    </row>
    <row r="239" spans="3:8" x14ac:dyDescent="0.25">
      <c r="C239" s="1" t="s">
        <v>5258</v>
      </c>
      <c r="E239" s="149" t="s">
        <v>5259</v>
      </c>
    </row>
    <row r="240" spans="3:8" x14ac:dyDescent="0.25">
      <c r="E240" s="2" t="s">
        <v>5305</v>
      </c>
    </row>
  </sheetData>
  <mergeCells count="11">
    <mergeCell ref="C142:K142"/>
    <mergeCell ref="C144:K144"/>
    <mergeCell ref="C158:E158"/>
    <mergeCell ref="C225:C226"/>
    <mergeCell ref="C203:F203"/>
    <mergeCell ref="C214:G214"/>
    <mergeCell ref="C215:G215"/>
    <mergeCell ref="E223:E224"/>
    <mergeCell ref="F223:F224"/>
    <mergeCell ref="C223:C224"/>
    <mergeCell ref="D223:D224"/>
  </mergeCells>
  <hyperlinks>
    <hyperlink ref="J2" location="'Index'!A1" display="'Index'!A1" xr:uid="{0E66660C-2F5E-4A8F-B3C0-C2169C1C3DF5}"/>
  </hyperlinks>
  <pageMargins left="0.7" right="0.7" top="0.75" bottom="0.75" header="0.3" footer="0.3"/>
  <pageSetup orientation="portrait" horizontalDpi="4294967293"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2D79-E304-4417-9CC6-5B87C0C60FCB}">
  <sheetPr codeName="Sheet1"/>
  <dimension ref="A1:IV105"/>
  <sheetViews>
    <sheetView showGridLines="0" zoomScale="90" zoomScaleNormal="90" workbookViewId="0">
      <pane ySplit="6" topLeftCell="A8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3183</v>
      </c>
      <c r="J2" s="38" t="s">
        <v>4521</v>
      </c>
    </row>
    <row r="3" spans="1:54" ht="16.5" x14ac:dyDescent="0.3">
      <c r="C3" s="1" t="s">
        <v>28</v>
      </c>
      <c r="D3" s="21" t="s">
        <v>3184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3185</v>
      </c>
      <c r="D43" s="54"/>
      <c r="E43" s="6"/>
      <c r="F43" s="19"/>
      <c r="G43" s="24"/>
      <c r="H43" s="24"/>
      <c r="I43" s="31"/>
      <c r="J43" s="31"/>
      <c r="K43" s="35"/>
    </row>
    <row r="44" spans="1:11" x14ac:dyDescent="0.25">
      <c r="B44" s="8" t="s">
        <v>3186</v>
      </c>
      <c r="C44" s="60" t="s">
        <v>3187</v>
      </c>
      <c r="D44" s="54" t="s">
        <v>3188</v>
      </c>
      <c r="E44" s="6" t="s">
        <v>4847</v>
      </c>
      <c r="F44" s="19">
        <v>71389.355599999995</v>
      </c>
      <c r="G44" s="24">
        <v>118522.78</v>
      </c>
      <c r="H44" s="24">
        <v>97.99</v>
      </c>
      <c r="I44" s="31"/>
      <c r="J44" s="31"/>
      <c r="K44" s="35"/>
    </row>
    <row r="45" spans="1:11" x14ac:dyDescent="0.25">
      <c r="C45" s="58" t="s">
        <v>194</v>
      </c>
      <c r="D45" s="54"/>
      <c r="E45" s="6"/>
      <c r="F45" s="19"/>
      <c r="G45" s="25">
        <v>118522.78</v>
      </c>
      <c r="H45" s="25">
        <v>97.99</v>
      </c>
      <c r="I45" s="31"/>
      <c r="J45" s="31"/>
      <c r="K45" s="35"/>
    </row>
    <row r="46" spans="1:11" x14ac:dyDescent="0.25">
      <c r="C46" s="57"/>
      <c r="D46" s="54"/>
      <c r="E46" s="6"/>
      <c r="F46" s="19"/>
      <c r="G46" s="24"/>
      <c r="H46" s="24"/>
      <c r="I46" s="31"/>
      <c r="J46" s="31"/>
      <c r="K46" s="35"/>
    </row>
    <row r="47" spans="1:11" x14ac:dyDescent="0.25">
      <c r="C47" s="58" t="s">
        <v>20</v>
      </c>
      <c r="D47" s="54"/>
      <c r="E47" s="6"/>
      <c r="F47" s="19"/>
      <c r="G47" s="24" t="s">
        <v>2</v>
      </c>
      <c r="H47" s="24" t="s">
        <v>2</v>
      </c>
      <c r="I47" s="31"/>
      <c r="J47" s="31"/>
      <c r="K47" s="35"/>
    </row>
    <row r="48" spans="1:11" x14ac:dyDescent="0.25">
      <c r="C48" s="57"/>
      <c r="D48" s="54"/>
      <c r="E48" s="6"/>
      <c r="F48" s="19"/>
      <c r="G48" s="24"/>
      <c r="H48" s="24"/>
      <c r="I48" s="31"/>
      <c r="J48" s="31"/>
      <c r="K48" s="35"/>
    </row>
    <row r="49" spans="1:54" x14ac:dyDescent="0.25">
      <c r="C49" s="58" t="s">
        <v>21</v>
      </c>
      <c r="D49" s="54"/>
      <c r="E49" s="6"/>
      <c r="F49" s="19"/>
      <c r="G49" s="24" t="s">
        <v>2</v>
      </c>
      <c r="H49" s="24" t="s">
        <v>2</v>
      </c>
      <c r="I49" s="31"/>
      <c r="J49" s="31"/>
      <c r="K49" s="35"/>
    </row>
    <row r="50" spans="1:54" x14ac:dyDescent="0.25">
      <c r="C50" s="57"/>
      <c r="D50" s="54"/>
      <c r="E50" s="6"/>
      <c r="F50" s="19"/>
      <c r="G50" s="24"/>
      <c r="H50" s="24"/>
      <c r="I50" s="31"/>
      <c r="J50" s="31"/>
      <c r="K50" s="35"/>
    </row>
    <row r="51" spans="1:54" x14ac:dyDescent="0.25">
      <c r="C51" s="58" t="s">
        <v>22</v>
      </c>
      <c r="D51" s="54"/>
      <c r="E51" s="6"/>
      <c r="F51" s="19"/>
      <c r="G51" s="24" t="s">
        <v>2</v>
      </c>
      <c r="H51" s="24" t="s">
        <v>2</v>
      </c>
      <c r="I51" s="31"/>
      <c r="J51" s="31"/>
      <c r="K51" s="35"/>
    </row>
    <row r="52" spans="1:54" x14ac:dyDescent="0.25">
      <c r="C52" s="57"/>
      <c r="D52" s="54"/>
      <c r="E52" s="6"/>
      <c r="F52" s="19"/>
      <c r="G52" s="24"/>
      <c r="H52" s="24"/>
      <c r="I52" s="31"/>
      <c r="J52" s="31"/>
      <c r="K52" s="35"/>
    </row>
    <row r="53" spans="1:54" x14ac:dyDescent="0.25">
      <c r="C53" s="58" t="s">
        <v>23</v>
      </c>
      <c r="D53" s="54"/>
      <c r="E53" s="6"/>
      <c r="F53" s="19"/>
      <c r="G53" s="24" t="s">
        <v>2</v>
      </c>
      <c r="H53" s="24" t="s">
        <v>2</v>
      </c>
      <c r="I53" s="31"/>
      <c r="J53" s="31"/>
      <c r="K53" s="35"/>
    </row>
    <row r="54" spans="1:54" x14ac:dyDescent="0.25">
      <c r="C54" s="57"/>
      <c r="D54" s="54"/>
      <c r="E54" s="6"/>
      <c r="F54" s="19"/>
      <c r="G54" s="24"/>
      <c r="H54" s="24"/>
      <c r="I54" s="31"/>
      <c r="J54" s="31"/>
      <c r="K54" s="35"/>
    </row>
    <row r="55" spans="1:54" x14ac:dyDescent="0.25">
      <c r="C55" s="59" t="s">
        <v>24</v>
      </c>
      <c r="D55" s="54"/>
      <c r="E55" s="6"/>
      <c r="F55" s="19"/>
      <c r="G55" s="24"/>
      <c r="H55" s="24"/>
      <c r="I55" s="31"/>
      <c r="J55" s="31"/>
      <c r="K55" s="35"/>
    </row>
    <row r="56" spans="1:54" x14ac:dyDescent="0.25">
      <c r="B56" s="8" t="s">
        <v>206</v>
      </c>
      <c r="C56" s="60" t="s">
        <v>207</v>
      </c>
      <c r="D56" s="54"/>
      <c r="E56" s="6"/>
      <c r="F56" s="19"/>
      <c r="G56" s="24">
        <v>2769.66</v>
      </c>
      <c r="H56" s="24">
        <v>2.29</v>
      </c>
      <c r="I56" s="31"/>
      <c r="J56" s="31"/>
      <c r="K56" s="35"/>
    </row>
    <row r="57" spans="1:54" x14ac:dyDescent="0.25">
      <c r="C57" s="58" t="s">
        <v>194</v>
      </c>
      <c r="D57" s="54"/>
      <c r="E57" s="6"/>
      <c r="F57" s="19"/>
      <c r="G57" s="25">
        <v>2769.66</v>
      </c>
      <c r="H57" s="25">
        <v>2.29</v>
      </c>
      <c r="I57" s="31"/>
      <c r="J57" s="31"/>
      <c r="K57" s="35"/>
    </row>
    <row r="58" spans="1:54" x14ac:dyDescent="0.25">
      <c r="C58" s="57"/>
      <c r="D58" s="54"/>
      <c r="E58" s="6"/>
      <c r="F58" s="19"/>
      <c r="G58" s="24"/>
      <c r="H58" s="24"/>
      <c r="I58" s="31"/>
      <c r="J58" s="31"/>
      <c r="K58" s="35"/>
    </row>
    <row r="59" spans="1:54" x14ac:dyDescent="0.25">
      <c r="A59" s="10"/>
      <c r="B59" s="28"/>
      <c r="C59" s="58" t="s">
        <v>25</v>
      </c>
      <c r="D59" s="54"/>
      <c r="E59" s="6"/>
      <c r="F59" s="19"/>
      <c r="G59" s="24"/>
      <c r="H59" s="24"/>
      <c r="I59" s="31"/>
      <c r="J59" s="31"/>
      <c r="K59" s="35"/>
    </row>
    <row r="60" spans="1:54" s="2" customFormat="1" ht="13.5" x14ac:dyDescent="0.25">
      <c r="A60" s="28"/>
      <c r="B60" s="28"/>
      <c r="C60" s="57" t="s">
        <v>4845</v>
      </c>
      <c r="D60" s="54"/>
      <c r="E60" s="6"/>
      <c r="F60" s="19"/>
      <c r="G60" s="24" t="s">
        <v>2</v>
      </c>
      <c r="H60" s="24" t="s">
        <v>2</v>
      </c>
      <c r="I60" s="31"/>
      <c r="J60" s="31"/>
      <c r="K60" s="35"/>
      <c r="L60" s="3"/>
      <c r="AI60" s="3"/>
      <c r="AV60" s="3"/>
      <c r="AX60" s="3"/>
      <c r="BB60" s="3"/>
    </row>
    <row r="61" spans="1:54" x14ac:dyDescent="0.25">
      <c r="B61" s="8"/>
      <c r="C61" s="60" t="s">
        <v>208</v>
      </c>
      <c r="D61" s="54"/>
      <c r="E61" s="6"/>
      <c r="F61" s="19"/>
      <c r="G61" s="24">
        <v>-333.99</v>
      </c>
      <c r="H61" s="24">
        <v>-0.28000000000000003</v>
      </c>
      <c r="I61" s="31"/>
      <c r="J61" s="31"/>
      <c r="K61" s="35"/>
    </row>
    <row r="62" spans="1:54" x14ac:dyDescent="0.25">
      <c r="C62" s="58" t="s">
        <v>194</v>
      </c>
      <c r="D62" s="54"/>
      <c r="E62" s="6"/>
      <c r="F62" s="19"/>
      <c r="G62" s="25">
        <v>-333.99</v>
      </c>
      <c r="H62" s="25">
        <v>-0.28000000000000003</v>
      </c>
      <c r="I62" s="31"/>
      <c r="J62" s="31"/>
      <c r="K62" s="35"/>
    </row>
    <row r="63" spans="1:54" x14ac:dyDescent="0.25">
      <c r="C63" s="57"/>
      <c r="D63" s="54"/>
      <c r="E63" s="6"/>
      <c r="F63" s="19"/>
      <c r="G63" s="24"/>
      <c r="H63" s="24"/>
      <c r="I63" s="31"/>
      <c r="J63" s="31"/>
      <c r="K63" s="35"/>
    </row>
    <row r="64" spans="1:54" x14ac:dyDescent="0.25">
      <c r="C64" s="61" t="s">
        <v>209</v>
      </c>
      <c r="D64" s="55"/>
      <c r="E64" s="5"/>
      <c r="F64" s="20"/>
      <c r="G64" s="26">
        <v>120958.45</v>
      </c>
      <c r="H64" s="26">
        <v>100</v>
      </c>
      <c r="I64" s="32"/>
      <c r="J64" s="32"/>
      <c r="K64" s="36"/>
    </row>
    <row r="67" spans="3:11" x14ac:dyDescent="0.25">
      <c r="C67" s="1" t="s">
        <v>210</v>
      </c>
    </row>
    <row r="68" spans="3:11" x14ac:dyDescent="0.25">
      <c r="C68" s="37" t="s">
        <v>211</v>
      </c>
      <c r="D68" s="37"/>
      <c r="E68" s="37"/>
      <c r="F68" s="37"/>
      <c r="G68" s="37"/>
      <c r="H68" s="37"/>
      <c r="I68" s="37"/>
      <c r="J68" s="37"/>
      <c r="K68" s="37"/>
    </row>
    <row r="69" spans="3:11" x14ac:dyDescent="0.25">
      <c r="C69" s="2" t="s">
        <v>212</v>
      </c>
    </row>
    <row r="70" spans="3:11" x14ac:dyDescent="0.25">
      <c r="C70" s="2" t="s">
        <v>213</v>
      </c>
    </row>
    <row r="71" spans="3:11" ht="30" customHeight="1" x14ac:dyDescent="0.25">
      <c r="C71" s="252" t="s">
        <v>214</v>
      </c>
      <c r="D71" s="253"/>
      <c r="E71" s="253"/>
      <c r="F71" s="253"/>
      <c r="G71" s="253"/>
      <c r="H71" s="253"/>
      <c r="I71" s="253"/>
      <c r="J71" s="253"/>
      <c r="K71" s="253"/>
    </row>
    <row r="72" spans="3:11" x14ac:dyDescent="0.25">
      <c r="C72" s="2" t="s">
        <v>215</v>
      </c>
    </row>
    <row r="74" spans="3:11" x14ac:dyDescent="0.25">
      <c r="C74" s="2" t="s">
        <v>5016</v>
      </c>
      <c r="E74" s="2" t="s">
        <v>2</v>
      </c>
    </row>
    <row r="76" spans="3:11" x14ac:dyDescent="0.25">
      <c r="C76" s="2" t="s">
        <v>5017</v>
      </c>
      <c r="E76" s="2" t="s">
        <v>2</v>
      </c>
    </row>
    <row r="78" spans="3:11" x14ac:dyDescent="0.25">
      <c r="C78" s="2" t="s">
        <v>5125</v>
      </c>
    </row>
    <row r="80" spans="3:11" x14ac:dyDescent="0.25">
      <c r="C80" s="2" t="s">
        <v>5126</v>
      </c>
    </row>
    <row r="81" spans="1:256" s="83" customFormat="1" ht="35.25" customHeight="1" x14ac:dyDescent="0.25">
      <c r="A81" s="79"/>
      <c r="B81" s="79"/>
      <c r="C81" s="84" t="s">
        <v>5023</v>
      </c>
      <c r="D81" s="88" t="s">
        <v>5024</v>
      </c>
      <c r="E81" s="88" t="s">
        <v>5025</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5026</v>
      </c>
      <c r="D82" s="89">
        <v>24.281199999999998</v>
      </c>
      <c r="E82" s="89">
        <v>23.779900000000001</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5027</v>
      </c>
      <c r="D83" s="89">
        <v>24.282</v>
      </c>
      <c r="E83" s="89">
        <v>23.7806</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5028</v>
      </c>
      <c r="D84" s="89">
        <v>25.236599999999999</v>
      </c>
      <c r="E84" s="89">
        <v>24.7286</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x14ac:dyDescent="0.25">
      <c r="A85" s="79"/>
      <c r="B85" s="79"/>
      <c r="C85" s="86" t="s">
        <v>5029</v>
      </c>
      <c r="D85" s="89">
        <v>25.236499999999999</v>
      </c>
      <c r="E85" s="89">
        <v>24.7286</v>
      </c>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6" spans="1:256" s="83" customFormat="1" ht="84.95" customHeight="1" x14ac:dyDescent="0.25">
      <c r="A86" s="79"/>
      <c r="B86" s="79"/>
      <c r="C86" s="254" t="s">
        <v>5061</v>
      </c>
      <c r="D86" s="255"/>
      <c r="E86" s="256"/>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8" spans="1:256" x14ac:dyDescent="0.25">
      <c r="C88" s="2" t="s">
        <v>5127</v>
      </c>
      <c r="E88" s="2" t="s">
        <v>2</v>
      </c>
    </row>
    <row r="90" spans="1:256" x14ac:dyDescent="0.25">
      <c r="C90" s="2" t="s">
        <v>5128</v>
      </c>
      <c r="E90" s="2" t="s">
        <v>2</v>
      </c>
    </row>
    <row r="92" spans="1:256" x14ac:dyDescent="0.25">
      <c r="C92" s="2" t="s">
        <v>5018</v>
      </c>
      <c r="E92" s="2" t="s">
        <v>2</v>
      </c>
    </row>
    <row r="94" spans="1:256" x14ac:dyDescent="0.25">
      <c r="C94" s="2" t="s">
        <v>5019</v>
      </c>
      <c r="E94" s="2" t="s">
        <v>5101</v>
      </c>
    </row>
    <row r="96" spans="1:256" x14ac:dyDescent="0.25">
      <c r="C96" s="2" t="s">
        <v>5020</v>
      </c>
      <c r="E96" s="96">
        <v>0</v>
      </c>
    </row>
    <row r="98" spans="3:5" x14ac:dyDescent="0.25">
      <c r="C98" s="2" t="s">
        <v>5022</v>
      </c>
      <c r="E98" s="97" t="s">
        <v>5021</v>
      </c>
    </row>
    <row r="100" spans="3:5" x14ac:dyDescent="0.25">
      <c r="C100" s="2" t="s">
        <v>5129</v>
      </c>
      <c r="E100" s="2" t="s">
        <v>2</v>
      </c>
    </row>
    <row r="102" spans="3:5" x14ac:dyDescent="0.25">
      <c r="C102" s="2" t="s">
        <v>5065</v>
      </c>
    </row>
    <row r="104" spans="3:5" x14ac:dyDescent="0.25">
      <c r="C104" s="1" t="s">
        <v>5258</v>
      </c>
      <c r="E104" s="149" t="s">
        <v>5259</v>
      </c>
    </row>
    <row r="105" spans="3:5" x14ac:dyDescent="0.25">
      <c r="E105" s="2" t="s">
        <v>5306</v>
      </c>
    </row>
  </sheetData>
  <mergeCells count="2">
    <mergeCell ref="C71:K71"/>
    <mergeCell ref="C86:E86"/>
  </mergeCells>
  <hyperlinks>
    <hyperlink ref="J2" location="'Index'!A1" display="'Index'!A1" xr:uid="{E6DE25FD-2F0F-4AAF-8C09-BECE9E9487B2}"/>
  </hyperlinks>
  <pageMargins left="0.7" right="0.7" top="0.75" bottom="0.75" header="0.3" footer="0.3"/>
  <pageSetup orientation="portrait" horizontalDpi="4294967293"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74B9-C0AA-4D92-95E7-FDE0E3D71CAD}">
  <sheetPr codeName="Sheet1"/>
  <dimension ref="A1:IV152"/>
  <sheetViews>
    <sheetView showGridLines="0" zoomScale="90" zoomScaleNormal="90" workbookViewId="0">
      <pane ySplit="6" topLeftCell="A13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3189</v>
      </c>
      <c r="J2" s="38" t="s">
        <v>4521</v>
      </c>
    </row>
    <row r="3" spans="1:54" ht="16.5" x14ac:dyDescent="0.3">
      <c r="C3" s="1" t="s">
        <v>28</v>
      </c>
      <c r="D3" s="21" t="s">
        <v>3190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105</v>
      </c>
      <c r="C11" s="60" t="s">
        <v>106</v>
      </c>
      <c r="D11" s="54" t="s">
        <v>107</v>
      </c>
      <c r="E11" s="6" t="s">
        <v>108</v>
      </c>
      <c r="F11" s="19">
        <v>113823</v>
      </c>
      <c r="G11" s="24">
        <v>9169.58</v>
      </c>
      <c r="H11" s="24">
        <v>4.03</v>
      </c>
      <c r="I11" s="31"/>
      <c r="J11" s="31"/>
      <c r="K11" s="35"/>
    </row>
    <row r="12" spans="1:54" x14ac:dyDescent="0.25">
      <c r="B12" s="8" t="s">
        <v>73</v>
      </c>
      <c r="C12" s="60" t="s">
        <v>74</v>
      </c>
      <c r="D12" s="54" t="s">
        <v>75</v>
      </c>
      <c r="E12" s="6" t="s">
        <v>62</v>
      </c>
      <c r="F12" s="19">
        <v>210390</v>
      </c>
      <c r="G12" s="24">
        <v>9074.33</v>
      </c>
      <c r="H12" s="24">
        <v>3.99</v>
      </c>
      <c r="I12" s="31"/>
      <c r="J12" s="31"/>
      <c r="K12" s="35"/>
    </row>
    <row r="13" spans="1:54" x14ac:dyDescent="0.25">
      <c r="B13" s="8" t="s">
        <v>231</v>
      </c>
      <c r="C13" s="60" t="s">
        <v>232</v>
      </c>
      <c r="D13" s="54" t="s">
        <v>233</v>
      </c>
      <c r="E13" s="6" t="s">
        <v>234</v>
      </c>
      <c r="F13" s="19">
        <v>1870554</v>
      </c>
      <c r="G13" s="24">
        <v>8170.58</v>
      </c>
      <c r="H13" s="24">
        <v>3.6</v>
      </c>
      <c r="I13" s="31"/>
      <c r="J13" s="31"/>
      <c r="K13" s="35"/>
    </row>
    <row r="14" spans="1:54" x14ac:dyDescent="0.25">
      <c r="B14" s="8" t="s">
        <v>2378</v>
      </c>
      <c r="C14" s="60" t="s">
        <v>2379</v>
      </c>
      <c r="D14" s="54" t="s">
        <v>2380</v>
      </c>
      <c r="E14" s="6" t="s">
        <v>607</v>
      </c>
      <c r="F14" s="19">
        <v>169906</v>
      </c>
      <c r="G14" s="24">
        <v>7894.68</v>
      </c>
      <c r="H14" s="24">
        <v>3.47</v>
      </c>
      <c r="I14" s="31"/>
      <c r="J14" s="31"/>
      <c r="K14" s="35"/>
    </row>
    <row r="15" spans="1:54" x14ac:dyDescent="0.25">
      <c r="B15" s="8" t="s">
        <v>625</v>
      </c>
      <c r="C15" s="60" t="s">
        <v>626</v>
      </c>
      <c r="D15" s="54" t="s">
        <v>627</v>
      </c>
      <c r="E15" s="6" t="s">
        <v>241</v>
      </c>
      <c r="F15" s="19">
        <v>3716283</v>
      </c>
      <c r="G15" s="24">
        <v>7852.88</v>
      </c>
      <c r="H15" s="24">
        <v>3.46</v>
      </c>
      <c r="I15" s="31"/>
      <c r="J15" s="31"/>
      <c r="K15" s="35"/>
    </row>
    <row r="16" spans="1:54" x14ac:dyDescent="0.25">
      <c r="B16" s="8" t="s">
        <v>448</v>
      </c>
      <c r="C16" s="60" t="s">
        <v>449</v>
      </c>
      <c r="D16" s="54" t="s">
        <v>450</v>
      </c>
      <c r="E16" s="6" t="s">
        <v>54</v>
      </c>
      <c r="F16" s="19">
        <v>387466</v>
      </c>
      <c r="G16" s="24">
        <v>7167.73</v>
      </c>
      <c r="H16" s="24">
        <v>3.15</v>
      </c>
      <c r="I16" s="31"/>
      <c r="J16" s="31"/>
      <c r="K16" s="35"/>
    </row>
    <row r="17" spans="2:11" x14ac:dyDescent="0.25">
      <c r="B17" s="8" t="s">
        <v>1037</v>
      </c>
      <c r="C17" s="60" t="s">
        <v>1038</v>
      </c>
      <c r="D17" s="54" t="s">
        <v>1039</v>
      </c>
      <c r="E17" s="6" t="s">
        <v>108</v>
      </c>
      <c r="F17" s="19">
        <v>131378</v>
      </c>
      <c r="G17" s="24">
        <v>6730.23</v>
      </c>
      <c r="H17" s="24">
        <v>2.96</v>
      </c>
      <c r="I17" s="31"/>
      <c r="J17" s="31"/>
      <c r="K17" s="35"/>
    </row>
    <row r="18" spans="2:11" x14ac:dyDescent="0.25">
      <c r="B18" s="8" t="s">
        <v>484</v>
      </c>
      <c r="C18" s="60" t="s">
        <v>485</v>
      </c>
      <c r="D18" s="54" t="s">
        <v>486</v>
      </c>
      <c r="E18" s="6" t="s">
        <v>124</v>
      </c>
      <c r="F18" s="19">
        <v>120982</v>
      </c>
      <c r="G18" s="24">
        <v>6677</v>
      </c>
      <c r="H18" s="24">
        <v>2.94</v>
      </c>
      <c r="I18" s="31"/>
      <c r="J18" s="31"/>
      <c r="K18" s="35"/>
    </row>
    <row r="19" spans="2:11" x14ac:dyDescent="0.25">
      <c r="B19" s="8" t="s">
        <v>311</v>
      </c>
      <c r="C19" s="60" t="s">
        <v>312</v>
      </c>
      <c r="D19" s="54" t="s">
        <v>313</v>
      </c>
      <c r="E19" s="6" t="s">
        <v>120</v>
      </c>
      <c r="F19" s="19">
        <v>3956720</v>
      </c>
      <c r="G19" s="24">
        <v>5964.76</v>
      </c>
      <c r="H19" s="24">
        <v>2.62</v>
      </c>
      <c r="I19" s="31"/>
      <c r="J19" s="31"/>
      <c r="K19" s="35"/>
    </row>
    <row r="20" spans="2:11" x14ac:dyDescent="0.25">
      <c r="B20" s="8" t="s">
        <v>113</v>
      </c>
      <c r="C20" s="60" t="s">
        <v>114</v>
      </c>
      <c r="D20" s="54" t="s">
        <v>115</v>
      </c>
      <c r="E20" s="6" t="s">
        <v>116</v>
      </c>
      <c r="F20" s="19">
        <v>786482</v>
      </c>
      <c r="G20" s="24">
        <v>5808.56</v>
      </c>
      <c r="H20" s="24">
        <v>2.56</v>
      </c>
      <c r="I20" s="31"/>
      <c r="J20" s="31"/>
      <c r="K20" s="35"/>
    </row>
    <row r="21" spans="2:11" x14ac:dyDescent="0.25">
      <c r="B21" s="8" t="s">
        <v>2253</v>
      </c>
      <c r="C21" s="60" t="s">
        <v>1400</v>
      </c>
      <c r="D21" s="54" t="s">
        <v>2254</v>
      </c>
      <c r="E21" s="6" t="s">
        <v>139</v>
      </c>
      <c r="F21" s="19">
        <v>1815150</v>
      </c>
      <c r="G21" s="24">
        <v>5803.94</v>
      </c>
      <c r="H21" s="24">
        <v>2.5499999999999998</v>
      </c>
      <c r="I21" s="31"/>
      <c r="J21" s="31"/>
      <c r="K21" s="35"/>
    </row>
    <row r="22" spans="2:11" x14ac:dyDescent="0.25">
      <c r="B22" s="8" t="s">
        <v>143</v>
      </c>
      <c r="C22" s="60" t="s">
        <v>144</v>
      </c>
      <c r="D22" s="54" t="s">
        <v>145</v>
      </c>
      <c r="E22" s="6" t="s">
        <v>146</v>
      </c>
      <c r="F22" s="19">
        <v>105501</v>
      </c>
      <c r="G22" s="24">
        <v>5714.46</v>
      </c>
      <c r="H22" s="24">
        <v>2.5099999999999998</v>
      </c>
      <c r="I22" s="31"/>
      <c r="J22" s="31"/>
      <c r="K22" s="35"/>
    </row>
    <row r="23" spans="2:11" x14ac:dyDescent="0.25">
      <c r="B23" s="8" t="s">
        <v>2381</v>
      </c>
      <c r="C23" s="60" t="s">
        <v>896</v>
      </c>
      <c r="D23" s="54" t="s">
        <v>2382</v>
      </c>
      <c r="E23" s="6" t="s">
        <v>241</v>
      </c>
      <c r="F23" s="19">
        <v>1493834</v>
      </c>
      <c r="G23" s="24">
        <v>5687.03</v>
      </c>
      <c r="H23" s="24">
        <v>2.5</v>
      </c>
      <c r="I23" s="31"/>
      <c r="J23" s="31"/>
      <c r="K23" s="35"/>
    </row>
    <row r="24" spans="2:11" x14ac:dyDescent="0.25">
      <c r="B24" s="8" t="s">
        <v>634</v>
      </c>
      <c r="C24" s="60" t="s">
        <v>635</v>
      </c>
      <c r="D24" s="54" t="s">
        <v>636</v>
      </c>
      <c r="E24" s="6" t="s">
        <v>128</v>
      </c>
      <c r="F24" s="19">
        <v>144326</v>
      </c>
      <c r="G24" s="24">
        <v>5659.02</v>
      </c>
      <c r="H24" s="24">
        <v>2.4900000000000002</v>
      </c>
      <c r="I24" s="31"/>
      <c r="J24" s="31"/>
      <c r="K24" s="35"/>
    </row>
    <row r="25" spans="2:11" x14ac:dyDescent="0.25">
      <c r="B25" s="8" t="s">
        <v>2246</v>
      </c>
      <c r="C25" s="60" t="s">
        <v>763</v>
      </c>
      <c r="D25" s="54" t="s">
        <v>2247</v>
      </c>
      <c r="E25" s="6" t="s">
        <v>54</v>
      </c>
      <c r="F25" s="19">
        <v>1304116</v>
      </c>
      <c r="G25" s="24">
        <v>5534.02</v>
      </c>
      <c r="H25" s="24">
        <v>2.4300000000000002</v>
      </c>
      <c r="I25" s="31"/>
      <c r="J25" s="31"/>
      <c r="K25" s="35"/>
    </row>
    <row r="26" spans="2:11" x14ac:dyDescent="0.25">
      <c r="B26" s="8" t="s">
        <v>664</v>
      </c>
      <c r="C26" s="60" t="s">
        <v>665</v>
      </c>
      <c r="D26" s="54" t="s">
        <v>666</v>
      </c>
      <c r="E26" s="6" t="s">
        <v>260</v>
      </c>
      <c r="F26" s="19">
        <v>1224574</v>
      </c>
      <c r="G26" s="24">
        <v>5416.29</v>
      </c>
      <c r="H26" s="24">
        <v>2.38</v>
      </c>
      <c r="I26" s="31"/>
      <c r="J26" s="31"/>
      <c r="K26" s="35"/>
    </row>
    <row r="27" spans="2:11" x14ac:dyDescent="0.25">
      <c r="B27" s="8" t="s">
        <v>2420</v>
      </c>
      <c r="C27" s="60" t="s">
        <v>2421</v>
      </c>
      <c r="D27" s="54" t="s">
        <v>2422</v>
      </c>
      <c r="E27" s="6" t="s">
        <v>98</v>
      </c>
      <c r="F27" s="19">
        <v>614122</v>
      </c>
      <c r="G27" s="24">
        <v>5302.33</v>
      </c>
      <c r="H27" s="24">
        <v>2.33</v>
      </c>
      <c r="I27" s="31"/>
      <c r="J27" s="31"/>
      <c r="K27" s="35"/>
    </row>
    <row r="28" spans="2:11" x14ac:dyDescent="0.25">
      <c r="B28" s="8" t="s">
        <v>293</v>
      </c>
      <c r="C28" s="60" t="s">
        <v>294</v>
      </c>
      <c r="D28" s="54" t="s">
        <v>295</v>
      </c>
      <c r="E28" s="6" t="s">
        <v>241</v>
      </c>
      <c r="F28" s="19">
        <v>294130</v>
      </c>
      <c r="G28" s="24">
        <v>4839.62</v>
      </c>
      <c r="H28" s="24">
        <v>2.13</v>
      </c>
      <c r="I28" s="31"/>
      <c r="J28" s="31"/>
      <c r="K28" s="35"/>
    </row>
    <row r="29" spans="2:11" x14ac:dyDescent="0.25">
      <c r="B29" s="8" t="s">
        <v>380</v>
      </c>
      <c r="C29" s="60" t="s">
        <v>381</v>
      </c>
      <c r="D29" s="54" t="s">
        <v>382</v>
      </c>
      <c r="E29" s="6" t="s">
        <v>112</v>
      </c>
      <c r="F29" s="19">
        <v>182602</v>
      </c>
      <c r="G29" s="24">
        <v>4776.5</v>
      </c>
      <c r="H29" s="24">
        <v>2.1</v>
      </c>
      <c r="I29" s="31"/>
      <c r="J29" s="31"/>
      <c r="K29" s="35"/>
    </row>
    <row r="30" spans="2:11" x14ac:dyDescent="0.25">
      <c r="B30" s="8" t="s">
        <v>1099</v>
      </c>
      <c r="C30" s="60" t="s">
        <v>1100</v>
      </c>
      <c r="D30" s="54" t="s">
        <v>1101</v>
      </c>
      <c r="E30" s="6" t="s">
        <v>139</v>
      </c>
      <c r="F30" s="19">
        <v>3346312</v>
      </c>
      <c r="G30" s="24">
        <v>4690.53</v>
      </c>
      <c r="H30" s="24">
        <v>2.06</v>
      </c>
      <c r="I30" s="31"/>
      <c r="J30" s="31"/>
      <c r="K30" s="35"/>
    </row>
    <row r="31" spans="2:11" x14ac:dyDescent="0.25">
      <c r="B31" s="8" t="s">
        <v>91</v>
      </c>
      <c r="C31" s="60" t="s">
        <v>92</v>
      </c>
      <c r="D31" s="54" t="s">
        <v>93</v>
      </c>
      <c r="E31" s="6" t="s">
        <v>94</v>
      </c>
      <c r="F31" s="19">
        <v>277526</v>
      </c>
      <c r="G31" s="24">
        <v>4472.05</v>
      </c>
      <c r="H31" s="24">
        <v>1.97</v>
      </c>
      <c r="I31" s="31"/>
      <c r="J31" s="31"/>
      <c r="K31" s="35"/>
    </row>
    <row r="32" spans="2:11" x14ac:dyDescent="0.25">
      <c r="B32" s="8" t="s">
        <v>2456</v>
      </c>
      <c r="C32" s="60" t="s">
        <v>2457</v>
      </c>
      <c r="D32" s="54" t="s">
        <v>2458</v>
      </c>
      <c r="E32" s="6" t="s">
        <v>54</v>
      </c>
      <c r="F32" s="19">
        <v>38776</v>
      </c>
      <c r="G32" s="24">
        <v>4398.3599999999997</v>
      </c>
      <c r="H32" s="24">
        <v>1.94</v>
      </c>
      <c r="I32" s="31"/>
      <c r="J32" s="31"/>
      <c r="K32" s="35"/>
    </row>
    <row r="33" spans="2:11" x14ac:dyDescent="0.25">
      <c r="B33" s="8" t="s">
        <v>451</v>
      </c>
      <c r="C33" s="60" t="s">
        <v>452</v>
      </c>
      <c r="D33" s="54" t="s">
        <v>453</v>
      </c>
      <c r="E33" s="6" t="s">
        <v>410</v>
      </c>
      <c r="F33" s="19">
        <v>2415850</v>
      </c>
      <c r="G33" s="24">
        <v>4383.32</v>
      </c>
      <c r="H33" s="24">
        <v>1.93</v>
      </c>
      <c r="I33" s="31"/>
      <c r="J33" s="31"/>
      <c r="K33" s="35"/>
    </row>
    <row r="34" spans="2:11" x14ac:dyDescent="0.25">
      <c r="B34" s="8" t="s">
        <v>2376</v>
      </c>
      <c r="C34" s="60" t="s">
        <v>760</v>
      </c>
      <c r="D34" s="54" t="s">
        <v>2377</v>
      </c>
      <c r="E34" s="6" t="s">
        <v>54</v>
      </c>
      <c r="F34" s="19">
        <v>1118692</v>
      </c>
      <c r="G34" s="24">
        <v>4172.16</v>
      </c>
      <c r="H34" s="24">
        <v>1.84</v>
      </c>
      <c r="I34" s="31"/>
      <c r="J34" s="31"/>
      <c r="K34" s="35"/>
    </row>
    <row r="35" spans="2:11" x14ac:dyDescent="0.25">
      <c r="B35" s="8" t="s">
        <v>2371</v>
      </c>
      <c r="C35" s="60" t="s">
        <v>2372</v>
      </c>
      <c r="D35" s="54" t="s">
        <v>2373</v>
      </c>
      <c r="E35" s="6" t="s">
        <v>241</v>
      </c>
      <c r="F35" s="19">
        <v>300267</v>
      </c>
      <c r="G35" s="24">
        <v>4152.6899999999996</v>
      </c>
      <c r="H35" s="24">
        <v>1.83</v>
      </c>
      <c r="I35" s="31"/>
      <c r="J35" s="31"/>
      <c r="K35" s="35"/>
    </row>
    <row r="36" spans="2:11" x14ac:dyDescent="0.25">
      <c r="B36" s="8" t="s">
        <v>493</v>
      </c>
      <c r="C36" s="60" t="s">
        <v>494</v>
      </c>
      <c r="D36" s="54" t="s">
        <v>495</v>
      </c>
      <c r="E36" s="6" t="s">
        <v>44</v>
      </c>
      <c r="F36" s="19">
        <v>1661594</v>
      </c>
      <c r="G36" s="24">
        <v>4031.03</v>
      </c>
      <c r="H36" s="24">
        <v>1.77</v>
      </c>
      <c r="I36" s="31"/>
      <c r="J36" s="31"/>
      <c r="K36" s="35"/>
    </row>
    <row r="37" spans="2:11" x14ac:dyDescent="0.25">
      <c r="B37" s="8" t="s">
        <v>566</v>
      </c>
      <c r="C37" s="60" t="s">
        <v>567</v>
      </c>
      <c r="D37" s="54" t="s">
        <v>568</v>
      </c>
      <c r="E37" s="6" t="s">
        <v>569</v>
      </c>
      <c r="F37" s="19">
        <v>1518774</v>
      </c>
      <c r="G37" s="24">
        <v>4013.36</v>
      </c>
      <c r="H37" s="24">
        <v>1.77</v>
      </c>
      <c r="I37" s="31"/>
      <c r="J37" s="31"/>
      <c r="K37" s="35"/>
    </row>
    <row r="38" spans="2:11" x14ac:dyDescent="0.25">
      <c r="B38" s="8" t="s">
        <v>539</v>
      </c>
      <c r="C38" s="60" t="s">
        <v>540</v>
      </c>
      <c r="D38" s="54" t="s">
        <v>541</v>
      </c>
      <c r="E38" s="6" t="s">
        <v>94</v>
      </c>
      <c r="F38" s="19">
        <v>21818</v>
      </c>
      <c r="G38" s="24">
        <v>4012.55</v>
      </c>
      <c r="H38" s="24">
        <v>1.77</v>
      </c>
      <c r="I38" s="31"/>
      <c r="J38" s="31"/>
      <c r="K38" s="35"/>
    </row>
    <row r="39" spans="2:11" x14ac:dyDescent="0.25">
      <c r="B39" s="8" t="s">
        <v>1105</v>
      </c>
      <c r="C39" s="60" t="s">
        <v>1106</v>
      </c>
      <c r="D39" s="54" t="s">
        <v>1107</v>
      </c>
      <c r="E39" s="6" t="s">
        <v>260</v>
      </c>
      <c r="F39" s="19">
        <v>264567</v>
      </c>
      <c r="G39" s="24">
        <v>4010.57</v>
      </c>
      <c r="H39" s="24">
        <v>1.76</v>
      </c>
      <c r="I39" s="31"/>
      <c r="J39" s="31"/>
      <c r="K39" s="35"/>
    </row>
    <row r="40" spans="2:11" x14ac:dyDescent="0.25">
      <c r="B40" s="8" t="s">
        <v>284</v>
      </c>
      <c r="C40" s="60" t="s">
        <v>285</v>
      </c>
      <c r="D40" s="54" t="s">
        <v>286</v>
      </c>
      <c r="E40" s="6" t="s">
        <v>187</v>
      </c>
      <c r="F40" s="19">
        <v>359937</v>
      </c>
      <c r="G40" s="24">
        <v>3852.77</v>
      </c>
      <c r="H40" s="24">
        <v>1.7</v>
      </c>
      <c r="I40" s="31"/>
      <c r="J40" s="31"/>
      <c r="K40" s="35"/>
    </row>
    <row r="41" spans="2:11" x14ac:dyDescent="0.25">
      <c r="B41" s="8" t="s">
        <v>640</v>
      </c>
      <c r="C41" s="60" t="s">
        <v>641</v>
      </c>
      <c r="D41" s="54" t="s">
        <v>642</v>
      </c>
      <c r="E41" s="6" t="s">
        <v>135</v>
      </c>
      <c r="F41" s="19">
        <v>574558</v>
      </c>
      <c r="G41" s="24">
        <v>3788.06</v>
      </c>
      <c r="H41" s="24">
        <v>1.67</v>
      </c>
      <c r="I41" s="31"/>
      <c r="J41" s="31"/>
      <c r="K41" s="35"/>
    </row>
    <row r="42" spans="2:11" x14ac:dyDescent="0.25">
      <c r="B42" s="8" t="s">
        <v>2374</v>
      </c>
      <c r="C42" s="60" t="s">
        <v>1563</v>
      </c>
      <c r="D42" s="54" t="s">
        <v>2375</v>
      </c>
      <c r="E42" s="6" t="s">
        <v>44</v>
      </c>
      <c r="F42" s="19">
        <v>3010121</v>
      </c>
      <c r="G42" s="24">
        <v>3762.05</v>
      </c>
      <c r="H42" s="24">
        <v>1.66</v>
      </c>
      <c r="I42" s="31"/>
      <c r="J42" s="31"/>
      <c r="K42" s="35"/>
    </row>
    <row r="43" spans="2:11" x14ac:dyDescent="0.25">
      <c r="B43" s="8" t="s">
        <v>264</v>
      </c>
      <c r="C43" s="60" t="s">
        <v>265</v>
      </c>
      <c r="D43" s="54" t="s">
        <v>266</v>
      </c>
      <c r="E43" s="6" t="s">
        <v>83</v>
      </c>
      <c r="F43" s="19">
        <v>331764</v>
      </c>
      <c r="G43" s="24">
        <v>3657.37</v>
      </c>
      <c r="H43" s="24">
        <v>1.61</v>
      </c>
      <c r="I43" s="31"/>
      <c r="J43" s="31"/>
      <c r="K43" s="35"/>
    </row>
    <row r="44" spans="2:11" x14ac:dyDescent="0.25">
      <c r="B44" s="8" t="s">
        <v>88</v>
      </c>
      <c r="C44" s="60" t="s">
        <v>89</v>
      </c>
      <c r="D44" s="54" t="s">
        <v>90</v>
      </c>
      <c r="E44" s="6" t="s">
        <v>58</v>
      </c>
      <c r="F44" s="19">
        <v>83178</v>
      </c>
      <c r="G44" s="24">
        <v>3628.31</v>
      </c>
      <c r="H44" s="24">
        <v>1.6</v>
      </c>
      <c r="I44" s="31"/>
      <c r="J44" s="31"/>
      <c r="K44" s="35"/>
    </row>
    <row r="45" spans="2:11" x14ac:dyDescent="0.25">
      <c r="B45" s="8" t="s">
        <v>1078</v>
      </c>
      <c r="C45" s="60" t="s">
        <v>1079</v>
      </c>
      <c r="D45" s="54" t="s">
        <v>1080</v>
      </c>
      <c r="E45" s="6" t="s">
        <v>44</v>
      </c>
      <c r="F45" s="19">
        <v>3084552</v>
      </c>
      <c r="G45" s="24">
        <v>3476.6</v>
      </c>
      <c r="H45" s="24">
        <v>1.53</v>
      </c>
      <c r="I45" s="31"/>
      <c r="J45" s="31"/>
      <c r="K45" s="35"/>
    </row>
    <row r="46" spans="2:11" x14ac:dyDescent="0.25">
      <c r="B46" s="8" t="s">
        <v>102</v>
      </c>
      <c r="C46" s="60" t="s">
        <v>103</v>
      </c>
      <c r="D46" s="54" t="s">
        <v>104</v>
      </c>
      <c r="E46" s="6" t="s">
        <v>98</v>
      </c>
      <c r="F46" s="19">
        <v>47000</v>
      </c>
      <c r="G46" s="24">
        <v>3423.72</v>
      </c>
      <c r="H46" s="24">
        <v>1.51</v>
      </c>
      <c r="I46" s="31"/>
      <c r="J46" s="31"/>
      <c r="K46" s="35"/>
    </row>
    <row r="47" spans="2:11" x14ac:dyDescent="0.25">
      <c r="B47" s="8" t="s">
        <v>490</v>
      </c>
      <c r="C47" s="60" t="s">
        <v>491</v>
      </c>
      <c r="D47" s="54" t="s">
        <v>492</v>
      </c>
      <c r="E47" s="6" t="s">
        <v>120</v>
      </c>
      <c r="F47" s="19">
        <v>7768</v>
      </c>
      <c r="G47" s="24">
        <v>3191.48</v>
      </c>
      <c r="H47" s="24">
        <v>1.4</v>
      </c>
      <c r="I47" s="31"/>
      <c r="J47" s="31"/>
      <c r="K47" s="35"/>
    </row>
    <row r="48" spans="2:11" x14ac:dyDescent="0.25">
      <c r="B48" s="8" t="s">
        <v>245</v>
      </c>
      <c r="C48" s="60" t="s">
        <v>246</v>
      </c>
      <c r="D48" s="54" t="s">
        <v>247</v>
      </c>
      <c r="E48" s="6" t="s">
        <v>87</v>
      </c>
      <c r="F48" s="19">
        <v>11978</v>
      </c>
      <c r="G48" s="24">
        <v>3120.87</v>
      </c>
      <c r="H48" s="24">
        <v>1.37</v>
      </c>
      <c r="I48" s="31"/>
      <c r="J48" s="31"/>
      <c r="K48" s="35"/>
    </row>
    <row r="49" spans="2:11" x14ac:dyDescent="0.25">
      <c r="B49" s="8" t="s">
        <v>2875</v>
      </c>
      <c r="C49" s="60" t="s">
        <v>1215</v>
      </c>
      <c r="D49" s="54" t="s">
        <v>2876</v>
      </c>
      <c r="E49" s="6" t="s">
        <v>135</v>
      </c>
      <c r="F49" s="19">
        <v>248468</v>
      </c>
      <c r="G49" s="24">
        <v>3090.82</v>
      </c>
      <c r="H49" s="24">
        <v>1.36</v>
      </c>
      <c r="I49" s="31"/>
      <c r="J49" s="31"/>
      <c r="K49" s="35"/>
    </row>
    <row r="50" spans="2:11" x14ac:dyDescent="0.25">
      <c r="B50" s="8" t="s">
        <v>472</v>
      </c>
      <c r="C50" s="60" t="s">
        <v>473</v>
      </c>
      <c r="D50" s="54" t="s">
        <v>474</v>
      </c>
      <c r="E50" s="6" t="s">
        <v>54</v>
      </c>
      <c r="F50" s="19">
        <v>96048</v>
      </c>
      <c r="G50" s="24">
        <v>2996.31</v>
      </c>
      <c r="H50" s="24">
        <v>1.32</v>
      </c>
      <c r="I50" s="31"/>
      <c r="J50" s="31"/>
      <c r="K50" s="35"/>
    </row>
    <row r="51" spans="2:11" x14ac:dyDescent="0.25">
      <c r="B51" s="8" t="s">
        <v>95</v>
      </c>
      <c r="C51" s="60" t="s">
        <v>96</v>
      </c>
      <c r="D51" s="54" t="s">
        <v>97</v>
      </c>
      <c r="E51" s="6" t="s">
        <v>98</v>
      </c>
      <c r="F51" s="19">
        <v>79173</v>
      </c>
      <c r="G51" s="24">
        <v>2976.9</v>
      </c>
      <c r="H51" s="24">
        <v>1.31</v>
      </c>
      <c r="I51" s="31"/>
      <c r="J51" s="31"/>
      <c r="K51" s="35"/>
    </row>
    <row r="52" spans="2:11" x14ac:dyDescent="0.25">
      <c r="B52" s="8" t="s">
        <v>2399</v>
      </c>
      <c r="C52" s="60" t="s">
        <v>1574</v>
      </c>
      <c r="D52" s="54" t="s">
        <v>2400</v>
      </c>
      <c r="E52" s="6" t="s">
        <v>44</v>
      </c>
      <c r="F52" s="19">
        <v>1730605</v>
      </c>
      <c r="G52" s="24">
        <v>2963.49</v>
      </c>
      <c r="H52" s="24">
        <v>1.3</v>
      </c>
      <c r="I52" s="31"/>
      <c r="J52" s="31"/>
      <c r="K52" s="35"/>
    </row>
    <row r="53" spans="2:11" x14ac:dyDescent="0.25">
      <c r="B53" s="8" t="s">
        <v>559</v>
      </c>
      <c r="C53" s="60" t="s">
        <v>560</v>
      </c>
      <c r="D53" s="54" t="s">
        <v>561</v>
      </c>
      <c r="E53" s="6" t="s">
        <v>62</v>
      </c>
      <c r="F53" s="19">
        <v>127705</v>
      </c>
      <c r="G53" s="24">
        <v>2784.86</v>
      </c>
      <c r="H53" s="24">
        <v>1.23</v>
      </c>
      <c r="I53" s="31"/>
      <c r="J53" s="31"/>
      <c r="K53" s="35"/>
    </row>
    <row r="54" spans="2:11" x14ac:dyDescent="0.25">
      <c r="B54" s="8" t="s">
        <v>2877</v>
      </c>
      <c r="C54" s="60" t="s">
        <v>2878</v>
      </c>
      <c r="D54" s="54" t="s">
        <v>2879</v>
      </c>
      <c r="E54" s="6" t="s">
        <v>98</v>
      </c>
      <c r="F54" s="19">
        <v>79211</v>
      </c>
      <c r="G54" s="24">
        <v>2559.15</v>
      </c>
      <c r="H54" s="24">
        <v>1.1299999999999999</v>
      </c>
      <c r="I54" s="31"/>
      <c r="J54" s="31"/>
      <c r="K54" s="35"/>
    </row>
    <row r="55" spans="2:11" x14ac:dyDescent="0.25">
      <c r="B55" s="8" t="s">
        <v>2451</v>
      </c>
      <c r="C55" s="60" t="s">
        <v>2452</v>
      </c>
      <c r="D55" s="54" t="s">
        <v>2453</v>
      </c>
      <c r="E55" s="6" t="s">
        <v>108</v>
      </c>
      <c r="F55" s="19">
        <v>224073</v>
      </c>
      <c r="G55" s="24">
        <v>2524.85</v>
      </c>
      <c r="H55" s="24">
        <v>1.1100000000000001</v>
      </c>
      <c r="I55" s="31"/>
      <c r="J55" s="31"/>
      <c r="K55" s="35"/>
    </row>
    <row r="56" spans="2:11" x14ac:dyDescent="0.25">
      <c r="B56" s="8" t="s">
        <v>2212</v>
      </c>
      <c r="C56" s="60" t="s">
        <v>2213</v>
      </c>
      <c r="D56" s="54" t="s">
        <v>2214</v>
      </c>
      <c r="E56" s="6" t="s">
        <v>87</v>
      </c>
      <c r="F56" s="19">
        <v>558384</v>
      </c>
      <c r="G56" s="24">
        <v>2413.34</v>
      </c>
      <c r="H56" s="24">
        <v>1.06</v>
      </c>
      <c r="I56" s="31"/>
      <c r="J56" s="31"/>
      <c r="K56" s="35"/>
    </row>
    <row r="57" spans="2:11" x14ac:dyDescent="0.25">
      <c r="B57" s="8" t="s">
        <v>2206</v>
      </c>
      <c r="C57" s="60" t="s">
        <v>2207</v>
      </c>
      <c r="D57" s="54" t="s">
        <v>2208</v>
      </c>
      <c r="E57" s="6" t="s">
        <v>218</v>
      </c>
      <c r="F57" s="19">
        <v>430710</v>
      </c>
      <c r="G57" s="24">
        <v>2322.39</v>
      </c>
      <c r="H57" s="24">
        <v>1.02</v>
      </c>
      <c r="I57" s="31"/>
      <c r="J57" s="31"/>
      <c r="K57" s="35"/>
    </row>
    <row r="58" spans="2:11" x14ac:dyDescent="0.25">
      <c r="B58" s="8" t="s">
        <v>545</v>
      </c>
      <c r="C58" s="60" t="s">
        <v>546</v>
      </c>
      <c r="D58" s="54" t="s">
        <v>547</v>
      </c>
      <c r="E58" s="6" t="s">
        <v>54</v>
      </c>
      <c r="F58" s="19">
        <v>450831</v>
      </c>
      <c r="G58" s="24">
        <v>1647.34</v>
      </c>
      <c r="H58" s="24">
        <v>0.72</v>
      </c>
      <c r="I58" s="31"/>
      <c r="J58" s="31"/>
      <c r="K58" s="35"/>
    </row>
    <row r="59" spans="2:11" x14ac:dyDescent="0.25">
      <c r="B59" s="8" t="s">
        <v>2880</v>
      </c>
      <c r="C59" s="60" t="s">
        <v>2881</v>
      </c>
      <c r="D59" s="54" t="s">
        <v>2882</v>
      </c>
      <c r="E59" s="6" t="s">
        <v>157</v>
      </c>
      <c r="F59" s="19">
        <v>68040</v>
      </c>
      <c r="G59" s="24">
        <v>1620.58</v>
      </c>
      <c r="H59" s="24">
        <v>0.71</v>
      </c>
      <c r="I59" s="31"/>
      <c r="J59" s="31"/>
      <c r="K59" s="35"/>
    </row>
    <row r="60" spans="2:11" x14ac:dyDescent="0.25">
      <c r="B60" s="8" t="s">
        <v>2495</v>
      </c>
      <c r="C60" s="60" t="s">
        <v>2496</v>
      </c>
      <c r="D60" s="54" t="s">
        <v>2497</v>
      </c>
      <c r="E60" s="6" t="s">
        <v>54</v>
      </c>
      <c r="F60" s="19">
        <v>1801530</v>
      </c>
      <c r="G60" s="24">
        <v>1606.06</v>
      </c>
      <c r="H60" s="24">
        <v>0.71</v>
      </c>
      <c r="I60" s="31"/>
      <c r="J60" s="31"/>
      <c r="K60" s="35"/>
    </row>
    <row r="61" spans="2:11" x14ac:dyDescent="0.25">
      <c r="C61" s="58" t="s">
        <v>194</v>
      </c>
      <c r="D61" s="54"/>
      <c r="E61" s="6"/>
      <c r="F61" s="19"/>
      <c r="G61" s="25">
        <v>226987.48</v>
      </c>
      <c r="H61" s="25">
        <v>99.87</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250.3</v>
      </c>
      <c r="H103" s="24">
        <v>0.11</v>
      </c>
      <c r="I103" s="31"/>
      <c r="J103" s="31"/>
      <c r="K103" s="35"/>
    </row>
    <row r="104" spans="1:54" x14ac:dyDescent="0.25">
      <c r="C104" s="58" t="s">
        <v>194</v>
      </c>
      <c r="D104" s="54"/>
      <c r="E104" s="6"/>
      <c r="F104" s="19"/>
      <c r="G104" s="25">
        <v>250.3</v>
      </c>
      <c r="H104" s="25">
        <v>0.11</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38.340000000000003</v>
      </c>
      <c r="H108" s="24">
        <v>0.02</v>
      </c>
      <c r="I108" s="31"/>
      <c r="J108" s="31"/>
      <c r="K108" s="35"/>
    </row>
    <row r="109" spans="1:54" x14ac:dyDescent="0.25">
      <c r="C109" s="58" t="s">
        <v>194</v>
      </c>
      <c r="D109" s="54"/>
      <c r="E109" s="6"/>
      <c r="F109" s="19"/>
      <c r="G109" s="25">
        <v>38.340000000000003</v>
      </c>
      <c r="H109" s="25">
        <v>0.02</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227276.12</v>
      </c>
      <c r="H111" s="26">
        <v>100</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6" t="s">
        <v>5026</v>
      </c>
      <c r="D129" s="89">
        <v>19.377400000000002</v>
      </c>
      <c r="E129" s="89">
        <v>19.957100000000001</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3" customFormat="1" x14ac:dyDescent="0.25">
      <c r="A130" s="79"/>
      <c r="B130" s="79"/>
      <c r="C130" s="86" t="s">
        <v>5027</v>
      </c>
      <c r="D130" s="89">
        <v>19.377199999999998</v>
      </c>
      <c r="E130" s="89">
        <v>19.956900000000001</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5028</v>
      </c>
      <c r="D131" s="89">
        <v>19.8414</v>
      </c>
      <c r="E131" s="89">
        <v>20.441600000000001</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5029</v>
      </c>
      <c r="D132" s="89">
        <v>19.842500000000001</v>
      </c>
      <c r="E132" s="89">
        <v>20.442799999999998</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ht="84.95" customHeight="1" x14ac:dyDescent="0.25">
      <c r="A133" s="79"/>
      <c r="B133" s="79"/>
      <c r="C133" s="254" t="s">
        <v>5061</v>
      </c>
      <c r="D133" s="255"/>
      <c r="E133" s="256"/>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5" spans="1:256" x14ac:dyDescent="0.25">
      <c r="C135" s="2" t="s">
        <v>5127</v>
      </c>
      <c r="E135" s="2" t="s">
        <v>2</v>
      </c>
    </row>
    <row r="137" spans="1:256" x14ac:dyDescent="0.25">
      <c r="C137" s="2" t="s">
        <v>5128</v>
      </c>
      <c r="E137" s="2" t="s">
        <v>2</v>
      </c>
    </row>
    <row r="139" spans="1:256" x14ac:dyDescent="0.25">
      <c r="C139" s="2" t="s">
        <v>5018</v>
      </c>
      <c r="E139" s="2" t="s">
        <v>2</v>
      </c>
    </row>
    <row r="141" spans="1:256" x14ac:dyDescent="0.25">
      <c r="C141" s="2" t="s">
        <v>5019</v>
      </c>
      <c r="E141" s="2" t="s">
        <v>2</v>
      </c>
    </row>
    <row r="143" spans="1:256" x14ac:dyDescent="0.25">
      <c r="C143" s="2" t="s">
        <v>5020</v>
      </c>
      <c r="E143" s="96">
        <v>0.33133895241916228</v>
      </c>
    </row>
    <row r="145" spans="3:5" x14ac:dyDescent="0.25">
      <c r="C145" s="2" t="s">
        <v>5022</v>
      </c>
      <c r="E145" s="97" t="s">
        <v>5021</v>
      </c>
    </row>
    <row r="147" spans="3:5" x14ac:dyDescent="0.25">
      <c r="C147" s="2" t="s">
        <v>5129</v>
      </c>
      <c r="E147" s="2" t="s">
        <v>2</v>
      </c>
    </row>
    <row r="149" spans="3:5" x14ac:dyDescent="0.25">
      <c r="C149" s="2" t="s">
        <v>5065</v>
      </c>
    </row>
    <row r="151" spans="3:5" x14ac:dyDescent="0.25">
      <c r="C151" s="1" t="s">
        <v>5258</v>
      </c>
      <c r="E151" s="149" t="s">
        <v>5259</v>
      </c>
    </row>
    <row r="152" spans="3:5" x14ac:dyDescent="0.25">
      <c r="E152" s="2" t="s">
        <v>5294</v>
      </c>
    </row>
  </sheetData>
  <mergeCells count="2">
    <mergeCell ref="C118:K118"/>
    <mergeCell ref="C133:E133"/>
  </mergeCells>
  <hyperlinks>
    <hyperlink ref="J2" location="'Index'!A1" display="'Index'!A1" xr:uid="{4DD41383-AE66-4D49-89CA-6BF2513B2C9F}"/>
  </hyperlinks>
  <pageMargins left="0.7" right="0.7" top="0.75" bottom="0.75" header="0.3" footer="0.3"/>
  <pageSetup orientation="portrait" horizontalDpi="4294967293"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61B7-76C0-4E12-A1DA-E497F02CFEE5}">
  <sheetPr codeName="Sheet1"/>
  <dimension ref="A1:IV128"/>
  <sheetViews>
    <sheetView showGridLines="0" zoomScale="90" zoomScaleNormal="90" workbookViewId="0">
      <pane ySplit="6" topLeftCell="A10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3191</v>
      </c>
      <c r="J2" s="38" t="s">
        <v>4521</v>
      </c>
    </row>
    <row r="3" spans="1:54" ht="16.5" x14ac:dyDescent="0.3">
      <c r="C3" s="1" t="s">
        <v>28</v>
      </c>
      <c r="D3" s="21" t="s">
        <v>3192</v>
      </c>
      <c r="F3" s="72" t="s">
        <v>4943</v>
      </c>
      <c r="G3" s="13" t="s">
        <v>4467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438</v>
      </c>
      <c r="C11" s="60" t="s">
        <v>439</v>
      </c>
      <c r="D11" s="54" t="s">
        <v>440</v>
      </c>
      <c r="E11" s="6" t="s">
        <v>283</v>
      </c>
      <c r="F11" s="19">
        <v>12144</v>
      </c>
      <c r="G11" s="24">
        <v>239.48</v>
      </c>
      <c r="H11" s="24">
        <v>9.9700000000000006</v>
      </c>
      <c r="I11" s="31"/>
      <c r="J11" s="31"/>
      <c r="K11" s="35"/>
    </row>
    <row r="12" spans="1:54" x14ac:dyDescent="0.25">
      <c r="B12" s="8" t="s">
        <v>928</v>
      </c>
      <c r="C12" s="60" t="s">
        <v>929</v>
      </c>
      <c r="D12" s="54" t="s">
        <v>930</v>
      </c>
      <c r="E12" s="6" t="s">
        <v>62</v>
      </c>
      <c r="F12" s="19">
        <v>6127</v>
      </c>
      <c r="G12" s="24">
        <v>208.23</v>
      </c>
      <c r="H12" s="24">
        <v>8.67</v>
      </c>
      <c r="I12" s="31"/>
      <c r="J12" s="31"/>
      <c r="K12" s="35"/>
    </row>
    <row r="13" spans="1:54" x14ac:dyDescent="0.25">
      <c r="B13" s="8" t="s">
        <v>649</v>
      </c>
      <c r="C13" s="60" t="s">
        <v>650</v>
      </c>
      <c r="D13" s="54" t="s">
        <v>651</v>
      </c>
      <c r="E13" s="6" t="s">
        <v>279</v>
      </c>
      <c r="F13" s="19">
        <v>66158</v>
      </c>
      <c r="G13" s="24">
        <v>185.9</v>
      </c>
      <c r="H13" s="24">
        <v>7.74</v>
      </c>
      <c r="I13" s="31"/>
      <c r="J13" s="31"/>
      <c r="K13" s="35"/>
    </row>
    <row r="14" spans="1:54" x14ac:dyDescent="0.25">
      <c r="B14" s="8" t="s">
        <v>931</v>
      </c>
      <c r="C14" s="60" t="s">
        <v>932</v>
      </c>
      <c r="D14" s="54" t="s">
        <v>933</v>
      </c>
      <c r="E14" s="6" t="s">
        <v>128</v>
      </c>
      <c r="F14" s="19">
        <v>49617</v>
      </c>
      <c r="G14" s="24">
        <v>150.07</v>
      </c>
      <c r="H14" s="24">
        <v>6.25</v>
      </c>
      <c r="I14" s="31"/>
      <c r="J14" s="31"/>
      <c r="K14" s="35"/>
    </row>
    <row r="15" spans="1:54" x14ac:dyDescent="0.25">
      <c r="B15" s="8" t="s">
        <v>934</v>
      </c>
      <c r="C15" s="60" t="s">
        <v>935</v>
      </c>
      <c r="D15" s="54" t="s">
        <v>936</v>
      </c>
      <c r="E15" s="6" t="s">
        <v>79</v>
      </c>
      <c r="F15" s="19">
        <v>2834</v>
      </c>
      <c r="G15" s="24">
        <v>138.16</v>
      </c>
      <c r="H15" s="24">
        <v>5.75</v>
      </c>
      <c r="I15" s="31"/>
      <c r="J15" s="31"/>
      <c r="K15" s="35"/>
    </row>
    <row r="16" spans="1:54" x14ac:dyDescent="0.25">
      <c r="B16" s="8" t="s">
        <v>276</v>
      </c>
      <c r="C16" s="60" t="s">
        <v>277</v>
      </c>
      <c r="D16" s="54" t="s">
        <v>278</v>
      </c>
      <c r="E16" s="6" t="s">
        <v>279</v>
      </c>
      <c r="F16" s="19">
        <v>6089</v>
      </c>
      <c r="G16" s="24">
        <v>127.95</v>
      </c>
      <c r="H16" s="24">
        <v>5.33</v>
      </c>
      <c r="I16" s="31"/>
      <c r="J16" s="31"/>
      <c r="K16" s="35"/>
    </row>
    <row r="17" spans="2:11" x14ac:dyDescent="0.25">
      <c r="B17" s="8" t="s">
        <v>59</v>
      </c>
      <c r="C17" s="60" t="s">
        <v>60</v>
      </c>
      <c r="D17" s="54" t="s">
        <v>61</v>
      </c>
      <c r="E17" s="6" t="s">
        <v>62</v>
      </c>
      <c r="F17" s="19">
        <v>895</v>
      </c>
      <c r="G17" s="24">
        <v>127.39</v>
      </c>
      <c r="H17" s="24">
        <v>5.3</v>
      </c>
      <c r="I17" s="31"/>
      <c r="J17" s="31"/>
      <c r="K17" s="35"/>
    </row>
    <row r="18" spans="2:11" x14ac:dyDescent="0.25">
      <c r="B18" s="8" t="s">
        <v>1087</v>
      </c>
      <c r="C18" s="60" t="s">
        <v>1088</v>
      </c>
      <c r="D18" s="54" t="s">
        <v>1089</v>
      </c>
      <c r="E18" s="6" t="s">
        <v>62</v>
      </c>
      <c r="F18" s="19">
        <v>760</v>
      </c>
      <c r="G18" s="24">
        <v>87.56</v>
      </c>
      <c r="H18" s="24">
        <v>3.65</v>
      </c>
      <c r="I18" s="31"/>
      <c r="J18" s="31"/>
      <c r="K18" s="35"/>
    </row>
    <row r="19" spans="2:11" x14ac:dyDescent="0.25">
      <c r="B19" s="8" t="s">
        <v>76</v>
      </c>
      <c r="C19" s="60" t="s">
        <v>77</v>
      </c>
      <c r="D19" s="54" t="s">
        <v>78</v>
      </c>
      <c r="E19" s="6" t="s">
        <v>79</v>
      </c>
      <c r="F19" s="19">
        <v>3104</v>
      </c>
      <c r="G19" s="24">
        <v>85.28</v>
      </c>
      <c r="H19" s="24">
        <v>3.55</v>
      </c>
      <c r="I19" s="31"/>
      <c r="J19" s="31"/>
      <c r="K19" s="35"/>
    </row>
    <row r="20" spans="2:11" x14ac:dyDescent="0.25">
      <c r="B20" s="8" t="s">
        <v>631</v>
      </c>
      <c r="C20" s="60" t="s">
        <v>632</v>
      </c>
      <c r="D20" s="54" t="s">
        <v>633</v>
      </c>
      <c r="E20" s="6" t="s">
        <v>217</v>
      </c>
      <c r="F20" s="19">
        <v>1553</v>
      </c>
      <c r="G20" s="24">
        <v>80.31</v>
      </c>
      <c r="H20" s="24">
        <v>3.34</v>
      </c>
      <c r="I20" s="31"/>
      <c r="J20" s="31"/>
      <c r="K20" s="35"/>
    </row>
    <row r="21" spans="2:11" x14ac:dyDescent="0.25">
      <c r="B21" s="8" t="s">
        <v>608</v>
      </c>
      <c r="C21" s="60" t="s">
        <v>609</v>
      </c>
      <c r="D21" s="54" t="s">
        <v>610</v>
      </c>
      <c r="E21" s="6" t="s">
        <v>146</v>
      </c>
      <c r="F21" s="19">
        <v>4921</v>
      </c>
      <c r="G21" s="24">
        <v>74.290000000000006</v>
      </c>
      <c r="H21" s="24">
        <v>3.09</v>
      </c>
      <c r="I21" s="31"/>
      <c r="J21" s="31"/>
      <c r="K21" s="35"/>
    </row>
    <row r="22" spans="2:11" x14ac:dyDescent="0.25">
      <c r="B22" s="8" t="s">
        <v>487</v>
      </c>
      <c r="C22" s="60" t="s">
        <v>488</v>
      </c>
      <c r="D22" s="54" t="s">
        <v>489</v>
      </c>
      <c r="E22" s="6" t="s">
        <v>62</v>
      </c>
      <c r="F22" s="19">
        <v>946</v>
      </c>
      <c r="G22" s="24">
        <v>74.099999999999994</v>
      </c>
      <c r="H22" s="24">
        <v>3.09</v>
      </c>
      <c r="I22" s="31"/>
      <c r="J22" s="31"/>
      <c r="K22" s="35"/>
    </row>
    <row r="23" spans="2:11" x14ac:dyDescent="0.25">
      <c r="B23" s="8" t="s">
        <v>73</v>
      </c>
      <c r="C23" s="60" t="s">
        <v>74</v>
      </c>
      <c r="D23" s="54" t="s">
        <v>75</v>
      </c>
      <c r="E23" s="6" t="s">
        <v>62</v>
      </c>
      <c r="F23" s="19">
        <v>1612</v>
      </c>
      <c r="G23" s="24">
        <v>69.53</v>
      </c>
      <c r="H23" s="24">
        <v>2.9</v>
      </c>
      <c r="I23" s="31"/>
      <c r="J23" s="31"/>
      <c r="K23" s="35"/>
    </row>
    <row r="24" spans="2:11" x14ac:dyDescent="0.25">
      <c r="B24" s="8" t="s">
        <v>937</v>
      </c>
      <c r="C24" s="60" t="s">
        <v>938</v>
      </c>
      <c r="D24" s="54" t="s">
        <v>939</v>
      </c>
      <c r="E24" s="6" t="s">
        <v>128</v>
      </c>
      <c r="F24" s="19">
        <v>2284</v>
      </c>
      <c r="G24" s="24">
        <v>68.650000000000006</v>
      </c>
      <c r="H24" s="24">
        <v>2.86</v>
      </c>
      <c r="I24" s="31"/>
      <c r="J24" s="31"/>
      <c r="K24" s="35"/>
    </row>
    <row r="25" spans="2:11" x14ac:dyDescent="0.25">
      <c r="B25" s="8" t="s">
        <v>1034</v>
      </c>
      <c r="C25" s="60" t="s">
        <v>1035</v>
      </c>
      <c r="D25" s="54" t="s">
        <v>1036</v>
      </c>
      <c r="E25" s="6" t="s">
        <v>338</v>
      </c>
      <c r="F25" s="19">
        <v>706</v>
      </c>
      <c r="G25" s="24">
        <v>63.24</v>
      </c>
      <c r="H25" s="24">
        <v>2.63</v>
      </c>
      <c r="I25" s="31"/>
      <c r="J25" s="31"/>
      <c r="K25" s="35"/>
    </row>
    <row r="26" spans="2:11" x14ac:dyDescent="0.25">
      <c r="B26" s="8" t="s">
        <v>625</v>
      </c>
      <c r="C26" s="60" t="s">
        <v>626</v>
      </c>
      <c r="D26" s="54" t="s">
        <v>627</v>
      </c>
      <c r="E26" s="6" t="s">
        <v>241</v>
      </c>
      <c r="F26" s="19">
        <v>28478</v>
      </c>
      <c r="G26" s="24">
        <v>60.18</v>
      </c>
      <c r="H26" s="24">
        <v>2.5099999999999998</v>
      </c>
      <c r="I26" s="31"/>
      <c r="J26" s="31"/>
      <c r="K26" s="35"/>
    </row>
    <row r="27" spans="2:11" x14ac:dyDescent="0.25">
      <c r="B27" s="8" t="s">
        <v>643</v>
      </c>
      <c r="C27" s="60" t="s">
        <v>644</v>
      </c>
      <c r="D27" s="54" t="s">
        <v>645</v>
      </c>
      <c r="E27" s="6" t="s">
        <v>338</v>
      </c>
      <c r="F27" s="19">
        <v>5108</v>
      </c>
      <c r="G27" s="24">
        <v>56.11</v>
      </c>
      <c r="H27" s="24">
        <v>2.34</v>
      </c>
      <c r="I27" s="31"/>
      <c r="J27" s="31"/>
      <c r="K27" s="35"/>
    </row>
    <row r="28" spans="2:11" x14ac:dyDescent="0.25">
      <c r="B28" s="8" t="s">
        <v>1187</v>
      </c>
      <c r="C28" s="60" t="s">
        <v>1188</v>
      </c>
      <c r="D28" s="54" t="s">
        <v>1189</v>
      </c>
      <c r="E28" s="6" t="s">
        <v>565</v>
      </c>
      <c r="F28" s="19">
        <v>4469</v>
      </c>
      <c r="G28" s="24">
        <v>48.4</v>
      </c>
      <c r="H28" s="24">
        <v>2.02</v>
      </c>
      <c r="I28" s="31"/>
      <c r="J28" s="31"/>
      <c r="K28" s="35"/>
    </row>
    <row r="29" spans="2:11" x14ac:dyDescent="0.25">
      <c r="B29" s="8" t="s">
        <v>383</v>
      </c>
      <c r="C29" s="60" t="s">
        <v>384</v>
      </c>
      <c r="D29" s="54" t="s">
        <v>385</v>
      </c>
      <c r="E29" s="6" t="s">
        <v>62</v>
      </c>
      <c r="F29" s="19">
        <v>891</v>
      </c>
      <c r="G29" s="24">
        <v>47.99</v>
      </c>
      <c r="H29" s="24">
        <v>2</v>
      </c>
      <c r="I29" s="31"/>
      <c r="J29" s="31"/>
      <c r="K29" s="35"/>
    </row>
    <row r="30" spans="2:11" x14ac:dyDescent="0.25">
      <c r="B30" s="8" t="s">
        <v>113</v>
      </c>
      <c r="C30" s="60" t="s">
        <v>114</v>
      </c>
      <c r="D30" s="54" t="s">
        <v>115</v>
      </c>
      <c r="E30" s="6" t="s">
        <v>116</v>
      </c>
      <c r="F30" s="19">
        <v>6027</v>
      </c>
      <c r="G30" s="24">
        <v>44.51</v>
      </c>
      <c r="H30" s="24">
        <v>1.85</v>
      </c>
      <c r="I30" s="31"/>
      <c r="J30" s="31"/>
      <c r="K30" s="35"/>
    </row>
    <row r="31" spans="2:11" x14ac:dyDescent="0.25">
      <c r="B31" s="8" t="s">
        <v>143</v>
      </c>
      <c r="C31" s="60" t="s">
        <v>144</v>
      </c>
      <c r="D31" s="54" t="s">
        <v>145</v>
      </c>
      <c r="E31" s="6" t="s">
        <v>146</v>
      </c>
      <c r="F31" s="19">
        <v>808</v>
      </c>
      <c r="G31" s="24">
        <v>43.77</v>
      </c>
      <c r="H31" s="24">
        <v>1.82</v>
      </c>
      <c r="I31" s="31"/>
      <c r="J31" s="31"/>
      <c r="K31" s="35"/>
    </row>
    <row r="32" spans="2:11" x14ac:dyDescent="0.25">
      <c r="B32" s="8" t="s">
        <v>2381</v>
      </c>
      <c r="C32" s="60" t="s">
        <v>896</v>
      </c>
      <c r="D32" s="54" t="s">
        <v>2382</v>
      </c>
      <c r="E32" s="6" t="s">
        <v>241</v>
      </c>
      <c r="F32" s="19">
        <v>11447</v>
      </c>
      <c r="G32" s="24">
        <v>43.58</v>
      </c>
      <c r="H32" s="24">
        <v>1.81</v>
      </c>
      <c r="I32" s="31"/>
      <c r="J32" s="31"/>
      <c r="K32" s="35"/>
    </row>
    <row r="33" spans="2:11" x14ac:dyDescent="0.25">
      <c r="B33" s="8" t="s">
        <v>634</v>
      </c>
      <c r="C33" s="60" t="s">
        <v>635</v>
      </c>
      <c r="D33" s="54" t="s">
        <v>636</v>
      </c>
      <c r="E33" s="6" t="s">
        <v>128</v>
      </c>
      <c r="F33" s="19">
        <v>1106</v>
      </c>
      <c r="G33" s="24">
        <v>43.37</v>
      </c>
      <c r="H33" s="24">
        <v>1.81</v>
      </c>
      <c r="I33" s="31"/>
      <c r="J33" s="31"/>
      <c r="K33" s="35"/>
    </row>
    <row r="34" spans="2:11" x14ac:dyDescent="0.25">
      <c r="B34" s="8" t="s">
        <v>664</v>
      </c>
      <c r="C34" s="60" t="s">
        <v>665</v>
      </c>
      <c r="D34" s="54" t="s">
        <v>666</v>
      </c>
      <c r="E34" s="6" t="s">
        <v>260</v>
      </c>
      <c r="F34" s="19">
        <v>9384</v>
      </c>
      <c r="G34" s="24">
        <v>41.51</v>
      </c>
      <c r="H34" s="24">
        <v>1.73</v>
      </c>
      <c r="I34" s="31"/>
      <c r="J34" s="31"/>
      <c r="K34" s="35"/>
    </row>
    <row r="35" spans="2:11" x14ac:dyDescent="0.25">
      <c r="B35" s="8" t="s">
        <v>2891</v>
      </c>
      <c r="C35" s="60" t="s">
        <v>2892</v>
      </c>
      <c r="D35" s="54" t="s">
        <v>2893</v>
      </c>
      <c r="E35" s="6" t="s">
        <v>79</v>
      </c>
      <c r="F35" s="19">
        <v>285</v>
      </c>
      <c r="G35" s="24">
        <v>40.04</v>
      </c>
      <c r="H35" s="24">
        <v>1.67</v>
      </c>
      <c r="I35" s="31"/>
      <c r="J35" s="31"/>
      <c r="K35" s="35"/>
    </row>
    <row r="36" spans="2:11" x14ac:dyDescent="0.25">
      <c r="B36" s="8" t="s">
        <v>667</v>
      </c>
      <c r="C36" s="60" t="s">
        <v>668</v>
      </c>
      <c r="D36" s="54" t="s">
        <v>669</v>
      </c>
      <c r="E36" s="6" t="s">
        <v>128</v>
      </c>
      <c r="F36" s="19">
        <v>2628</v>
      </c>
      <c r="G36" s="24">
        <v>32.229999999999997</v>
      </c>
      <c r="H36" s="24">
        <v>1.34</v>
      </c>
      <c r="I36" s="31"/>
      <c r="J36" s="31"/>
      <c r="K36" s="35"/>
    </row>
    <row r="37" spans="2:11" x14ac:dyDescent="0.25">
      <c r="B37" s="8" t="s">
        <v>1105</v>
      </c>
      <c r="C37" s="60" t="s">
        <v>1106</v>
      </c>
      <c r="D37" s="54" t="s">
        <v>1107</v>
      </c>
      <c r="E37" s="6" t="s">
        <v>260</v>
      </c>
      <c r="F37" s="19">
        <v>2027</v>
      </c>
      <c r="G37" s="24">
        <v>30.73</v>
      </c>
      <c r="H37" s="24">
        <v>1.28</v>
      </c>
      <c r="I37" s="31"/>
      <c r="J37" s="31"/>
      <c r="K37" s="35"/>
    </row>
    <row r="38" spans="2:11" x14ac:dyDescent="0.25">
      <c r="B38" s="8" t="s">
        <v>284</v>
      </c>
      <c r="C38" s="60" t="s">
        <v>285</v>
      </c>
      <c r="D38" s="54" t="s">
        <v>286</v>
      </c>
      <c r="E38" s="6" t="s">
        <v>187</v>
      </c>
      <c r="F38" s="19">
        <v>2758</v>
      </c>
      <c r="G38" s="24">
        <v>29.52</v>
      </c>
      <c r="H38" s="24">
        <v>1.23</v>
      </c>
      <c r="I38" s="31"/>
      <c r="J38" s="31"/>
      <c r="K38" s="35"/>
    </row>
    <row r="39" spans="2:11" x14ac:dyDescent="0.25">
      <c r="B39" s="8" t="s">
        <v>640</v>
      </c>
      <c r="C39" s="60" t="s">
        <v>641</v>
      </c>
      <c r="D39" s="54" t="s">
        <v>642</v>
      </c>
      <c r="E39" s="6" t="s">
        <v>135</v>
      </c>
      <c r="F39" s="19">
        <v>4403</v>
      </c>
      <c r="G39" s="24">
        <v>29.03</v>
      </c>
      <c r="H39" s="24">
        <v>1.21</v>
      </c>
      <c r="I39" s="31"/>
      <c r="J39" s="31"/>
      <c r="K39" s="35"/>
    </row>
    <row r="40" spans="2:11" x14ac:dyDescent="0.25">
      <c r="B40" s="8" t="s">
        <v>2423</v>
      </c>
      <c r="C40" s="60" t="s">
        <v>2424</v>
      </c>
      <c r="D40" s="54" t="s">
        <v>2425</v>
      </c>
      <c r="E40" s="6" t="s">
        <v>79</v>
      </c>
      <c r="F40" s="19">
        <v>1730</v>
      </c>
      <c r="G40" s="24">
        <v>21.81</v>
      </c>
      <c r="H40" s="24">
        <v>0.91</v>
      </c>
      <c r="I40" s="31"/>
      <c r="J40" s="31"/>
      <c r="K40" s="35"/>
    </row>
    <row r="41" spans="2:11" x14ac:dyDescent="0.25">
      <c r="C41" s="58" t="s">
        <v>194</v>
      </c>
      <c r="D41" s="54"/>
      <c r="E41" s="6"/>
      <c r="F41" s="19"/>
      <c r="G41" s="25">
        <v>2392.92</v>
      </c>
      <c r="H41" s="25">
        <v>99.65</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0.02</v>
      </c>
      <c r="H83" s="24" t="s">
        <v>4846</v>
      </c>
      <c r="I83" s="31"/>
      <c r="J83" s="31"/>
      <c r="K83" s="35"/>
    </row>
    <row r="84" spans="1:54" x14ac:dyDescent="0.25">
      <c r="C84" s="58" t="s">
        <v>194</v>
      </c>
      <c r="D84" s="54"/>
      <c r="E84" s="6"/>
      <c r="F84" s="19"/>
      <c r="G84" s="25">
        <v>0.02</v>
      </c>
      <c r="H84" s="25" t="s">
        <v>4846</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8.4600000000000009</v>
      </c>
      <c r="H88" s="24">
        <v>0.35</v>
      </c>
      <c r="I88" s="31"/>
      <c r="J88" s="31"/>
      <c r="K88" s="35"/>
    </row>
    <row r="89" spans="1:54" x14ac:dyDescent="0.25">
      <c r="C89" s="58" t="s">
        <v>194</v>
      </c>
      <c r="D89" s="54"/>
      <c r="E89" s="6"/>
      <c r="F89" s="19"/>
      <c r="G89" s="25">
        <v>8.4600000000000009</v>
      </c>
      <c r="H89" s="25">
        <v>0.35</v>
      </c>
      <c r="I89" s="31"/>
      <c r="J89" s="31"/>
      <c r="K89" s="35"/>
    </row>
    <row r="90" spans="1:54" x14ac:dyDescent="0.25">
      <c r="C90" s="57"/>
      <c r="D90" s="54"/>
      <c r="E90" s="6"/>
      <c r="F90" s="19"/>
      <c r="G90" s="24"/>
      <c r="H90" s="24"/>
      <c r="I90" s="31"/>
      <c r="J90" s="31"/>
      <c r="K90" s="35"/>
    </row>
    <row r="91" spans="1:54" x14ac:dyDescent="0.25">
      <c r="C91" s="61" t="s">
        <v>209</v>
      </c>
      <c r="D91" s="55"/>
      <c r="E91" s="5"/>
      <c r="F91" s="20"/>
      <c r="G91" s="26">
        <v>2401.4</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5" t="s">
        <v>5060</v>
      </c>
      <c r="D109" s="90">
        <v>118.61450000000001</v>
      </c>
      <c r="E109" s="90">
        <v>124.86409999999999</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1" spans="1:256" x14ac:dyDescent="0.25">
      <c r="C111" s="2" t="s">
        <v>5127</v>
      </c>
      <c r="E111" s="2" t="s">
        <v>2</v>
      </c>
    </row>
    <row r="113" spans="3:5" x14ac:dyDescent="0.25">
      <c r="C113" s="2" t="s">
        <v>5128</v>
      </c>
      <c r="E113" s="2" t="s">
        <v>2</v>
      </c>
    </row>
    <row r="115" spans="3:5" x14ac:dyDescent="0.25">
      <c r="C115" s="2" t="s">
        <v>5018</v>
      </c>
      <c r="E115" s="2" t="s">
        <v>2</v>
      </c>
    </row>
    <row r="117" spans="3:5" x14ac:dyDescent="0.25">
      <c r="C117" s="2" t="s">
        <v>5019</v>
      </c>
      <c r="E117" s="2" t="s">
        <v>2</v>
      </c>
    </row>
    <row r="119" spans="3:5" x14ac:dyDescent="0.25">
      <c r="C119" s="2" t="s">
        <v>5020</v>
      </c>
      <c r="E119" s="96">
        <v>0.18265273889080771</v>
      </c>
    </row>
    <row r="121" spans="3:5" x14ac:dyDescent="0.25">
      <c r="C121" s="2" t="s">
        <v>5022</v>
      </c>
      <c r="E121" s="97" t="s">
        <v>5021</v>
      </c>
    </row>
    <row r="123" spans="3:5" x14ac:dyDescent="0.25">
      <c r="C123" s="2" t="s">
        <v>5129</v>
      </c>
      <c r="E123" s="2" t="s">
        <v>2</v>
      </c>
    </row>
    <row r="125" spans="3:5" x14ac:dyDescent="0.25">
      <c r="C125" s="2" t="s">
        <v>5065</v>
      </c>
    </row>
    <row r="127" spans="3:5" x14ac:dyDescent="0.25">
      <c r="C127" s="1" t="s">
        <v>5258</v>
      </c>
      <c r="E127" s="149" t="s">
        <v>5259</v>
      </c>
    </row>
    <row r="128" spans="3:5" x14ac:dyDescent="0.25">
      <c r="E128" s="2" t="s">
        <v>5266</v>
      </c>
    </row>
  </sheetData>
  <mergeCells count="1">
    <mergeCell ref="C98:K98"/>
  </mergeCells>
  <hyperlinks>
    <hyperlink ref="J2" location="'Index'!A1" display="'Index'!A1" xr:uid="{00CE1B30-0E66-44A8-A0E4-7E58FD356B15}"/>
  </hyperlinks>
  <pageMargins left="0.7" right="0.7" top="0.75" bottom="0.75" header="0.3" footer="0.3"/>
  <pageSetup orientation="portrait" horizontalDpi="4294967293"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4C90-C634-479F-AD81-132C6DD39D6D}">
  <sheetPr codeName="Sheet1"/>
  <dimension ref="A1:IV378"/>
  <sheetViews>
    <sheetView showGridLines="0" zoomScale="90" zoomScaleNormal="90" workbookViewId="0">
      <pane ySplit="6" topLeftCell="A35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2890</v>
      </c>
      <c r="J2" s="38" t="s">
        <v>4521</v>
      </c>
    </row>
    <row r="3" spans="1:54" ht="16.5" x14ac:dyDescent="0.3">
      <c r="C3" s="1" t="s">
        <v>28</v>
      </c>
      <c r="D3" s="21" t="s">
        <v>3194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136</v>
      </c>
      <c r="C11" s="60" t="s">
        <v>137</v>
      </c>
      <c r="D11" s="54" t="s">
        <v>138</v>
      </c>
      <c r="E11" s="6" t="s">
        <v>139</v>
      </c>
      <c r="F11" s="19">
        <v>14629042</v>
      </c>
      <c r="G11" s="24">
        <v>191318.61</v>
      </c>
      <c r="H11" s="24">
        <v>4.53</v>
      </c>
      <c r="I11" s="31"/>
      <c r="J11" s="31"/>
      <c r="K11" s="35"/>
    </row>
    <row r="12" spans="1:54" x14ac:dyDescent="0.25">
      <c r="B12" s="8" t="s">
        <v>41</v>
      </c>
      <c r="C12" s="60" t="s">
        <v>42</v>
      </c>
      <c r="D12" s="54" t="s">
        <v>43</v>
      </c>
      <c r="E12" s="6" t="s">
        <v>44</v>
      </c>
      <c r="F12" s="19">
        <v>10970221</v>
      </c>
      <c r="G12" s="24">
        <v>157466.54999999999</v>
      </c>
      <c r="H12" s="24">
        <v>3.73</v>
      </c>
      <c r="I12" s="31"/>
      <c r="J12" s="31"/>
      <c r="K12" s="35"/>
    </row>
    <row r="13" spans="1:54" x14ac:dyDescent="0.25">
      <c r="B13" s="8" t="s">
        <v>45</v>
      </c>
      <c r="C13" s="60" t="s">
        <v>46</v>
      </c>
      <c r="D13" s="54" t="s">
        <v>47</v>
      </c>
      <c r="E13" s="6" t="s">
        <v>44</v>
      </c>
      <c r="F13" s="19">
        <v>21046804</v>
      </c>
      <c r="G13" s="24">
        <v>157461.66</v>
      </c>
      <c r="H13" s="24">
        <v>3.73</v>
      </c>
      <c r="I13" s="31"/>
      <c r="J13" s="31"/>
      <c r="K13" s="35"/>
    </row>
    <row r="14" spans="1:54" x14ac:dyDescent="0.25">
      <c r="B14" s="8" t="s">
        <v>451</v>
      </c>
      <c r="C14" s="60" t="s">
        <v>452</v>
      </c>
      <c r="D14" s="54" t="s">
        <v>453</v>
      </c>
      <c r="E14" s="6" t="s">
        <v>410</v>
      </c>
      <c r="F14" s="19">
        <v>60405618</v>
      </c>
      <c r="G14" s="24">
        <v>109599.95</v>
      </c>
      <c r="H14" s="24">
        <v>2.59</v>
      </c>
      <c r="I14" s="31"/>
      <c r="J14" s="31"/>
      <c r="K14" s="35"/>
    </row>
    <row r="15" spans="1:54" x14ac:dyDescent="0.25">
      <c r="B15" s="8" t="s">
        <v>63</v>
      </c>
      <c r="C15" s="60" t="s">
        <v>64</v>
      </c>
      <c r="D15" s="54" t="s">
        <v>65</v>
      </c>
      <c r="E15" s="6" t="s">
        <v>66</v>
      </c>
      <c r="F15" s="19">
        <v>2651400</v>
      </c>
      <c r="G15" s="24">
        <v>104435.99</v>
      </c>
      <c r="H15" s="24">
        <v>2.4700000000000002</v>
      </c>
      <c r="I15" s="31"/>
      <c r="J15" s="31"/>
      <c r="K15" s="35"/>
    </row>
    <row r="16" spans="1:54" x14ac:dyDescent="0.25">
      <c r="B16" s="8" t="s">
        <v>435</v>
      </c>
      <c r="C16" s="60" t="s">
        <v>436</v>
      </c>
      <c r="D16" s="54" t="s">
        <v>437</v>
      </c>
      <c r="E16" s="6" t="s">
        <v>58</v>
      </c>
      <c r="F16" s="19">
        <v>5482687</v>
      </c>
      <c r="G16" s="24">
        <v>90535.61</v>
      </c>
      <c r="H16" s="24">
        <v>2.14</v>
      </c>
      <c r="I16" s="31"/>
      <c r="J16" s="31"/>
      <c r="K16" s="35"/>
    </row>
    <row r="17" spans="2:11" x14ac:dyDescent="0.25">
      <c r="B17" s="8" t="s">
        <v>389</v>
      </c>
      <c r="C17" s="60" t="s">
        <v>390</v>
      </c>
      <c r="D17" s="54" t="s">
        <v>391</v>
      </c>
      <c r="E17" s="6" t="s">
        <v>62</v>
      </c>
      <c r="F17" s="19">
        <v>22567226</v>
      </c>
      <c r="G17" s="24">
        <v>76672.149999999994</v>
      </c>
      <c r="H17" s="24">
        <v>1.81</v>
      </c>
      <c r="I17" s="31"/>
      <c r="J17" s="31"/>
      <c r="K17" s="35"/>
    </row>
    <row r="18" spans="2:11" x14ac:dyDescent="0.25">
      <c r="B18" s="8" t="s">
        <v>329</v>
      </c>
      <c r="C18" s="60" t="s">
        <v>330</v>
      </c>
      <c r="D18" s="54" t="s">
        <v>331</v>
      </c>
      <c r="E18" s="6" t="s">
        <v>83</v>
      </c>
      <c r="F18" s="19">
        <v>40410230</v>
      </c>
      <c r="G18" s="24">
        <v>76654.17</v>
      </c>
      <c r="H18" s="24">
        <v>1.81</v>
      </c>
      <c r="I18" s="31"/>
      <c r="J18" s="31"/>
      <c r="K18" s="35"/>
    </row>
    <row r="19" spans="2:11" x14ac:dyDescent="0.25">
      <c r="B19" s="8" t="s">
        <v>1078</v>
      </c>
      <c r="C19" s="60" t="s">
        <v>1079</v>
      </c>
      <c r="D19" s="54" t="s">
        <v>1080</v>
      </c>
      <c r="E19" s="6" t="s">
        <v>44</v>
      </c>
      <c r="F19" s="19">
        <v>66770108</v>
      </c>
      <c r="G19" s="24">
        <v>75256.59</v>
      </c>
      <c r="H19" s="24">
        <v>1.78</v>
      </c>
      <c r="I19" s="31"/>
      <c r="J19" s="31"/>
      <c r="K19" s="35"/>
    </row>
    <row r="20" spans="2:11" x14ac:dyDescent="0.25">
      <c r="B20" s="8" t="s">
        <v>928</v>
      </c>
      <c r="C20" s="60" t="s">
        <v>929</v>
      </c>
      <c r="D20" s="54" t="s">
        <v>930</v>
      </c>
      <c r="E20" s="6" t="s">
        <v>62</v>
      </c>
      <c r="F20" s="19">
        <v>2186709</v>
      </c>
      <c r="G20" s="24">
        <v>74315.31</v>
      </c>
      <c r="H20" s="24">
        <v>1.76</v>
      </c>
      <c r="I20" s="31"/>
      <c r="J20" s="31"/>
      <c r="K20" s="35"/>
    </row>
    <row r="21" spans="2:11" x14ac:dyDescent="0.25">
      <c r="B21" s="8" t="s">
        <v>441</v>
      </c>
      <c r="C21" s="60" t="s">
        <v>442</v>
      </c>
      <c r="D21" s="54" t="s">
        <v>443</v>
      </c>
      <c r="E21" s="6" t="s">
        <v>108</v>
      </c>
      <c r="F21" s="19">
        <v>3727299</v>
      </c>
      <c r="G21" s="24">
        <v>74191.89</v>
      </c>
      <c r="H21" s="24">
        <v>1.76</v>
      </c>
      <c r="I21" s="31"/>
      <c r="J21" s="31"/>
      <c r="K21" s="35"/>
    </row>
    <row r="22" spans="2:11" x14ac:dyDescent="0.25">
      <c r="B22" s="8" t="s">
        <v>48</v>
      </c>
      <c r="C22" s="60" t="s">
        <v>49</v>
      </c>
      <c r="D22" s="54" t="s">
        <v>50</v>
      </c>
      <c r="E22" s="6" t="s">
        <v>44</v>
      </c>
      <c r="F22" s="19">
        <v>5950362</v>
      </c>
      <c r="G22" s="24">
        <v>73159.7</v>
      </c>
      <c r="H22" s="24">
        <v>1.73</v>
      </c>
      <c r="I22" s="31"/>
      <c r="J22" s="31"/>
      <c r="K22" s="35"/>
    </row>
    <row r="23" spans="2:11" x14ac:dyDescent="0.25">
      <c r="B23" s="8" t="s">
        <v>280</v>
      </c>
      <c r="C23" s="60" t="s">
        <v>281</v>
      </c>
      <c r="D23" s="54" t="s">
        <v>282</v>
      </c>
      <c r="E23" s="6" t="s">
        <v>283</v>
      </c>
      <c r="F23" s="19">
        <v>18392485</v>
      </c>
      <c r="G23" s="24">
        <v>71933.009999999995</v>
      </c>
      <c r="H23" s="24">
        <v>1.7</v>
      </c>
      <c r="I23" s="31"/>
      <c r="J23" s="31"/>
      <c r="K23" s="35"/>
    </row>
    <row r="24" spans="2:11" x14ac:dyDescent="0.25">
      <c r="B24" s="8" t="s">
        <v>448</v>
      </c>
      <c r="C24" s="60" t="s">
        <v>449</v>
      </c>
      <c r="D24" s="54" t="s">
        <v>450</v>
      </c>
      <c r="E24" s="6" t="s">
        <v>54</v>
      </c>
      <c r="F24" s="19">
        <v>3813428</v>
      </c>
      <c r="G24" s="24">
        <v>70544.600000000006</v>
      </c>
      <c r="H24" s="24">
        <v>1.67</v>
      </c>
      <c r="I24" s="31"/>
      <c r="J24" s="31"/>
      <c r="K24" s="35"/>
    </row>
    <row r="25" spans="2:11" x14ac:dyDescent="0.25">
      <c r="B25" s="8" t="s">
        <v>438</v>
      </c>
      <c r="C25" s="60" t="s">
        <v>439</v>
      </c>
      <c r="D25" s="54" t="s">
        <v>440</v>
      </c>
      <c r="E25" s="6" t="s">
        <v>283</v>
      </c>
      <c r="F25" s="19">
        <v>3149850</v>
      </c>
      <c r="G25" s="24">
        <v>62115.040000000001</v>
      </c>
      <c r="H25" s="24">
        <v>1.47</v>
      </c>
      <c r="I25" s="31"/>
      <c r="J25" s="31"/>
      <c r="K25" s="35"/>
    </row>
    <row r="26" spans="2:11" x14ac:dyDescent="0.25">
      <c r="B26" s="8" t="s">
        <v>1108</v>
      </c>
      <c r="C26" s="60" t="s">
        <v>1109</v>
      </c>
      <c r="D26" s="54" t="s">
        <v>1110</v>
      </c>
      <c r="E26" s="6" t="s">
        <v>241</v>
      </c>
      <c r="F26" s="19">
        <v>37000000</v>
      </c>
      <c r="G26" s="24">
        <v>61260.9</v>
      </c>
      <c r="H26" s="24">
        <v>1.45</v>
      </c>
      <c r="I26" s="31"/>
      <c r="J26" s="31"/>
      <c r="K26" s="35"/>
    </row>
    <row r="27" spans="2:11" x14ac:dyDescent="0.25">
      <c r="B27" s="8" t="s">
        <v>931</v>
      </c>
      <c r="C27" s="60" t="s">
        <v>932</v>
      </c>
      <c r="D27" s="54" t="s">
        <v>933</v>
      </c>
      <c r="E27" s="6" t="s">
        <v>128</v>
      </c>
      <c r="F27" s="19">
        <v>20000000</v>
      </c>
      <c r="G27" s="24">
        <v>60490</v>
      </c>
      <c r="H27" s="24">
        <v>1.43</v>
      </c>
      <c r="I27" s="31"/>
      <c r="J27" s="31"/>
      <c r="K27" s="35"/>
    </row>
    <row r="28" spans="2:11" x14ac:dyDescent="0.25">
      <c r="B28" s="8" t="s">
        <v>320</v>
      </c>
      <c r="C28" s="60" t="s">
        <v>321</v>
      </c>
      <c r="D28" s="54" t="s">
        <v>322</v>
      </c>
      <c r="E28" s="6" t="s">
        <v>58</v>
      </c>
      <c r="F28" s="19">
        <v>4319651</v>
      </c>
      <c r="G28" s="24">
        <v>58181.38</v>
      </c>
      <c r="H28" s="24">
        <v>1.38</v>
      </c>
      <c r="I28" s="31"/>
      <c r="J28" s="31"/>
      <c r="K28" s="35"/>
    </row>
    <row r="29" spans="2:11" x14ac:dyDescent="0.25">
      <c r="B29" s="8" t="s">
        <v>529</v>
      </c>
      <c r="C29" s="60" t="s">
        <v>530</v>
      </c>
      <c r="D29" s="54" t="s">
        <v>531</v>
      </c>
      <c r="E29" s="6" t="s">
        <v>44</v>
      </c>
      <c r="F29" s="19">
        <v>33364400</v>
      </c>
      <c r="G29" s="24">
        <v>58097.43</v>
      </c>
      <c r="H29" s="24">
        <v>1.38</v>
      </c>
      <c r="I29" s="31"/>
      <c r="J29" s="31"/>
      <c r="K29" s="35"/>
    </row>
    <row r="30" spans="2:11" x14ac:dyDescent="0.25">
      <c r="B30" s="8" t="s">
        <v>238</v>
      </c>
      <c r="C30" s="60" t="s">
        <v>239</v>
      </c>
      <c r="D30" s="54" t="s">
        <v>240</v>
      </c>
      <c r="E30" s="6" t="s">
        <v>241</v>
      </c>
      <c r="F30" s="19">
        <v>4090223</v>
      </c>
      <c r="G30" s="24">
        <v>57807.12</v>
      </c>
      <c r="H30" s="24">
        <v>1.37</v>
      </c>
      <c r="I30" s="31"/>
      <c r="J30" s="31"/>
      <c r="K30" s="35"/>
    </row>
    <row r="31" spans="2:11" x14ac:dyDescent="0.25">
      <c r="B31" s="8" t="s">
        <v>649</v>
      </c>
      <c r="C31" s="60" t="s">
        <v>650</v>
      </c>
      <c r="D31" s="54" t="s">
        <v>651</v>
      </c>
      <c r="E31" s="6" t="s">
        <v>279</v>
      </c>
      <c r="F31" s="19">
        <v>19814663</v>
      </c>
      <c r="G31" s="24">
        <v>55679.199999999997</v>
      </c>
      <c r="H31" s="24">
        <v>1.32</v>
      </c>
      <c r="I31" s="31"/>
      <c r="J31" s="31"/>
      <c r="K31" s="35"/>
    </row>
    <row r="32" spans="2:11" x14ac:dyDescent="0.25">
      <c r="B32" s="8" t="s">
        <v>175</v>
      </c>
      <c r="C32" s="60" t="s">
        <v>176</v>
      </c>
      <c r="D32" s="54" t="s">
        <v>177</v>
      </c>
      <c r="E32" s="6" t="s">
        <v>108</v>
      </c>
      <c r="F32" s="19">
        <v>13021205</v>
      </c>
      <c r="G32" s="24">
        <v>55431.27</v>
      </c>
      <c r="H32" s="24">
        <v>1.31</v>
      </c>
      <c r="I32" s="31"/>
      <c r="J32" s="31"/>
      <c r="K32" s="35"/>
    </row>
    <row r="33" spans="2:11" x14ac:dyDescent="0.25">
      <c r="B33" s="8" t="s">
        <v>493</v>
      </c>
      <c r="C33" s="60" t="s">
        <v>494</v>
      </c>
      <c r="D33" s="54" t="s">
        <v>495</v>
      </c>
      <c r="E33" s="6" t="s">
        <v>44</v>
      </c>
      <c r="F33" s="19">
        <v>21646950</v>
      </c>
      <c r="G33" s="24">
        <v>52515.5</v>
      </c>
      <c r="H33" s="24">
        <v>1.24</v>
      </c>
      <c r="I33" s="31"/>
      <c r="J33" s="31"/>
      <c r="K33" s="35"/>
    </row>
    <row r="34" spans="2:11" x14ac:dyDescent="0.25">
      <c r="B34" s="8" t="s">
        <v>296</v>
      </c>
      <c r="C34" s="60" t="s">
        <v>297</v>
      </c>
      <c r="D34" s="54" t="s">
        <v>298</v>
      </c>
      <c r="E34" s="6" t="s">
        <v>217</v>
      </c>
      <c r="F34" s="19">
        <v>10767156</v>
      </c>
      <c r="G34" s="24">
        <v>51892.31</v>
      </c>
      <c r="H34" s="24">
        <v>1.23</v>
      </c>
      <c r="I34" s="31"/>
      <c r="J34" s="31"/>
      <c r="K34" s="35"/>
    </row>
    <row r="35" spans="2:11" x14ac:dyDescent="0.25">
      <c r="B35" s="8" t="s">
        <v>1081</v>
      </c>
      <c r="C35" s="60" t="s">
        <v>1082</v>
      </c>
      <c r="D35" s="54" t="s">
        <v>1083</v>
      </c>
      <c r="E35" s="6" t="s">
        <v>54</v>
      </c>
      <c r="F35" s="19">
        <v>13045930</v>
      </c>
      <c r="G35" s="24">
        <v>50324.67</v>
      </c>
      <c r="H35" s="24">
        <v>1.19</v>
      </c>
      <c r="I35" s="31"/>
      <c r="J35" s="31"/>
      <c r="K35" s="35"/>
    </row>
    <row r="36" spans="2:11" x14ac:dyDescent="0.25">
      <c r="B36" s="8" t="s">
        <v>1178</v>
      </c>
      <c r="C36" s="60" t="s">
        <v>1179</v>
      </c>
      <c r="D36" s="54" t="s">
        <v>1180</v>
      </c>
      <c r="E36" s="6" t="s">
        <v>241</v>
      </c>
      <c r="F36" s="19">
        <v>16297200</v>
      </c>
      <c r="G36" s="24">
        <v>46324.79</v>
      </c>
      <c r="H36" s="24">
        <v>1.1000000000000001</v>
      </c>
      <c r="I36" s="31"/>
      <c r="J36" s="31"/>
      <c r="K36" s="35"/>
    </row>
    <row r="37" spans="2:11" x14ac:dyDescent="0.25">
      <c r="B37" s="8" t="s">
        <v>231</v>
      </c>
      <c r="C37" s="60" t="s">
        <v>232</v>
      </c>
      <c r="D37" s="54" t="s">
        <v>233</v>
      </c>
      <c r="E37" s="6" t="s">
        <v>234</v>
      </c>
      <c r="F37" s="19">
        <v>10567226</v>
      </c>
      <c r="G37" s="24">
        <v>46157.64</v>
      </c>
      <c r="H37" s="24">
        <v>1.0900000000000001</v>
      </c>
      <c r="I37" s="31"/>
      <c r="J37" s="31"/>
      <c r="K37" s="35"/>
    </row>
    <row r="38" spans="2:11" x14ac:dyDescent="0.25">
      <c r="B38" s="8" t="s">
        <v>1096</v>
      </c>
      <c r="C38" s="60" t="s">
        <v>1097</v>
      </c>
      <c r="D38" s="54" t="s">
        <v>1098</v>
      </c>
      <c r="E38" s="6" t="s">
        <v>241</v>
      </c>
      <c r="F38" s="19">
        <v>58000000</v>
      </c>
      <c r="G38" s="24">
        <v>45663.4</v>
      </c>
      <c r="H38" s="24">
        <v>1.08</v>
      </c>
      <c r="I38" s="31"/>
      <c r="J38" s="31"/>
      <c r="K38" s="35"/>
    </row>
    <row r="39" spans="2:11" x14ac:dyDescent="0.25">
      <c r="B39" s="8" t="s">
        <v>953</v>
      </c>
      <c r="C39" s="60" t="s">
        <v>954</v>
      </c>
      <c r="D39" s="54" t="s">
        <v>955</v>
      </c>
      <c r="E39" s="6" t="s">
        <v>128</v>
      </c>
      <c r="F39" s="19">
        <v>20162722</v>
      </c>
      <c r="G39" s="24">
        <v>42797.39</v>
      </c>
      <c r="H39" s="24">
        <v>1.01</v>
      </c>
      <c r="I39" s="31"/>
      <c r="J39" s="31"/>
      <c r="K39" s="35"/>
    </row>
    <row r="40" spans="2:11" x14ac:dyDescent="0.25">
      <c r="B40" s="8" t="s">
        <v>70</v>
      </c>
      <c r="C40" s="60" t="s">
        <v>71</v>
      </c>
      <c r="D40" s="54" t="s">
        <v>72</v>
      </c>
      <c r="E40" s="6" t="s">
        <v>44</v>
      </c>
      <c r="F40" s="19">
        <v>10682000</v>
      </c>
      <c r="G40" s="24">
        <v>41691.85</v>
      </c>
      <c r="H40" s="24">
        <v>0.99</v>
      </c>
      <c r="I40" s="31"/>
      <c r="J40" s="31"/>
      <c r="K40" s="35"/>
    </row>
    <row r="41" spans="2:11" x14ac:dyDescent="0.25">
      <c r="B41" s="8" t="s">
        <v>59</v>
      </c>
      <c r="C41" s="60" t="s">
        <v>60</v>
      </c>
      <c r="D41" s="54" t="s">
        <v>61</v>
      </c>
      <c r="E41" s="6" t="s">
        <v>62</v>
      </c>
      <c r="F41" s="19">
        <v>284660</v>
      </c>
      <c r="G41" s="24">
        <v>40518.5</v>
      </c>
      <c r="H41" s="24">
        <v>0.96</v>
      </c>
      <c r="I41" s="31"/>
      <c r="J41" s="31"/>
      <c r="K41" s="35"/>
    </row>
    <row r="42" spans="2:11" x14ac:dyDescent="0.25">
      <c r="B42" s="8" t="s">
        <v>1099</v>
      </c>
      <c r="C42" s="60" t="s">
        <v>1100</v>
      </c>
      <c r="D42" s="54" t="s">
        <v>1101</v>
      </c>
      <c r="E42" s="6" t="s">
        <v>139</v>
      </c>
      <c r="F42" s="19">
        <v>28274557</v>
      </c>
      <c r="G42" s="24">
        <v>39632.449999999997</v>
      </c>
      <c r="H42" s="24">
        <v>0.94</v>
      </c>
      <c r="I42" s="31"/>
      <c r="J42" s="31"/>
      <c r="K42" s="35"/>
    </row>
    <row r="43" spans="2:11" x14ac:dyDescent="0.25">
      <c r="B43" s="8" t="s">
        <v>76</v>
      </c>
      <c r="C43" s="60" t="s">
        <v>77</v>
      </c>
      <c r="D43" s="54" t="s">
        <v>78</v>
      </c>
      <c r="E43" s="6" t="s">
        <v>79</v>
      </c>
      <c r="F43" s="19">
        <v>1287250</v>
      </c>
      <c r="G43" s="24">
        <v>35364.620000000003</v>
      </c>
      <c r="H43" s="24">
        <v>0.84</v>
      </c>
      <c r="I43" s="31"/>
      <c r="J43" s="31"/>
      <c r="K43" s="35"/>
    </row>
    <row r="44" spans="2:11" x14ac:dyDescent="0.25">
      <c r="B44" s="8" t="s">
        <v>1105</v>
      </c>
      <c r="C44" s="60" t="s">
        <v>1106</v>
      </c>
      <c r="D44" s="54" t="s">
        <v>1107</v>
      </c>
      <c r="E44" s="6" t="s">
        <v>260</v>
      </c>
      <c r="F44" s="19">
        <v>2246700</v>
      </c>
      <c r="G44" s="24">
        <v>34057.730000000003</v>
      </c>
      <c r="H44" s="24">
        <v>0.81</v>
      </c>
      <c r="I44" s="31"/>
      <c r="J44" s="31"/>
      <c r="K44" s="35"/>
    </row>
    <row r="45" spans="2:11" x14ac:dyDescent="0.25">
      <c r="B45" s="8" t="s">
        <v>67</v>
      </c>
      <c r="C45" s="60" t="s">
        <v>68</v>
      </c>
      <c r="D45" s="54" t="s">
        <v>69</v>
      </c>
      <c r="E45" s="6" t="s">
        <v>44</v>
      </c>
      <c r="F45" s="19">
        <v>3131459</v>
      </c>
      <c r="G45" s="24">
        <v>32172.61</v>
      </c>
      <c r="H45" s="24">
        <v>0.76</v>
      </c>
      <c r="I45" s="31"/>
      <c r="J45" s="31"/>
      <c r="K45" s="35"/>
    </row>
    <row r="46" spans="2:11" x14ac:dyDescent="0.25">
      <c r="B46" s="8" t="s">
        <v>432</v>
      </c>
      <c r="C46" s="60" t="s">
        <v>433</v>
      </c>
      <c r="D46" s="54" t="s">
        <v>434</v>
      </c>
      <c r="E46" s="6" t="s">
        <v>108</v>
      </c>
      <c r="F46" s="19">
        <v>2136949</v>
      </c>
      <c r="G46" s="24">
        <v>31481.53</v>
      </c>
      <c r="H46" s="24">
        <v>0.75</v>
      </c>
      <c r="I46" s="31"/>
      <c r="J46" s="31"/>
      <c r="K46" s="35"/>
    </row>
    <row r="47" spans="2:11" x14ac:dyDescent="0.25">
      <c r="B47" s="8" t="s">
        <v>640</v>
      </c>
      <c r="C47" s="60" t="s">
        <v>641</v>
      </c>
      <c r="D47" s="54" t="s">
        <v>642</v>
      </c>
      <c r="E47" s="6" t="s">
        <v>135</v>
      </c>
      <c r="F47" s="19">
        <v>4582800</v>
      </c>
      <c r="G47" s="24">
        <v>30214.400000000001</v>
      </c>
      <c r="H47" s="24">
        <v>0.72</v>
      </c>
      <c r="I47" s="31"/>
      <c r="J47" s="31"/>
      <c r="K47" s="35"/>
    </row>
    <row r="48" spans="2:11" x14ac:dyDescent="0.25">
      <c r="B48" s="8" t="s">
        <v>117</v>
      </c>
      <c r="C48" s="60" t="s">
        <v>118</v>
      </c>
      <c r="D48" s="54" t="s">
        <v>119</v>
      </c>
      <c r="E48" s="6" t="s">
        <v>120</v>
      </c>
      <c r="F48" s="19">
        <v>3880000</v>
      </c>
      <c r="G48" s="24">
        <v>29852.720000000001</v>
      </c>
      <c r="H48" s="24">
        <v>0.71</v>
      </c>
      <c r="I48" s="31"/>
      <c r="J48" s="31"/>
      <c r="K48" s="35"/>
    </row>
    <row r="49" spans="2:11" x14ac:dyDescent="0.25">
      <c r="B49" s="8" t="s">
        <v>150</v>
      </c>
      <c r="C49" s="60" t="s">
        <v>151</v>
      </c>
      <c r="D49" s="54" t="s">
        <v>152</v>
      </c>
      <c r="E49" s="6" t="s">
        <v>153</v>
      </c>
      <c r="F49" s="19">
        <v>5629765</v>
      </c>
      <c r="G49" s="24">
        <v>29015.81</v>
      </c>
      <c r="H49" s="24">
        <v>0.69</v>
      </c>
      <c r="I49" s="31"/>
      <c r="J49" s="31"/>
      <c r="K49" s="35"/>
    </row>
    <row r="50" spans="2:11" x14ac:dyDescent="0.25">
      <c r="B50" s="8" t="s">
        <v>444</v>
      </c>
      <c r="C50" s="60" t="s">
        <v>445</v>
      </c>
      <c r="D50" s="54" t="s">
        <v>446</v>
      </c>
      <c r="E50" s="6" t="s">
        <v>447</v>
      </c>
      <c r="F50" s="19">
        <v>11550340</v>
      </c>
      <c r="G50" s="24">
        <v>28013.040000000001</v>
      </c>
      <c r="H50" s="24">
        <v>0.66</v>
      </c>
      <c r="I50" s="31"/>
      <c r="J50" s="31"/>
      <c r="K50" s="35"/>
    </row>
    <row r="51" spans="2:11" x14ac:dyDescent="0.25">
      <c r="B51" s="8" t="s">
        <v>484</v>
      </c>
      <c r="C51" s="60" t="s">
        <v>485</v>
      </c>
      <c r="D51" s="54" t="s">
        <v>486</v>
      </c>
      <c r="E51" s="6" t="s">
        <v>124</v>
      </c>
      <c r="F51" s="19">
        <v>479600</v>
      </c>
      <c r="G51" s="24">
        <v>26469.119999999999</v>
      </c>
      <c r="H51" s="24">
        <v>0.63</v>
      </c>
      <c r="I51" s="31"/>
      <c r="J51" s="31"/>
      <c r="K51" s="35"/>
    </row>
    <row r="52" spans="2:11" x14ac:dyDescent="0.25">
      <c r="B52" s="8" t="s">
        <v>1084</v>
      </c>
      <c r="C52" s="60" t="s">
        <v>1085</v>
      </c>
      <c r="D52" s="54" t="s">
        <v>1086</v>
      </c>
      <c r="E52" s="6" t="s">
        <v>187</v>
      </c>
      <c r="F52" s="19">
        <v>5820171</v>
      </c>
      <c r="G52" s="24">
        <v>24529.11</v>
      </c>
      <c r="H52" s="24">
        <v>0.57999999999999996</v>
      </c>
      <c r="I52" s="31"/>
      <c r="J52" s="31"/>
      <c r="K52" s="35"/>
    </row>
    <row r="53" spans="2:11" x14ac:dyDescent="0.25">
      <c r="B53" s="8" t="s">
        <v>2253</v>
      </c>
      <c r="C53" s="60" t="s">
        <v>1400</v>
      </c>
      <c r="D53" s="54" t="s">
        <v>2254</v>
      </c>
      <c r="E53" s="6" t="s">
        <v>139</v>
      </c>
      <c r="F53" s="19">
        <v>7135025</v>
      </c>
      <c r="G53" s="24">
        <v>22814.240000000002</v>
      </c>
      <c r="H53" s="24">
        <v>0.54</v>
      </c>
      <c r="I53" s="31"/>
      <c r="J53" s="31"/>
      <c r="K53" s="35"/>
    </row>
    <row r="54" spans="2:11" x14ac:dyDescent="0.25">
      <c r="B54" s="8" t="s">
        <v>305</v>
      </c>
      <c r="C54" s="60" t="s">
        <v>306</v>
      </c>
      <c r="D54" s="54" t="s">
        <v>307</v>
      </c>
      <c r="E54" s="6" t="s">
        <v>54</v>
      </c>
      <c r="F54" s="19">
        <v>1071798</v>
      </c>
      <c r="G54" s="24">
        <v>21747.85</v>
      </c>
      <c r="H54" s="24">
        <v>0.51</v>
      </c>
      <c r="I54" s="31"/>
      <c r="J54" s="31"/>
      <c r="K54" s="35"/>
    </row>
    <row r="55" spans="2:11" x14ac:dyDescent="0.25">
      <c r="B55" s="8" t="s">
        <v>1117</v>
      </c>
      <c r="C55" s="60" t="s">
        <v>1118</v>
      </c>
      <c r="D55" s="54" t="s">
        <v>1119</v>
      </c>
      <c r="E55" s="6" t="s">
        <v>153</v>
      </c>
      <c r="F55" s="19">
        <v>4836168</v>
      </c>
      <c r="G55" s="24">
        <v>20539.21</v>
      </c>
      <c r="H55" s="24">
        <v>0.49</v>
      </c>
      <c r="I55" s="31"/>
      <c r="J55" s="31"/>
      <c r="K55" s="35"/>
    </row>
    <row r="56" spans="2:11" x14ac:dyDescent="0.25">
      <c r="B56" s="8" t="s">
        <v>934</v>
      </c>
      <c r="C56" s="60" t="s">
        <v>935</v>
      </c>
      <c r="D56" s="54" t="s">
        <v>936</v>
      </c>
      <c r="E56" s="6" t="s">
        <v>79</v>
      </c>
      <c r="F56" s="19">
        <v>411775</v>
      </c>
      <c r="G56" s="24">
        <v>20074.849999999999</v>
      </c>
      <c r="H56" s="24">
        <v>0.48</v>
      </c>
      <c r="I56" s="31"/>
      <c r="J56" s="31"/>
      <c r="K56" s="35"/>
    </row>
    <row r="57" spans="2:11" x14ac:dyDescent="0.25">
      <c r="B57" s="8" t="s">
        <v>646</v>
      </c>
      <c r="C57" s="60" t="s">
        <v>647</v>
      </c>
      <c r="D57" s="54" t="s">
        <v>648</v>
      </c>
      <c r="E57" s="6" t="s">
        <v>128</v>
      </c>
      <c r="F57" s="19">
        <v>16511500</v>
      </c>
      <c r="G57" s="24">
        <v>17683.82</v>
      </c>
      <c r="H57" s="24">
        <v>0.42</v>
      </c>
      <c r="I57" s="31"/>
      <c r="J57" s="31"/>
      <c r="K57" s="35"/>
    </row>
    <row r="58" spans="2:11" x14ac:dyDescent="0.25">
      <c r="B58" s="8" t="s">
        <v>1127</v>
      </c>
      <c r="C58" s="60" t="s">
        <v>1128</v>
      </c>
      <c r="D58" s="54" t="s">
        <v>1129</v>
      </c>
      <c r="E58" s="6" t="s">
        <v>124</v>
      </c>
      <c r="F58" s="19">
        <v>1578981</v>
      </c>
      <c r="G58" s="24">
        <v>16797.2</v>
      </c>
      <c r="H58" s="24">
        <v>0.4</v>
      </c>
      <c r="I58" s="31"/>
      <c r="J58" s="31"/>
      <c r="K58" s="35"/>
    </row>
    <row r="59" spans="2:11" x14ac:dyDescent="0.25">
      <c r="B59" s="8" t="s">
        <v>1093</v>
      </c>
      <c r="C59" s="60" t="s">
        <v>1094</v>
      </c>
      <c r="D59" s="54" t="s">
        <v>1095</v>
      </c>
      <c r="E59" s="6" t="s">
        <v>538</v>
      </c>
      <c r="F59" s="19">
        <v>2753375</v>
      </c>
      <c r="G59" s="24">
        <v>16638.650000000001</v>
      </c>
      <c r="H59" s="24">
        <v>0.39</v>
      </c>
      <c r="I59" s="31"/>
      <c r="J59" s="31"/>
      <c r="K59" s="35"/>
    </row>
    <row r="60" spans="2:11" x14ac:dyDescent="0.25">
      <c r="B60" s="8" t="s">
        <v>652</v>
      </c>
      <c r="C60" s="60" t="s">
        <v>653</v>
      </c>
      <c r="D60" s="54" t="s">
        <v>654</v>
      </c>
      <c r="E60" s="6" t="s">
        <v>128</v>
      </c>
      <c r="F60" s="19">
        <v>8898808</v>
      </c>
      <c r="G60" s="24">
        <v>16212.74</v>
      </c>
      <c r="H60" s="24">
        <v>0.38</v>
      </c>
      <c r="I60" s="31"/>
      <c r="J60" s="31"/>
      <c r="K60" s="35"/>
    </row>
    <row r="61" spans="2:11" x14ac:dyDescent="0.25">
      <c r="B61" s="8" t="s">
        <v>2381</v>
      </c>
      <c r="C61" s="60" t="s">
        <v>896</v>
      </c>
      <c r="D61" s="54" t="s">
        <v>2382</v>
      </c>
      <c r="E61" s="6" t="s">
        <v>241</v>
      </c>
      <c r="F61" s="19">
        <v>3951250</v>
      </c>
      <c r="G61" s="24">
        <v>15042.41</v>
      </c>
      <c r="H61" s="24">
        <v>0.36</v>
      </c>
      <c r="I61" s="31"/>
      <c r="J61" s="31"/>
      <c r="K61" s="35"/>
    </row>
    <row r="62" spans="2:11" x14ac:dyDescent="0.25">
      <c r="B62" s="8" t="s">
        <v>1102</v>
      </c>
      <c r="C62" s="60" t="s">
        <v>1103</v>
      </c>
      <c r="D62" s="54" t="s">
        <v>1104</v>
      </c>
      <c r="E62" s="6" t="s">
        <v>410</v>
      </c>
      <c r="F62" s="19">
        <v>4900000</v>
      </c>
      <c r="G62" s="24">
        <v>13756.75</v>
      </c>
      <c r="H62" s="24">
        <v>0.33</v>
      </c>
      <c r="I62" s="31"/>
      <c r="J62" s="31"/>
      <c r="K62" s="35"/>
    </row>
    <row r="63" spans="2:11" x14ac:dyDescent="0.25">
      <c r="B63" s="8" t="s">
        <v>592</v>
      </c>
      <c r="C63" s="60" t="s">
        <v>593</v>
      </c>
      <c r="D63" s="54" t="s">
        <v>594</v>
      </c>
      <c r="E63" s="6" t="s">
        <v>108</v>
      </c>
      <c r="F63" s="19">
        <v>3000000</v>
      </c>
      <c r="G63" s="24">
        <v>12751.5</v>
      </c>
      <c r="H63" s="24">
        <v>0.3</v>
      </c>
      <c r="I63" s="31"/>
      <c r="J63" s="31"/>
      <c r="K63" s="35"/>
    </row>
    <row r="64" spans="2:11" x14ac:dyDescent="0.25">
      <c r="B64" s="8" t="s">
        <v>1145</v>
      </c>
      <c r="C64" s="60" t="s">
        <v>1146</v>
      </c>
      <c r="D64" s="54" t="s">
        <v>1147</v>
      </c>
      <c r="E64" s="6" t="s">
        <v>217</v>
      </c>
      <c r="F64" s="19">
        <v>21008663</v>
      </c>
      <c r="G64" s="24">
        <v>12178.72</v>
      </c>
      <c r="H64" s="24">
        <v>0.28999999999999998</v>
      </c>
      <c r="I64" s="31"/>
      <c r="J64" s="31"/>
      <c r="K64" s="35"/>
    </row>
    <row r="65" spans="2:11" x14ac:dyDescent="0.25">
      <c r="B65" s="8" t="s">
        <v>1111</v>
      </c>
      <c r="C65" s="60" t="s">
        <v>1112</v>
      </c>
      <c r="D65" s="54" t="s">
        <v>1113</v>
      </c>
      <c r="E65" s="6" t="s">
        <v>87</v>
      </c>
      <c r="F65" s="19">
        <v>377543</v>
      </c>
      <c r="G65" s="24">
        <v>11706.85</v>
      </c>
      <c r="H65" s="24">
        <v>0.28000000000000003</v>
      </c>
      <c r="I65" s="31"/>
      <c r="J65" s="31"/>
      <c r="K65" s="35"/>
    </row>
    <row r="66" spans="2:11" x14ac:dyDescent="0.25">
      <c r="B66" s="8" t="s">
        <v>251</v>
      </c>
      <c r="C66" s="60" t="s">
        <v>252</v>
      </c>
      <c r="D66" s="54" t="s">
        <v>253</v>
      </c>
      <c r="E66" s="6" t="s">
        <v>108</v>
      </c>
      <c r="F66" s="19">
        <v>179590</v>
      </c>
      <c r="G66" s="24">
        <v>10329.120000000001</v>
      </c>
      <c r="H66" s="24">
        <v>0.24</v>
      </c>
      <c r="I66" s="31"/>
      <c r="J66" s="31"/>
      <c r="K66" s="35"/>
    </row>
    <row r="67" spans="2:11" x14ac:dyDescent="0.25">
      <c r="B67" s="8" t="s">
        <v>469</v>
      </c>
      <c r="C67" s="60" t="s">
        <v>470</v>
      </c>
      <c r="D67" s="54" t="s">
        <v>471</v>
      </c>
      <c r="E67" s="6" t="s">
        <v>58</v>
      </c>
      <c r="F67" s="19">
        <v>434812</v>
      </c>
      <c r="G67" s="24">
        <v>10285.91</v>
      </c>
      <c r="H67" s="24">
        <v>0.24</v>
      </c>
      <c r="I67" s="31"/>
      <c r="J67" s="31"/>
      <c r="K67" s="35"/>
    </row>
    <row r="68" spans="2:11" x14ac:dyDescent="0.25">
      <c r="B68" s="8" t="s">
        <v>367</v>
      </c>
      <c r="C68" s="60" t="s">
        <v>368</v>
      </c>
      <c r="D68" s="54" t="s">
        <v>369</v>
      </c>
      <c r="E68" s="6" t="s">
        <v>370</v>
      </c>
      <c r="F68" s="19">
        <v>2263649</v>
      </c>
      <c r="G68" s="24">
        <v>9374.9</v>
      </c>
      <c r="H68" s="24">
        <v>0.22</v>
      </c>
      <c r="I68" s="31"/>
      <c r="J68" s="31"/>
      <c r="K68" s="35"/>
    </row>
    <row r="69" spans="2:11" x14ac:dyDescent="0.25">
      <c r="B69" s="8" t="s">
        <v>276</v>
      </c>
      <c r="C69" s="60" t="s">
        <v>277</v>
      </c>
      <c r="D69" s="54" t="s">
        <v>278</v>
      </c>
      <c r="E69" s="6" t="s">
        <v>279</v>
      </c>
      <c r="F69" s="19">
        <v>423000</v>
      </c>
      <c r="G69" s="24">
        <v>8888.5</v>
      </c>
      <c r="H69" s="24">
        <v>0.21</v>
      </c>
      <c r="I69" s="31"/>
      <c r="J69" s="31"/>
      <c r="K69" s="35"/>
    </row>
    <row r="70" spans="2:11" x14ac:dyDescent="0.25">
      <c r="B70" s="8" t="s">
        <v>2135</v>
      </c>
      <c r="C70" s="60" t="s">
        <v>2136</v>
      </c>
      <c r="D70" s="54" t="s">
        <v>2137</v>
      </c>
      <c r="E70" s="6" t="s">
        <v>153</v>
      </c>
      <c r="F70" s="19">
        <v>542160</v>
      </c>
      <c r="G70" s="24">
        <v>8803.0499999999993</v>
      </c>
      <c r="H70" s="24">
        <v>0.21</v>
      </c>
      <c r="I70" s="31"/>
      <c r="J70" s="31"/>
      <c r="K70" s="35"/>
    </row>
    <row r="71" spans="2:11" x14ac:dyDescent="0.25">
      <c r="B71" s="8" t="s">
        <v>454</v>
      </c>
      <c r="C71" s="60" t="s">
        <v>455</v>
      </c>
      <c r="D71" s="54" t="s">
        <v>456</v>
      </c>
      <c r="E71" s="6" t="s">
        <v>218</v>
      </c>
      <c r="F71" s="19">
        <v>900200</v>
      </c>
      <c r="G71" s="24">
        <v>8772</v>
      </c>
      <c r="H71" s="24">
        <v>0.21</v>
      </c>
      <c r="I71" s="31"/>
      <c r="J71" s="31"/>
      <c r="K71" s="35"/>
    </row>
    <row r="72" spans="2:11" x14ac:dyDescent="0.25">
      <c r="B72" s="8" t="s">
        <v>2417</v>
      </c>
      <c r="C72" s="60" t="s">
        <v>2418</v>
      </c>
      <c r="D72" s="54" t="s">
        <v>2419</v>
      </c>
      <c r="E72" s="6" t="s">
        <v>217</v>
      </c>
      <c r="F72" s="19">
        <v>1425233</v>
      </c>
      <c r="G72" s="24">
        <v>7489.6</v>
      </c>
      <c r="H72" s="24">
        <v>0.18</v>
      </c>
      <c r="I72" s="31"/>
      <c r="J72" s="31"/>
      <c r="K72" s="35"/>
    </row>
    <row r="73" spans="2:11" x14ac:dyDescent="0.25">
      <c r="B73" s="8" t="s">
        <v>1172</v>
      </c>
      <c r="C73" s="60" t="s">
        <v>1173</v>
      </c>
      <c r="D73" s="54" t="s">
        <v>1174</v>
      </c>
      <c r="E73" s="6" t="s">
        <v>54</v>
      </c>
      <c r="F73" s="19">
        <v>705375</v>
      </c>
      <c r="G73" s="24">
        <v>7383.16</v>
      </c>
      <c r="H73" s="24">
        <v>0.17</v>
      </c>
      <c r="I73" s="31"/>
      <c r="J73" s="31"/>
      <c r="K73" s="35"/>
    </row>
    <row r="74" spans="2:11" x14ac:dyDescent="0.25">
      <c r="B74" s="8" t="s">
        <v>608</v>
      </c>
      <c r="C74" s="60" t="s">
        <v>609</v>
      </c>
      <c r="D74" s="54" t="s">
        <v>610</v>
      </c>
      <c r="E74" s="6" t="s">
        <v>146</v>
      </c>
      <c r="F74" s="19">
        <v>427500</v>
      </c>
      <c r="G74" s="24">
        <v>6453.54</v>
      </c>
      <c r="H74" s="24">
        <v>0.15</v>
      </c>
      <c r="I74" s="31"/>
      <c r="J74" s="31"/>
      <c r="K74" s="35"/>
    </row>
    <row r="75" spans="2:11" x14ac:dyDescent="0.25">
      <c r="B75" s="8" t="s">
        <v>314</v>
      </c>
      <c r="C75" s="60" t="s">
        <v>315</v>
      </c>
      <c r="D75" s="54" t="s">
        <v>316</v>
      </c>
      <c r="E75" s="6" t="s">
        <v>108</v>
      </c>
      <c r="F75" s="19">
        <v>248625</v>
      </c>
      <c r="G75" s="24">
        <v>6004.29</v>
      </c>
      <c r="H75" s="24">
        <v>0.14000000000000001</v>
      </c>
      <c r="I75" s="31"/>
      <c r="J75" s="31"/>
      <c r="K75" s="35"/>
    </row>
    <row r="76" spans="2:11" x14ac:dyDescent="0.25">
      <c r="B76" s="8" t="s">
        <v>2432</v>
      </c>
      <c r="C76" s="60" t="s">
        <v>1591</v>
      </c>
      <c r="D76" s="54" t="s">
        <v>2433</v>
      </c>
      <c r="E76" s="6" t="s">
        <v>44</v>
      </c>
      <c r="F76" s="19">
        <v>578900</v>
      </c>
      <c r="G76" s="24">
        <v>5861.07</v>
      </c>
      <c r="H76" s="24">
        <v>0.14000000000000001</v>
      </c>
      <c r="I76" s="31"/>
      <c r="J76" s="31"/>
      <c r="K76" s="35"/>
    </row>
    <row r="77" spans="2:11" x14ac:dyDescent="0.25">
      <c r="B77" s="8" t="s">
        <v>1181</v>
      </c>
      <c r="C77" s="60" t="s">
        <v>1182</v>
      </c>
      <c r="D77" s="54" t="s">
        <v>1183</v>
      </c>
      <c r="E77" s="6" t="s">
        <v>153</v>
      </c>
      <c r="F77" s="19">
        <v>296625</v>
      </c>
      <c r="G77" s="24">
        <v>5582.48</v>
      </c>
      <c r="H77" s="24">
        <v>0.13</v>
      </c>
      <c r="I77" s="31"/>
      <c r="J77" s="31"/>
      <c r="K77" s="35"/>
    </row>
    <row r="78" spans="2:11" x14ac:dyDescent="0.25">
      <c r="B78" s="8" t="s">
        <v>404</v>
      </c>
      <c r="C78" s="60" t="s">
        <v>405</v>
      </c>
      <c r="D78" s="54" t="s">
        <v>406</v>
      </c>
      <c r="E78" s="6" t="s">
        <v>139</v>
      </c>
      <c r="F78" s="19">
        <v>1415475</v>
      </c>
      <c r="G78" s="24">
        <v>5516.81</v>
      </c>
      <c r="H78" s="24">
        <v>0.13</v>
      </c>
      <c r="I78" s="31"/>
      <c r="J78" s="31"/>
      <c r="K78" s="35"/>
    </row>
    <row r="79" spans="2:11" x14ac:dyDescent="0.25">
      <c r="B79" s="8" t="s">
        <v>358</v>
      </c>
      <c r="C79" s="60" t="s">
        <v>359</v>
      </c>
      <c r="D79" s="54" t="s">
        <v>360</v>
      </c>
      <c r="E79" s="6" t="s">
        <v>87</v>
      </c>
      <c r="F79" s="19">
        <v>325000</v>
      </c>
      <c r="G79" s="24">
        <v>4411.55</v>
      </c>
      <c r="H79" s="24">
        <v>0.1</v>
      </c>
      <c r="I79" s="31"/>
      <c r="J79" s="31"/>
      <c r="K79" s="35"/>
    </row>
    <row r="80" spans="2:11" x14ac:dyDescent="0.25">
      <c r="B80" s="8" t="s">
        <v>55</v>
      </c>
      <c r="C80" s="60" t="s">
        <v>56</v>
      </c>
      <c r="D80" s="54" t="s">
        <v>57</v>
      </c>
      <c r="E80" s="6" t="s">
        <v>58</v>
      </c>
      <c r="F80" s="19">
        <v>388100</v>
      </c>
      <c r="G80" s="24">
        <v>4385.92</v>
      </c>
      <c r="H80" s="24">
        <v>0.1</v>
      </c>
      <c r="I80" s="31"/>
      <c r="J80" s="31"/>
      <c r="K80" s="35"/>
    </row>
    <row r="81" spans="2:11" x14ac:dyDescent="0.25">
      <c r="B81" s="8" t="s">
        <v>2796</v>
      </c>
      <c r="C81" s="60" t="s">
        <v>2797</v>
      </c>
      <c r="D81" s="54" t="s">
        <v>2798</v>
      </c>
      <c r="E81" s="6" t="s">
        <v>128</v>
      </c>
      <c r="F81" s="19">
        <v>868284</v>
      </c>
      <c r="G81" s="24">
        <v>2839.72</v>
      </c>
      <c r="H81" s="24">
        <v>7.0000000000000007E-2</v>
      </c>
      <c r="I81" s="31"/>
      <c r="J81" s="31"/>
      <c r="K81" s="35"/>
    </row>
    <row r="82" spans="2:11" x14ac:dyDescent="0.25">
      <c r="B82" s="8" t="s">
        <v>1064</v>
      </c>
      <c r="C82" s="60" t="s">
        <v>1065</v>
      </c>
      <c r="D82" s="54" t="s">
        <v>1066</v>
      </c>
      <c r="E82" s="6" t="s">
        <v>338</v>
      </c>
      <c r="F82" s="19">
        <v>720618</v>
      </c>
      <c r="G82" s="24">
        <v>2780.86</v>
      </c>
      <c r="H82" s="24">
        <v>7.0000000000000007E-2</v>
      </c>
      <c r="I82" s="31"/>
      <c r="J82" s="31"/>
      <c r="K82" s="35"/>
    </row>
    <row r="83" spans="2:11" x14ac:dyDescent="0.25">
      <c r="B83" s="8" t="s">
        <v>273</v>
      </c>
      <c r="C83" s="60" t="s">
        <v>274</v>
      </c>
      <c r="D83" s="54" t="s">
        <v>275</v>
      </c>
      <c r="E83" s="6" t="s">
        <v>112</v>
      </c>
      <c r="F83" s="19">
        <v>82936</v>
      </c>
      <c r="G83" s="24">
        <v>2584.1999999999998</v>
      </c>
      <c r="H83" s="24">
        <v>0.06</v>
      </c>
      <c r="I83" s="31"/>
      <c r="J83" s="31"/>
      <c r="K83" s="35"/>
    </row>
    <row r="84" spans="2:11" x14ac:dyDescent="0.25">
      <c r="B84" s="8" t="s">
        <v>2489</v>
      </c>
      <c r="C84" s="60" t="s">
        <v>2490</v>
      </c>
      <c r="D84" s="54" t="s">
        <v>2491</v>
      </c>
      <c r="E84" s="6" t="s">
        <v>120</v>
      </c>
      <c r="F84" s="19">
        <v>34497</v>
      </c>
      <c r="G84" s="24">
        <v>949.7</v>
      </c>
      <c r="H84" s="24">
        <v>0.02</v>
      </c>
      <c r="I84" s="31"/>
      <c r="J84" s="31"/>
      <c r="K84" s="35"/>
    </row>
    <row r="85" spans="2:11" x14ac:dyDescent="0.25">
      <c r="B85" s="8" t="s">
        <v>2396</v>
      </c>
      <c r="C85" s="60" t="s">
        <v>2397</v>
      </c>
      <c r="D85" s="54" t="s">
        <v>2398</v>
      </c>
      <c r="E85" s="6" t="s">
        <v>79</v>
      </c>
      <c r="F85" s="19">
        <v>302546</v>
      </c>
      <c r="G85" s="24">
        <v>787.22</v>
      </c>
      <c r="H85" s="24">
        <v>0.02</v>
      </c>
      <c r="I85" s="31"/>
      <c r="J85" s="31"/>
      <c r="K85" s="35"/>
    </row>
    <row r="86" spans="2:11" x14ac:dyDescent="0.25">
      <c r="B86" s="8" t="s">
        <v>267</v>
      </c>
      <c r="C86" s="60" t="s">
        <v>268</v>
      </c>
      <c r="D86" s="54" t="s">
        <v>269</v>
      </c>
      <c r="E86" s="6" t="s">
        <v>153</v>
      </c>
      <c r="F86" s="19">
        <v>110000</v>
      </c>
      <c r="G86" s="24">
        <v>603.35</v>
      </c>
      <c r="H86" s="24">
        <v>0.01</v>
      </c>
      <c r="I86" s="31"/>
      <c r="J86" s="31"/>
      <c r="K86" s="35"/>
    </row>
    <row r="87" spans="2:11" x14ac:dyDescent="0.25">
      <c r="B87" s="8" t="s">
        <v>380</v>
      </c>
      <c r="C87" s="60" t="s">
        <v>381</v>
      </c>
      <c r="D87" s="54" t="s">
        <v>382</v>
      </c>
      <c r="E87" s="6" t="s">
        <v>112</v>
      </c>
      <c r="F87" s="19">
        <v>6014</v>
      </c>
      <c r="G87" s="24">
        <v>157.31</v>
      </c>
      <c r="H87" s="24" t="s">
        <v>4846</v>
      </c>
      <c r="I87" s="31"/>
      <c r="J87" s="31"/>
      <c r="K87" s="35"/>
    </row>
    <row r="88" spans="2:11" x14ac:dyDescent="0.25">
      <c r="B88" s="8" t="s">
        <v>3195</v>
      </c>
      <c r="C88" s="60" t="s">
        <v>3196</v>
      </c>
      <c r="D88" s="54" t="s">
        <v>3197</v>
      </c>
      <c r="E88" s="6" t="s">
        <v>146</v>
      </c>
      <c r="F88" s="19">
        <v>423000</v>
      </c>
      <c r="G88" s="24">
        <v>130.75</v>
      </c>
      <c r="H88" s="24" t="s">
        <v>4846</v>
      </c>
      <c r="I88" s="31"/>
      <c r="J88" s="31"/>
      <c r="K88" s="35"/>
    </row>
    <row r="89" spans="2:11" x14ac:dyDescent="0.25">
      <c r="B89" s="8" t="s">
        <v>51</v>
      </c>
      <c r="C89" s="60" t="s">
        <v>52</v>
      </c>
      <c r="D89" s="54" t="s">
        <v>53</v>
      </c>
      <c r="E89" s="6" t="s">
        <v>54</v>
      </c>
      <c r="F89" s="19">
        <v>1050</v>
      </c>
      <c r="G89" s="24">
        <v>11.98</v>
      </c>
      <c r="H89" s="24" t="s">
        <v>4846</v>
      </c>
      <c r="I89" s="31"/>
      <c r="J89" s="31"/>
      <c r="K89" s="35"/>
    </row>
    <row r="90" spans="2:11" x14ac:dyDescent="0.25">
      <c r="B90" s="8" t="s">
        <v>631</v>
      </c>
      <c r="C90" s="60" t="s">
        <v>632</v>
      </c>
      <c r="D90" s="54" t="s">
        <v>633</v>
      </c>
      <c r="E90" s="6" t="s">
        <v>217</v>
      </c>
      <c r="F90" s="19">
        <v>150</v>
      </c>
      <c r="G90" s="24">
        <v>7.76</v>
      </c>
      <c r="H90" s="24" t="s">
        <v>4846</v>
      </c>
      <c r="I90" s="31"/>
      <c r="J90" s="31"/>
      <c r="K90" s="35"/>
    </row>
    <row r="91" spans="2:11" x14ac:dyDescent="0.25">
      <c r="B91" s="8" t="s">
        <v>1190</v>
      </c>
      <c r="C91" s="60" t="s">
        <v>1191</v>
      </c>
      <c r="D91" s="54" t="s">
        <v>1192</v>
      </c>
      <c r="E91" s="6" t="s">
        <v>108</v>
      </c>
      <c r="F91" s="19">
        <v>250</v>
      </c>
      <c r="G91" s="24">
        <v>2.87</v>
      </c>
      <c r="H91" s="24" t="s">
        <v>4846</v>
      </c>
      <c r="I91" s="31"/>
      <c r="J91" s="31"/>
      <c r="K91" s="35"/>
    </row>
    <row r="92" spans="2:11" x14ac:dyDescent="0.25">
      <c r="C92" s="58" t="s">
        <v>194</v>
      </c>
      <c r="D92" s="54"/>
      <c r="E92" s="6"/>
      <c r="F92" s="19"/>
      <c r="G92" s="25">
        <v>2969639.73</v>
      </c>
      <c r="H92" s="25">
        <v>70.290000000000006</v>
      </c>
      <c r="I92" s="31"/>
      <c r="J92" s="31"/>
      <c r="K92" s="35"/>
    </row>
    <row r="93" spans="2:11" x14ac:dyDescent="0.25">
      <c r="C93" s="57"/>
      <c r="D93" s="54"/>
      <c r="E93" s="6"/>
      <c r="F93" s="19"/>
      <c r="G93" s="24"/>
      <c r="H93" s="24"/>
      <c r="I93" s="31"/>
      <c r="J93" s="31"/>
      <c r="K93" s="35"/>
    </row>
    <row r="94" spans="2:11" x14ac:dyDescent="0.25">
      <c r="C94" s="59" t="s">
        <v>1160</v>
      </c>
      <c r="D94" s="54"/>
      <c r="E94" s="6"/>
      <c r="F94" s="19"/>
      <c r="G94" s="24"/>
      <c r="H94" s="24"/>
      <c r="I94" s="31"/>
      <c r="J94" s="31"/>
      <c r="K94" s="35"/>
    </row>
    <row r="95" spans="2:11" x14ac:dyDescent="0.25">
      <c r="B95" s="8" t="s">
        <v>1268</v>
      </c>
      <c r="C95" s="60" t="s">
        <v>1269</v>
      </c>
      <c r="D95" s="54" t="s">
        <v>1270</v>
      </c>
      <c r="E95" s="6" t="s">
        <v>135</v>
      </c>
      <c r="F95" s="19">
        <v>15955463</v>
      </c>
      <c r="G95" s="24">
        <v>54484.72</v>
      </c>
      <c r="H95" s="24">
        <v>1.29</v>
      </c>
      <c r="I95" s="31"/>
      <c r="J95" s="31"/>
      <c r="K95" s="35"/>
    </row>
    <row r="96" spans="2:11" x14ac:dyDescent="0.25">
      <c r="B96" s="8" t="s">
        <v>1161</v>
      </c>
      <c r="C96" s="60" t="s">
        <v>1162</v>
      </c>
      <c r="D96" s="54" t="s">
        <v>1163</v>
      </c>
      <c r="E96" s="6" t="s">
        <v>135</v>
      </c>
      <c r="F96" s="19">
        <v>8340000</v>
      </c>
      <c r="G96" s="24">
        <v>36528.370000000003</v>
      </c>
      <c r="H96" s="24">
        <v>0.86</v>
      </c>
      <c r="I96" s="31"/>
      <c r="J96" s="31"/>
      <c r="K96" s="35"/>
    </row>
    <row r="97" spans="1:11" x14ac:dyDescent="0.25">
      <c r="C97" s="58" t="s">
        <v>194</v>
      </c>
      <c r="D97" s="54"/>
      <c r="E97" s="6"/>
      <c r="F97" s="19"/>
      <c r="G97" s="25">
        <v>91013.09</v>
      </c>
      <c r="H97" s="25">
        <v>2.15</v>
      </c>
      <c r="I97" s="31"/>
      <c r="J97" s="31"/>
      <c r="K97" s="35"/>
    </row>
    <row r="98" spans="1:11" x14ac:dyDescent="0.25">
      <c r="C98" s="57"/>
      <c r="D98" s="54"/>
      <c r="E98" s="6"/>
      <c r="F98" s="19"/>
      <c r="G98" s="24"/>
      <c r="H98" s="24"/>
      <c r="I98" s="31"/>
      <c r="J98" s="31"/>
      <c r="K98" s="35"/>
    </row>
    <row r="99" spans="1:11" x14ac:dyDescent="0.25">
      <c r="C99" s="58" t="s">
        <v>3</v>
      </c>
      <c r="D99" s="54"/>
      <c r="E99" s="6"/>
      <c r="F99" s="19"/>
      <c r="G99" s="24" t="s">
        <v>2</v>
      </c>
      <c r="H99" s="24" t="s">
        <v>2</v>
      </c>
      <c r="I99" s="31"/>
      <c r="J99" s="31"/>
      <c r="K99" s="35"/>
    </row>
    <row r="100" spans="1:11" x14ac:dyDescent="0.25">
      <c r="C100" s="57"/>
      <c r="D100" s="54"/>
      <c r="E100" s="6"/>
      <c r="F100" s="19"/>
      <c r="G100" s="24"/>
      <c r="H100" s="24"/>
      <c r="I100" s="31"/>
      <c r="J100" s="31"/>
      <c r="K100" s="35"/>
    </row>
    <row r="101" spans="1:11" x14ac:dyDescent="0.25">
      <c r="C101" s="58" t="s">
        <v>4</v>
      </c>
      <c r="D101" s="54"/>
      <c r="E101" s="6"/>
      <c r="F101" s="19"/>
      <c r="G101" s="24" t="s">
        <v>2</v>
      </c>
      <c r="H101" s="24" t="s">
        <v>2</v>
      </c>
      <c r="I101" s="31"/>
      <c r="J101" s="31"/>
      <c r="K101" s="35"/>
    </row>
    <row r="102" spans="1:11" x14ac:dyDescent="0.25">
      <c r="C102" s="57"/>
      <c r="D102" s="54"/>
      <c r="E102" s="6"/>
      <c r="F102" s="19"/>
      <c r="G102" s="24"/>
      <c r="H102" s="24"/>
      <c r="I102" s="31"/>
      <c r="J102" s="31"/>
      <c r="K102" s="35"/>
    </row>
    <row r="103" spans="1:11" x14ac:dyDescent="0.25">
      <c r="A103" s="10"/>
      <c r="B103" s="28"/>
      <c r="C103" s="58" t="s">
        <v>5</v>
      </c>
      <c r="D103" s="54"/>
      <c r="E103" s="6"/>
      <c r="F103" s="19"/>
      <c r="G103" s="24"/>
      <c r="H103" s="24"/>
      <c r="I103" s="31"/>
      <c r="J103" s="31"/>
      <c r="K103" s="35"/>
    </row>
    <row r="104" spans="1:11" x14ac:dyDescent="0.25">
      <c r="C104" s="59" t="s">
        <v>6</v>
      </c>
      <c r="D104" s="54"/>
      <c r="E104" s="6"/>
      <c r="F104" s="19"/>
      <c r="G104" s="24"/>
      <c r="H104" s="24"/>
      <c r="I104" s="31"/>
      <c r="J104" s="31"/>
      <c r="K104" s="35"/>
    </row>
    <row r="105" spans="1:11" x14ac:dyDescent="0.25">
      <c r="C105" s="59" t="s">
        <v>675</v>
      </c>
      <c r="D105" s="54"/>
      <c r="E105" s="6"/>
      <c r="F105" s="19"/>
      <c r="G105" s="24"/>
      <c r="H105" s="24"/>
      <c r="I105" s="31"/>
      <c r="J105" s="31"/>
      <c r="K105" s="35"/>
    </row>
    <row r="106" spans="1:11" x14ac:dyDescent="0.25">
      <c r="B106" s="8" t="s">
        <v>705</v>
      </c>
      <c r="C106" s="60" t="s">
        <v>473</v>
      </c>
      <c r="D106" s="54" t="s">
        <v>706</v>
      </c>
      <c r="E106" s="6" t="s">
        <v>707</v>
      </c>
      <c r="F106" s="19">
        <v>50000</v>
      </c>
      <c r="G106" s="24">
        <v>50025.55</v>
      </c>
      <c r="H106" s="24">
        <v>1.18</v>
      </c>
      <c r="I106" s="31">
        <v>9.4959000000000007</v>
      </c>
      <c r="J106" s="31"/>
      <c r="K106" s="35"/>
    </row>
    <row r="107" spans="1:11" x14ac:dyDescent="0.25">
      <c r="B107" s="8" t="s">
        <v>869</v>
      </c>
      <c r="C107" s="60" t="s">
        <v>626</v>
      </c>
      <c r="D107" s="54" t="s">
        <v>870</v>
      </c>
      <c r="E107" s="6" t="s">
        <v>678</v>
      </c>
      <c r="F107" s="19">
        <v>45000</v>
      </c>
      <c r="G107" s="24">
        <v>44789.72</v>
      </c>
      <c r="H107" s="24">
        <v>1.06</v>
      </c>
      <c r="I107" s="31">
        <v>8.6</v>
      </c>
      <c r="J107" s="31"/>
      <c r="K107" s="35" t="s">
        <v>679</v>
      </c>
    </row>
    <row r="108" spans="1:11" x14ac:dyDescent="0.25">
      <c r="B108" s="8" t="s">
        <v>895</v>
      </c>
      <c r="C108" s="60" t="s">
        <v>896</v>
      </c>
      <c r="D108" s="54" t="s">
        <v>897</v>
      </c>
      <c r="E108" s="6" t="s">
        <v>707</v>
      </c>
      <c r="F108" s="19">
        <v>32500</v>
      </c>
      <c r="G108" s="24">
        <v>32464.25</v>
      </c>
      <c r="H108" s="24">
        <v>0.77</v>
      </c>
      <c r="I108" s="31">
        <v>7.5243000000000002</v>
      </c>
      <c r="J108" s="31"/>
      <c r="K108" s="35" t="s">
        <v>679</v>
      </c>
    </row>
    <row r="109" spans="1:11" x14ac:dyDescent="0.25">
      <c r="B109" s="8" t="s">
        <v>788</v>
      </c>
      <c r="C109" s="60" t="s">
        <v>746</v>
      </c>
      <c r="D109" s="54" t="s">
        <v>789</v>
      </c>
      <c r="E109" s="6" t="s">
        <v>690</v>
      </c>
      <c r="F109" s="19">
        <v>30000</v>
      </c>
      <c r="G109" s="24">
        <v>30401.94</v>
      </c>
      <c r="H109" s="24">
        <v>0.72</v>
      </c>
      <c r="I109" s="31">
        <v>8.0450999999999997</v>
      </c>
      <c r="J109" s="31"/>
      <c r="K109" s="35" t="s">
        <v>679</v>
      </c>
    </row>
    <row r="110" spans="1:11" x14ac:dyDescent="0.25">
      <c r="B110" s="8" t="s">
        <v>723</v>
      </c>
      <c r="C110" s="60" t="s">
        <v>724</v>
      </c>
      <c r="D110" s="54" t="s">
        <v>725</v>
      </c>
      <c r="E110" s="6" t="s">
        <v>690</v>
      </c>
      <c r="F110" s="19">
        <v>30000</v>
      </c>
      <c r="G110" s="24">
        <v>29987.88</v>
      </c>
      <c r="H110" s="24">
        <v>0.71</v>
      </c>
      <c r="I110" s="31">
        <v>7.6199000000000003</v>
      </c>
      <c r="J110" s="31"/>
      <c r="K110" s="35" t="s">
        <v>679</v>
      </c>
    </row>
    <row r="111" spans="1:11" x14ac:dyDescent="0.25">
      <c r="B111" s="8" t="s">
        <v>777</v>
      </c>
      <c r="C111" s="60" t="s">
        <v>52</v>
      </c>
      <c r="D111" s="54" t="s">
        <v>778</v>
      </c>
      <c r="E111" s="6" t="s">
        <v>690</v>
      </c>
      <c r="F111" s="19">
        <v>30000</v>
      </c>
      <c r="G111" s="24">
        <v>29904.63</v>
      </c>
      <c r="H111" s="24">
        <v>0.71</v>
      </c>
      <c r="I111" s="31">
        <v>7.8650000000000002</v>
      </c>
      <c r="J111" s="31"/>
      <c r="K111" s="35" t="s">
        <v>679</v>
      </c>
    </row>
    <row r="112" spans="1:11" x14ac:dyDescent="0.25">
      <c r="B112" s="8" t="s">
        <v>1673</v>
      </c>
      <c r="C112" s="60" t="s">
        <v>835</v>
      </c>
      <c r="D112" s="54" t="s">
        <v>1674</v>
      </c>
      <c r="E112" s="6" t="s">
        <v>1213</v>
      </c>
      <c r="F112" s="19">
        <v>26434</v>
      </c>
      <c r="G112" s="24">
        <v>26239.71</v>
      </c>
      <c r="H112" s="24">
        <v>0.62</v>
      </c>
      <c r="I112" s="31">
        <v>7.43</v>
      </c>
      <c r="J112" s="31"/>
      <c r="K112" s="35" t="s">
        <v>679</v>
      </c>
    </row>
    <row r="113" spans="2:11" x14ac:dyDescent="0.25">
      <c r="B113" s="8" t="s">
        <v>1993</v>
      </c>
      <c r="C113" s="60" t="s">
        <v>1348</v>
      </c>
      <c r="D113" s="54" t="s">
        <v>1994</v>
      </c>
      <c r="E113" s="6" t="s">
        <v>690</v>
      </c>
      <c r="F113" s="19">
        <v>25000</v>
      </c>
      <c r="G113" s="24">
        <v>24719.9</v>
      </c>
      <c r="H113" s="24">
        <v>0.59</v>
      </c>
      <c r="I113" s="31">
        <v>7.61</v>
      </c>
      <c r="J113" s="31"/>
      <c r="K113" s="35" t="s">
        <v>679</v>
      </c>
    </row>
    <row r="114" spans="2:11" x14ac:dyDescent="0.25">
      <c r="B114" s="8" t="s">
        <v>891</v>
      </c>
      <c r="C114" s="60" t="s">
        <v>239</v>
      </c>
      <c r="D114" s="54" t="s">
        <v>892</v>
      </c>
      <c r="E114" s="6" t="s">
        <v>707</v>
      </c>
      <c r="F114" s="19">
        <v>20000</v>
      </c>
      <c r="G114" s="24">
        <v>20187.060000000001</v>
      </c>
      <c r="H114" s="24">
        <v>0.48</v>
      </c>
      <c r="I114" s="31">
        <v>7.9050000000000002</v>
      </c>
      <c r="J114" s="31"/>
      <c r="K114" s="35" t="s">
        <v>679</v>
      </c>
    </row>
    <row r="115" spans="2:11" x14ac:dyDescent="0.25">
      <c r="B115" s="8" t="s">
        <v>1982</v>
      </c>
      <c r="C115" s="60" t="s">
        <v>473</v>
      </c>
      <c r="D115" s="54" t="s">
        <v>1983</v>
      </c>
      <c r="E115" s="6" t="s">
        <v>707</v>
      </c>
      <c r="F115" s="19">
        <v>20000</v>
      </c>
      <c r="G115" s="24">
        <v>19939.419999999998</v>
      </c>
      <c r="H115" s="24">
        <v>0.47</v>
      </c>
      <c r="I115" s="31">
        <v>8.56</v>
      </c>
      <c r="J115" s="31"/>
      <c r="K115" s="35" t="s">
        <v>679</v>
      </c>
    </row>
    <row r="116" spans="2:11" x14ac:dyDescent="0.25">
      <c r="B116" s="8" t="s">
        <v>790</v>
      </c>
      <c r="C116" s="60" t="s">
        <v>746</v>
      </c>
      <c r="D116" s="54" t="s">
        <v>791</v>
      </c>
      <c r="E116" s="6" t="s">
        <v>690</v>
      </c>
      <c r="F116" s="19">
        <v>20000</v>
      </c>
      <c r="G116" s="24">
        <v>19730.099999999999</v>
      </c>
      <c r="H116" s="24">
        <v>0.47</v>
      </c>
      <c r="I116" s="31">
        <v>8.0649999999999995</v>
      </c>
      <c r="J116" s="31"/>
      <c r="K116" s="35" t="s">
        <v>679</v>
      </c>
    </row>
    <row r="117" spans="2:11" x14ac:dyDescent="0.25">
      <c r="B117" s="8" t="s">
        <v>2560</v>
      </c>
      <c r="C117" s="60" t="s">
        <v>835</v>
      </c>
      <c r="D117" s="54" t="s">
        <v>2561</v>
      </c>
      <c r="E117" s="6" t="s">
        <v>1213</v>
      </c>
      <c r="F117" s="19">
        <v>20000</v>
      </c>
      <c r="G117" s="24">
        <v>19690.400000000001</v>
      </c>
      <c r="H117" s="24">
        <v>0.47</v>
      </c>
      <c r="I117" s="31">
        <v>7.43</v>
      </c>
      <c r="J117" s="31"/>
      <c r="K117" s="35"/>
    </row>
    <row r="118" spans="2:11" x14ac:dyDescent="0.25">
      <c r="B118" s="8" t="s">
        <v>3198</v>
      </c>
      <c r="C118" s="60" t="s">
        <v>151</v>
      </c>
      <c r="D118" s="54" t="s">
        <v>3199</v>
      </c>
      <c r="E118" s="6" t="s">
        <v>690</v>
      </c>
      <c r="F118" s="19">
        <v>19000</v>
      </c>
      <c r="G118" s="24">
        <v>19087.38</v>
      </c>
      <c r="H118" s="24">
        <v>0.45</v>
      </c>
      <c r="I118" s="31">
        <v>7.8449999999999998</v>
      </c>
      <c r="J118" s="31"/>
      <c r="K118" s="35" t="s">
        <v>679</v>
      </c>
    </row>
    <row r="119" spans="2:11" x14ac:dyDescent="0.25">
      <c r="B119" s="8" t="s">
        <v>745</v>
      </c>
      <c r="C119" s="60" t="s">
        <v>746</v>
      </c>
      <c r="D119" s="54" t="s">
        <v>747</v>
      </c>
      <c r="E119" s="6" t="s">
        <v>690</v>
      </c>
      <c r="F119" s="19">
        <v>17500</v>
      </c>
      <c r="G119" s="24">
        <v>17796.150000000001</v>
      </c>
      <c r="H119" s="24">
        <v>0.42</v>
      </c>
      <c r="I119" s="31">
        <v>8.1150000000000002</v>
      </c>
      <c r="J119" s="31"/>
      <c r="K119" s="35" t="s">
        <v>679</v>
      </c>
    </row>
    <row r="120" spans="2:11" x14ac:dyDescent="0.25">
      <c r="B120" s="8" t="s">
        <v>3200</v>
      </c>
      <c r="C120" s="60" t="s">
        <v>717</v>
      </c>
      <c r="D120" s="54" t="s">
        <v>3201</v>
      </c>
      <c r="E120" s="6" t="s">
        <v>690</v>
      </c>
      <c r="F120" s="19">
        <v>17500</v>
      </c>
      <c r="G120" s="24">
        <v>17511.669999999998</v>
      </c>
      <c r="H120" s="24">
        <v>0.41</v>
      </c>
      <c r="I120" s="31">
        <v>7.47</v>
      </c>
      <c r="J120" s="31"/>
      <c r="K120" s="35" t="s">
        <v>679</v>
      </c>
    </row>
    <row r="121" spans="2:11" x14ac:dyDescent="0.25">
      <c r="B121" s="8" t="s">
        <v>3202</v>
      </c>
      <c r="C121" s="60" t="s">
        <v>1038</v>
      </c>
      <c r="D121" s="54" t="s">
        <v>3203</v>
      </c>
      <c r="E121" s="6" t="s">
        <v>682</v>
      </c>
      <c r="F121" s="19">
        <v>16000</v>
      </c>
      <c r="G121" s="24">
        <v>15941.81</v>
      </c>
      <c r="H121" s="24">
        <v>0.38</v>
      </c>
      <c r="I121" s="31">
        <v>7.7350000000000003</v>
      </c>
      <c r="J121" s="31"/>
      <c r="K121" s="35" t="s">
        <v>679</v>
      </c>
    </row>
    <row r="122" spans="2:11" x14ac:dyDescent="0.25">
      <c r="B122" s="8" t="s">
        <v>2336</v>
      </c>
      <c r="C122" s="60" t="s">
        <v>2325</v>
      </c>
      <c r="D122" s="54" t="s">
        <v>2337</v>
      </c>
      <c r="E122" s="6" t="s">
        <v>690</v>
      </c>
      <c r="F122" s="19">
        <v>15000</v>
      </c>
      <c r="G122" s="24">
        <v>15144.47</v>
      </c>
      <c r="H122" s="24">
        <v>0.36</v>
      </c>
      <c r="I122" s="31">
        <v>7.9474999999999998</v>
      </c>
      <c r="J122" s="31"/>
      <c r="K122" s="35" t="s">
        <v>679</v>
      </c>
    </row>
    <row r="123" spans="2:11" x14ac:dyDescent="0.25">
      <c r="B123" s="8" t="s">
        <v>737</v>
      </c>
      <c r="C123" s="60" t="s">
        <v>738</v>
      </c>
      <c r="D123" s="54" t="s">
        <v>739</v>
      </c>
      <c r="E123" s="6" t="s">
        <v>690</v>
      </c>
      <c r="F123" s="19">
        <v>15000</v>
      </c>
      <c r="G123" s="24">
        <v>15042.71</v>
      </c>
      <c r="H123" s="24">
        <v>0.36</v>
      </c>
      <c r="I123" s="31">
        <v>7.7237999999999998</v>
      </c>
      <c r="J123" s="31"/>
      <c r="K123" s="35" t="s">
        <v>679</v>
      </c>
    </row>
    <row r="124" spans="2:11" x14ac:dyDescent="0.25">
      <c r="B124" s="8" t="s">
        <v>2009</v>
      </c>
      <c r="C124" s="60" t="s">
        <v>1082</v>
      </c>
      <c r="D124" s="54" t="s">
        <v>2010</v>
      </c>
      <c r="E124" s="6" t="s">
        <v>690</v>
      </c>
      <c r="F124" s="19">
        <v>15000</v>
      </c>
      <c r="G124" s="24">
        <v>14995.28</v>
      </c>
      <c r="H124" s="24">
        <v>0.35</v>
      </c>
      <c r="I124" s="31">
        <v>7.9</v>
      </c>
      <c r="J124" s="31"/>
      <c r="K124" s="35" t="s">
        <v>679</v>
      </c>
    </row>
    <row r="125" spans="2:11" x14ac:dyDescent="0.25">
      <c r="B125" s="8" t="s">
        <v>775</v>
      </c>
      <c r="C125" s="60" t="s">
        <v>473</v>
      </c>
      <c r="D125" s="54" t="s">
        <v>776</v>
      </c>
      <c r="E125" s="6" t="s">
        <v>707</v>
      </c>
      <c r="F125" s="19">
        <v>15000</v>
      </c>
      <c r="G125" s="24">
        <v>14960.73</v>
      </c>
      <c r="H125" s="24">
        <v>0.35</v>
      </c>
      <c r="I125" s="31">
        <v>8.5299999999999994</v>
      </c>
      <c r="J125" s="31"/>
      <c r="K125" s="35" t="s">
        <v>679</v>
      </c>
    </row>
    <row r="126" spans="2:11" x14ac:dyDescent="0.25">
      <c r="B126" s="8" t="s">
        <v>2959</v>
      </c>
      <c r="C126" s="60" t="s">
        <v>770</v>
      </c>
      <c r="D126" s="54" t="s">
        <v>2960</v>
      </c>
      <c r="E126" s="6" t="s">
        <v>690</v>
      </c>
      <c r="F126" s="19">
        <v>15000</v>
      </c>
      <c r="G126" s="24">
        <v>14915.76</v>
      </c>
      <c r="H126" s="24">
        <v>0.35</v>
      </c>
      <c r="I126" s="31">
        <v>7.9949000000000003</v>
      </c>
      <c r="J126" s="31"/>
      <c r="K126" s="35" t="s">
        <v>679</v>
      </c>
    </row>
    <row r="127" spans="2:11" x14ac:dyDescent="0.25">
      <c r="B127" s="8" t="s">
        <v>2847</v>
      </c>
      <c r="C127" s="60" t="s">
        <v>760</v>
      </c>
      <c r="D127" s="54" t="s">
        <v>2848</v>
      </c>
      <c r="E127" s="6" t="s">
        <v>1213</v>
      </c>
      <c r="F127" s="19">
        <v>15000</v>
      </c>
      <c r="G127" s="24">
        <v>14831.54</v>
      </c>
      <c r="H127" s="24">
        <v>0.35</v>
      </c>
      <c r="I127" s="31">
        <v>7.2949999999999999</v>
      </c>
      <c r="J127" s="31"/>
      <c r="K127" s="35" t="s">
        <v>679</v>
      </c>
    </row>
    <row r="128" spans="2:11" x14ac:dyDescent="0.25">
      <c r="B128" s="8" t="s">
        <v>3204</v>
      </c>
      <c r="C128" s="60" t="s">
        <v>268</v>
      </c>
      <c r="D128" s="54" t="s">
        <v>3205</v>
      </c>
      <c r="E128" s="6" t="s">
        <v>1213</v>
      </c>
      <c r="F128" s="19">
        <v>14600</v>
      </c>
      <c r="G128" s="24">
        <v>14715.68</v>
      </c>
      <c r="H128" s="24">
        <v>0.35</v>
      </c>
      <c r="I128" s="31">
        <v>7.81</v>
      </c>
      <c r="J128" s="31"/>
      <c r="K128" s="35" t="s">
        <v>679</v>
      </c>
    </row>
    <row r="129" spans="2:11" x14ac:dyDescent="0.25">
      <c r="B129" s="8" t="s">
        <v>2665</v>
      </c>
      <c r="C129" s="60" t="s">
        <v>835</v>
      </c>
      <c r="D129" s="54" t="s">
        <v>2666</v>
      </c>
      <c r="E129" s="6" t="s">
        <v>1213</v>
      </c>
      <c r="F129" s="19">
        <v>10000</v>
      </c>
      <c r="G129" s="24">
        <v>10021.969999999999</v>
      </c>
      <c r="H129" s="24">
        <v>0.24</v>
      </c>
      <c r="I129" s="31">
        <v>7.2149999999999999</v>
      </c>
      <c r="J129" s="31"/>
      <c r="K129" s="35" t="s">
        <v>679</v>
      </c>
    </row>
    <row r="130" spans="2:11" x14ac:dyDescent="0.25">
      <c r="B130" s="8" t="s">
        <v>1991</v>
      </c>
      <c r="C130" s="60" t="s">
        <v>835</v>
      </c>
      <c r="D130" s="54" t="s">
        <v>1992</v>
      </c>
      <c r="E130" s="6" t="s">
        <v>690</v>
      </c>
      <c r="F130" s="19">
        <v>10000</v>
      </c>
      <c r="G130" s="24">
        <v>10014.41</v>
      </c>
      <c r="H130" s="24">
        <v>0.24</v>
      </c>
      <c r="I130" s="31">
        <v>7.38</v>
      </c>
      <c r="J130" s="31"/>
      <c r="K130" s="35"/>
    </row>
    <row r="131" spans="2:11" x14ac:dyDescent="0.25">
      <c r="B131" s="8" t="s">
        <v>1978</v>
      </c>
      <c r="C131" s="60" t="s">
        <v>835</v>
      </c>
      <c r="D131" s="54" t="s">
        <v>1979</v>
      </c>
      <c r="E131" s="6" t="s">
        <v>1213</v>
      </c>
      <c r="F131" s="19">
        <v>10000</v>
      </c>
      <c r="G131" s="24">
        <v>10011.049999999999</v>
      </c>
      <c r="H131" s="24">
        <v>0.24</v>
      </c>
      <c r="I131" s="31">
        <v>7.415</v>
      </c>
      <c r="J131" s="31"/>
      <c r="K131" s="35" t="s">
        <v>679</v>
      </c>
    </row>
    <row r="132" spans="2:11" x14ac:dyDescent="0.25">
      <c r="B132" s="8" t="s">
        <v>3206</v>
      </c>
      <c r="C132" s="60" t="s">
        <v>390</v>
      </c>
      <c r="D132" s="54" t="s">
        <v>3207</v>
      </c>
      <c r="E132" s="6" t="s">
        <v>707</v>
      </c>
      <c r="F132" s="19">
        <v>10000</v>
      </c>
      <c r="G132" s="24">
        <v>9885.36</v>
      </c>
      <c r="H132" s="24">
        <v>0.23</v>
      </c>
      <c r="I132" s="31">
        <v>7.7686999999999999</v>
      </c>
      <c r="J132" s="31"/>
      <c r="K132" s="35" t="s">
        <v>679</v>
      </c>
    </row>
    <row r="133" spans="2:11" x14ac:dyDescent="0.25">
      <c r="B133" s="8" t="s">
        <v>767</v>
      </c>
      <c r="C133" s="60" t="s">
        <v>473</v>
      </c>
      <c r="D133" s="54" t="s">
        <v>768</v>
      </c>
      <c r="E133" s="6" t="s">
        <v>707</v>
      </c>
      <c r="F133" s="19">
        <v>9500</v>
      </c>
      <c r="G133" s="24">
        <v>9492.8700000000008</v>
      </c>
      <c r="H133" s="24">
        <v>0.22</v>
      </c>
      <c r="I133" s="31">
        <v>8.52</v>
      </c>
      <c r="J133" s="31"/>
      <c r="K133" s="35" t="s">
        <v>679</v>
      </c>
    </row>
    <row r="134" spans="2:11" x14ac:dyDescent="0.25">
      <c r="B134" s="8" t="s">
        <v>2005</v>
      </c>
      <c r="C134" s="60" t="s">
        <v>473</v>
      </c>
      <c r="D134" s="54" t="s">
        <v>2006</v>
      </c>
      <c r="E134" s="6" t="s">
        <v>707</v>
      </c>
      <c r="F134" s="19">
        <v>8500</v>
      </c>
      <c r="G134" s="24">
        <v>8516.44</v>
      </c>
      <c r="H134" s="24">
        <v>0.2</v>
      </c>
      <c r="I134" s="31">
        <v>8.375</v>
      </c>
      <c r="J134" s="31"/>
      <c r="K134" s="35" t="s">
        <v>679</v>
      </c>
    </row>
    <row r="135" spans="2:11" x14ac:dyDescent="0.25">
      <c r="B135" s="8" t="s">
        <v>2810</v>
      </c>
      <c r="C135" s="60" t="s">
        <v>2811</v>
      </c>
      <c r="D135" s="54" t="s">
        <v>2812</v>
      </c>
      <c r="E135" s="6" t="s">
        <v>707</v>
      </c>
      <c r="F135" s="19">
        <v>7500</v>
      </c>
      <c r="G135" s="24">
        <v>7519.12</v>
      </c>
      <c r="H135" s="24">
        <v>0.18</v>
      </c>
      <c r="I135" s="31">
        <v>7.4249999999999998</v>
      </c>
      <c r="J135" s="31"/>
      <c r="K135" s="35" t="s">
        <v>679</v>
      </c>
    </row>
    <row r="136" spans="2:11" x14ac:dyDescent="0.25">
      <c r="B136" s="8" t="s">
        <v>3208</v>
      </c>
      <c r="C136" s="60" t="s">
        <v>724</v>
      </c>
      <c r="D136" s="54" t="s">
        <v>3209</v>
      </c>
      <c r="E136" s="6" t="s">
        <v>690</v>
      </c>
      <c r="F136" s="19">
        <v>7500</v>
      </c>
      <c r="G136" s="24">
        <v>7370.9</v>
      </c>
      <c r="H136" s="24">
        <v>0.17</v>
      </c>
      <c r="I136" s="31">
        <v>7.6</v>
      </c>
      <c r="J136" s="31"/>
      <c r="K136" s="35" t="s">
        <v>679</v>
      </c>
    </row>
    <row r="137" spans="2:11" x14ac:dyDescent="0.25">
      <c r="B137" s="8" t="s">
        <v>1271</v>
      </c>
      <c r="C137" s="60" t="s">
        <v>148</v>
      </c>
      <c r="D137" s="54" t="s">
        <v>1272</v>
      </c>
      <c r="E137" s="6" t="s">
        <v>682</v>
      </c>
      <c r="F137" s="19">
        <v>6500</v>
      </c>
      <c r="G137" s="24">
        <v>6526.48</v>
      </c>
      <c r="H137" s="24">
        <v>0.15</v>
      </c>
      <c r="I137" s="31">
        <v>7.6749999999999998</v>
      </c>
      <c r="J137" s="31"/>
      <c r="K137" s="35" t="s">
        <v>679</v>
      </c>
    </row>
    <row r="138" spans="2:11" x14ac:dyDescent="0.25">
      <c r="B138" s="8" t="s">
        <v>1217</v>
      </c>
      <c r="C138" s="60" t="s">
        <v>473</v>
      </c>
      <c r="D138" s="54" t="s">
        <v>1218</v>
      </c>
      <c r="E138" s="6" t="s">
        <v>707</v>
      </c>
      <c r="F138" s="19">
        <v>5000</v>
      </c>
      <c r="G138" s="24">
        <v>5028.9799999999996</v>
      </c>
      <c r="H138" s="24">
        <v>0.12</v>
      </c>
      <c r="I138" s="31">
        <v>8.5299999999999994</v>
      </c>
      <c r="J138" s="31"/>
      <c r="K138" s="35" t="s">
        <v>679</v>
      </c>
    </row>
    <row r="139" spans="2:11" x14ac:dyDescent="0.25">
      <c r="B139" s="8" t="s">
        <v>2647</v>
      </c>
      <c r="C139" s="60" t="s">
        <v>473</v>
      </c>
      <c r="D139" s="54" t="s">
        <v>2648</v>
      </c>
      <c r="E139" s="6" t="s">
        <v>707</v>
      </c>
      <c r="F139" s="19">
        <v>5000</v>
      </c>
      <c r="G139" s="24">
        <v>4997.42</v>
      </c>
      <c r="H139" s="24">
        <v>0.12</v>
      </c>
      <c r="I139" s="31">
        <v>8.52</v>
      </c>
      <c r="J139" s="31"/>
      <c r="K139" s="35" t="s">
        <v>679</v>
      </c>
    </row>
    <row r="140" spans="2:11" x14ac:dyDescent="0.25">
      <c r="B140" s="8" t="s">
        <v>1207</v>
      </c>
      <c r="C140" s="60" t="s">
        <v>717</v>
      </c>
      <c r="D140" s="54" t="s">
        <v>1208</v>
      </c>
      <c r="E140" s="6" t="s">
        <v>690</v>
      </c>
      <c r="F140" s="19">
        <v>50</v>
      </c>
      <c r="G140" s="24">
        <v>50.09</v>
      </c>
      <c r="H140" s="24" t="s">
        <v>4846</v>
      </c>
      <c r="I140" s="31">
        <v>7.4050000000000002</v>
      </c>
      <c r="J140" s="31"/>
      <c r="K140" s="35" t="s">
        <v>679</v>
      </c>
    </row>
    <row r="141" spans="2:11" x14ac:dyDescent="0.25">
      <c r="C141" s="58" t="s">
        <v>194</v>
      </c>
      <c r="D141" s="54"/>
      <c r="E141" s="6"/>
      <c r="F141" s="19"/>
      <c r="G141" s="25">
        <v>612458.82999999996</v>
      </c>
      <c r="H141" s="25">
        <v>14.49</v>
      </c>
      <c r="I141" s="31"/>
      <c r="J141" s="31"/>
      <c r="K141" s="35"/>
    </row>
    <row r="142" spans="2:11" x14ac:dyDescent="0.25">
      <c r="C142" s="57"/>
      <c r="D142" s="54"/>
      <c r="E142" s="6"/>
      <c r="F142" s="19"/>
      <c r="G142" s="24"/>
      <c r="H142" s="24"/>
      <c r="I142" s="31"/>
      <c r="J142" s="31"/>
      <c r="K142" s="35"/>
    </row>
    <row r="143" spans="2:11" x14ac:dyDescent="0.25">
      <c r="C143" s="59" t="s">
        <v>797</v>
      </c>
      <c r="D143" s="54"/>
      <c r="E143" s="6"/>
      <c r="F143" s="19"/>
      <c r="G143" s="24"/>
      <c r="H143" s="24"/>
      <c r="I143" s="31"/>
      <c r="J143" s="31"/>
      <c r="K143" s="35"/>
    </row>
    <row r="144" spans="2:11" x14ac:dyDescent="0.25">
      <c r="B144" s="8" t="s">
        <v>798</v>
      </c>
      <c r="C144" s="60" t="s">
        <v>799</v>
      </c>
      <c r="D144" s="54" t="s">
        <v>800</v>
      </c>
      <c r="E144" s="6" t="s">
        <v>678</v>
      </c>
      <c r="F144" s="19">
        <v>40000</v>
      </c>
      <c r="G144" s="24">
        <v>41283.519999999997</v>
      </c>
      <c r="H144" s="24">
        <v>0.98</v>
      </c>
      <c r="I144" s="31">
        <v>8.7100000000000009</v>
      </c>
      <c r="J144" s="31"/>
      <c r="K144" s="35" t="s">
        <v>679</v>
      </c>
    </row>
    <row r="145" spans="2:11" x14ac:dyDescent="0.25">
      <c r="C145" s="58" t="s">
        <v>194</v>
      </c>
      <c r="D145" s="54"/>
      <c r="E145" s="6"/>
      <c r="F145" s="19"/>
      <c r="G145" s="25">
        <v>41283.519999999997</v>
      </c>
      <c r="H145" s="25">
        <v>0.98</v>
      </c>
      <c r="I145" s="31"/>
      <c r="J145" s="31"/>
      <c r="K145" s="35"/>
    </row>
    <row r="146" spans="2:11" x14ac:dyDescent="0.25">
      <c r="C146" s="57"/>
      <c r="D146" s="54"/>
      <c r="E146" s="6"/>
      <c r="F146" s="19"/>
      <c r="G146" s="24"/>
      <c r="H146" s="24"/>
      <c r="I146" s="31"/>
      <c r="J146" s="31"/>
      <c r="K146" s="35"/>
    </row>
    <row r="147" spans="2:11" x14ac:dyDescent="0.25">
      <c r="C147" s="58" t="s">
        <v>7</v>
      </c>
      <c r="D147" s="54"/>
      <c r="E147" s="6"/>
      <c r="F147" s="19"/>
      <c r="G147" s="24" t="s">
        <v>2</v>
      </c>
      <c r="H147" s="24" t="s">
        <v>2</v>
      </c>
      <c r="I147" s="31"/>
      <c r="J147" s="31"/>
      <c r="K147" s="35"/>
    </row>
    <row r="148" spans="2:11" x14ac:dyDescent="0.25">
      <c r="C148" s="57"/>
      <c r="D148" s="54"/>
      <c r="E148" s="6"/>
      <c r="F148" s="19"/>
      <c r="G148" s="24"/>
      <c r="H148" s="24"/>
      <c r="I148" s="31"/>
      <c r="J148" s="31"/>
      <c r="K148" s="35"/>
    </row>
    <row r="149" spans="2:11" x14ac:dyDescent="0.25">
      <c r="C149" s="58" t="s">
        <v>8</v>
      </c>
      <c r="D149" s="54"/>
      <c r="E149" s="6"/>
      <c r="F149" s="19"/>
      <c r="G149" s="24" t="s">
        <v>2</v>
      </c>
      <c r="H149" s="24" t="s">
        <v>2</v>
      </c>
      <c r="I149" s="31"/>
      <c r="J149" s="31"/>
      <c r="K149" s="35"/>
    </row>
    <row r="150" spans="2:11" x14ac:dyDescent="0.25">
      <c r="C150" s="57"/>
      <c r="D150" s="54"/>
      <c r="E150" s="6"/>
      <c r="F150" s="19"/>
      <c r="G150" s="24"/>
      <c r="H150" s="24"/>
      <c r="I150" s="31"/>
      <c r="J150" s="31"/>
      <c r="K150" s="35"/>
    </row>
    <row r="151" spans="2:11" x14ac:dyDescent="0.25">
      <c r="C151" s="59" t="s">
        <v>9</v>
      </c>
      <c r="D151" s="54"/>
      <c r="E151" s="6"/>
      <c r="F151" s="19"/>
      <c r="G151" s="24"/>
      <c r="H151" s="24"/>
      <c r="I151" s="31"/>
      <c r="J151" s="31"/>
      <c r="K151" s="35"/>
    </row>
    <row r="152" spans="2:11" x14ac:dyDescent="0.25">
      <c r="B152" s="8" t="s">
        <v>810</v>
      </c>
      <c r="C152" s="60" t="s">
        <v>811</v>
      </c>
      <c r="D152" s="54" t="s">
        <v>812</v>
      </c>
      <c r="E152" s="6" t="s">
        <v>205</v>
      </c>
      <c r="F152" s="19">
        <v>55000000</v>
      </c>
      <c r="G152" s="24">
        <v>55423.23</v>
      </c>
      <c r="H152" s="24">
        <v>1.31</v>
      </c>
      <c r="I152" s="31">
        <v>6.945390637</v>
      </c>
      <c r="J152" s="31"/>
      <c r="K152" s="35"/>
    </row>
    <row r="153" spans="2:11" x14ac:dyDescent="0.25">
      <c r="B153" s="8" t="s">
        <v>3210</v>
      </c>
      <c r="C153" s="60" t="s">
        <v>3211</v>
      </c>
      <c r="D153" s="54" t="s">
        <v>3212</v>
      </c>
      <c r="E153" s="6" t="s">
        <v>205</v>
      </c>
      <c r="F153" s="19">
        <v>35000000</v>
      </c>
      <c r="G153" s="24">
        <v>36172.89</v>
      </c>
      <c r="H153" s="24">
        <v>0.86</v>
      </c>
      <c r="I153" s="31">
        <v>6.5118644010000004</v>
      </c>
      <c r="J153" s="31"/>
      <c r="K153" s="35"/>
    </row>
    <row r="154" spans="2:11" x14ac:dyDescent="0.25">
      <c r="B154" s="8" t="s">
        <v>2027</v>
      </c>
      <c r="C154" s="60" t="s">
        <v>2028</v>
      </c>
      <c r="D154" s="54" t="s">
        <v>2029</v>
      </c>
      <c r="E154" s="6" t="s">
        <v>205</v>
      </c>
      <c r="F154" s="19">
        <v>15000000</v>
      </c>
      <c r="G154" s="24">
        <v>14948.51</v>
      </c>
      <c r="H154" s="24">
        <v>0.35</v>
      </c>
      <c r="I154" s="31">
        <v>6.5513112080000004</v>
      </c>
      <c r="J154" s="31"/>
      <c r="K154" s="35"/>
    </row>
    <row r="155" spans="2:11" x14ac:dyDescent="0.25">
      <c r="B155" s="8" t="s">
        <v>2338</v>
      </c>
      <c r="C155" s="60" t="s">
        <v>2339</v>
      </c>
      <c r="D155" s="54" t="s">
        <v>2340</v>
      </c>
      <c r="E155" s="6" t="s">
        <v>205</v>
      </c>
      <c r="F155" s="19">
        <v>10000000</v>
      </c>
      <c r="G155" s="24">
        <v>9869.89</v>
      </c>
      <c r="H155" s="24">
        <v>0.23</v>
      </c>
      <c r="I155" s="31">
        <v>6.4872150700000004</v>
      </c>
      <c r="J155" s="31"/>
      <c r="K155" s="35"/>
    </row>
    <row r="156" spans="2:11" x14ac:dyDescent="0.25">
      <c r="C156" s="58" t="s">
        <v>194</v>
      </c>
      <c r="D156" s="54"/>
      <c r="E156" s="6"/>
      <c r="F156" s="19"/>
      <c r="G156" s="25">
        <v>116414.52</v>
      </c>
      <c r="H156" s="25">
        <v>2.75</v>
      </c>
      <c r="I156" s="31"/>
      <c r="J156" s="31"/>
      <c r="K156" s="35"/>
    </row>
    <row r="157" spans="2:11" x14ac:dyDescent="0.25">
      <c r="C157" s="57"/>
      <c r="D157" s="54"/>
      <c r="E157" s="6"/>
      <c r="F157" s="19"/>
      <c r="G157" s="24"/>
      <c r="H157" s="24"/>
      <c r="I157" s="31"/>
      <c r="J157" s="31"/>
      <c r="K157" s="35"/>
    </row>
    <row r="158" spans="2:11" x14ac:dyDescent="0.25">
      <c r="C158" s="59" t="s">
        <v>10</v>
      </c>
      <c r="D158" s="54"/>
      <c r="E158" s="6"/>
      <c r="F158" s="19"/>
      <c r="G158" s="24"/>
      <c r="H158" s="24"/>
      <c r="I158" s="31"/>
      <c r="J158" s="31"/>
      <c r="K158" s="35"/>
    </row>
    <row r="159" spans="2:11" x14ac:dyDescent="0.25">
      <c r="B159" s="8" t="s">
        <v>2341</v>
      </c>
      <c r="C159" s="60" t="s">
        <v>2342</v>
      </c>
      <c r="D159" s="54" t="s">
        <v>2343</v>
      </c>
      <c r="E159" s="6" t="s">
        <v>205</v>
      </c>
      <c r="F159" s="19">
        <v>30000000</v>
      </c>
      <c r="G159" s="24">
        <v>29923.95</v>
      </c>
      <c r="H159" s="24">
        <v>0.71</v>
      </c>
      <c r="I159" s="31">
        <v>7.73432151</v>
      </c>
      <c r="J159" s="31"/>
      <c r="K159" s="35"/>
    </row>
    <row r="160" spans="2:11" x14ac:dyDescent="0.25">
      <c r="B160" s="8" t="s">
        <v>828</v>
      </c>
      <c r="C160" s="60" t="s">
        <v>829</v>
      </c>
      <c r="D160" s="54" t="s">
        <v>830</v>
      </c>
      <c r="E160" s="6" t="s">
        <v>205</v>
      </c>
      <c r="F160" s="19">
        <v>30000000</v>
      </c>
      <c r="G160" s="24">
        <v>29497.439999999999</v>
      </c>
      <c r="H160" s="24">
        <v>0.7</v>
      </c>
      <c r="I160" s="31">
        <v>7.8097493</v>
      </c>
      <c r="J160" s="31"/>
      <c r="K160" s="35"/>
    </row>
    <row r="161" spans="1:11" x14ac:dyDescent="0.25">
      <c r="B161" s="8" t="s">
        <v>2344</v>
      </c>
      <c r="C161" s="60" t="s">
        <v>2345</v>
      </c>
      <c r="D161" s="54" t="s">
        <v>2346</v>
      </c>
      <c r="E161" s="6" t="s">
        <v>205</v>
      </c>
      <c r="F161" s="19">
        <v>15000000</v>
      </c>
      <c r="G161" s="24">
        <v>15068.58</v>
      </c>
      <c r="H161" s="24">
        <v>0.36</v>
      </c>
      <c r="I161" s="31">
        <v>7.8422242899999999</v>
      </c>
      <c r="J161" s="31"/>
      <c r="K161" s="35"/>
    </row>
    <row r="162" spans="1:11" x14ac:dyDescent="0.25">
      <c r="C162" s="58" t="s">
        <v>194</v>
      </c>
      <c r="D162" s="54"/>
      <c r="E162" s="6"/>
      <c r="F162" s="19"/>
      <c r="G162" s="25">
        <v>74489.97</v>
      </c>
      <c r="H162" s="25">
        <v>1.77</v>
      </c>
      <c r="I162" s="31"/>
      <c r="J162" s="31"/>
      <c r="K162" s="35"/>
    </row>
    <row r="163" spans="1:11" x14ac:dyDescent="0.25">
      <c r="C163" s="57"/>
      <c r="D163" s="54"/>
      <c r="E163" s="6"/>
      <c r="F163" s="19"/>
      <c r="G163" s="24"/>
      <c r="H163" s="24"/>
      <c r="I163" s="31"/>
      <c r="J163" s="31"/>
      <c r="K163" s="35"/>
    </row>
    <row r="164" spans="1:11" x14ac:dyDescent="0.25">
      <c r="C164" s="58" t="s">
        <v>11</v>
      </c>
      <c r="D164" s="54"/>
      <c r="E164" s="6"/>
      <c r="F164" s="19"/>
      <c r="G164" s="24" t="s">
        <v>2</v>
      </c>
      <c r="H164" s="24" t="s">
        <v>2</v>
      </c>
      <c r="I164" s="31"/>
      <c r="J164" s="31"/>
      <c r="K164" s="35"/>
    </row>
    <row r="165" spans="1:11" x14ac:dyDescent="0.25">
      <c r="C165" s="57"/>
      <c r="D165" s="54"/>
      <c r="E165" s="6"/>
      <c r="F165" s="19"/>
      <c r="G165" s="24"/>
      <c r="H165" s="24"/>
      <c r="I165" s="31"/>
      <c r="J165" s="31"/>
      <c r="K165" s="35"/>
    </row>
    <row r="166" spans="1:11" x14ac:dyDescent="0.25">
      <c r="A166" s="10"/>
      <c r="B166" s="28"/>
      <c r="C166" s="58" t="s">
        <v>13</v>
      </c>
      <c r="D166" s="54"/>
      <c r="E166" s="6"/>
      <c r="F166" s="19"/>
      <c r="G166" s="24"/>
      <c r="H166" s="24"/>
      <c r="I166" s="31"/>
      <c r="J166" s="31"/>
      <c r="K166" s="35"/>
    </row>
    <row r="167" spans="1:11" x14ac:dyDescent="0.25">
      <c r="A167" s="28"/>
      <c r="B167" s="28"/>
      <c r="C167" s="58" t="s">
        <v>14</v>
      </c>
      <c r="D167" s="54"/>
      <c r="E167" s="6"/>
      <c r="F167" s="19"/>
      <c r="G167" s="24" t="s">
        <v>2</v>
      </c>
      <c r="H167" s="24" t="s">
        <v>2</v>
      </c>
      <c r="I167" s="31"/>
      <c r="J167" s="31"/>
      <c r="K167" s="35"/>
    </row>
    <row r="168" spans="1:11" x14ac:dyDescent="0.25">
      <c r="A168" s="28"/>
      <c r="B168" s="28"/>
      <c r="C168" s="58"/>
      <c r="D168" s="54"/>
      <c r="E168" s="6"/>
      <c r="F168" s="19"/>
      <c r="G168" s="24"/>
      <c r="H168" s="24"/>
      <c r="I168" s="31"/>
      <c r="J168" s="31"/>
      <c r="K168" s="35"/>
    </row>
    <row r="169" spans="1:11" x14ac:dyDescent="0.25">
      <c r="C169" s="59" t="s">
        <v>15</v>
      </c>
      <c r="D169" s="54"/>
      <c r="E169" s="6"/>
      <c r="F169" s="19"/>
      <c r="G169" s="24"/>
      <c r="H169" s="24"/>
      <c r="I169" s="31"/>
      <c r="J169" s="31"/>
      <c r="K169" s="35"/>
    </row>
    <row r="170" spans="1:11" x14ac:dyDescent="0.25">
      <c r="B170" s="8" t="s">
        <v>1820</v>
      </c>
      <c r="C170" s="60" t="s">
        <v>835</v>
      </c>
      <c r="D170" s="54" t="s">
        <v>1821</v>
      </c>
      <c r="E170" s="6" t="s">
        <v>837</v>
      </c>
      <c r="F170" s="19">
        <v>5000</v>
      </c>
      <c r="G170" s="24">
        <v>23941.05</v>
      </c>
      <c r="H170" s="24">
        <v>0.56999999999999995</v>
      </c>
      <c r="I170" s="31">
        <v>7.05</v>
      </c>
      <c r="J170" s="31"/>
      <c r="K170" s="35" t="s">
        <v>679</v>
      </c>
    </row>
    <row r="171" spans="1:11" x14ac:dyDescent="0.25">
      <c r="B171" s="8" t="s">
        <v>1700</v>
      </c>
      <c r="C171" s="60" t="s">
        <v>717</v>
      </c>
      <c r="D171" s="54" t="s">
        <v>1701</v>
      </c>
      <c r="E171" s="6" t="s">
        <v>837</v>
      </c>
      <c r="F171" s="19">
        <v>3000</v>
      </c>
      <c r="G171" s="24">
        <v>14439.42</v>
      </c>
      <c r="H171" s="24">
        <v>0.34</v>
      </c>
      <c r="I171" s="31">
        <v>7.0499000000000001</v>
      </c>
      <c r="J171" s="31"/>
      <c r="K171" s="35"/>
    </row>
    <row r="172" spans="1:11" x14ac:dyDescent="0.25">
      <c r="B172" s="8" t="s">
        <v>3213</v>
      </c>
      <c r="C172" s="60" t="s">
        <v>46</v>
      </c>
      <c r="D172" s="54" t="s">
        <v>3214</v>
      </c>
      <c r="E172" s="6" t="s">
        <v>837</v>
      </c>
      <c r="F172" s="19">
        <v>3000</v>
      </c>
      <c r="G172" s="24">
        <v>14396.9</v>
      </c>
      <c r="H172" s="24">
        <v>0.34</v>
      </c>
      <c r="I172" s="31">
        <v>6.9501999999999997</v>
      </c>
      <c r="J172" s="31"/>
      <c r="K172" s="35"/>
    </row>
    <row r="173" spans="1:11" x14ac:dyDescent="0.25">
      <c r="B173" s="8" t="s">
        <v>3215</v>
      </c>
      <c r="C173" s="60" t="s">
        <v>835</v>
      </c>
      <c r="D173" s="54" t="s">
        <v>3216</v>
      </c>
      <c r="E173" s="6" t="s">
        <v>837</v>
      </c>
      <c r="F173" s="19">
        <v>2000</v>
      </c>
      <c r="G173" s="24">
        <v>9666.32</v>
      </c>
      <c r="H173" s="24">
        <v>0.23</v>
      </c>
      <c r="I173" s="31">
        <v>7</v>
      </c>
      <c r="J173" s="31"/>
      <c r="K173" s="35" t="s">
        <v>679</v>
      </c>
    </row>
    <row r="174" spans="1:11" x14ac:dyDescent="0.25">
      <c r="B174" s="8" t="s">
        <v>1812</v>
      </c>
      <c r="C174" s="60" t="s">
        <v>71</v>
      </c>
      <c r="D174" s="54" t="s">
        <v>1813</v>
      </c>
      <c r="E174" s="6" t="s">
        <v>837</v>
      </c>
      <c r="F174" s="19">
        <v>1000</v>
      </c>
      <c r="G174" s="24">
        <v>4800.09</v>
      </c>
      <c r="H174" s="24">
        <v>0.11</v>
      </c>
      <c r="I174" s="31">
        <v>6.9099000000000004</v>
      </c>
      <c r="J174" s="31"/>
      <c r="K174" s="35" t="s">
        <v>679</v>
      </c>
    </row>
    <row r="175" spans="1:11" x14ac:dyDescent="0.25">
      <c r="C175" s="58" t="s">
        <v>194</v>
      </c>
      <c r="D175" s="54"/>
      <c r="E175" s="6"/>
      <c r="F175" s="19"/>
      <c r="G175" s="25">
        <v>67243.78</v>
      </c>
      <c r="H175" s="25">
        <v>1.59</v>
      </c>
      <c r="I175" s="31"/>
      <c r="J175" s="31"/>
      <c r="K175" s="35"/>
    </row>
    <row r="176" spans="1:11" x14ac:dyDescent="0.25">
      <c r="C176" s="57"/>
      <c r="D176" s="54"/>
      <c r="E176" s="6"/>
      <c r="F176" s="19"/>
      <c r="G176" s="24"/>
      <c r="H176" s="24"/>
      <c r="I176" s="31"/>
      <c r="J176" s="31"/>
      <c r="K176" s="35"/>
    </row>
    <row r="177" spans="1:11" x14ac:dyDescent="0.25">
      <c r="C177" s="59" t="s">
        <v>16</v>
      </c>
      <c r="D177" s="54"/>
      <c r="E177" s="6"/>
      <c r="F177" s="19"/>
      <c r="G177" s="24"/>
      <c r="H177" s="24"/>
      <c r="I177" s="31"/>
      <c r="J177" s="31"/>
      <c r="K177" s="35"/>
    </row>
    <row r="178" spans="1:11" x14ac:dyDescent="0.25">
      <c r="B178" s="8" t="s">
        <v>1892</v>
      </c>
      <c r="C178" s="60" t="s">
        <v>1893</v>
      </c>
      <c r="D178" s="54" t="s">
        <v>1894</v>
      </c>
      <c r="E178" s="6" t="s">
        <v>205</v>
      </c>
      <c r="F178" s="19">
        <v>85000000</v>
      </c>
      <c r="G178" s="24">
        <v>82294.789999999994</v>
      </c>
      <c r="H178" s="24">
        <v>1.95</v>
      </c>
      <c r="I178" s="31">
        <v>5.5805999999999996</v>
      </c>
      <c r="J178" s="31"/>
      <c r="K178" s="35"/>
    </row>
    <row r="179" spans="1:11" x14ac:dyDescent="0.25">
      <c r="B179" s="8" t="s">
        <v>1916</v>
      </c>
      <c r="C179" s="60" t="s">
        <v>1917</v>
      </c>
      <c r="D179" s="54" t="s">
        <v>1918</v>
      </c>
      <c r="E179" s="6" t="s">
        <v>205</v>
      </c>
      <c r="F179" s="19">
        <v>29500000</v>
      </c>
      <c r="G179" s="24">
        <v>28709.279999999999</v>
      </c>
      <c r="H179" s="24">
        <v>0.68</v>
      </c>
      <c r="I179" s="31">
        <v>5.585</v>
      </c>
      <c r="J179" s="31"/>
      <c r="K179" s="35"/>
    </row>
    <row r="180" spans="1:11" x14ac:dyDescent="0.25">
      <c r="C180" s="58" t="s">
        <v>194</v>
      </c>
      <c r="D180" s="54"/>
      <c r="E180" s="6"/>
      <c r="F180" s="19"/>
      <c r="G180" s="25">
        <v>111004.07</v>
      </c>
      <c r="H180" s="25">
        <v>2.63</v>
      </c>
      <c r="I180" s="31"/>
      <c r="J180" s="31"/>
      <c r="K180" s="35"/>
    </row>
    <row r="181" spans="1:11" x14ac:dyDescent="0.25">
      <c r="C181" s="57"/>
      <c r="D181" s="54"/>
      <c r="E181" s="6"/>
      <c r="F181" s="19"/>
      <c r="G181" s="24"/>
      <c r="H181" s="24"/>
      <c r="I181" s="31"/>
      <c r="J181" s="31"/>
      <c r="K181" s="35"/>
    </row>
    <row r="182" spans="1:11" x14ac:dyDescent="0.25">
      <c r="C182" s="58" t="s">
        <v>17</v>
      </c>
      <c r="D182" s="54"/>
      <c r="E182" s="6"/>
      <c r="F182" s="19"/>
      <c r="G182" s="24" t="s">
        <v>2</v>
      </c>
      <c r="H182" s="24" t="s">
        <v>2</v>
      </c>
      <c r="I182" s="31"/>
      <c r="J182" s="31"/>
      <c r="K182" s="35"/>
    </row>
    <row r="183" spans="1:11" x14ac:dyDescent="0.25">
      <c r="C183" s="57"/>
      <c r="D183" s="54"/>
      <c r="E183" s="6"/>
      <c r="F183" s="19"/>
      <c r="G183" s="24"/>
      <c r="H183" s="24"/>
      <c r="I183" s="31"/>
      <c r="J183" s="31"/>
      <c r="K183" s="35"/>
    </row>
    <row r="184" spans="1:11" x14ac:dyDescent="0.25">
      <c r="C184" s="58" t="s">
        <v>18</v>
      </c>
      <c r="D184" s="54"/>
      <c r="E184" s="6"/>
      <c r="F184" s="19"/>
      <c r="G184" s="24" t="s">
        <v>2</v>
      </c>
      <c r="H184" s="24" t="s">
        <v>2</v>
      </c>
      <c r="I184" s="31"/>
      <c r="J184" s="31"/>
      <c r="K184" s="35"/>
    </row>
    <row r="185" spans="1:11" x14ac:dyDescent="0.25">
      <c r="C185" s="57"/>
      <c r="D185" s="54"/>
      <c r="E185" s="6"/>
      <c r="F185" s="19"/>
      <c r="G185" s="24"/>
      <c r="H185" s="24"/>
      <c r="I185" s="31"/>
      <c r="J185" s="31"/>
      <c r="K185" s="35"/>
    </row>
    <row r="186" spans="1:11" x14ac:dyDescent="0.25">
      <c r="A186" s="10"/>
      <c r="B186" s="28"/>
      <c r="C186" s="58" t="s">
        <v>19</v>
      </c>
      <c r="D186" s="54"/>
      <c r="E186" s="6"/>
      <c r="F186" s="19"/>
      <c r="G186" s="24"/>
      <c r="H186" s="24"/>
      <c r="I186" s="31"/>
      <c r="J186" s="31"/>
      <c r="K186" s="35"/>
    </row>
    <row r="187" spans="1:11" x14ac:dyDescent="0.25">
      <c r="C187" s="59" t="s">
        <v>853</v>
      </c>
      <c r="D187" s="54"/>
      <c r="E187" s="6"/>
      <c r="F187" s="19"/>
      <c r="G187" s="24"/>
      <c r="H187" s="24"/>
      <c r="I187" s="31"/>
      <c r="J187" s="31"/>
      <c r="K187" s="35"/>
    </row>
    <row r="188" spans="1:11" x14ac:dyDescent="0.25">
      <c r="B188" s="8" t="s">
        <v>857</v>
      </c>
      <c r="C188" s="60" t="s">
        <v>805</v>
      </c>
      <c r="D188" s="54" t="s">
        <v>858</v>
      </c>
      <c r="E188" s="6" t="s">
        <v>342</v>
      </c>
      <c r="F188" s="19">
        <v>10260</v>
      </c>
      <c r="G188" s="24">
        <v>17.55</v>
      </c>
      <c r="H188" s="24" t="s">
        <v>4846</v>
      </c>
      <c r="I188" s="31"/>
      <c r="J188" s="31"/>
      <c r="K188" s="35"/>
    </row>
    <row r="189" spans="1:11" x14ac:dyDescent="0.25">
      <c r="C189" s="58" t="s">
        <v>194</v>
      </c>
      <c r="D189" s="54"/>
      <c r="E189" s="6"/>
      <c r="F189" s="19"/>
      <c r="G189" s="25">
        <v>17.55</v>
      </c>
      <c r="H189" s="25" t="s">
        <v>4846</v>
      </c>
      <c r="I189" s="31"/>
      <c r="J189" s="31"/>
      <c r="K189" s="35"/>
    </row>
    <row r="190" spans="1:11" x14ac:dyDescent="0.25">
      <c r="C190" s="57"/>
      <c r="D190" s="54"/>
      <c r="E190" s="6"/>
      <c r="F190" s="19"/>
      <c r="G190" s="24"/>
      <c r="H190" s="24"/>
      <c r="I190" s="31"/>
      <c r="J190" s="31"/>
      <c r="K190" s="35"/>
    </row>
    <row r="191" spans="1:11" x14ac:dyDescent="0.25">
      <c r="C191" s="58" t="s">
        <v>20</v>
      </c>
      <c r="D191" s="54"/>
      <c r="E191" s="6"/>
      <c r="F191" s="19"/>
      <c r="G191" s="24" t="s">
        <v>2</v>
      </c>
      <c r="H191" s="24" t="s">
        <v>2</v>
      </c>
      <c r="I191" s="31"/>
      <c r="J191" s="31"/>
      <c r="K191" s="35"/>
    </row>
    <row r="192" spans="1:11" x14ac:dyDescent="0.25">
      <c r="C192" s="57"/>
      <c r="D192" s="54"/>
      <c r="E192" s="6"/>
      <c r="F192" s="19"/>
      <c r="G192" s="24"/>
      <c r="H192" s="24"/>
      <c r="I192" s="31"/>
      <c r="J192" s="31"/>
      <c r="K192" s="35"/>
    </row>
    <row r="193" spans="1:54" x14ac:dyDescent="0.25">
      <c r="C193" s="58" t="s">
        <v>21</v>
      </c>
      <c r="D193" s="54"/>
      <c r="E193" s="6"/>
      <c r="F193" s="19"/>
      <c r="G193" s="24" t="s">
        <v>2</v>
      </c>
      <c r="H193" s="24" t="s">
        <v>2</v>
      </c>
      <c r="I193" s="31"/>
      <c r="J193" s="31"/>
      <c r="K193" s="35"/>
    </row>
    <row r="194" spans="1:54" x14ac:dyDescent="0.25">
      <c r="C194" s="57"/>
      <c r="D194" s="54"/>
      <c r="E194" s="6"/>
      <c r="F194" s="19"/>
      <c r="G194" s="24"/>
      <c r="H194" s="24"/>
      <c r="I194" s="31"/>
      <c r="J194" s="31"/>
      <c r="K194" s="35"/>
    </row>
    <row r="195" spans="1:54" x14ac:dyDescent="0.25">
      <c r="C195" s="58" t="s">
        <v>22</v>
      </c>
      <c r="D195" s="54"/>
      <c r="E195" s="6"/>
      <c r="F195" s="19"/>
      <c r="G195" s="24" t="s">
        <v>2</v>
      </c>
      <c r="H195" s="24" t="s">
        <v>2</v>
      </c>
      <c r="I195" s="31"/>
      <c r="J195" s="31"/>
      <c r="K195" s="35"/>
    </row>
    <row r="196" spans="1:54" x14ac:dyDescent="0.25">
      <c r="C196" s="57"/>
      <c r="D196" s="54"/>
      <c r="E196" s="6"/>
      <c r="F196" s="19"/>
      <c r="G196" s="24"/>
      <c r="H196" s="24"/>
      <c r="I196" s="31"/>
      <c r="J196" s="31"/>
      <c r="K196" s="35"/>
    </row>
    <row r="197" spans="1:54" x14ac:dyDescent="0.25">
      <c r="C197" s="58" t="s">
        <v>23</v>
      </c>
      <c r="D197" s="54"/>
      <c r="E197" s="6"/>
      <c r="F197" s="19"/>
      <c r="G197" s="24" t="s">
        <v>2</v>
      </c>
      <c r="H197" s="24" t="s">
        <v>2</v>
      </c>
      <c r="I197" s="31"/>
      <c r="J197" s="31"/>
      <c r="K197" s="35"/>
    </row>
    <row r="198" spans="1:54" x14ac:dyDescent="0.25">
      <c r="C198" s="57"/>
      <c r="D198" s="54"/>
      <c r="E198" s="6"/>
      <c r="F198" s="19"/>
      <c r="G198" s="24"/>
      <c r="H198" s="24"/>
      <c r="I198" s="31"/>
      <c r="J198" s="31"/>
      <c r="K198" s="35"/>
    </row>
    <row r="199" spans="1:54" x14ac:dyDescent="0.25">
      <c r="C199" s="59" t="s">
        <v>24</v>
      </c>
      <c r="D199" s="54"/>
      <c r="E199" s="6"/>
      <c r="F199" s="19"/>
      <c r="G199" s="24"/>
      <c r="H199" s="24"/>
      <c r="I199" s="31"/>
      <c r="J199" s="31"/>
      <c r="K199" s="35"/>
    </row>
    <row r="200" spans="1:54" x14ac:dyDescent="0.25">
      <c r="B200" s="8" t="s">
        <v>206</v>
      </c>
      <c r="C200" s="60" t="s">
        <v>207</v>
      </c>
      <c r="D200" s="54"/>
      <c r="E200" s="6"/>
      <c r="F200" s="19"/>
      <c r="G200" s="24">
        <v>127905.28</v>
      </c>
      <c r="H200" s="24">
        <v>3.03</v>
      </c>
      <c r="I200" s="31"/>
      <c r="J200" s="31"/>
      <c r="K200" s="35"/>
    </row>
    <row r="201" spans="1:54" x14ac:dyDescent="0.25">
      <c r="C201" s="58" t="s">
        <v>194</v>
      </c>
      <c r="D201" s="54"/>
      <c r="E201" s="6"/>
      <c r="F201" s="19"/>
      <c r="G201" s="25">
        <v>127905.28</v>
      </c>
      <c r="H201" s="25">
        <v>3.03</v>
      </c>
      <c r="I201" s="31"/>
      <c r="J201" s="31"/>
      <c r="K201" s="35"/>
    </row>
    <row r="202" spans="1:54" x14ac:dyDescent="0.25">
      <c r="C202" s="57"/>
      <c r="D202" s="54"/>
      <c r="E202" s="6"/>
      <c r="F202" s="19"/>
      <c r="G202" s="24"/>
      <c r="H202" s="24"/>
      <c r="I202" s="31"/>
      <c r="J202" s="31"/>
      <c r="K202" s="35"/>
    </row>
    <row r="203" spans="1:54" x14ac:dyDescent="0.25">
      <c r="A203" s="10"/>
      <c r="B203" s="28"/>
      <c r="C203" s="58" t="s">
        <v>25</v>
      </c>
      <c r="D203" s="54"/>
      <c r="E203" s="6"/>
      <c r="F203" s="19"/>
      <c r="G203" s="24"/>
      <c r="H203" s="24"/>
      <c r="I203" s="31"/>
      <c r="J203" s="31"/>
      <c r="K203" s="35"/>
    </row>
    <row r="204" spans="1:54" s="2" customFormat="1" ht="13.5" x14ac:dyDescent="0.25">
      <c r="A204" s="28"/>
      <c r="B204" s="28"/>
      <c r="C204" s="57" t="s">
        <v>4845</v>
      </c>
      <c r="D204" s="54"/>
      <c r="E204" s="6"/>
      <c r="F204" s="19"/>
      <c r="G204" s="24">
        <v>3150</v>
      </c>
      <c r="H204" s="24">
        <v>7.0000000000000007E-2</v>
      </c>
      <c r="I204" s="31"/>
      <c r="J204" s="31"/>
      <c r="K204" s="35"/>
      <c r="L204" s="3"/>
      <c r="AI204" s="3"/>
      <c r="AV204" s="3"/>
      <c r="AX204" s="3"/>
      <c r="BB204" s="3"/>
    </row>
    <row r="205" spans="1:54" x14ac:dyDescent="0.25">
      <c r="B205" s="8"/>
      <c r="C205" s="60" t="s">
        <v>208</v>
      </c>
      <c r="D205" s="54"/>
      <c r="E205" s="6"/>
      <c r="F205" s="19"/>
      <c r="G205" s="24">
        <v>9808.27</v>
      </c>
      <c r="H205" s="24">
        <v>0.25</v>
      </c>
      <c r="I205" s="31"/>
      <c r="J205" s="31"/>
      <c r="K205" s="35"/>
    </row>
    <row r="206" spans="1:54" x14ac:dyDescent="0.25">
      <c r="C206" s="58" t="s">
        <v>194</v>
      </c>
      <c r="D206" s="54"/>
      <c r="E206" s="6"/>
      <c r="F206" s="19"/>
      <c r="G206" s="25">
        <v>12958.27</v>
      </c>
      <c r="H206" s="25">
        <v>0.32</v>
      </c>
      <c r="I206" s="31"/>
      <c r="J206" s="31"/>
      <c r="K206" s="35"/>
    </row>
    <row r="207" spans="1:54" x14ac:dyDescent="0.25">
      <c r="C207" s="57"/>
      <c r="D207" s="54"/>
      <c r="E207" s="6"/>
      <c r="F207" s="19"/>
      <c r="G207" s="24"/>
      <c r="H207" s="24"/>
      <c r="I207" s="31"/>
      <c r="J207" s="31"/>
      <c r="K207" s="35"/>
    </row>
    <row r="208" spans="1:54" x14ac:dyDescent="0.25">
      <c r="C208" s="61" t="s">
        <v>209</v>
      </c>
      <c r="D208" s="55"/>
      <c r="E208" s="5"/>
      <c r="F208" s="20"/>
      <c r="G208" s="26">
        <v>4224428.6100000003</v>
      </c>
      <c r="H208" s="26">
        <v>100</v>
      </c>
      <c r="I208" s="32"/>
      <c r="J208" s="32"/>
      <c r="K208" s="36"/>
    </row>
    <row r="210" spans="2:9" s="50" customFormat="1" ht="15.75" x14ac:dyDescent="0.3">
      <c r="C210" s="50" t="s">
        <v>4538</v>
      </c>
      <c r="F210" s="51"/>
      <c r="G210" s="51"/>
      <c r="H210" s="51"/>
    </row>
    <row r="211" spans="2:9" s="42" customFormat="1" ht="27" x14ac:dyDescent="0.25">
      <c r="B211" s="43"/>
      <c r="C211" s="43" t="s">
        <v>4533</v>
      </c>
      <c r="D211" s="43" t="s">
        <v>4534</v>
      </c>
      <c r="E211" s="43" t="s">
        <v>4535</v>
      </c>
      <c r="F211" s="44" t="s">
        <v>34</v>
      </c>
      <c r="G211" s="45" t="s">
        <v>4536</v>
      </c>
      <c r="H211" s="44" t="s">
        <v>36</v>
      </c>
      <c r="I211" s="43" t="s">
        <v>39</v>
      </c>
    </row>
    <row r="212" spans="2:9" s="42" customFormat="1" ht="13.5" x14ac:dyDescent="0.25">
      <c r="B212" s="43"/>
      <c r="C212" s="43" t="s">
        <v>4529</v>
      </c>
      <c r="D212" s="43"/>
      <c r="E212" s="43"/>
      <c r="F212" s="44"/>
      <c r="G212" s="45"/>
      <c r="H212" s="44"/>
      <c r="I212" s="43"/>
    </row>
    <row r="213" spans="2:9" s="2" customFormat="1" ht="13.5" x14ac:dyDescent="0.25">
      <c r="B213" s="46">
        <v>2223445</v>
      </c>
      <c r="C213" s="46" t="s">
        <v>4566</v>
      </c>
      <c r="D213" s="46" t="s">
        <v>4528</v>
      </c>
      <c r="E213" s="46" t="s">
        <v>62</v>
      </c>
      <c r="F213" s="47">
        <v>-2186200</v>
      </c>
      <c r="G213" s="47">
        <v>-74383.268800000005</v>
      </c>
      <c r="H213" s="47">
        <v>-1.76</v>
      </c>
      <c r="I213" s="46"/>
    </row>
    <row r="214" spans="2:9" s="2" customFormat="1" ht="13.5" x14ac:dyDescent="0.25">
      <c r="B214" s="46">
        <v>2223453</v>
      </c>
      <c r="C214" s="46" t="s">
        <v>4540</v>
      </c>
      <c r="D214" s="46" t="s">
        <v>4528</v>
      </c>
      <c r="E214" s="46" t="s">
        <v>139</v>
      </c>
      <c r="F214" s="47">
        <v>-4444000</v>
      </c>
      <c r="G214" s="47">
        <v>-58274.171999999999</v>
      </c>
      <c r="H214" s="47">
        <v>-1.38</v>
      </c>
      <c r="I214" s="46"/>
    </row>
    <row r="215" spans="2:9" s="2" customFormat="1" ht="13.5" x14ac:dyDescent="0.25">
      <c r="B215" s="46">
        <v>2223569</v>
      </c>
      <c r="C215" s="46" t="s">
        <v>4592</v>
      </c>
      <c r="D215" s="46" t="s">
        <v>4528</v>
      </c>
      <c r="E215" s="46" t="s">
        <v>44</v>
      </c>
      <c r="F215" s="47">
        <v>-19667700</v>
      </c>
      <c r="G215" s="47">
        <v>-47969.520299999996</v>
      </c>
      <c r="H215" s="47">
        <v>-1.1399999999999999</v>
      </c>
      <c r="I215" s="46"/>
    </row>
    <row r="216" spans="2:9" s="2" customFormat="1" ht="13.5" x14ac:dyDescent="0.25">
      <c r="B216" s="46">
        <v>2223470</v>
      </c>
      <c r="C216" s="46" t="s">
        <v>4544</v>
      </c>
      <c r="D216" s="46" t="s">
        <v>4528</v>
      </c>
      <c r="E216" s="46" t="s">
        <v>283</v>
      </c>
      <c r="F216" s="47">
        <v>-2309450</v>
      </c>
      <c r="G216" s="47">
        <v>-45646.27925</v>
      </c>
      <c r="H216" s="47">
        <v>-1.08</v>
      </c>
      <c r="I216" s="46"/>
    </row>
    <row r="217" spans="2:9" s="2" customFormat="1" ht="13.5" x14ac:dyDescent="0.25">
      <c r="B217" s="46">
        <v>2223428</v>
      </c>
      <c r="C217" s="46" t="s">
        <v>4554</v>
      </c>
      <c r="D217" s="46" t="s">
        <v>4528</v>
      </c>
      <c r="E217" s="46" t="s">
        <v>44</v>
      </c>
      <c r="F217" s="47">
        <v>-10682000</v>
      </c>
      <c r="G217" s="47">
        <v>-41787.983999999997</v>
      </c>
      <c r="H217" s="47">
        <v>-0.99</v>
      </c>
      <c r="I217" s="46"/>
    </row>
    <row r="218" spans="2:9" s="2" customFormat="1" ht="13.5" x14ac:dyDescent="0.25">
      <c r="B218" s="46">
        <v>2223507</v>
      </c>
      <c r="C218" s="46" t="s">
        <v>4541</v>
      </c>
      <c r="D218" s="46" t="s">
        <v>4528</v>
      </c>
      <c r="E218" s="46" t="s">
        <v>44</v>
      </c>
      <c r="F218" s="47">
        <v>-3130500</v>
      </c>
      <c r="G218" s="47">
        <v>-32325.543000000001</v>
      </c>
      <c r="H218" s="47">
        <v>-0.77</v>
      </c>
      <c r="I218" s="46"/>
    </row>
    <row r="219" spans="2:9" s="2" customFormat="1" ht="13.5" x14ac:dyDescent="0.25">
      <c r="B219" s="46">
        <v>2223526</v>
      </c>
      <c r="C219" s="46" t="s">
        <v>4595</v>
      </c>
      <c r="D219" s="46" t="s">
        <v>4528</v>
      </c>
      <c r="E219" s="46" t="s">
        <v>135</v>
      </c>
      <c r="F219" s="47">
        <v>-4582800</v>
      </c>
      <c r="G219" s="47">
        <v>-30280.850999999999</v>
      </c>
      <c r="H219" s="47">
        <v>-0.72</v>
      </c>
      <c r="I219" s="46"/>
    </row>
    <row r="220" spans="2:9" s="2" customFormat="1" ht="13.5" x14ac:dyDescent="0.25">
      <c r="B220" s="46">
        <v>2223634</v>
      </c>
      <c r="C220" s="46" t="s">
        <v>4650</v>
      </c>
      <c r="D220" s="46" t="s">
        <v>4528</v>
      </c>
      <c r="E220" s="46" t="s">
        <v>128</v>
      </c>
      <c r="F220" s="47">
        <v>-9700000</v>
      </c>
      <c r="G220" s="47">
        <v>-29497.7</v>
      </c>
      <c r="H220" s="47">
        <v>-0.7</v>
      </c>
      <c r="I220" s="46"/>
    </row>
    <row r="221" spans="2:9" s="2" customFormat="1" ht="13.5" x14ac:dyDescent="0.25">
      <c r="B221" s="46">
        <v>2223454</v>
      </c>
      <c r="C221" s="46" t="s">
        <v>4589</v>
      </c>
      <c r="D221" s="46" t="s">
        <v>4528</v>
      </c>
      <c r="E221" s="46" t="s">
        <v>139</v>
      </c>
      <c r="F221" s="47">
        <v>-20538375</v>
      </c>
      <c r="G221" s="47">
        <v>-28671.571499999998</v>
      </c>
      <c r="H221" s="47">
        <v>-0.68</v>
      </c>
      <c r="I221" s="46"/>
    </row>
    <row r="222" spans="2:9" s="2" customFormat="1" ht="13.5" x14ac:dyDescent="0.25">
      <c r="B222" s="46">
        <v>2223782</v>
      </c>
      <c r="C222" s="46" t="s">
        <v>4839</v>
      </c>
      <c r="D222" s="46" t="s">
        <v>4528</v>
      </c>
      <c r="E222" s="46" t="s">
        <v>79</v>
      </c>
      <c r="F222" s="47">
        <v>-1000000</v>
      </c>
      <c r="G222" s="47">
        <v>-27644</v>
      </c>
      <c r="H222" s="47">
        <v>-0.65</v>
      </c>
      <c r="I222" s="46"/>
    </row>
    <row r="223" spans="2:9" s="2" customFormat="1" ht="13.5" x14ac:dyDescent="0.25">
      <c r="B223" s="46">
        <v>2223568</v>
      </c>
      <c r="C223" s="46" t="s">
        <v>4747</v>
      </c>
      <c r="D223" s="46" t="s">
        <v>4528</v>
      </c>
      <c r="E223" s="46" t="s">
        <v>124</v>
      </c>
      <c r="F223" s="47">
        <v>-479400</v>
      </c>
      <c r="G223" s="47">
        <v>-26601.905999999999</v>
      </c>
      <c r="H223" s="47">
        <v>-0.63</v>
      </c>
      <c r="I223" s="46"/>
    </row>
    <row r="224" spans="2:9" s="2" customFormat="1" ht="13.5" x14ac:dyDescent="0.25">
      <c r="B224" s="46">
        <v>2223422</v>
      </c>
      <c r="C224" s="46" t="s">
        <v>4669</v>
      </c>
      <c r="D224" s="46" t="s">
        <v>4528</v>
      </c>
      <c r="E224" s="46" t="s">
        <v>139</v>
      </c>
      <c r="F224" s="47">
        <v>-7133700</v>
      </c>
      <c r="G224" s="47">
        <v>-22909.877550000001</v>
      </c>
      <c r="H224" s="47">
        <v>-0.54</v>
      </c>
      <c r="I224" s="46"/>
    </row>
    <row r="225" spans="2:9" s="2" customFormat="1" ht="13.5" x14ac:dyDescent="0.25">
      <c r="B225" s="46">
        <v>2223496</v>
      </c>
      <c r="C225" s="46" t="s">
        <v>4633</v>
      </c>
      <c r="D225" s="46" t="s">
        <v>4528</v>
      </c>
      <c r="E225" s="46" t="s">
        <v>79</v>
      </c>
      <c r="F225" s="47">
        <v>-411775</v>
      </c>
      <c r="G225" s="47">
        <v>-20109.032125000002</v>
      </c>
      <c r="H225" s="47">
        <v>-0.48</v>
      </c>
      <c r="I225" s="46"/>
    </row>
    <row r="226" spans="2:9" s="2" customFormat="1" ht="13.5" x14ac:dyDescent="0.25">
      <c r="B226" s="46">
        <v>2223535</v>
      </c>
      <c r="C226" s="46" t="s">
        <v>4573</v>
      </c>
      <c r="D226" s="46" t="s">
        <v>4528</v>
      </c>
      <c r="E226" s="46" t="s">
        <v>241</v>
      </c>
      <c r="F226" s="47">
        <v>-3951250</v>
      </c>
      <c r="G226" s="47">
        <v>-15085.872499999999</v>
      </c>
      <c r="H226" s="47">
        <v>-0.36</v>
      </c>
      <c r="I226" s="46"/>
    </row>
    <row r="227" spans="2:9" s="2" customFormat="1" ht="13.5" x14ac:dyDescent="0.25">
      <c r="B227" s="46">
        <v>2223414</v>
      </c>
      <c r="C227" s="46" t="s">
        <v>4561</v>
      </c>
      <c r="D227" s="46" t="s">
        <v>4528</v>
      </c>
      <c r="E227" s="46" t="s">
        <v>66</v>
      </c>
      <c r="F227" s="47">
        <v>-320775</v>
      </c>
      <c r="G227" s="47">
        <v>-12684.405825</v>
      </c>
      <c r="H227" s="47">
        <v>-0.3</v>
      </c>
      <c r="I227" s="46"/>
    </row>
    <row r="228" spans="2:9" s="2" customFormat="1" ht="13.5" x14ac:dyDescent="0.25">
      <c r="B228" s="46">
        <v>2223474</v>
      </c>
      <c r="C228" s="46" t="s">
        <v>4539</v>
      </c>
      <c r="D228" s="46" t="s">
        <v>4528</v>
      </c>
      <c r="E228" s="46" t="s">
        <v>44</v>
      </c>
      <c r="F228" s="47">
        <v>-1399450</v>
      </c>
      <c r="G228" s="47">
        <v>-10523.864</v>
      </c>
      <c r="H228" s="47">
        <v>-0.25</v>
      </c>
      <c r="I228" s="46"/>
    </row>
    <row r="229" spans="2:9" s="2" customFormat="1" ht="13.5" x14ac:dyDescent="0.25">
      <c r="B229" s="46">
        <v>2223826</v>
      </c>
      <c r="C229" s="46" t="s">
        <v>4840</v>
      </c>
      <c r="D229" s="46" t="s">
        <v>4528</v>
      </c>
      <c r="E229" s="46" t="s">
        <v>108</v>
      </c>
      <c r="F229" s="47">
        <v>-524300</v>
      </c>
      <c r="G229" s="47">
        <v>-10510.642099999999</v>
      </c>
      <c r="H229" s="47">
        <v>-0.25</v>
      </c>
      <c r="I229" s="46"/>
    </row>
    <row r="230" spans="2:9" s="2" customFormat="1" ht="13.5" x14ac:dyDescent="0.25">
      <c r="B230" s="46">
        <v>2223517</v>
      </c>
      <c r="C230" s="46" t="s">
        <v>4570</v>
      </c>
      <c r="D230" s="46" t="s">
        <v>4528</v>
      </c>
      <c r="E230" s="46" t="s">
        <v>62</v>
      </c>
      <c r="F230" s="47">
        <v>-66300</v>
      </c>
      <c r="G230" s="47">
        <v>-9365.5380000000005</v>
      </c>
      <c r="H230" s="47">
        <v>-0.22</v>
      </c>
      <c r="I230" s="46"/>
    </row>
    <row r="231" spans="2:9" s="2" customFormat="1" ht="13.5" x14ac:dyDescent="0.25">
      <c r="B231" s="46">
        <v>2223515</v>
      </c>
      <c r="C231" s="46" t="s">
        <v>4571</v>
      </c>
      <c r="D231" s="46" t="s">
        <v>4528</v>
      </c>
      <c r="E231" s="46" t="s">
        <v>218</v>
      </c>
      <c r="F231" s="47">
        <v>-900200</v>
      </c>
      <c r="G231" s="47">
        <v>-8816.5588000000007</v>
      </c>
      <c r="H231" s="47">
        <v>-0.21</v>
      </c>
      <c r="I231" s="46"/>
    </row>
    <row r="232" spans="2:9" s="2" customFormat="1" ht="13.5" x14ac:dyDescent="0.25">
      <c r="B232" s="46">
        <v>2223446</v>
      </c>
      <c r="C232" s="46" t="s">
        <v>4641</v>
      </c>
      <c r="D232" s="46" t="s">
        <v>4528</v>
      </c>
      <c r="E232" s="46" t="s">
        <v>241</v>
      </c>
      <c r="F232" s="47">
        <v>-2882300</v>
      </c>
      <c r="G232" s="47">
        <v>-8194.3788999999997</v>
      </c>
      <c r="H232" s="47">
        <v>-0.19</v>
      </c>
      <c r="I232" s="46"/>
    </row>
    <row r="233" spans="2:9" s="2" customFormat="1" ht="13.5" x14ac:dyDescent="0.25">
      <c r="B233" s="46">
        <v>2223516</v>
      </c>
      <c r="C233" s="46" t="s">
        <v>4645</v>
      </c>
      <c r="D233" s="46" t="s">
        <v>4528</v>
      </c>
      <c r="E233" s="46" t="s">
        <v>79</v>
      </c>
      <c r="F233" s="47">
        <v>-287250</v>
      </c>
      <c r="G233" s="47">
        <v>-7903.9709999999995</v>
      </c>
      <c r="H233" s="47">
        <v>-0.19</v>
      </c>
      <c r="I233" s="46"/>
    </row>
    <row r="234" spans="2:9" s="2" customFormat="1" ht="13.5" x14ac:dyDescent="0.25">
      <c r="B234" s="46">
        <v>2223560</v>
      </c>
      <c r="C234" s="46" t="s">
        <v>4657</v>
      </c>
      <c r="D234" s="46" t="s">
        <v>4528</v>
      </c>
      <c r="E234" s="46" t="s">
        <v>108</v>
      </c>
      <c r="F234" s="47">
        <v>-372400</v>
      </c>
      <c r="G234" s="47">
        <v>-7424.1664000000001</v>
      </c>
      <c r="H234" s="47">
        <v>-0.18</v>
      </c>
      <c r="I234" s="46"/>
    </row>
    <row r="235" spans="2:9" s="2" customFormat="1" ht="13.5" x14ac:dyDescent="0.25">
      <c r="B235" s="46">
        <v>2223532</v>
      </c>
      <c r="C235" s="46" t="s">
        <v>4569</v>
      </c>
      <c r="D235" s="46" t="s">
        <v>4528</v>
      </c>
      <c r="E235" s="46" t="s">
        <v>54</v>
      </c>
      <c r="F235" s="47">
        <v>-705375</v>
      </c>
      <c r="G235" s="47">
        <v>-7406.4375</v>
      </c>
      <c r="H235" s="47">
        <v>-0.18</v>
      </c>
      <c r="I235" s="46"/>
    </row>
    <row r="236" spans="2:9" s="2" customFormat="1" ht="13.5" x14ac:dyDescent="0.25">
      <c r="B236" s="46">
        <v>2223783</v>
      </c>
      <c r="C236" s="46" t="s">
        <v>4736</v>
      </c>
      <c r="D236" s="46" t="s">
        <v>4528</v>
      </c>
      <c r="E236" s="46" t="s">
        <v>62</v>
      </c>
      <c r="F236" s="47">
        <v>-50000</v>
      </c>
      <c r="G236" s="47">
        <v>-7109.5</v>
      </c>
      <c r="H236" s="47">
        <v>-0.17</v>
      </c>
      <c r="I236" s="46"/>
    </row>
    <row r="237" spans="2:9" s="2" customFormat="1" ht="13.5" x14ac:dyDescent="0.25">
      <c r="B237" s="46">
        <v>2223478</v>
      </c>
      <c r="C237" s="46" t="s">
        <v>4643</v>
      </c>
      <c r="D237" s="46" t="s">
        <v>4528</v>
      </c>
      <c r="E237" s="46" t="s">
        <v>146</v>
      </c>
      <c r="F237" s="47">
        <v>-427500</v>
      </c>
      <c r="G237" s="47">
        <v>-6462.9449999999997</v>
      </c>
      <c r="H237" s="47">
        <v>-0.15</v>
      </c>
      <c r="I237" s="46"/>
    </row>
    <row r="238" spans="2:9" s="2" customFormat="1" ht="13.5" x14ac:dyDescent="0.25">
      <c r="B238" s="46">
        <v>2223529</v>
      </c>
      <c r="C238" s="46" t="s">
        <v>4708</v>
      </c>
      <c r="D238" s="46" t="s">
        <v>4528</v>
      </c>
      <c r="E238" s="46" t="s">
        <v>108</v>
      </c>
      <c r="F238" s="47">
        <v>-248625</v>
      </c>
      <c r="G238" s="47">
        <v>-6038.6040000000003</v>
      </c>
      <c r="H238" s="47">
        <v>-0.14000000000000001</v>
      </c>
      <c r="I238" s="46"/>
    </row>
    <row r="239" spans="2:9" s="2" customFormat="1" ht="13.5" x14ac:dyDescent="0.25">
      <c r="B239" s="46">
        <v>2223571</v>
      </c>
      <c r="C239" s="46" t="s">
        <v>4723</v>
      </c>
      <c r="D239" s="46" t="s">
        <v>4528</v>
      </c>
      <c r="E239" s="46" t="s">
        <v>44</v>
      </c>
      <c r="F239" s="47">
        <v>-578900</v>
      </c>
      <c r="G239" s="47">
        <v>-5848.3372499999996</v>
      </c>
      <c r="H239" s="47">
        <v>-0.14000000000000001</v>
      </c>
      <c r="I239" s="46"/>
    </row>
    <row r="240" spans="2:9" s="2" customFormat="1" ht="13.5" x14ac:dyDescent="0.25">
      <c r="B240" s="46">
        <v>2223498</v>
      </c>
      <c r="C240" s="46" t="s">
        <v>4647</v>
      </c>
      <c r="D240" s="46" t="s">
        <v>4528</v>
      </c>
      <c r="E240" s="46" t="s">
        <v>153</v>
      </c>
      <c r="F240" s="47">
        <v>-296625</v>
      </c>
      <c r="G240" s="47">
        <v>-5594.0508749999999</v>
      </c>
      <c r="H240" s="47">
        <v>-0.13</v>
      </c>
      <c r="I240" s="46"/>
    </row>
    <row r="241" spans="2:11" s="2" customFormat="1" ht="13.5" x14ac:dyDescent="0.25">
      <c r="B241" s="46">
        <v>2223465</v>
      </c>
      <c r="C241" s="46" t="s">
        <v>4664</v>
      </c>
      <c r="D241" s="46" t="s">
        <v>4528</v>
      </c>
      <c r="E241" s="46" t="s">
        <v>139</v>
      </c>
      <c r="F241" s="47">
        <v>-1415475</v>
      </c>
      <c r="G241" s="47">
        <v>-5545.8310499999998</v>
      </c>
      <c r="H241" s="47">
        <v>-0.13</v>
      </c>
      <c r="I241" s="46"/>
    </row>
    <row r="242" spans="2:11" s="2" customFormat="1" ht="13.5" x14ac:dyDescent="0.25">
      <c r="B242" s="46">
        <v>2223712</v>
      </c>
      <c r="C242" s="46" t="s">
        <v>4653</v>
      </c>
      <c r="D242" s="46" t="s">
        <v>4528</v>
      </c>
      <c r="E242" s="46" t="s">
        <v>241</v>
      </c>
      <c r="F242" s="47">
        <v>-1900000</v>
      </c>
      <c r="G242" s="47">
        <v>-5435.9</v>
      </c>
      <c r="H242" s="47">
        <v>-0.13</v>
      </c>
      <c r="I242" s="46"/>
    </row>
    <row r="243" spans="2:11" s="2" customFormat="1" ht="13.5" x14ac:dyDescent="0.25">
      <c r="B243" s="46">
        <v>2223437</v>
      </c>
      <c r="C243" s="46" t="s">
        <v>4697</v>
      </c>
      <c r="D243" s="46" t="s">
        <v>4528</v>
      </c>
      <c r="E243" s="46" t="s">
        <v>153</v>
      </c>
      <c r="F243" s="47">
        <v>-161525</v>
      </c>
      <c r="G243" s="47">
        <v>-2637.2186750000001</v>
      </c>
      <c r="H243" s="47">
        <v>-0.06</v>
      </c>
      <c r="I243" s="46"/>
    </row>
    <row r="244" spans="2:11" s="2" customFormat="1" ht="13.5" x14ac:dyDescent="0.25">
      <c r="B244" s="46">
        <v>2223555</v>
      </c>
      <c r="C244" s="46" t="s">
        <v>4599</v>
      </c>
      <c r="D244" s="46" t="s">
        <v>4528</v>
      </c>
      <c r="E244" s="46" t="s">
        <v>153</v>
      </c>
      <c r="F244" s="47">
        <v>-110000</v>
      </c>
      <c r="G244" s="47">
        <v>-606.54</v>
      </c>
      <c r="H244" s="47">
        <v>-0.01</v>
      </c>
      <c r="I244" s="46"/>
    </row>
    <row r="245" spans="2:11" s="2" customFormat="1" ht="13.5" x14ac:dyDescent="0.25">
      <c r="B245" s="46">
        <v>2223494</v>
      </c>
      <c r="C245" s="46" t="s">
        <v>4578</v>
      </c>
      <c r="D245" s="46" t="s">
        <v>4528</v>
      </c>
      <c r="E245" s="46" t="s">
        <v>279</v>
      </c>
      <c r="F245" s="47">
        <v>-210450</v>
      </c>
      <c r="G245" s="47">
        <v>-593.04809999999998</v>
      </c>
      <c r="H245" s="47">
        <v>-0.01</v>
      </c>
      <c r="I245" s="46"/>
    </row>
    <row r="246" spans="2:11" s="2" customFormat="1" ht="13.5" x14ac:dyDescent="0.25">
      <c r="B246" s="46">
        <v>2223566</v>
      </c>
      <c r="C246" s="46" t="s">
        <v>4531</v>
      </c>
      <c r="D246" s="46" t="s">
        <v>4525</v>
      </c>
      <c r="E246" s="46" t="s">
        <v>58</v>
      </c>
      <c r="F246" s="47">
        <v>8427000</v>
      </c>
      <c r="G246" s="47">
        <v>15508.2081</v>
      </c>
      <c r="H246" s="47">
        <v>0.37</v>
      </c>
      <c r="I246" s="46"/>
    </row>
    <row r="247" spans="2:11" s="1" customFormat="1" ht="13.5" x14ac:dyDescent="0.25">
      <c r="B247" s="48"/>
      <c r="C247" s="48" t="s">
        <v>4537</v>
      </c>
      <c r="D247" s="48"/>
      <c r="E247" s="48"/>
      <c r="F247" s="49"/>
      <c r="G247" s="49">
        <v>-614381.30740000028</v>
      </c>
      <c r="H247" s="49">
        <v>-14.550000000000004</v>
      </c>
      <c r="I247" s="48"/>
    </row>
    <row r="249" spans="2:11" x14ac:dyDescent="0.25">
      <c r="C249" s="1" t="s">
        <v>210</v>
      </c>
    </row>
    <row r="250" spans="2:11" x14ac:dyDescent="0.25">
      <c r="C250" s="37" t="s">
        <v>211</v>
      </c>
      <c r="D250" s="37"/>
      <c r="E250" s="37"/>
      <c r="F250" s="37"/>
      <c r="G250" s="37"/>
      <c r="H250" s="37"/>
      <c r="I250" s="37"/>
      <c r="J250" s="37"/>
      <c r="K250" s="37"/>
    </row>
    <row r="251" spans="2:11" x14ac:dyDescent="0.25">
      <c r="C251" s="2" t="s">
        <v>212</v>
      </c>
    </row>
    <row r="252" spans="2:11" x14ac:dyDescent="0.25">
      <c r="C252" s="2" t="s">
        <v>213</v>
      </c>
    </row>
    <row r="253" spans="2:11" ht="30" customHeight="1" x14ac:dyDescent="0.25">
      <c r="C253" s="252" t="s">
        <v>214</v>
      </c>
      <c r="D253" s="253"/>
      <c r="E253" s="253"/>
      <c r="F253" s="253"/>
      <c r="G253" s="253"/>
      <c r="H253" s="253"/>
      <c r="I253" s="253"/>
      <c r="J253" s="253"/>
      <c r="K253" s="253"/>
    </row>
    <row r="254" spans="2:11" x14ac:dyDescent="0.25">
      <c r="C254" s="2" t="s">
        <v>215</v>
      </c>
    </row>
    <row r="255" spans="2:11" ht="50.45" customHeight="1" x14ac:dyDescent="0.25">
      <c r="C255" s="263" t="s">
        <v>4957</v>
      </c>
      <c r="D255" s="263"/>
      <c r="E255" s="263"/>
      <c r="F255" s="263"/>
      <c r="G255" s="263"/>
      <c r="H255" s="263"/>
      <c r="I255" s="263"/>
      <c r="J255" s="263"/>
      <c r="K255" s="263"/>
    </row>
    <row r="257" spans="1:256" x14ac:dyDescent="0.25">
      <c r="C257" s="2" t="s">
        <v>5016</v>
      </c>
      <c r="E257" s="2" t="s">
        <v>2</v>
      </c>
    </row>
    <row r="259" spans="1:256" x14ac:dyDescent="0.25">
      <c r="C259" s="2" t="s">
        <v>5017</v>
      </c>
      <c r="E259" s="2" t="s">
        <v>2</v>
      </c>
    </row>
    <row r="261" spans="1:256" x14ac:dyDescent="0.25">
      <c r="C261" s="2" t="s">
        <v>5125</v>
      </c>
    </row>
    <row r="263" spans="1:256" x14ac:dyDescent="0.25">
      <c r="C263" s="2" t="s">
        <v>5126</v>
      </c>
    </row>
    <row r="264" spans="1:256" s="83" customFormat="1" ht="35.25" customHeight="1" x14ac:dyDescent="0.25">
      <c r="A264" s="79"/>
      <c r="B264" s="79"/>
      <c r="C264" s="84" t="s">
        <v>5023</v>
      </c>
      <c r="D264" s="88" t="s">
        <v>5024</v>
      </c>
      <c r="E264" s="88" t="s">
        <v>5025</v>
      </c>
      <c r="F264" s="80"/>
      <c r="G264" s="81"/>
      <c r="H264" s="81"/>
      <c r="I264" s="81"/>
      <c r="J264" s="81"/>
      <c r="K264" s="82"/>
      <c r="L264" s="82"/>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82"/>
      <c r="AJ264" s="79"/>
      <c r="AK264" s="79"/>
      <c r="AL264" s="79"/>
      <c r="AM264" s="79"/>
      <c r="AN264" s="79"/>
      <c r="AO264" s="79"/>
      <c r="AP264" s="79"/>
      <c r="AQ264" s="79"/>
      <c r="AR264" s="79"/>
      <c r="AS264" s="79"/>
      <c r="AT264" s="79"/>
      <c r="AU264" s="79"/>
      <c r="AV264" s="82"/>
      <c r="AW264" s="79"/>
      <c r="AX264" s="82"/>
      <c r="AY264" s="79"/>
      <c r="AZ264" s="79"/>
      <c r="BA264" s="79"/>
      <c r="BB264" s="82"/>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c r="CB264" s="79"/>
      <c r="CC264" s="79"/>
      <c r="CD264" s="79"/>
      <c r="CE264" s="79"/>
      <c r="CF264" s="79"/>
      <c r="CG264" s="79"/>
      <c r="CH264" s="79"/>
      <c r="CI264" s="79"/>
      <c r="CJ264" s="79"/>
      <c r="CK264" s="79"/>
      <c r="CL264" s="79"/>
      <c r="CM264" s="79"/>
      <c r="CN264" s="79"/>
      <c r="CO264" s="79"/>
      <c r="CP264" s="79"/>
      <c r="CQ264" s="79"/>
      <c r="CR264" s="79"/>
      <c r="CS264" s="79"/>
      <c r="CT264" s="79"/>
      <c r="CU264" s="79"/>
      <c r="CV264" s="79"/>
      <c r="CW264" s="79"/>
      <c r="CX264" s="79"/>
      <c r="CY264" s="79"/>
      <c r="CZ264" s="79"/>
      <c r="DA264" s="79"/>
      <c r="DB264" s="79"/>
      <c r="DC264" s="79"/>
      <c r="DD264" s="79"/>
      <c r="DE264" s="79"/>
      <c r="DF264" s="79"/>
      <c r="DG264" s="79"/>
      <c r="DH264" s="79"/>
      <c r="DI264" s="79"/>
      <c r="DJ264" s="79"/>
      <c r="DK264" s="79"/>
      <c r="DL264" s="79"/>
      <c r="DM264" s="79"/>
      <c r="DN264" s="79"/>
      <c r="DO264" s="79"/>
      <c r="DP264" s="79"/>
      <c r="DQ264" s="79"/>
      <c r="DR264" s="79"/>
      <c r="DS264" s="79"/>
      <c r="DT264" s="79"/>
      <c r="DU264" s="79"/>
      <c r="DV264" s="79"/>
      <c r="DW264" s="79"/>
      <c r="DX264" s="79"/>
      <c r="DY264" s="79"/>
      <c r="DZ264" s="79"/>
      <c r="EA264" s="79"/>
      <c r="EB264" s="79"/>
      <c r="EC264" s="79"/>
      <c r="ED264" s="79"/>
      <c r="EE264" s="79"/>
      <c r="EF264" s="79"/>
      <c r="EG264" s="79"/>
      <c r="EH264" s="79"/>
      <c r="EI264" s="79"/>
      <c r="EJ264" s="79"/>
      <c r="EK264" s="79"/>
      <c r="EL264" s="79"/>
      <c r="EM264" s="79"/>
      <c r="EN264" s="79"/>
      <c r="EO264" s="79"/>
      <c r="EP264" s="79"/>
      <c r="EQ264" s="79"/>
      <c r="ER264" s="79"/>
      <c r="ES264" s="79"/>
      <c r="ET264" s="79"/>
      <c r="EU264" s="79"/>
      <c r="EV264" s="79"/>
      <c r="EW264" s="79"/>
      <c r="EX264" s="79"/>
      <c r="EY264" s="79"/>
      <c r="EZ264" s="79"/>
      <c r="FA264" s="79"/>
      <c r="FB264" s="79"/>
      <c r="FC264" s="79"/>
      <c r="FD264" s="79"/>
      <c r="FE264" s="79"/>
      <c r="FF264" s="79"/>
      <c r="FG264" s="79"/>
      <c r="FH264" s="79"/>
      <c r="FI264" s="79"/>
      <c r="FJ264" s="79"/>
      <c r="FK264" s="79"/>
      <c r="FL264" s="79"/>
      <c r="FM264" s="79"/>
      <c r="FN264" s="79"/>
      <c r="FO264" s="79"/>
      <c r="FP264" s="79"/>
      <c r="FQ264" s="79"/>
      <c r="FR264" s="79"/>
      <c r="FS264" s="79"/>
      <c r="FT264" s="79"/>
      <c r="FU264" s="79"/>
      <c r="FV264" s="79"/>
      <c r="FW264" s="79"/>
      <c r="FX264" s="79"/>
      <c r="FY264" s="79"/>
      <c r="FZ264" s="79"/>
      <c r="GA264" s="79"/>
      <c r="GB264" s="79"/>
      <c r="GC264" s="79"/>
      <c r="GD264" s="79"/>
      <c r="GE264" s="79"/>
      <c r="GF264" s="79"/>
      <c r="GG264" s="79"/>
      <c r="GH264" s="79"/>
      <c r="GI264" s="79"/>
      <c r="GJ264" s="79"/>
      <c r="GK264" s="79"/>
      <c r="GL264" s="79"/>
      <c r="GM264" s="79"/>
      <c r="GN264" s="79"/>
      <c r="GO264" s="79"/>
      <c r="GP264" s="79"/>
      <c r="GQ264" s="79"/>
      <c r="GR264" s="79"/>
      <c r="GS264" s="79"/>
      <c r="GT264" s="79"/>
      <c r="GU264" s="79"/>
      <c r="GV264" s="79"/>
      <c r="GW264" s="79"/>
      <c r="GX264" s="79"/>
      <c r="GY264" s="79"/>
      <c r="GZ264" s="79"/>
      <c r="HA264" s="79"/>
      <c r="HB264" s="79"/>
      <c r="HC264" s="79"/>
      <c r="HD264" s="79"/>
      <c r="HE264" s="79"/>
      <c r="HF264" s="79"/>
      <c r="HG264" s="79"/>
      <c r="HH264" s="79"/>
      <c r="HI264" s="79"/>
      <c r="HJ264" s="79"/>
      <c r="HK264" s="79"/>
      <c r="HL264" s="79"/>
      <c r="HM264" s="79"/>
      <c r="HN264" s="79"/>
      <c r="HO264" s="79"/>
      <c r="HP264" s="79"/>
      <c r="HQ264" s="79"/>
      <c r="HR264" s="79"/>
      <c r="HS264" s="79"/>
      <c r="HT264" s="79"/>
      <c r="HU264" s="79"/>
      <c r="HV264" s="79"/>
      <c r="HW264" s="79"/>
      <c r="HX264" s="79"/>
      <c r="HY264" s="79"/>
      <c r="HZ264" s="79"/>
      <c r="IA264" s="79"/>
      <c r="IB264" s="79"/>
      <c r="IC264" s="79"/>
      <c r="ID264" s="79"/>
      <c r="IE264" s="79"/>
      <c r="IF264" s="79"/>
      <c r="IG264" s="79"/>
      <c r="IH264" s="79"/>
      <c r="II264" s="79"/>
      <c r="IJ264" s="79"/>
      <c r="IK264" s="79"/>
      <c r="IL264" s="79"/>
      <c r="IM264" s="79"/>
      <c r="IN264" s="79"/>
      <c r="IO264" s="79"/>
      <c r="IP264" s="79"/>
      <c r="IQ264" s="79"/>
      <c r="IR264" s="79"/>
      <c r="IS264" s="79"/>
      <c r="IT264" s="79"/>
      <c r="IU264" s="79"/>
      <c r="IV264" s="79"/>
    </row>
    <row r="265" spans="1:256" s="83" customFormat="1" x14ac:dyDescent="0.25">
      <c r="A265" s="79"/>
      <c r="B265" s="79"/>
      <c r="C265" s="86" t="s">
        <v>5026</v>
      </c>
      <c r="D265" s="89">
        <v>15.8383</v>
      </c>
      <c r="E265" s="89">
        <v>16.0318</v>
      </c>
      <c r="F265" s="80"/>
      <c r="G265" s="81"/>
      <c r="H265" s="81"/>
      <c r="I265" s="81"/>
      <c r="J265" s="81"/>
      <c r="K265" s="82"/>
      <c r="L265" s="82"/>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82"/>
      <c r="AJ265" s="79"/>
      <c r="AK265" s="79"/>
      <c r="AL265" s="79"/>
      <c r="AM265" s="79"/>
      <c r="AN265" s="79"/>
      <c r="AO265" s="79"/>
      <c r="AP265" s="79"/>
      <c r="AQ265" s="79"/>
      <c r="AR265" s="79"/>
      <c r="AS265" s="79"/>
      <c r="AT265" s="79"/>
      <c r="AU265" s="79"/>
      <c r="AV265" s="82"/>
      <c r="AW265" s="79"/>
      <c r="AX265" s="82"/>
      <c r="AY265" s="79"/>
      <c r="AZ265" s="79"/>
      <c r="BA265" s="79"/>
      <c r="BB265" s="82"/>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c r="CF265" s="79"/>
      <c r="CG265" s="79"/>
      <c r="CH265" s="79"/>
      <c r="CI265" s="79"/>
      <c r="CJ265" s="79"/>
      <c r="CK265" s="79"/>
      <c r="CL265" s="79"/>
      <c r="CM265" s="79"/>
      <c r="CN265" s="79"/>
      <c r="CO265" s="79"/>
      <c r="CP265" s="79"/>
      <c r="CQ265" s="79"/>
      <c r="CR265" s="79"/>
      <c r="CS265" s="79"/>
      <c r="CT265" s="79"/>
      <c r="CU265" s="79"/>
      <c r="CV265" s="79"/>
      <c r="CW265" s="79"/>
      <c r="CX265" s="79"/>
      <c r="CY265" s="79"/>
      <c r="CZ265" s="79"/>
      <c r="DA265" s="79"/>
      <c r="DB265" s="79"/>
      <c r="DC265" s="79"/>
      <c r="DD265" s="79"/>
      <c r="DE265" s="79"/>
      <c r="DF265" s="79"/>
      <c r="DG265" s="79"/>
      <c r="DH265" s="79"/>
      <c r="DI265" s="79"/>
      <c r="DJ265" s="79"/>
      <c r="DK265" s="79"/>
      <c r="DL265" s="79"/>
      <c r="DM265" s="79"/>
      <c r="DN265" s="79"/>
      <c r="DO265" s="79"/>
      <c r="DP265" s="79"/>
      <c r="DQ265" s="79"/>
      <c r="DR265" s="79"/>
      <c r="DS265" s="79"/>
      <c r="DT265" s="79"/>
      <c r="DU265" s="79"/>
      <c r="DV265" s="79"/>
      <c r="DW265" s="79"/>
      <c r="DX265" s="79"/>
      <c r="DY265" s="79"/>
      <c r="DZ265" s="79"/>
      <c r="EA265" s="79"/>
      <c r="EB265" s="79"/>
      <c r="EC265" s="79"/>
      <c r="ED265" s="79"/>
      <c r="EE265" s="79"/>
      <c r="EF265" s="79"/>
      <c r="EG265" s="79"/>
      <c r="EH265" s="79"/>
      <c r="EI265" s="79"/>
      <c r="EJ265" s="79"/>
      <c r="EK265" s="79"/>
      <c r="EL265" s="79"/>
      <c r="EM265" s="79"/>
      <c r="EN265" s="79"/>
      <c r="EO265" s="79"/>
      <c r="EP265" s="79"/>
      <c r="EQ265" s="79"/>
      <c r="ER265" s="79"/>
      <c r="ES265" s="79"/>
      <c r="ET265" s="79"/>
      <c r="EU265" s="79"/>
      <c r="EV265" s="79"/>
      <c r="EW265" s="79"/>
      <c r="EX265" s="79"/>
      <c r="EY265" s="79"/>
      <c r="EZ265" s="79"/>
      <c r="FA265" s="79"/>
      <c r="FB265" s="79"/>
      <c r="FC265" s="79"/>
      <c r="FD265" s="79"/>
      <c r="FE265" s="79"/>
      <c r="FF265" s="79"/>
      <c r="FG265" s="79"/>
      <c r="FH265" s="79"/>
      <c r="FI265" s="79"/>
      <c r="FJ265" s="79"/>
      <c r="FK265" s="79"/>
      <c r="FL265" s="79"/>
      <c r="FM265" s="79"/>
      <c r="FN265" s="79"/>
      <c r="FO265" s="79"/>
      <c r="FP265" s="79"/>
      <c r="FQ265" s="79"/>
      <c r="FR265" s="79"/>
      <c r="FS265" s="79"/>
      <c r="FT265" s="79"/>
      <c r="FU265" s="79"/>
      <c r="FV265" s="79"/>
      <c r="FW265" s="79"/>
      <c r="FX265" s="79"/>
      <c r="FY265" s="79"/>
      <c r="FZ265" s="79"/>
      <c r="GA265" s="79"/>
      <c r="GB265" s="79"/>
      <c r="GC265" s="79"/>
      <c r="GD265" s="79"/>
      <c r="GE265" s="79"/>
      <c r="GF265" s="79"/>
      <c r="GG265" s="79"/>
      <c r="GH265" s="79"/>
      <c r="GI265" s="79"/>
      <c r="GJ265" s="79"/>
      <c r="GK265" s="79"/>
      <c r="GL265" s="79"/>
      <c r="GM265" s="79"/>
      <c r="GN265" s="79"/>
      <c r="GO265" s="79"/>
      <c r="GP265" s="79"/>
      <c r="GQ265" s="79"/>
      <c r="GR265" s="79"/>
      <c r="GS265" s="79"/>
      <c r="GT265" s="79"/>
      <c r="GU265" s="79"/>
      <c r="GV265" s="79"/>
      <c r="GW265" s="79"/>
      <c r="GX265" s="79"/>
      <c r="GY265" s="79"/>
      <c r="GZ265" s="79"/>
      <c r="HA265" s="79"/>
      <c r="HB265" s="79"/>
      <c r="HC265" s="79"/>
      <c r="HD265" s="79"/>
      <c r="HE265" s="79"/>
      <c r="HF265" s="79"/>
      <c r="HG265" s="79"/>
      <c r="HH265" s="79"/>
      <c r="HI265" s="79"/>
      <c r="HJ265" s="79"/>
      <c r="HK265" s="79"/>
      <c r="HL265" s="79"/>
      <c r="HM265" s="79"/>
      <c r="HN265" s="79"/>
      <c r="HO265" s="79"/>
      <c r="HP265" s="79"/>
      <c r="HQ265" s="79"/>
      <c r="HR265" s="79"/>
      <c r="HS265" s="79"/>
      <c r="HT265" s="79"/>
      <c r="HU265" s="79"/>
      <c r="HV265" s="79"/>
      <c r="HW265" s="79"/>
      <c r="HX265" s="79"/>
      <c r="HY265" s="79"/>
      <c r="HZ265" s="79"/>
      <c r="IA265" s="79"/>
      <c r="IB265" s="79"/>
      <c r="IC265" s="79"/>
      <c r="ID265" s="79"/>
      <c r="IE265" s="79"/>
      <c r="IF265" s="79"/>
      <c r="IG265" s="79"/>
      <c r="IH265" s="79"/>
      <c r="II265" s="79"/>
      <c r="IJ265" s="79"/>
      <c r="IK265" s="79"/>
      <c r="IL265" s="79"/>
      <c r="IM265" s="79"/>
      <c r="IN265" s="79"/>
      <c r="IO265" s="79"/>
      <c r="IP265" s="79"/>
      <c r="IQ265" s="79"/>
      <c r="IR265" s="79"/>
      <c r="IS265" s="79"/>
      <c r="IT265" s="79"/>
      <c r="IU265" s="79"/>
      <c r="IV265" s="79"/>
    </row>
    <row r="266" spans="1:256" s="83" customFormat="1" x14ac:dyDescent="0.25">
      <c r="A266" s="79"/>
      <c r="B266" s="79"/>
      <c r="C266" s="86" t="s">
        <v>5027</v>
      </c>
      <c r="D266" s="89">
        <v>15.838100000000001</v>
      </c>
      <c r="E266" s="89">
        <v>16.031600000000001</v>
      </c>
      <c r="F266" s="80"/>
      <c r="G266" s="81"/>
      <c r="H266" s="81"/>
      <c r="I266" s="81"/>
      <c r="J266" s="81"/>
      <c r="K266" s="82"/>
      <c r="L266" s="82"/>
      <c r="M266" s="79"/>
      <c r="N266" s="79"/>
      <c r="O266" s="79"/>
      <c r="P266" s="79"/>
      <c r="Q266" s="79"/>
      <c r="R266" s="79"/>
      <c r="S266" s="79"/>
      <c r="T266" s="79"/>
      <c r="U266" s="79"/>
      <c r="V266" s="79"/>
      <c r="W266" s="79"/>
      <c r="X266" s="79"/>
      <c r="Y266" s="79"/>
      <c r="Z266" s="79"/>
      <c r="AA266" s="79"/>
      <c r="AB266" s="79"/>
      <c r="AC266" s="79"/>
      <c r="AD266" s="79"/>
      <c r="AE266" s="79"/>
      <c r="AF266" s="79"/>
      <c r="AG266" s="79"/>
      <c r="AH266" s="79"/>
      <c r="AI266" s="82"/>
      <c r="AJ266" s="79"/>
      <c r="AK266" s="79"/>
      <c r="AL266" s="79"/>
      <c r="AM266" s="79"/>
      <c r="AN266" s="79"/>
      <c r="AO266" s="79"/>
      <c r="AP266" s="79"/>
      <c r="AQ266" s="79"/>
      <c r="AR266" s="79"/>
      <c r="AS266" s="79"/>
      <c r="AT266" s="79"/>
      <c r="AU266" s="79"/>
      <c r="AV266" s="82"/>
      <c r="AW266" s="79"/>
      <c r="AX266" s="82"/>
      <c r="AY266" s="79"/>
      <c r="AZ266" s="79"/>
      <c r="BA266" s="79"/>
      <c r="BB266" s="82"/>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c r="CB266" s="79"/>
      <c r="CC266" s="79"/>
      <c r="CD266" s="79"/>
      <c r="CE266" s="79"/>
      <c r="CF266" s="79"/>
      <c r="CG266" s="79"/>
      <c r="CH266" s="79"/>
      <c r="CI266" s="79"/>
      <c r="CJ266" s="79"/>
      <c r="CK266" s="79"/>
      <c r="CL266" s="79"/>
      <c r="CM266" s="79"/>
      <c r="CN266" s="79"/>
      <c r="CO266" s="79"/>
      <c r="CP266" s="79"/>
      <c r="CQ266" s="79"/>
      <c r="CR266" s="79"/>
      <c r="CS266" s="79"/>
      <c r="CT266" s="79"/>
      <c r="CU266" s="79"/>
      <c r="CV266" s="79"/>
      <c r="CW266" s="79"/>
      <c r="CX266" s="79"/>
      <c r="CY266" s="79"/>
      <c r="CZ266" s="79"/>
      <c r="DA266" s="79"/>
      <c r="DB266" s="79"/>
      <c r="DC266" s="79"/>
      <c r="DD266" s="79"/>
      <c r="DE266" s="79"/>
      <c r="DF266" s="79"/>
      <c r="DG266" s="79"/>
      <c r="DH266" s="79"/>
      <c r="DI266" s="79"/>
      <c r="DJ266" s="79"/>
      <c r="DK266" s="79"/>
      <c r="DL266" s="79"/>
      <c r="DM266" s="79"/>
      <c r="DN266" s="79"/>
      <c r="DO266" s="79"/>
      <c r="DP266" s="79"/>
      <c r="DQ266" s="79"/>
      <c r="DR266" s="79"/>
      <c r="DS266" s="79"/>
      <c r="DT266" s="79"/>
      <c r="DU266" s="79"/>
      <c r="DV266" s="79"/>
      <c r="DW266" s="79"/>
      <c r="DX266" s="79"/>
      <c r="DY266" s="79"/>
      <c r="DZ266" s="79"/>
      <c r="EA266" s="79"/>
      <c r="EB266" s="79"/>
      <c r="EC266" s="79"/>
      <c r="ED266" s="79"/>
      <c r="EE266" s="79"/>
      <c r="EF266" s="79"/>
      <c r="EG266" s="79"/>
      <c r="EH266" s="79"/>
      <c r="EI266" s="79"/>
      <c r="EJ266" s="79"/>
      <c r="EK266" s="79"/>
      <c r="EL266" s="79"/>
      <c r="EM266" s="79"/>
      <c r="EN266" s="79"/>
      <c r="EO266" s="79"/>
      <c r="EP266" s="79"/>
      <c r="EQ266" s="79"/>
      <c r="ER266" s="79"/>
      <c r="ES266" s="79"/>
      <c r="ET266" s="79"/>
      <c r="EU266" s="79"/>
      <c r="EV266" s="79"/>
      <c r="EW266" s="79"/>
      <c r="EX266" s="79"/>
      <c r="EY266" s="79"/>
      <c r="EZ266" s="79"/>
      <c r="FA266" s="79"/>
      <c r="FB266" s="79"/>
      <c r="FC266" s="79"/>
      <c r="FD266" s="79"/>
      <c r="FE266" s="79"/>
      <c r="FF266" s="79"/>
      <c r="FG266" s="79"/>
      <c r="FH266" s="79"/>
      <c r="FI266" s="79"/>
      <c r="FJ266" s="79"/>
      <c r="FK266" s="79"/>
      <c r="FL266" s="79"/>
      <c r="FM266" s="79"/>
      <c r="FN266" s="79"/>
      <c r="FO266" s="79"/>
      <c r="FP266" s="79"/>
      <c r="FQ266" s="79"/>
      <c r="FR266" s="79"/>
      <c r="FS266" s="79"/>
      <c r="FT266" s="79"/>
      <c r="FU266" s="79"/>
      <c r="FV266" s="79"/>
      <c r="FW266" s="79"/>
      <c r="FX266" s="79"/>
      <c r="FY266" s="79"/>
      <c r="FZ266" s="79"/>
      <c r="GA266" s="79"/>
      <c r="GB266" s="79"/>
      <c r="GC266" s="79"/>
      <c r="GD266" s="79"/>
      <c r="GE266" s="79"/>
      <c r="GF266" s="79"/>
      <c r="GG266" s="79"/>
      <c r="GH266" s="79"/>
      <c r="GI266" s="79"/>
      <c r="GJ266" s="79"/>
      <c r="GK266" s="79"/>
      <c r="GL266" s="79"/>
      <c r="GM266" s="79"/>
      <c r="GN266" s="79"/>
      <c r="GO266" s="79"/>
      <c r="GP266" s="79"/>
      <c r="GQ266" s="79"/>
      <c r="GR266" s="79"/>
      <c r="GS266" s="79"/>
      <c r="GT266" s="79"/>
      <c r="GU266" s="79"/>
      <c r="GV266" s="79"/>
      <c r="GW266" s="79"/>
      <c r="GX266" s="79"/>
      <c r="GY266" s="79"/>
      <c r="GZ266" s="79"/>
      <c r="HA266" s="79"/>
      <c r="HB266" s="79"/>
      <c r="HC266" s="79"/>
      <c r="HD266" s="79"/>
      <c r="HE266" s="79"/>
      <c r="HF266" s="79"/>
      <c r="HG266" s="79"/>
      <c r="HH266" s="79"/>
      <c r="HI266" s="79"/>
      <c r="HJ266" s="79"/>
      <c r="HK266" s="79"/>
      <c r="HL266" s="79"/>
      <c r="HM266" s="79"/>
      <c r="HN266" s="79"/>
      <c r="HO266" s="79"/>
      <c r="HP266" s="79"/>
      <c r="HQ266" s="79"/>
      <c r="HR266" s="79"/>
      <c r="HS266" s="79"/>
      <c r="HT266" s="79"/>
      <c r="HU266" s="79"/>
      <c r="HV266" s="79"/>
      <c r="HW266" s="79"/>
      <c r="HX266" s="79"/>
      <c r="HY266" s="79"/>
      <c r="HZ266" s="79"/>
      <c r="IA266" s="79"/>
      <c r="IB266" s="79"/>
      <c r="IC266" s="79"/>
      <c r="ID266" s="79"/>
      <c r="IE266" s="79"/>
      <c r="IF266" s="79"/>
      <c r="IG266" s="79"/>
      <c r="IH266" s="79"/>
      <c r="II266" s="79"/>
      <c r="IJ266" s="79"/>
      <c r="IK266" s="79"/>
      <c r="IL266" s="79"/>
      <c r="IM266" s="79"/>
      <c r="IN266" s="79"/>
      <c r="IO266" s="79"/>
      <c r="IP266" s="79"/>
      <c r="IQ266" s="79"/>
      <c r="IR266" s="79"/>
      <c r="IS266" s="79"/>
      <c r="IT266" s="79"/>
      <c r="IU266" s="79"/>
      <c r="IV266" s="79"/>
    </row>
    <row r="267" spans="1:256" s="83" customFormat="1" x14ac:dyDescent="0.25">
      <c r="A267" s="79"/>
      <c r="B267" s="79"/>
      <c r="C267" s="86" t="s">
        <v>5028</v>
      </c>
      <c r="D267" s="89">
        <v>16.584900000000001</v>
      </c>
      <c r="E267" s="89">
        <v>16.799099999999999</v>
      </c>
      <c r="F267" s="80"/>
      <c r="G267" s="81"/>
      <c r="H267" s="81"/>
      <c r="I267" s="81"/>
      <c r="J267" s="81"/>
      <c r="K267" s="82"/>
      <c r="L267" s="82"/>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82"/>
      <c r="AJ267" s="79"/>
      <c r="AK267" s="79"/>
      <c r="AL267" s="79"/>
      <c r="AM267" s="79"/>
      <c r="AN267" s="79"/>
      <c r="AO267" s="79"/>
      <c r="AP267" s="79"/>
      <c r="AQ267" s="79"/>
      <c r="AR267" s="79"/>
      <c r="AS267" s="79"/>
      <c r="AT267" s="79"/>
      <c r="AU267" s="79"/>
      <c r="AV267" s="82"/>
      <c r="AW267" s="79"/>
      <c r="AX267" s="82"/>
      <c r="AY267" s="79"/>
      <c r="AZ267" s="79"/>
      <c r="BA267" s="79"/>
      <c r="BB267" s="82"/>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c r="CB267" s="79"/>
      <c r="CC267" s="79"/>
      <c r="CD267" s="79"/>
      <c r="CE267" s="79"/>
      <c r="CF267" s="79"/>
      <c r="CG267" s="79"/>
      <c r="CH267" s="79"/>
      <c r="CI267" s="79"/>
      <c r="CJ267" s="79"/>
      <c r="CK267" s="79"/>
      <c r="CL267" s="79"/>
      <c r="CM267" s="79"/>
      <c r="CN267" s="79"/>
      <c r="CO267" s="79"/>
      <c r="CP267" s="79"/>
      <c r="CQ267" s="79"/>
      <c r="CR267" s="79"/>
      <c r="CS267" s="79"/>
      <c r="CT267" s="79"/>
      <c r="CU267" s="79"/>
      <c r="CV267" s="79"/>
      <c r="CW267" s="79"/>
      <c r="CX267" s="79"/>
      <c r="CY267" s="79"/>
      <c r="CZ267" s="79"/>
      <c r="DA267" s="79"/>
      <c r="DB267" s="79"/>
      <c r="DC267" s="79"/>
      <c r="DD267" s="79"/>
      <c r="DE267" s="79"/>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79"/>
      <c r="EI267" s="79"/>
      <c r="EJ267" s="79"/>
      <c r="EK267" s="79"/>
      <c r="EL267" s="79"/>
      <c r="EM267" s="79"/>
      <c r="EN267" s="79"/>
      <c r="EO267" s="79"/>
      <c r="EP267" s="79"/>
      <c r="EQ267" s="79"/>
      <c r="ER267" s="79"/>
      <c r="ES267" s="79"/>
      <c r="ET267" s="79"/>
      <c r="EU267" s="79"/>
      <c r="EV267" s="79"/>
      <c r="EW267" s="79"/>
      <c r="EX267" s="79"/>
      <c r="EY267" s="79"/>
      <c r="EZ267" s="79"/>
      <c r="FA267" s="79"/>
      <c r="FB267" s="79"/>
      <c r="FC267" s="79"/>
      <c r="FD267" s="79"/>
      <c r="FE267" s="79"/>
      <c r="FF267" s="79"/>
      <c r="FG267" s="79"/>
      <c r="FH267" s="79"/>
      <c r="FI267" s="79"/>
      <c r="FJ267" s="79"/>
      <c r="FK267" s="79"/>
      <c r="FL267" s="79"/>
      <c r="FM267" s="79"/>
      <c r="FN267" s="79"/>
      <c r="FO267" s="79"/>
      <c r="FP267" s="79"/>
      <c r="FQ267" s="79"/>
      <c r="FR267" s="79"/>
      <c r="FS267" s="79"/>
      <c r="FT267" s="79"/>
      <c r="FU267" s="79"/>
      <c r="FV267" s="79"/>
      <c r="FW267" s="79"/>
      <c r="FX267" s="79"/>
      <c r="FY267" s="79"/>
      <c r="FZ267" s="79"/>
      <c r="GA267" s="79"/>
      <c r="GB267" s="79"/>
      <c r="GC267" s="79"/>
      <c r="GD267" s="79"/>
      <c r="GE267" s="79"/>
      <c r="GF267" s="79"/>
      <c r="GG267" s="79"/>
      <c r="GH267" s="79"/>
      <c r="GI267" s="79"/>
      <c r="GJ267" s="79"/>
      <c r="GK267" s="79"/>
      <c r="GL267" s="79"/>
      <c r="GM267" s="79"/>
      <c r="GN267" s="79"/>
      <c r="GO267" s="79"/>
      <c r="GP267" s="79"/>
      <c r="GQ267" s="79"/>
      <c r="GR267" s="79"/>
      <c r="GS267" s="79"/>
      <c r="GT267" s="79"/>
      <c r="GU267" s="79"/>
      <c r="GV267" s="79"/>
      <c r="GW267" s="79"/>
      <c r="GX267" s="79"/>
      <c r="GY267" s="79"/>
      <c r="GZ267" s="79"/>
      <c r="HA267" s="79"/>
      <c r="HB267" s="79"/>
      <c r="HC267" s="79"/>
      <c r="HD267" s="79"/>
      <c r="HE267" s="79"/>
      <c r="HF267" s="79"/>
      <c r="HG267" s="79"/>
      <c r="HH267" s="79"/>
      <c r="HI267" s="79"/>
      <c r="HJ267" s="79"/>
      <c r="HK267" s="79"/>
      <c r="HL267" s="79"/>
      <c r="HM267" s="79"/>
      <c r="HN267" s="79"/>
      <c r="HO267" s="79"/>
      <c r="HP267" s="79"/>
      <c r="HQ267" s="79"/>
      <c r="HR267" s="79"/>
      <c r="HS267" s="79"/>
      <c r="HT267" s="79"/>
      <c r="HU267" s="79"/>
      <c r="HV267" s="79"/>
      <c r="HW267" s="79"/>
      <c r="HX267" s="79"/>
      <c r="HY267" s="79"/>
      <c r="HZ267" s="79"/>
      <c r="IA267" s="79"/>
      <c r="IB267" s="79"/>
      <c r="IC267" s="79"/>
      <c r="ID267" s="79"/>
      <c r="IE267" s="79"/>
      <c r="IF267" s="79"/>
      <c r="IG267" s="79"/>
      <c r="IH267" s="79"/>
      <c r="II267" s="79"/>
      <c r="IJ267" s="79"/>
      <c r="IK267" s="79"/>
      <c r="IL267" s="79"/>
      <c r="IM267" s="79"/>
      <c r="IN267" s="79"/>
      <c r="IO267" s="79"/>
      <c r="IP267" s="79"/>
      <c r="IQ267" s="79"/>
      <c r="IR267" s="79"/>
      <c r="IS267" s="79"/>
      <c r="IT267" s="79"/>
      <c r="IU267" s="79"/>
      <c r="IV267" s="79"/>
    </row>
    <row r="268" spans="1:256" s="83" customFormat="1" x14ac:dyDescent="0.25">
      <c r="A268" s="79"/>
      <c r="B268" s="79"/>
      <c r="C268" s="86" t="s">
        <v>5029</v>
      </c>
      <c r="D268" s="89">
        <v>16.584499999999998</v>
      </c>
      <c r="E268" s="89">
        <v>16.7987</v>
      </c>
      <c r="F268" s="80"/>
      <c r="G268" s="81"/>
      <c r="H268" s="81"/>
      <c r="I268" s="81"/>
      <c r="J268" s="81"/>
      <c r="K268" s="82"/>
      <c r="L268" s="82"/>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82"/>
      <c r="AJ268" s="79"/>
      <c r="AK268" s="79"/>
      <c r="AL268" s="79"/>
      <c r="AM268" s="79"/>
      <c r="AN268" s="79"/>
      <c r="AO268" s="79"/>
      <c r="AP268" s="79"/>
      <c r="AQ268" s="79"/>
      <c r="AR268" s="79"/>
      <c r="AS268" s="79"/>
      <c r="AT268" s="79"/>
      <c r="AU268" s="79"/>
      <c r="AV268" s="82"/>
      <c r="AW268" s="79"/>
      <c r="AX268" s="82"/>
      <c r="AY268" s="79"/>
      <c r="AZ268" s="79"/>
      <c r="BA268" s="79"/>
      <c r="BB268" s="82"/>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c r="CA268" s="79"/>
      <c r="CB268" s="79"/>
      <c r="CC268" s="79"/>
      <c r="CD268" s="79"/>
      <c r="CE268" s="79"/>
      <c r="CF268" s="79"/>
      <c r="CG268" s="79"/>
      <c r="CH268" s="79"/>
      <c r="CI268" s="79"/>
      <c r="CJ268" s="79"/>
      <c r="CK268" s="79"/>
      <c r="CL268" s="79"/>
      <c r="CM268" s="79"/>
      <c r="CN268" s="79"/>
      <c r="CO268" s="79"/>
      <c r="CP268" s="79"/>
      <c r="CQ268" s="79"/>
      <c r="CR268" s="79"/>
      <c r="CS268" s="79"/>
      <c r="CT268" s="79"/>
      <c r="CU268" s="79"/>
      <c r="CV268" s="79"/>
      <c r="CW268" s="79"/>
      <c r="CX268" s="79"/>
      <c r="CY268" s="79"/>
      <c r="CZ268" s="79"/>
      <c r="DA268" s="79"/>
      <c r="DB268" s="79"/>
      <c r="DC268" s="79"/>
      <c r="DD268" s="79"/>
      <c r="DE268" s="79"/>
      <c r="DF268" s="79"/>
      <c r="DG268" s="79"/>
      <c r="DH268" s="79"/>
      <c r="DI268" s="79"/>
      <c r="DJ268" s="79"/>
      <c r="DK268" s="79"/>
      <c r="DL268" s="79"/>
      <c r="DM268" s="79"/>
      <c r="DN268" s="79"/>
      <c r="DO268" s="79"/>
      <c r="DP268" s="79"/>
      <c r="DQ268" s="79"/>
      <c r="DR268" s="79"/>
      <c r="DS268" s="79"/>
      <c r="DT268" s="79"/>
      <c r="DU268" s="79"/>
      <c r="DV268" s="79"/>
      <c r="DW268" s="79"/>
      <c r="DX268" s="79"/>
      <c r="DY268" s="79"/>
      <c r="DZ268" s="79"/>
      <c r="EA268" s="79"/>
      <c r="EB268" s="79"/>
      <c r="EC268" s="79"/>
      <c r="ED268" s="79"/>
      <c r="EE268" s="79"/>
      <c r="EF268" s="79"/>
      <c r="EG268" s="79"/>
      <c r="EH268" s="79"/>
      <c r="EI268" s="79"/>
      <c r="EJ268" s="79"/>
      <c r="EK268" s="79"/>
      <c r="EL268" s="79"/>
      <c r="EM268" s="79"/>
      <c r="EN268" s="79"/>
      <c r="EO268" s="79"/>
      <c r="EP268" s="79"/>
      <c r="EQ268" s="79"/>
      <c r="ER268" s="79"/>
      <c r="ES268" s="79"/>
      <c r="ET268" s="79"/>
      <c r="EU268" s="79"/>
      <c r="EV268" s="79"/>
      <c r="EW268" s="79"/>
      <c r="EX268" s="79"/>
      <c r="EY268" s="79"/>
      <c r="EZ268" s="79"/>
      <c r="FA268" s="79"/>
      <c r="FB268" s="79"/>
      <c r="FC268" s="79"/>
      <c r="FD268" s="79"/>
      <c r="FE268" s="79"/>
      <c r="FF268" s="79"/>
      <c r="FG268" s="79"/>
      <c r="FH268" s="79"/>
      <c r="FI268" s="79"/>
      <c r="FJ268" s="79"/>
      <c r="FK268" s="79"/>
      <c r="FL268" s="79"/>
      <c r="FM268" s="79"/>
      <c r="FN268" s="79"/>
      <c r="FO268" s="79"/>
      <c r="FP268" s="79"/>
      <c r="FQ268" s="79"/>
      <c r="FR268" s="79"/>
      <c r="FS268" s="79"/>
      <c r="FT268" s="79"/>
      <c r="FU268" s="79"/>
      <c r="FV268" s="79"/>
      <c r="FW268" s="79"/>
      <c r="FX268" s="79"/>
      <c r="FY268" s="79"/>
      <c r="FZ268" s="79"/>
      <c r="GA268" s="79"/>
      <c r="GB268" s="79"/>
      <c r="GC268" s="79"/>
      <c r="GD268" s="79"/>
      <c r="GE268" s="79"/>
      <c r="GF268" s="79"/>
      <c r="GG268" s="79"/>
      <c r="GH268" s="79"/>
      <c r="GI268" s="79"/>
      <c r="GJ268" s="79"/>
      <c r="GK268" s="79"/>
      <c r="GL268" s="79"/>
      <c r="GM268" s="79"/>
      <c r="GN268" s="79"/>
      <c r="GO268" s="79"/>
      <c r="GP268" s="79"/>
      <c r="GQ268" s="79"/>
      <c r="GR268" s="79"/>
      <c r="GS268" s="79"/>
      <c r="GT268" s="79"/>
      <c r="GU268" s="79"/>
      <c r="GV268" s="79"/>
      <c r="GW268" s="79"/>
      <c r="GX268" s="79"/>
      <c r="GY268" s="79"/>
      <c r="GZ268" s="79"/>
      <c r="HA268" s="79"/>
      <c r="HB268" s="79"/>
      <c r="HC268" s="79"/>
      <c r="HD268" s="79"/>
      <c r="HE268" s="79"/>
      <c r="HF268" s="79"/>
      <c r="HG268" s="79"/>
      <c r="HH268" s="79"/>
      <c r="HI268" s="79"/>
      <c r="HJ268" s="79"/>
      <c r="HK268" s="79"/>
      <c r="HL268" s="79"/>
      <c r="HM268" s="79"/>
      <c r="HN268" s="79"/>
      <c r="HO268" s="79"/>
      <c r="HP268" s="79"/>
      <c r="HQ268" s="79"/>
      <c r="HR268" s="79"/>
      <c r="HS268" s="79"/>
      <c r="HT268" s="79"/>
      <c r="HU268" s="79"/>
      <c r="HV268" s="79"/>
      <c r="HW268" s="79"/>
      <c r="HX268" s="79"/>
      <c r="HY268" s="79"/>
      <c r="HZ268" s="79"/>
      <c r="IA268" s="79"/>
      <c r="IB268" s="79"/>
      <c r="IC268" s="79"/>
      <c r="ID268" s="79"/>
      <c r="IE268" s="79"/>
      <c r="IF268" s="79"/>
      <c r="IG268" s="79"/>
      <c r="IH268" s="79"/>
      <c r="II268" s="79"/>
      <c r="IJ268" s="79"/>
      <c r="IK268" s="79"/>
      <c r="IL268" s="79"/>
      <c r="IM268" s="79"/>
      <c r="IN268" s="79"/>
      <c r="IO268" s="79"/>
      <c r="IP268" s="79"/>
      <c r="IQ268" s="79"/>
      <c r="IR268" s="79"/>
      <c r="IS268" s="79"/>
      <c r="IT268" s="79"/>
      <c r="IU268" s="79"/>
      <c r="IV268" s="79"/>
    </row>
    <row r="269" spans="1:256" s="83" customFormat="1" ht="84.95" customHeight="1" x14ac:dyDescent="0.25">
      <c r="A269" s="79"/>
      <c r="B269" s="79"/>
      <c r="C269" s="254" t="s">
        <v>5061</v>
      </c>
      <c r="D269" s="255"/>
      <c r="E269" s="256"/>
      <c r="F269" s="80"/>
      <c r="G269" s="81"/>
      <c r="H269" s="81"/>
      <c r="I269" s="81"/>
      <c r="J269" s="81"/>
      <c r="K269" s="82"/>
      <c r="L269" s="82"/>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82"/>
      <c r="AJ269" s="79"/>
      <c r="AK269" s="79"/>
      <c r="AL269" s="79"/>
      <c r="AM269" s="79"/>
      <c r="AN269" s="79"/>
      <c r="AO269" s="79"/>
      <c r="AP269" s="79"/>
      <c r="AQ269" s="79"/>
      <c r="AR269" s="79"/>
      <c r="AS269" s="79"/>
      <c r="AT269" s="79"/>
      <c r="AU269" s="79"/>
      <c r="AV269" s="82"/>
      <c r="AW269" s="79"/>
      <c r="AX269" s="82"/>
      <c r="AY269" s="79"/>
      <c r="AZ269" s="79"/>
      <c r="BA269" s="79"/>
      <c r="BB269" s="82"/>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c r="CF269" s="79"/>
      <c r="CG269" s="79"/>
      <c r="CH269" s="79"/>
      <c r="CI269" s="79"/>
      <c r="CJ269" s="79"/>
      <c r="CK269" s="79"/>
      <c r="CL269" s="79"/>
      <c r="CM269" s="79"/>
      <c r="CN269" s="79"/>
      <c r="CO269" s="79"/>
      <c r="CP269" s="79"/>
      <c r="CQ269" s="79"/>
      <c r="CR269" s="79"/>
      <c r="CS269" s="79"/>
      <c r="CT269" s="79"/>
      <c r="CU269" s="79"/>
      <c r="CV269" s="79"/>
      <c r="CW269" s="79"/>
      <c r="CX269" s="79"/>
      <c r="CY269" s="79"/>
      <c r="CZ269" s="79"/>
      <c r="DA269" s="79"/>
      <c r="DB269" s="79"/>
      <c r="DC269" s="79"/>
      <c r="DD269" s="79"/>
      <c r="DE269" s="79"/>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79"/>
      <c r="EI269" s="79"/>
      <c r="EJ269" s="79"/>
      <c r="EK269" s="79"/>
      <c r="EL269" s="79"/>
      <c r="EM269" s="79"/>
      <c r="EN269" s="79"/>
      <c r="EO269" s="79"/>
      <c r="EP269" s="79"/>
      <c r="EQ269" s="79"/>
      <c r="ER269" s="79"/>
      <c r="ES269" s="79"/>
      <c r="ET269" s="79"/>
      <c r="EU269" s="79"/>
      <c r="EV269" s="79"/>
      <c r="EW269" s="79"/>
      <c r="EX269" s="79"/>
      <c r="EY269" s="79"/>
      <c r="EZ269" s="79"/>
      <c r="FA269" s="79"/>
      <c r="FB269" s="79"/>
      <c r="FC269" s="79"/>
      <c r="FD269" s="79"/>
      <c r="FE269" s="79"/>
      <c r="FF269" s="79"/>
      <c r="FG269" s="79"/>
      <c r="FH269" s="79"/>
      <c r="FI269" s="79"/>
      <c r="FJ269" s="79"/>
      <c r="FK269" s="79"/>
      <c r="FL269" s="79"/>
      <c r="FM269" s="79"/>
      <c r="FN269" s="79"/>
      <c r="FO269" s="79"/>
      <c r="FP269" s="79"/>
      <c r="FQ269" s="79"/>
      <c r="FR269" s="79"/>
      <c r="FS269" s="79"/>
      <c r="FT269" s="79"/>
      <c r="FU269" s="79"/>
      <c r="FV269" s="79"/>
      <c r="FW269" s="79"/>
      <c r="FX269" s="79"/>
      <c r="FY269" s="79"/>
      <c r="FZ269" s="79"/>
      <c r="GA269" s="79"/>
      <c r="GB269" s="79"/>
      <c r="GC269" s="79"/>
      <c r="GD269" s="79"/>
      <c r="GE269" s="79"/>
      <c r="GF269" s="79"/>
      <c r="GG269" s="79"/>
      <c r="GH269" s="79"/>
      <c r="GI269" s="79"/>
      <c r="GJ269" s="79"/>
      <c r="GK269" s="79"/>
      <c r="GL269" s="79"/>
      <c r="GM269" s="79"/>
      <c r="GN269" s="79"/>
      <c r="GO269" s="79"/>
      <c r="GP269" s="79"/>
      <c r="GQ269" s="79"/>
      <c r="GR269" s="79"/>
      <c r="GS269" s="79"/>
      <c r="GT269" s="79"/>
      <c r="GU269" s="79"/>
      <c r="GV269" s="79"/>
      <c r="GW269" s="79"/>
      <c r="GX269" s="79"/>
      <c r="GY269" s="79"/>
      <c r="GZ269" s="79"/>
      <c r="HA269" s="79"/>
      <c r="HB269" s="79"/>
      <c r="HC269" s="79"/>
      <c r="HD269" s="79"/>
      <c r="HE269" s="79"/>
      <c r="HF269" s="79"/>
      <c r="HG269" s="79"/>
      <c r="HH269" s="79"/>
      <c r="HI269" s="79"/>
      <c r="HJ269" s="79"/>
      <c r="HK269" s="79"/>
      <c r="HL269" s="79"/>
      <c r="HM269" s="79"/>
      <c r="HN269" s="79"/>
      <c r="HO269" s="79"/>
      <c r="HP269" s="79"/>
      <c r="HQ269" s="79"/>
      <c r="HR269" s="79"/>
      <c r="HS269" s="79"/>
      <c r="HT269" s="79"/>
      <c r="HU269" s="79"/>
      <c r="HV269" s="79"/>
      <c r="HW269" s="79"/>
      <c r="HX269" s="79"/>
      <c r="HY269" s="79"/>
      <c r="HZ269" s="79"/>
      <c r="IA269" s="79"/>
      <c r="IB269" s="79"/>
      <c r="IC269" s="79"/>
      <c r="ID269" s="79"/>
      <c r="IE269" s="79"/>
      <c r="IF269" s="79"/>
      <c r="IG269" s="79"/>
      <c r="IH269" s="79"/>
      <c r="II269" s="79"/>
      <c r="IJ269" s="79"/>
      <c r="IK269" s="79"/>
      <c r="IL269" s="79"/>
      <c r="IM269" s="79"/>
      <c r="IN269" s="79"/>
      <c r="IO269" s="79"/>
      <c r="IP269" s="79"/>
      <c r="IQ269" s="79"/>
      <c r="IR269" s="79"/>
      <c r="IS269" s="79"/>
      <c r="IT269" s="79"/>
      <c r="IU269" s="79"/>
      <c r="IV269" s="79"/>
    </row>
    <row r="271" spans="1:256" x14ac:dyDescent="0.25">
      <c r="C271" s="2" t="s">
        <v>5127</v>
      </c>
      <c r="E271" s="2" t="s">
        <v>2</v>
      </c>
    </row>
    <row r="273" spans="3:12" x14ac:dyDescent="0.25">
      <c r="C273" s="2" t="s">
        <v>5128</v>
      </c>
      <c r="E273" s="2" t="s">
        <v>2</v>
      </c>
    </row>
    <row r="275" spans="3:12" x14ac:dyDescent="0.25">
      <c r="C275" s="2" t="s">
        <v>5018</v>
      </c>
    </row>
    <row r="277" spans="3:12" s="99" customFormat="1" ht="13.5" x14ac:dyDescent="0.25">
      <c r="C277" s="117" t="s">
        <v>5131</v>
      </c>
      <c r="D277" s="117"/>
      <c r="E277" s="117"/>
      <c r="F277" s="118"/>
      <c r="G277" s="118"/>
      <c r="H277" s="118"/>
    </row>
    <row r="278" spans="3:12" s="99" customFormat="1" ht="40.5" x14ac:dyDescent="0.2">
      <c r="C278" s="100" t="s">
        <v>5132</v>
      </c>
      <c r="D278" s="100" t="s">
        <v>5133</v>
      </c>
      <c r="E278" s="100" t="s">
        <v>4534</v>
      </c>
      <c r="F278" s="100" t="s">
        <v>5134</v>
      </c>
      <c r="G278" s="100" t="s">
        <v>5135</v>
      </c>
      <c r="H278" s="100" t="s">
        <v>5136</v>
      </c>
    </row>
    <row r="279" spans="3:12" s="99" customFormat="1" ht="13.5" x14ac:dyDescent="0.25">
      <c r="C279" s="101" t="s">
        <v>77</v>
      </c>
      <c r="D279" s="108">
        <v>46259</v>
      </c>
      <c r="E279" s="139" t="s">
        <v>4528</v>
      </c>
      <c r="F279" s="140">
        <v>2729.1365999999998</v>
      </c>
      <c r="G279" s="140">
        <v>2751.6</v>
      </c>
      <c r="H279" s="140">
        <v>1401.193420953266</v>
      </c>
      <c r="L279" s="143"/>
    </row>
    <row r="280" spans="3:12" s="99" customFormat="1" ht="13.5" x14ac:dyDescent="0.25">
      <c r="C280" s="101" t="s">
        <v>77</v>
      </c>
      <c r="D280" s="108">
        <v>46294</v>
      </c>
      <c r="E280" s="139" t="s">
        <v>4528</v>
      </c>
      <c r="F280" s="140">
        <v>2705.5898000000002</v>
      </c>
      <c r="G280" s="140">
        <v>2764.4</v>
      </c>
      <c r="H280" s="140">
        <v>4900.6494240467337</v>
      </c>
      <c r="L280" s="143"/>
    </row>
    <row r="281" spans="3:12" s="99" customFormat="1" ht="13.5" x14ac:dyDescent="0.25">
      <c r="C281" s="101" t="s">
        <v>494</v>
      </c>
      <c r="D281" s="108">
        <v>46259</v>
      </c>
      <c r="E281" s="139" t="s">
        <v>4528</v>
      </c>
      <c r="F281" s="140">
        <v>243.67518799999999</v>
      </c>
      <c r="G281" s="140">
        <v>243.9</v>
      </c>
      <c r="H281" s="140">
        <v>9339.5515300000006</v>
      </c>
      <c r="L281" s="143"/>
    </row>
    <row r="282" spans="3:12" s="99" customFormat="1" ht="13.5" x14ac:dyDescent="0.25">
      <c r="C282" s="101" t="s">
        <v>1400</v>
      </c>
      <c r="D282" s="108">
        <v>46259</v>
      </c>
      <c r="E282" s="139" t="s">
        <v>4528</v>
      </c>
      <c r="F282" s="140">
        <v>316.67749400000002</v>
      </c>
      <c r="G282" s="140">
        <v>321.14999999999998</v>
      </c>
      <c r="H282" s="140">
        <v>4502.9697830000005</v>
      </c>
      <c r="L282" s="143"/>
    </row>
    <row r="283" spans="3:12" s="99" customFormat="1" ht="13.5" x14ac:dyDescent="0.25">
      <c r="C283" s="101" t="s">
        <v>439</v>
      </c>
      <c r="D283" s="108">
        <v>46259</v>
      </c>
      <c r="E283" s="139" t="s">
        <v>4528</v>
      </c>
      <c r="F283" s="140">
        <v>1841.6941079999999</v>
      </c>
      <c r="G283" s="140">
        <v>1976.5</v>
      </c>
      <c r="H283" s="140">
        <v>8014.0917289999998</v>
      </c>
      <c r="L283" s="143"/>
    </row>
    <row r="284" spans="3:12" s="99" customFormat="1" ht="13.5" x14ac:dyDescent="0.25">
      <c r="C284" s="101" t="s">
        <v>485</v>
      </c>
      <c r="D284" s="108">
        <v>46259</v>
      </c>
      <c r="E284" s="139" t="s">
        <v>4528</v>
      </c>
      <c r="F284" s="140">
        <v>5649.7104639999998</v>
      </c>
      <c r="G284" s="140">
        <v>5549</v>
      </c>
      <c r="H284" s="140">
        <v>5087.0092800000002</v>
      </c>
      <c r="L284" s="143"/>
    </row>
    <row r="285" spans="3:12" s="99" customFormat="1" ht="13.5" x14ac:dyDescent="0.25">
      <c r="C285" s="101" t="s">
        <v>641</v>
      </c>
      <c r="D285" s="108">
        <v>46259</v>
      </c>
      <c r="E285" s="139" t="s">
        <v>4528</v>
      </c>
      <c r="F285" s="140">
        <v>643.52760799999999</v>
      </c>
      <c r="G285" s="140">
        <v>660.75</v>
      </c>
      <c r="H285" s="140">
        <v>6212.959245</v>
      </c>
      <c r="L285" s="143"/>
    </row>
    <row r="286" spans="3:12" s="99" customFormat="1" ht="13.5" x14ac:dyDescent="0.25">
      <c r="C286" s="101" t="s">
        <v>932</v>
      </c>
      <c r="D286" s="108">
        <v>46259</v>
      </c>
      <c r="E286" s="139" t="s">
        <v>4528</v>
      </c>
      <c r="F286" s="140">
        <v>289.56984999999997</v>
      </c>
      <c r="G286" s="140">
        <v>304.10000000000002</v>
      </c>
      <c r="H286" s="140">
        <v>7001.5084999999999</v>
      </c>
      <c r="L286" s="143"/>
    </row>
    <row r="287" spans="3:12" s="99" customFormat="1" ht="13.5" x14ac:dyDescent="0.25">
      <c r="C287" s="101" t="s">
        <v>46</v>
      </c>
      <c r="D287" s="108">
        <v>46259</v>
      </c>
      <c r="E287" s="139" t="s">
        <v>4528</v>
      </c>
      <c r="F287" s="140">
        <v>771.14779299999998</v>
      </c>
      <c r="G287" s="140">
        <v>752</v>
      </c>
      <c r="H287" s="140">
        <v>1872.3206559999999</v>
      </c>
      <c r="L287" s="143"/>
    </row>
    <row r="288" spans="3:12" s="99" customFormat="1" ht="13.5" x14ac:dyDescent="0.25">
      <c r="C288" s="101" t="s">
        <v>268</v>
      </c>
      <c r="D288" s="108">
        <v>46259</v>
      </c>
      <c r="E288" s="139" t="s">
        <v>4528</v>
      </c>
      <c r="F288" s="140">
        <v>555.48951</v>
      </c>
      <c r="G288" s="140">
        <v>551.4</v>
      </c>
      <c r="H288" s="140">
        <v>106.464325</v>
      </c>
      <c r="L288" s="143"/>
    </row>
    <row r="289" spans="3:12" s="99" customFormat="1" ht="13.5" x14ac:dyDescent="0.25">
      <c r="C289" s="101" t="s">
        <v>455</v>
      </c>
      <c r="D289" s="108">
        <v>46259</v>
      </c>
      <c r="E289" s="139" t="s">
        <v>4528</v>
      </c>
      <c r="F289" s="140">
        <v>953.65666899999997</v>
      </c>
      <c r="G289" s="140">
        <v>979.4</v>
      </c>
      <c r="H289" s="140">
        <v>1677.9412930000001</v>
      </c>
      <c r="L289" s="143"/>
    </row>
    <row r="290" spans="3:12" s="99" customFormat="1" ht="13.5" x14ac:dyDescent="0.25">
      <c r="C290" s="101" t="s">
        <v>405</v>
      </c>
      <c r="D290" s="108">
        <v>46259</v>
      </c>
      <c r="E290" s="139" t="s">
        <v>4528</v>
      </c>
      <c r="F290" s="140">
        <v>384.58785</v>
      </c>
      <c r="G290" s="140">
        <v>391.8</v>
      </c>
      <c r="H290" s="140">
        <v>1274.815711</v>
      </c>
      <c r="L290" s="143"/>
    </row>
    <row r="291" spans="3:12" s="99" customFormat="1" ht="13.5" x14ac:dyDescent="0.25">
      <c r="C291" s="101" t="s">
        <v>5218</v>
      </c>
      <c r="D291" s="108">
        <v>46259</v>
      </c>
      <c r="E291" s="139" t="s">
        <v>4528</v>
      </c>
      <c r="F291" s="140">
        <v>1644.321312</v>
      </c>
      <c r="G291" s="140">
        <v>1632.7</v>
      </c>
      <c r="H291" s="140">
        <v>469.45302950000001</v>
      </c>
      <c r="L291" s="143"/>
    </row>
    <row r="292" spans="3:12" s="99" customFormat="1" ht="13.5" x14ac:dyDescent="0.25">
      <c r="C292" s="101" t="s">
        <v>1100</v>
      </c>
      <c r="D292" s="108">
        <v>46259</v>
      </c>
      <c r="E292" s="139" t="s">
        <v>4528</v>
      </c>
      <c r="F292" s="140">
        <v>139.15779699999999</v>
      </c>
      <c r="G292" s="140">
        <v>139.6</v>
      </c>
      <c r="H292" s="140">
        <v>5321.4724239999996</v>
      </c>
      <c r="L292" s="143"/>
    </row>
    <row r="293" spans="3:12" s="99" customFormat="1" ht="13.5" x14ac:dyDescent="0.25">
      <c r="C293" s="101" t="s">
        <v>1591</v>
      </c>
      <c r="D293" s="108">
        <v>46259</v>
      </c>
      <c r="E293" s="139" t="s">
        <v>4528</v>
      </c>
      <c r="F293" s="140">
        <v>1004.5640959999999</v>
      </c>
      <c r="G293" s="140">
        <v>1010.25</v>
      </c>
      <c r="H293" s="140">
        <v>1294.631699</v>
      </c>
      <c r="L293" s="143"/>
    </row>
    <row r="294" spans="3:12" s="99" customFormat="1" ht="13.5" x14ac:dyDescent="0.25">
      <c r="C294" s="101" t="s">
        <v>650</v>
      </c>
      <c r="D294" s="108">
        <v>46259</v>
      </c>
      <c r="E294" s="139" t="s">
        <v>4528</v>
      </c>
      <c r="F294" s="140">
        <v>289.19502999999997</v>
      </c>
      <c r="G294" s="140">
        <v>281.8</v>
      </c>
      <c r="H294" s="140">
        <v>106.4182515</v>
      </c>
      <c r="L294" s="143"/>
    </row>
    <row r="295" spans="3:12" s="99" customFormat="1" ht="13.5" x14ac:dyDescent="0.25">
      <c r="C295" s="101" t="s">
        <v>71</v>
      </c>
      <c r="D295" s="108">
        <v>46259</v>
      </c>
      <c r="E295" s="139" t="s">
        <v>4528</v>
      </c>
      <c r="F295" s="140">
        <v>397.11442699999998</v>
      </c>
      <c r="G295" s="140">
        <v>391.2</v>
      </c>
      <c r="H295" s="140">
        <v>7377.2829549999997</v>
      </c>
      <c r="L295" s="143"/>
    </row>
    <row r="296" spans="3:12" s="99" customFormat="1" ht="13.5" x14ac:dyDescent="0.25">
      <c r="C296" s="101" t="s">
        <v>64</v>
      </c>
      <c r="D296" s="108">
        <v>46259</v>
      </c>
      <c r="E296" s="139" t="s">
        <v>4528</v>
      </c>
      <c r="F296" s="140">
        <v>3831.8307</v>
      </c>
      <c r="G296" s="140">
        <v>3954.3</v>
      </c>
      <c r="H296" s="140">
        <v>2240.4369489999999</v>
      </c>
      <c r="L296" s="143"/>
    </row>
    <row r="297" spans="3:12" s="99" customFormat="1" ht="13.5" x14ac:dyDescent="0.25">
      <c r="C297" s="101" t="s">
        <v>315</v>
      </c>
      <c r="D297" s="108">
        <v>46259</v>
      </c>
      <c r="E297" s="139" t="s">
        <v>4528</v>
      </c>
      <c r="F297" s="140">
        <v>2426.5738000000001</v>
      </c>
      <c r="G297" s="140">
        <v>2428.8000000000002</v>
      </c>
      <c r="H297" s="140">
        <v>1068.162615</v>
      </c>
      <c r="L297" s="143"/>
    </row>
    <row r="298" spans="3:12" s="99" customFormat="1" ht="13.5" x14ac:dyDescent="0.25">
      <c r="C298" s="101" t="s">
        <v>929</v>
      </c>
      <c r="D298" s="108">
        <v>46259</v>
      </c>
      <c r="E298" s="139" t="s">
        <v>4528</v>
      </c>
      <c r="F298" s="140">
        <v>3215.621216</v>
      </c>
      <c r="G298" s="140">
        <v>3402.4</v>
      </c>
      <c r="H298" s="140">
        <v>13605.13798</v>
      </c>
      <c r="L298" s="143"/>
    </row>
    <row r="299" spans="3:12" s="99" customFormat="1" ht="13.5" x14ac:dyDescent="0.25">
      <c r="C299" s="101" t="s">
        <v>60</v>
      </c>
      <c r="D299" s="108">
        <v>46259</v>
      </c>
      <c r="E299" s="139" t="s">
        <v>4528</v>
      </c>
      <c r="F299" s="140">
        <v>13442.515100000001</v>
      </c>
      <c r="G299" s="140">
        <v>14126</v>
      </c>
      <c r="H299" s="140">
        <v>1664.5055223040688</v>
      </c>
      <c r="L299" s="143"/>
    </row>
    <row r="300" spans="3:12" s="99" customFormat="1" ht="13.5" x14ac:dyDescent="0.25">
      <c r="C300" s="101" t="s">
        <v>60</v>
      </c>
      <c r="D300" s="108">
        <v>46294</v>
      </c>
      <c r="E300" s="139" t="s">
        <v>4528</v>
      </c>
      <c r="F300" s="140">
        <v>13981</v>
      </c>
      <c r="G300" s="140">
        <v>14219</v>
      </c>
      <c r="H300" s="140">
        <v>1263.5474876959313</v>
      </c>
      <c r="L300" s="143"/>
    </row>
    <row r="301" spans="3:12" s="99" customFormat="1" ht="13.5" x14ac:dyDescent="0.25">
      <c r="C301" s="101" t="s">
        <v>609</v>
      </c>
      <c r="D301" s="108">
        <v>46259</v>
      </c>
      <c r="E301" s="139" t="s">
        <v>4528</v>
      </c>
      <c r="F301" s="140">
        <v>1453.9572029999999</v>
      </c>
      <c r="G301" s="140">
        <v>1511.8</v>
      </c>
      <c r="H301" s="140">
        <v>1152.83925</v>
      </c>
      <c r="L301" s="143"/>
    </row>
    <row r="302" spans="3:12" s="99" customFormat="1" ht="13.5" x14ac:dyDescent="0.25">
      <c r="C302" s="101" t="s">
        <v>1179</v>
      </c>
      <c r="D302" s="108">
        <v>46259</v>
      </c>
      <c r="E302" s="139" t="s">
        <v>4528</v>
      </c>
      <c r="F302" s="140">
        <v>289.05189799999999</v>
      </c>
      <c r="G302" s="140">
        <v>284.3</v>
      </c>
      <c r="H302" s="140">
        <v>1459.2580247998478</v>
      </c>
      <c r="L302" s="143"/>
    </row>
    <row r="303" spans="3:12" s="99" customFormat="1" ht="13.5" x14ac:dyDescent="0.25">
      <c r="C303" s="101" t="s">
        <v>1179</v>
      </c>
      <c r="D303" s="108">
        <v>46294</v>
      </c>
      <c r="E303" s="139" t="s">
        <v>4528</v>
      </c>
      <c r="F303" s="140">
        <v>286</v>
      </c>
      <c r="G303" s="140">
        <v>286.10000000000002</v>
      </c>
      <c r="H303" s="140">
        <v>968.02708220015211</v>
      </c>
      <c r="L303" s="143"/>
    </row>
    <row r="304" spans="3:12" s="99" customFormat="1" ht="13.5" x14ac:dyDescent="0.25">
      <c r="C304" s="101" t="s">
        <v>137</v>
      </c>
      <c r="D304" s="108">
        <v>46259</v>
      </c>
      <c r="E304" s="139" t="s">
        <v>4528</v>
      </c>
      <c r="F304" s="140">
        <v>1285.800976</v>
      </c>
      <c r="G304" s="140">
        <v>1311.3</v>
      </c>
      <c r="H304" s="140">
        <v>10192.0918</v>
      </c>
      <c r="L304" s="143"/>
    </row>
    <row r="305" spans="3:12" s="99" customFormat="1" ht="13.5" x14ac:dyDescent="0.25">
      <c r="C305" s="101" t="s">
        <v>1182</v>
      </c>
      <c r="D305" s="108">
        <v>46259</v>
      </c>
      <c r="E305" s="139" t="s">
        <v>4528</v>
      </c>
      <c r="F305" s="140">
        <v>1851.627064</v>
      </c>
      <c r="G305" s="140">
        <v>1885.9</v>
      </c>
      <c r="H305" s="140">
        <v>987.57141000000001</v>
      </c>
      <c r="L305" s="143"/>
    </row>
    <row r="306" spans="3:12" s="99" customFormat="1" ht="13.5" x14ac:dyDescent="0.25">
      <c r="C306" s="101" t="s">
        <v>1173</v>
      </c>
      <c r="D306" s="108">
        <v>46259</v>
      </c>
      <c r="E306" s="139" t="s">
        <v>4528</v>
      </c>
      <c r="F306" s="140">
        <v>1020.957545</v>
      </c>
      <c r="G306" s="140">
        <v>1050</v>
      </c>
      <c r="H306" s="140">
        <v>1662.8721859999998</v>
      </c>
      <c r="L306" s="143"/>
    </row>
    <row r="307" spans="3:12" s="99" customFormat="1" ht="13.5" x14ac:dyDescent="0.25">
      <c r="C307" s="101" t="s">
        <v>68</v>
      </c>
      <c r="D307" s="108">
        <v>46259</v>
      </c>
      <c r="E307" s="139" t="s">
        <v>4528</v>
      </c>
      <c r="F307" s="140">
        <v>1055.5358189999999</v>
      </c>
      <c r="G307" s="140">
        <v>1032.5999999999999</v>
      </c>
      <c r="H307" s="140">
        <v>5693.6907899999997</v>
      </c>
      <c r="L307" s="143"/>
    </row>
    <row r="308" spans="3:12" s="99" customFormat="1" ht="13.5" x14ac:dyDescent="0.25">
      <c r="C308" s="101" t="s">
        <v>442</v>
      </c>
      <c r="D308" s="108">
        <v>46259</v>
      </c>
      <c r="E308" s="139" t="s">
        <v>4528</v>
      </c>
      <c r="F308" s="140">
        <v>1956.90461</v>
      </c>
      <c r="G308" s="140">
        <v>1993.6</v>
      </c>
      <c r="H308" s="140">
        <v>1322.2675012374798</v>
      </c>
      <c r="L308" s="143"/>
    </row>
    <row r="309" spans="3:12" s="99" customFormat="1" ht="13.5" x14ac:dyDescent="0.25">
      <c r="C309" s="101" t="s">
        <v>442</v>
      </c>
      <c r="D309" s="108">
        <v>46294</v>
      </c>
      <c r="E309" s="139" t="s">
        <v>4528</v>
      </c>
      <c r="F309" s="140">
        <v>1960.1446599999999</v>
      </c>
      <c r="G309" s="140">
        <v>2004.7</v>
      </c>
      <c r="H309" s="140">
        <v>1871.9785787625201</v>
      </c>
      <c r="L309" s="143"/>
    </row>
    <row r="310" spans="3:12" s="99" customFormat="1" ht="13.5" x14ac:dyDescent="0.25">
      <c r="C310" s="101" t="s">
        <v>896</v>
      </c>
      <c r="D310" s="108">
        <v>46259</v>
      </c>
      <c r="E310" s="139" t="s">
        <v>4528</v>
      </c>
      <c r="F310" s="140">
        <v>376.38872600000002</v>
      </c>
      <c r="G310" s="140">
        <v>381.8</v>
      </c>
      <c r="H310" s="140">
        <v>2635.740581</v>
      </c>
      <c r="L310" s="143"/>
    </row>
    <row r="311" spans="3:12" s="99" customFormat="1" ht="13.5" x14ac:dyDescent="0.25">
      <c r="C311" s="101" t="s">
        <v>935</v>
      </c>
      <c r="D311" s="108">
        <v>46259</v>
      </c>
      <c r="E311" s="139" t="s">
        <v>4528</v>
      </c>
      <c r="F311" s="140">
        <v>4717.8174339999996</v>
      </c>
      <c r="G311" s="140">
        <v>4883.5</v>
      </c>
      <c r="H311" s="140">
        <v>3541.3761789999999</v>
      </c>
      <c r="L311" s="143"/>
    </row>
    <row r="312" spans="3:12" s="99" customFormat="1" ht="13.5" x14ac:dyDescent="0.25">
      <c r="C312" s="120"/>
      <c r="D312" s="120"/>
      <c r="E312" s="120"/>
      <c r="F312" s="120"/>
      <c r="G312" s="120"/>
      <c r="H312" s="118"/>
    </row>
    <row r="313" spans="3:12" s="99" customFormat="1" ht="13.5" x14ac:dyDescent="0.25">
      <c r="C313" s="118" t="s">
        <v>5256</v>
      </c>
      <c r="D313" s="118"/>
      <c r="E313" s="118"/>
      <c r="F313" s="118"/>
      <c r="G313" s="118"/>
      <c r="H313" s="118"/>
    </row>
    <row r="314" spans="3:12" s="99" customFormat="1" ht="13.5" x14ac:dyDescent="0.25">
      <c r="C314" s="115"/>
      <c r="D314" s="115"/>
      <c r="E314" s="115"/>
      <c r="F314" s="118"/>
      <c r="G314" s="118"/>
      <c r="H314" s="118"/>
    </row>
    <row r="315" spans="3:12" s="99" customFormat="1" ht="13.5" x14ac:dyDescent="0.25">
      <c r="C315" s="115" t="s">
        <v>5139</v>
      </c>
      <c r="D315" s="115"/>
      <c r="E315" s="1"/>
      <c r="F315" s="118"/>
      <c r="G315" s="118"/>
      <c r="H315" s="118"/>
    </row>
    <row r="316" spans="3:12" s="99" customFormat="1" ht="13.5" x14ac:dyDescent="0.25">
      <c r="C316" s="118" t="s">
        <v>5140</v>
      </c>
      <c r="D316" s="118"/>
      <c r="E316" s="118"/>
      <c r="F316" s="99" t="s">
        <v>5137</v>
      </c>
      <c r="G316" s="118"/>
      <c r="H316" s="118"/>
    </row>
    <row r="317" spans="3:12" s="99" customFormat="1" ht="13.5" x14ac:dyDescent="0.25">
      <c r="C317" s="118" t="s">
        <v>5141</v>
      </c>
      <c r="D317" s="118"/>
      <c r="E317" s="118"/>
      <c r="F317" s="111">
        <v>78113</v>
      </c>
      <c r="G317" s="118"/>
      <c r="H317" s="128"/>
    </row>
    <row r="318" spans="3:12" s="99" customFormat="1" ht="13.5" x14ac:dyDescent="0.25">
      <c r="C318" s="118" t="s">
        <v>5142</v>
      </c>
      <c r="D318" s="118"/>
      <c r="E318" s="118"/>
      <c r="F318" s="111">
        <v>78113</v>
      </c>
      <c r="G318" s="102"/>
      <c r="H318" s="128"/>
    </row>
    <row r="319" spans="3:12" s="99" customFormat="1" ht="13.5" x14ac:dyDescent="0.25">
      <c r="C319" s="118" t="s">
        <v>5143</v>
      </c>
      <c r="D319" s="118"/>
      <c r="E319" s="118"/>
      <c r="F319" s="99" t="s">
        <v>5137</v>
      </c>
      <c r="G319" s="102"/>
      <c r="H319" s="128"/>
    </row>
    <row r="320" spans="3:12" s="99" customFormat="1" ht="13.5" x14ac:dyDescent="0.25">
      <c r="C320" s="118" t="s">
        <v>5144</v>
      </c>
      <c r="D320" s="118"/>
      <c r="E320" s="118"/>
      <c r="F320" s="118">
        <v>0</v>
      </c>
      <c r="G320" s="102"/>
      <c r="H320" s="128"/>
    </row>
    <row r="321" spans="3:8" s="99" customFormat="1" ht="13.5" x14ac:dyDescent="0.25">
      <c r="C321" s="118" t="s">
        <v>5145</v>
      </c>
      <c r="D321" s="118"/>
      <c r="E321" s="118"/>
      <c r="F321" s="111">
        <v>53072632052.729988</v>
      </c>
      <c r="G321" s="102"/>
      <c r="H321" s="128"/>
    </row>
    <row r="322" spans="3:8" s="99" customFormat="1" ht="13.5" x14ac:dyDescent="0.25">
      <c r="C322" s="118" t="s">
        <v>5146</v>
      </c>
      <c r="D322" s="118"/>
      <c r="E322" s="118"/>
      <c r="F322" s="111">
        <v>53505236480.479996</v>
      </c>
      <c r="G322" s="102"/>
      <c r="H322" s="128"/>
    </row>
    <row r="323" spans="3:8" s="99" customFormat="1" ht="13.5" x14ac:dyDescent="0.25">
      <c r="C323" s="118" t="s">
        <v>5147</v>
      </c>
      <c r="D323" s="118"/>
      <c r="E323" s="118"/>
      <c r="F323" s="111">
        <v>0</v>
      </c>
      <c r="G323" s="102"/>
      <c r="H323" s="128"/>
    </row>
    <row r="324" spans="3:8" s="99" customFormat="1" ht="13.5" x14ac:dyDescent="0.25">
      <c r="C324" s="118" t="s">
        <v>5148</v>
      </c>
      <c r="D324" s="118"/>
      <c r="E324" s="118"/>
      <c r="F324" s="128">
        <f>+F323+F322-F321-F320</f>
        <v>432604427.75000763</v>
      </c>
      <c r="G324" s="102"/>
      <c r="H324" s="128"/>
    </row>
    <row r="325" spans="3:8" s="99" customFormat="1" ht="13.5" x14ac:dyDescent="0.25">
      <c r="C325" s="106"/>
      <c r="D325" s="106"/>
      <c r="E325" s="106"/>
      <c r="F325" s="107"/>
      <c r="G325" s="102"/>
      <c r="H325" s="102"/>
    </row>
    <row r="326" spans="3:8" s="99" customFormat="1" ht="13.5" x14ac:dyDescent="0.25">
      <c r="C326" s="118"/>
      <c r="D326" s="118"/>
      <c r="E326" s="118"/>
      <c r="F326" s="107"/>
      <c r="G326" s="107"/>
      <c r="H326" s="102"/>
    </row>
    <row r="327" spans="3:8" s="99" customFormat="1" ht="13.5" x14ac:dyDescent="0.25">
      <c r="C327" s="115" t="s">
        <v>5149</v>
      </c>
      <c r="D327" s="115"/>
      <c r="E327" s="1"/>
      <c r="F327" s="118"/>
      <c r="G327" s="118"/>
      <c r="H327" s="118"/>
    </row>
    <row r="328" spans="3:8" s="99" customFormat="1" ht="40.5" x14ac:dyDescent="0.2">
      <c r="C328" s="100" t="s">
        <v>5132</v>
      </c>
      <c r="D328" s="100" t="s">
        <v>5133</v>
      </c>
      <c r="E328" s="100" t="s">
        <v>4534</v>
      </c>
      <c r="F328" s="100" t="s">
        <v>5134</v>
      </c>
      <c r="G328" s="100" t="s">
        <v>5135</v>
      </c>
      <c r="H328" s="100" t="s">
        <v>5136</v>
      </c>
    </row>
    <row r="329" spans="3:8" s="99" customFormat="1" ht="13.5" x14ac:dyDescent="0.25">
      <c r="C329" s="109" t="s">
        <v>344</v>
      </c>
      <c r="D329" s="108">
        <v>46259</v>
      </c>
      <c r="E329" s="109" t="s">
        <v>4525</v>
      </c>
      <c r="F329" s="110">
        <v>172.294715</v>
      </c>
      <c r="G329" s="110">
        <v>184.03</v>
      </c>
      <c r="H329" s="110">
        <v>2796.7654010000001</v>
      </c>
    </row>
    <row r="330" spans="3:8" s="99" customFormat="1" ht="13.5" x14ac:dyDescent="0.2">
      <c r="C330" s="121"/>
      <c r="D330" s="121"/>
      <c r="E330" s="121"/>
      <c r="F330" s="121"/>
      <c r="G330" s="121"/>
      <c r="H330" s="121"/>
    </row>
    <row r="331" spans="3:8" s="99" customFormat="1" ht="13.5" x14ac:dyDescent="0.25">
      <c r="C331" s="118" t="s">
        <v>5257</v>
      </c>
      <c r="D331" s="118"/>
      <c r="E331" s="118"/>
      <c r="F331" s="118"/>
      <c r="G331" s="118"/>
      <c r="H331" s="118"/>
    </row>
    <row r="332" spans="3:8" s="99" customFormat="1" ht="13.5" x14ac:dyDescent="0.25">
      <c r="C332" s="118"/>
      <c r="D332" s="118"/>
      <c r="E332" s="118"/>
      <c r="F332" s="118"/>
      <c r="G332" s="118"/>
      <c r="H332" s="118"/>
    </row>
    <row r="333" spans="3:8" s="99" customFormat="1" ht="13.5" x14ac:dyDescent="0.25">
      <c r="C333" s="115" t="s">
        <v>5220</v>
      </c>
      <c r="D333" s="115"/>
      <c r="E333" s="1"/>
      <c r="F333" s="118"/>
      <c r="G333" s="118"/>
      <c r="H333" s="118"/>
    </row>
    <row r="334" spans="3:8" s="99" customFormat="1" ht="13.5" x14ac:dyDescent="0.25">
      <c r="C334" s="118" t="s">
        <v>5140</v>
      </c>
      <c r="D334" s="118"/>
      <c r="E334" s="118"/>
      <c r="F334" s="111">
        <v>2809</v>
      </c>
      <c r="G334" s="118"/>
      <c r="H334" s="118"/>
    </row>
    <row r="335" spans="3:8" s="99" customFormat="1" ht="13.5" x14ac:dyDescent="0.25">
      <c r="C335" s="118" t="s">
        <v>5141</v>
      </c>
      <c r="D335" s="118"/>
      <c r="E335" s="118"/>
      <c r="F335" s="111" t="s">
        <v>5137</v>
      </c>
      <c r="G335" s="118"/>
      <c r="H335" s="118"/>
    </row>
    <row r="336" spans="3:8" s="99" customFormat="1" ht="13.5" x14ac:dyDescent="0.25">
      <c r="C336" s="118" t="s">
        <v>5142</v>
      </c>
      <c r="D336" s="118"/>
      <c r="E336" s="118"/>
      <c r="F336" s="111" t="s">
        <v>5137</v>
      </c>
      <c r="G336" s="102"/>
      <c r="H336" s="102"/>
    </row>
    <row r="337" spans="3:8" s="99" customFormat="1" ht="13.5" x14ac:dyDescent="0.25">
      <c r="C337" s="118" t="s">
        <v>5143</v>
      </c>
      <c r="D337" s="118"/>
      <c r="E337" s="118"/>
      <c r="F337" s="111">
        <v>2809</v>
      </c>
      <c r="G337" s="102"/>
      <c r="H337" s="102"/>
    </row>
    <row r="338" spans="3:8" s="99" customFormat="1" ht="13.5" x14ac:dyDescent="0.25">
      <c r="C338" s="118" t="s">
        <v>5144</v>
      </c>
      <c r="D338" s="118"/>
      <c r="E338" s="118"/>
      <c r="F338" s="111">
        <v>1441924823.6999998</v>
      </c>
      <c r="G338" s="102"/>
      <c r="H338" s="102"/>
    </row>
    <row r="339" spans="3:8" s="99" customFormat="1" ht="13.5" x14ac:dyDescent="0.25">
      <c r="C339" s="118" t="s">
        <v>5145</v>
      </c>
      <c r="D339" s="118"/>
      <c r="E339" s="118"/>
      <c r="F339" s="111">
        <v>0</v>
      </c>
      <c r="G339" s="102"/>
      <c r="H339" s="102"/>
    </row>
    <row r="340" spans="3:8" s="99" customFormat="1" ht="13.5" x14ac:dyDescent="0.25">
      <c r="C340" s="118" t="s">
        <v>5146</v>
      </c>
      <c r="D340" s="118"/>
      <c r="E340" s="118"/>
      <c r="F340" s="111">
        <v>0</v>
      </c>
      <c r="G340" s="102"/>
      <c r="H340" s="102"/>
    </row>
    <row r="341" spans="3:8" s="99" customFormat="1" ht="13.5" x14ac:dyDescent="0.25">
      <c r="C341" s="118" t="s">
        <v>5147</v>
      </c>
      <c r="D341" s="118"/>
      <c r="E341" s="118"/>
      <c r="F341" s="111">
        <v>1479020896.5</v>
      </c>
      <c r="G341" s="102"/>
      <c r="H341" s="102"/>
    </row>
    <row r="342" spans="3:8" s="99" customFormat="1" ht="13.5" x14ac:dyDescent="0.25">
      <c r="C342" s="37" t="s">
        <v>5148</v>
      </c>
      <c r="D342" s="37"/>
      <c r="E342" s="37"/>
      <c r="F342" s="111">
        <f>+F341+F340-F339-F338</f>
        <v>37096072.800000191</v>
      </c>
      <c r="G342" s="126"/>
      <c r="H342" s="126"/>
    </row>
    <row r="343" spans="3:8" s="99" customFormat="1" ht="13.5" x14ac:dyDescent="0.25">
      <c r="C343" s="118"/>
      <c r="D343" s="118"/>
      <c r="E343" s="118"/>
      <c r="F343" s="128"/>
      <c r="G343" s="129"/>
      <c r="H343" s="129"/>
    </row>
    <row r="344" spans="3:8" s="99" customFormat="1" ht="13.5" x14ac:dyDescent="0.25">
      <c r="C344" s="115" t="s">
        <v>5152</v>
      </c>
      <c r="D344" s="115"/>
      <c r="E344" s="117"/>
      <c r="F344" s="118"/>
      <c r="G344" s="130"/>
      <c r="H344" s="118"/>
    </row>
    <row r="345" spans="3:8" s="99" customFormat="1" ht="40.5" x14ac:dyDescent="0.25">
      <c r="C345" s="100" t="s">
        <v>5132</v>
      </c>
      <c r="D345" s="100" t="s">
        <v>5153</v>
      </c>
      <c r="E345" s="100" t="s">
        <v>5154</v>
      </c>
      <c r="F345" s="100" t="s">
        <v>5155</v>
      </c>
      <c r="G345" s="130"/>
      <c r="H345" s="118"/>
    </row>
    <row r="346" spans="3:8" s="99" customFormat="1" ht="13.5" x14ac:dyDescent="0.25">
      <c r="C346" s="257" t="s">
        <v>5137</v>
      </c>
      <c r="D346" s="257"/>
      <c r="E346" s="257"/>
      <c r="F346" s="257"/>
      <c r="G346" s="130"/>
      <c r="H346" s="118"/>
    </row>
    <row r="347" spans="3:8" s="99" customFormat="1" ht="13.5" x14ac:dyDescent="0.25">
      <c r="C347" s="118" t="s">
        <v>5156</v>
      </c>
      <c r="D347" s="118"/>
      <c r="E347" s="118"/>
      <c r="F347" s="118"/>
      <c r="G347" s="130"/>
      <c r="H347" s="118"/>
    </row>
    <row r="348" spans="3:8" s="99" customFormat="1" ht="13.5" x14ac:dyDescent="0.25">
      <c r="C348" s="131"/>
      <c r="D348" s="131"/>
      <c r="E348" s="131"/>
      <c r="F348" s="118"/>
      <c r="G348" s="130"/>
      <c r="H348" s="118"/>
    </row>
    <row r="349" spans="3:8" s="99" customFormat="1" ht="13.5" x14ac:dyDescent="0.25">
      <c r="C349" s="115" t="s">
        <v>5221</v>
      </c>
      <c r="D349" s="115"/>
      <c r="E349" s="1"/>
      <c r="F349" s="118"/>
      <c r="G349" s="118"/>
      <c r="H349" s="118"/>
    </row>
    <row r="350" spans="3:8" s="99" customFormat="1" ht="13.5" x14ac:dyDescent="0.25">
      <c r="C350" s="118" t="s">
        <v>5158</v>
      </c>
      <c r="D350" s="118"/>
      <c r="E350" s="118"/>
      <c r="F350" s="118" t="s">
        <v>5137</v>
      </c>
      <c r="G350" s="118"/>
      <c r="H350" s="118"/>
    </row>
    <row r="351" spans="3:8" s="99" customFormat="1" ht="13.5" x14ac:dyDescent="0.25">
      <c r="C351" s="118" t="s">
        <v>5159</v>
      </c>
      <c r="D351" s="118"/>
      <c r="E351" s="118"/>
      <c r="F351" s="118" t="s">
        <v>5137</v>
      </c>
      <c r="G351" s="118"/>
      <c r="H351" s="118"/>
    </row>
    <row r="352" spans="3:8" s="99" customFormat="1" ht="13.5" x14ac:dyDescent="0.25">
      <c r="C352" s="118" t="s">
        <v>5160</v>
      </c>
      <c r="D352" s="118"/>
      <c r="E352" s="118"/>
      <c r="F352" s="118" t="s">
        <v>5137</v>
      </c>
      <c r="G352" s="118"/>
      <c r="H352" s="118"/>
    </row>
    <row r="353" spans="3:10" s="99" customFormat="1" ht="13.5" x14ac:dyDescent="0.25">
      <c r="C353" s="106" t="s">
        <v>5161</v>
      </c>
      <c r="D353" s="106"/>
      <c r="E353" s="106"/>
      <c r="F353" s="118"/>
      <c r="G353" s="118"/>
      <c r="H353" s="118"/>
    </row>
    <row r="354" spans="3:10" s="99" customFormat="1" ht="13.5" x14ac:dyDescent="0.25">
      <c r="C354" s="106"/>
      <c r="D354" s="106"/>
      <c r="E354" s="106"/>
      <c r="F354" s="118"/>
      <c r="G354" s="118"/>
      <c r="H354" s="118"/>
    </row>
    <row r="355" spans="3:10" s="99" customFormat="1" ht="13.5" x14ac:dyDescent="0.25">
      <c r="C355" s="117" t="s">
        <v>5162</v>
      </c>
      <c r="D355" s="117"/>
      <c r="E355" s="117"/>
      <c r="F355" s="118"/>
      <c r="G355" s="130"/>
      <c r="H355" s="118"/>
    </row>
    <row r="356" spans="3:10" s="99" customFormat="1" ht="40.5" x14ac:dyDescent="0.25">
      <c r="C356" s="100" t="s">
        <v>5132</v>
      </c>
      <c r="D356" s="100" t="s">
        <v>4897</v>
      </c>
      <c r="E356" s="100" t="s">
        <v>5153</v>
      </c>
      <c r="F356" s="100" t="s">
        <v>5154</v>
      </c>
      <c r="G356" s="100" t="s">
        <v>5163</v>
      </c>
      <c r="H356" s="118"/>
    </row>
    <row r="357" spans="3:10" s="99" customFormat="1" ht="13.5" x14ac:dyDescent="0.25">
      <c r="C357" s="257" t="s">
        <v>5137</v>
      </c>
      <c r="D357" s="257"/>
      <c r="E357" s="257"/>
      <c r="F357" s="257"/>
      <c r="G357" s="257"/>
      <c r="H357" s="118"/>
    </row>
    <row r="358" spans="3:10" s="99" customFormat="1" ht="13.5" x14ac:dyDescent="0.25">
      <c r="C358" s="258" t="s">
        <v>5164</v>
      </c>
      <c r="D358" s="258"/>
      <c r="E358" s="258"/>
      <c r="F358" s="258"/>
      <c r="G358" s="258"/>
      <c r="H358" s="118"/>
    </row>
    <row r="359" spans="3:10" s="99" customFormat="1" ht="13.5" x14ac:dyDescent="0.25">
      <c r="C359" s="132"/>
      <c r="D359" s="113"/>
      <c r="E359" s="113"/>
      <c r="F359" s="113"/>
      <c r="G359" s="113"/>
      <c r="H359" s="118"/>
    </row>
    <row r="360" spans="3:10" s="99" customFormat="1" ht="13.5" x14ac:dyDescent="0.25">
      <c r="C360" s="1" t="s">
        <v>5165</v>
      </c>
      <c r="D360" s="1"/>
      <c r="E360" s="1"/>
      <c r="F360" s="118"/>
      <c r="G360" s="118"/>
      <c r="H360" s="118"/>
    </row>
    <row r="361" spans="3:10" s="99" customFormat="1" ht="13.5" x14ac:dyDescent="0.25">
      <c r="C361" s="118" t="s">
        <v>5158</v>
      </c>
      <c r="D361" s="118"/>
      <c r="E361" s="118"/>
      <c r="F361" s="118" t="s">
        <v>5137</v>
      </c>
      <c r="G361" s="118"/>
      <c r="H361" s="118"/>
    </row>
    <row r="362" spans="3:10" s="99" customFormat="1" ht="13.5" x14ac:dyDescent="0.25">
      <c r="C362" s="118" t="s">
        <v>5159</v>
      </c>
      <c r="D362" s="118"/>
      <c r="E362" s="118"/>
      <c r="F362" s="118" t="s">
        <v>5137</v>
      </c>
      <c r="G362" s="118"/>
      <c r="H362" s="118"/>
    </row>
    <row r="363" spans="3:10" s="99" customFormat="1" ht="13.5" x14ac:dyDescent="0.25">
      <c r="C363" s="118" t="s">
        <v>5160</v>
      </c>
      <c r="D363" s="118"/>
      <c r="E363" s="118"/>
      <c r="F363" s="118" t="s">
        <v>5137</v>
      </c>
      <c r="G363" s="118"/>
      <c r="H363" s="118"/>
    </row>
    <row r="364" spans="3:10" s="99" customFormat="1" ht="12.75" x14ac:dyDescent="0.2">
      <c r="H364" s="116"/>
    </row>
    <row r="365" spans="3:10" s="99" customFormat="1" ht="13.5" x14ac:dyDescent="0.25">
      <c r="C365" s="115" t="s">
        <v>5166</v>
      </c>
      <c r="H365" s="116"/>
    </row>
    <row r="366" spans="3:10" s="99" customFormat="1" ht="13.5" x14ac:dyDescent="0.25">
      <c r="C366" s="115"/>
      <c r="H366" s="116"/>
    </row>
    <row r="367" spans="3:10" x14ac:dyDescent="0.25">
      <c r="C367" s="2" t="s">
        <v>5019</v>
      </c>
      <c r="E367" s="2" t="s">
        <v>2</v>
      </c>
      <c r="F367" s="144"/>
      <c r="G367" s="145"/>
      <c r="H367" s="145"/>
      <c r="I367" s="145"/>
      <c r="J367" s="145"/>
    </row>
    <row r="368" spans="3:10" x14ac:dyDescent="0.25">
      <c r="F368" s="144"/>
      <c r="G368" s="145"/>
      <c r="H368" s="145"/>
      <c r="I368" s="145"/>
      <c r="J368" s="145"/>
    </row>
    <row r="369" spans="3:10" x14ac:dyDescent="0.25">
      <c r="C369" s="2" t="s">
        <v>5020</v>
      </c>
      <c r="E369" s="96">
        <v>2.6539142976528947</v>
      </c>
      <c r="F369" s="144"/>
      <c r="G369" s="145"/>
      <c r="H369" s="145"/>
      <c r="I369" s="145"/>
      <c r="J369" s="145"/>
    </row>
    <row r="371" spans="3:10" x14ac:dyDescent="0.25">
      <c r="C371" s="2" t="s">
        <v>5022</v>
      </c>
      <c r="E371" s="97" t="s">
        <v>5102</v>
      </c>
    </row>
    <row r="373" spans="3:10" x14ac:dyDescent="0.25">
      <c r="C373" s="2" t="s">
        <v>5129</v>
      </c>
      <c r="E373" s="2" t="s">
        <v>2</v>
      </c>
    </row>
    <row r="375" spans="3:10" x14ac:dyDescent="0.25">
      <c r="C375" s="2" t="s">
        <v>5065</v>
      </c>
    </row>
    <row r="377" spans="3:10" x14ac:dyDescent="0.25">
      <c r="C377" s="1" t="s">
        <v>5258</v>
      </c>
      <c r="E377" s="149" t="s">
        <v>5259</v>
      </c>
    </row>
    <row r="378" spans="3:10" x14ac:dyDescent="0.25">
      <c r="E378" s="2" t="s">
        <v>5307</v>
      </c>
    </row>
  </sheetData>
  <mergeCells count="6">
    <mergeCell ref="C358:G358"/>
    <mergeCell ref="C253:K253"/>
    <mergeCell ref="C255:K255"/>
    <mergeCell ref="C269:E269"/>
    <mergeCell ref="C346:F346"/>
    <mergeCell ref="C357:G357"/>
  </mergeCells>
  <hyperlinks>
    <hyperlink ref="J2" location="'Index'!A1" display="'Index'!A1" xr:uid="{DFC1257C-9B8A-4902-917A-1BD1424DC853}"/>
  </hyperlinks>
  <pageMargins left="0.7" right="0.7" top="0.75" bottom="0.75" header="0.3" footer="0.3"/>
  <pageSetup orientation="portrait" horizontalDpi="4294967293"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6E69-DC5E-451C-BFA4-523DA7D415FB}">
  <sheetPr codeName="Sheet1"/>
  <dimension ref="A1:IV103"/>
  <sheetViews>
    <sheetView showGridLines="0" zoomScale="90" zoomScaleNormal="90" workbookViewId="0">
      <pane ySplit="6" topLeftCell="A8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3217</v>
      </c>
      <c r="J2" s="38" t="s">
        <v>4521</v>
      </c>
    </row>
    <row r="3" spans="1:54" ht="16.5" x14ac:dyDescent="0.3">
      <c r="C3" s="1" t="s">
        <v>28</v>
      </c>
      <c r="D3" s="21" t="s">
        <v>3218</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A23" s="28"/>
      <c r="B23" s="28"/>
      <c r="C23" s="58" t="s">
        <v>9</v>
      </c>
      <c r="D23" s="54"/>
      <c r="E23" s="6"/>
      <c r="F23" s="19"/>
      <c r="G23" s="24" t="s">
        <v>2</v>
      </c>
      <c r="H23" s="24" t="s">
        <v>2</v>
      </c>
      <c r="I23" s="31"/>
      <c r="J23" s="31"/>
      <c r="K23" s="35"/>
    </row>
    <row r="24" spans="1:11" x14ac:dyDescent="0.25">
      <c r="A24" s="28"/>
      <c r="B24" s="28"/>
      <c r="C24" s="58"/>
      <c r="D24" s="54"/>
      <c r="E24" s="6"/>
      <c r="F24" s="19"/>
      <c r="G24" s="24"/>
      <c r="H24" s="24"/>
      <c r="I24" s="31"/>
      <c r="J24" s="31"/>
      <c r="K24" s="35"/>
    </row>
    <row r="25" spans="1:11" x14ac:dyDescent="0.25">
      <c r="C25" s="59" t="s">
        <v>10</v>
      </c>
      <c r="D25" s="54"/>
      <c r="E25" s="6"/>
      <c r="F25" s="19"/>
      <c r="G25" s="24"/>
      <c r="H25" s="24"/>
      <c r="I25" s="31"/>
      <c r="J25" s="31"/>
      <c r="K25" s="35"/>
    </row>
    <row r="26" spans="1:11" x14ac:dyDescent="0.25">
      <c r="B26" s="8" t="s">
        <v>1713</v>
      </c>
      <c r="C26" s="60" t="s">
        <v>1714</v>
      </c>
      <c r="D26" s="54" t="s">
        <v>1715</v>
      </c>
      <c r="E26" s="6" t="s">
        <v>205</v>
      </c>
      <c r="F26" s="19">
        <v>2500000</v>
      </c>
      <c r="G26" s="24">
        <v>2501.19</v>
      </c>
      <c r="H26" s="24">
        <v>5.91</v>
      </c>
      <c r="I26" s="31">
        <v>5.3564999999999996</v>
      </c>
      <c r="J26" s="31"/>
      <c r="K26" s="35"/>
    </row>
    <row r="27" spans="1:11" x14ac:dyDescent="0.25">
      <c r="B27" s="8" t="s">
        <v>3219</v>
      </c>
      <c r="C27" s="60" t="s">
        <v>3220</v>
      </c>
      <c r="D27" s="54" t="s">
        <v>3221</v>
      </c>
      <c r="E27" s="6" t="s">
        <v>205</v>
      </c>
      <c r="F27" s="19">
        <v>1507600</v>
      </c>
      <c r="G27" s="24">
        <v>1507.96</v>
      </c>
      <c r="H27" s="24">
        <v>3.57</v>
      </c>
      <c r="I27" s="31">
        <v>5.2927999999999997</v>
      </c>
      <c r="J27" s="31"/>
      <c r="K27" s="35"/>
    </row>
    <row r="28" spans="1:11" x14ac:dyDescent="0.25">
      <c r="C28" s="58" t="s">
        <v>194</v>
      </c>
      <c r="D28" s="54"/>
      <c r="E28" s="6"/>
      <c r="F28" s="19"/>
      <c r="G28" s="25">
        <v>4009.15</v>
      </c>
      <c r="H28" s="25">
        <v>9.48</v>
      </c>
      <c r="I28" s="31"/>
      <c r="J28" s="31"/>
      <c r="K28" s="35"/>
    </row>
    <row r="29" spans="1:11" x14ac:dyDescent="0.25">
      <c r="C29" s="57"/>
      <c r="D29" s="54"/>
      <c r="E29" s="6"/>
      <c r="F29" s="19"/>
      <c r="G29" s="24"/>
      <c r="H29" s="24"/>
      <c r="I29" s="31"/>
      <c r="J29" s="31"/>
      <c r="K29" s="35"/>
    </row>
    <row r="30" spans="1:11" x14ac:dyDescent="0.25">
      <c r="C30" s="58" t="s">
        <v>11</v>
      </c>
      <c r="D30" s="54"/>
      <c r="E30" s="6"/>
      <c r="F30" s="19"/>
      <c r="G30" s="24" t="s">
        <v>2</v>
      </c>
      <c r="H30" s="24" t="s">
        <v>2</v>
      </c>
      <c r="I30" s="31"/>
      <c r="J30" s="31"/>
      <c r="K30" s="35"/>
    </row>
    <row r="31" spans="1:11" x14ac:dyDescent="0.25">
      <c r="C31" s="57"/>
      <c r="D31" s="54"/>
      <c r="E31" s="6"/>
      <c r="F31" s="19"/>
      <c r="G31" s="24"/>
      <c r="H31" s="24"/>
      <c r="I31" s="31"/>
      <c r="J31" s="31"/>
      <c r="K31" s="35"/>
    </row>
    <row r="32" spans="1:11" x14ac:dyDescent="0.25">
      <c r="A32" s="10"/>
      <c r="B32" s="28"/>
      <c r="C32" s="58" t="s">
        <v>13</v>
      </c>
      <c r="D32" s="54"/>
      <c r="E32" s="6"/>
      <c r="F32" s="19"/>
      <c r="G32" s="24"/>
      <c r="H32" s="24"/>
      <c r="I32" s="31"/>
      <c r="J32" s="31"/>
      <c r="K32" s="35"/>
    </row>
    <row r="33" spans="1:11" x14ac:dyDescent="0.25">
      <c r="A33" s="28"/>
      <c r="B33" s="28"/>
      <c r="C33" s="58" t="s">
        <v>14</v>
      </c>
      <c r="D33" s="54"/>
      <c r="E33" s="6"/>
      <c r="F33" s="19"/>
      <c r="G33" s="24" t="s">
        <v>2</v>
      </c>
      <c r="H33" s="24" t="s">
        <v>2</v>
      </c>
      <c r="I33" s="31"/>
      <c r="J33" s="31"/>
      <c r="K33" s="35"/>
    </row>
    <row r="34" spans="1:11" x14ac:dyDescent="0.25">
      <c r="A34" s="28"/>
      <c r="B34" s="28"/>
      <c r="C34" s="58"/>
      <c r="D34" s="54"/>
      <c r="E34" s="6"/>
      <c r="F34" s="19"/>
      <c r="G34" s="24"/>
      <c r="H34" s="24"/>
      <c r="I34" s="31"/>
      <c r="J34" s="31"/>
      <c r="K34" s="35"/>
    </row>
    <row r="35" spans="1:11" x14ac:dyDescent="0.25">
      <c r="A35" s="28"/>
      <c r="B35" s="28"/>
      <c r="C35" s="58" t="s">
        <v>15</v>
      </c>
      <c r="D35" s="54"/>
      <c r="E35" s="6"/>
      <c r="F35" s="19"/>
      <c r="G35" s="24" t="s">
        <v>2</v>
      </c>
      <c r="H35" s="24" t="s">
        <v>2</v>
      </c>
      <c r="I35" s="31"/>
      <c r="J35" s="31"/>
      <c r="K35" s="35"/>
    </row>
    <row r="36" spans="1:11" x14ac:dyDescent="0.25">
      <c r="A36" s="28"/>
      <c r="B36" s="28"/>
      <c r="C36" s="58"/>
      <c r="D36" s="54"/>
      <c r="E36" s="6"/>
      <c r="F36" s="19"/>
      <c r="G36" s="24"/>
      <c r="H36" s="24"/>
      <c r="I36" s="31"/>
      <c r="J36" s="31"/>
      <c r="K36" s="35"/>
    </row>
    <row r="37" spans="1:11" x14ac:dyDescent="0.25">
      <c r="C37" s="59" t="s">
        <v>16</v>
      </c>
      <c r="D37" s="54"/>
      <c r="E37" s="6"/>
      <c r="F37" s="19"/>
      <c r="G37" s="24"/>
      <c r="H37" s="24"/>
      <c r="I37" s="31"/>
      <c r="J37" s="31"/>
      <c r="K37" s="35"/>
    </row>
    <row r="38" spans="1:11" x14ac:dyDescent="0.25">
      <c r="B38" s="8" t="s">
        <v>1254</v>
      </c>
      <c r="C38" s="60" t="s">
        <v>1255</v>
      </c>
      <c r="D38" s="54" t="s">
        <v>1256</v>
      </c>
      <c r="E38" s="6" t="s">
        <v>205</v>
      </c>
      <c r="F38" s="19">
        <v>25200000</v>
      </c>
      <c r="G38" s="24">
        <v>25132.11</v>
      </c>
      <c r="H38" s="24">
        <v>59.42</v>
      </c>
      <c r="I38" s="31">
        <v>5.1902999999999997</v>
      </c>
      <c r="J38" s="31"/>
      <c r="K38" s="35"/>
    </row>
    <row r="39" spans="1:11" x14ac:dyDescent="0.25">
      <c r="B39" s="8" t="s">
        <v>1164</v>
      </c>
      <c r="C39" s="60" t="s">
        <v>1165</v>
      </c>
      <c r="D39" s="54" t="s">
        <v>1166</v>
      </c>
      <c r="E39" s="6" t="s">
        <v>205</v>
      </c>
      <c r="F39" s="19">
        <v>11500000</v>
      </c>
      <c r="G39" s="24">
        <v>11480.38</v>
      </c>
      <c r="H39" s="24">
        <v>27.14</v>
      </c>
      <c r="I39" s="31">
        <v>5.1994999999999996</v>
      </c>
      <c r="J39" s="31"/>
      <c r="K39" s="35"/>
    </row>
    <row r="40" spans="1:11" x14ac:dyDescent="0.25">
      <c r="C40" s="58" t="s">
        <v>194</v>
      </c>
      <c r="D40" s="54"/>
      <c r="E40" s="6"/>
      <c r="F40" s="19"/>
      <c r="G40" s="25">
        <v>36612.49</v>
      </c>
      <c r="H40" s="25">
        <v>86.56</v>
      </c>
      <c r="I40" s="31"/>
      <c r="J40" s="31"/>
      <c r="K40" s="35"/>
    </row>
    <row r="41" spans="1:11" x14ac:dyDescent="0.25">
      <c r="C41" s="57"/>
      <c r="D41" s="54"/>
      <c r="E41" s="6"/>
      <c r="F41" s="19"/>
      <c r="G41" s="24"/>
      <c r="H41" s="24"/>
      <c r="I41" s="31"/>
      <c r="J41" s="31"/>
      <c r="K41" s="35"/>
    </row>
    <row r="42" spans="1:11" x14ac:dyDescent="0.25">
      <c r="C42" s="58" t="s">
        <v>17</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C44" s="58" t="s">
        <v>18</v>
      </c>
      <c r="D44" s="54"/>
      <c r="E44" s="6"/>
      <c r="F44" s="19"/>
      <c r="G44" s="24" t="s">
        <v>2</v>
      </c>
      <c r="H44" s="24" t="s">
        <v>2</v>
      </c>
      <c r="I44" s="31"/>
      <c r="J44" s="31"/>
      <c r="K44" s="35"/>
    </row>
    <row r="45" spans="1:11" x14ac:dyDescent="0.25">
      <c r="C45" s="57"/>
      <c r="D45" s="54"/>
      <c r="E45" s="6"/>
      <c r="F45" s="19"/>
      <c r="G45" s="24"/>
      <c r="H45" s="24"/>
      <c r="I45" s="31"/>
      <c r="J45" s="31"/>
      <c r="K45" s="35"/>
    </row>
    <row r="46" spans="1:11" x14ac:dyDescent="0.25">
      <c r="A46" s="10"/>
      <c r="B46" s="28"/>
      <c r="C46" s="58" t="s">
        <v>19</v>
      </c>
      <c r="D46" s="54"/>
      <c r="E46" s="6"/>
      <c r="F46" s="19"/>
      <c r="G46" s="24"/>
      <c r="H46" s="24"/>
      <c r="I46" s="31"/>
      <c r="J46" s="31"/>
      <c r="K46" s="35"/>
    </row>
    <row r="47" spans="1:11" x14ac:dyDescent="0.25">
      <c r="A47" s="28"/>
      <c r="B47" s="28"/>
      <c r="C47" s="58" t="s">
        <v>20</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21</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A51" s="28"/>
      <c r="B51" s="28"/>
      <c r="C51" s="58" t="s">
        <v>22</v>
      </c>
      <c r="D51" s="54"/>
      <c r="E51" s="6"/>
      <c r="F51" s="19"/>
      <c r="G51" s="24" t="s">
        <v>2</v>
      </c>
      <c r="H51" s="24" t="s">
        <v>2</v>
      </c>
      <c r="I51" s="31"/>
      <c r="J51" s="31"/>
      <c r="K51" s="35"/>
    </row>
    <row r="52" spans="1:54" x14ac:dyDescent="0.25">
      <c r="A52" s="28"/>
      <c r="B52" s="28"/>
      <c r="C52" s="58"/>
      <c r="D52" s="54"/>
      <c r="E52" s="6"/>
      <c r="F52" s="19"/>
      <c r="G52" s="24"/>
      <c r="H52" s="24"/>
      <c r="I52" s="31"/>
      <c r="J52" s="31"/>
      <c r="K52" s="35"/>
    </row>
    <row r="53" spans="1:54" x14ac:dyDescent="0.25">
      <c r="A53" s="28"/>
      <c r="B53" s="28"/>
      <c r="C53" s="58" t="s">
        <v>23</v>
      </c>
      <c r="D53" s="54"/>
      <c r="E53" s="6"/>
      <c r="F53" s="19"/>
      <c r="G53" s="24" t="s">
        <v>2</v>
      </c>
      <c r="H53" s="24" t="s">
        <v>2</v>
      </c>
      <c r="I53" s="31"/>
      <c r="J53" s="31"/>
      <c r="K53" s="35"/>
    </row>
    <row r="54" spans="1:54" x14ac:dyDescent="0.25">
      <c r="A54" s="28"/>
      <c r="B54" s="28"/>
      <c r="C54" s="58"/>
      <c r="D54" s="54"/>
      <c r="E54" s="6"/>
      <c r="F54" s="19"/>
      <c r="G54" s="24"/>
      <c r="H54" s="24"/>
      <c r="I54" s="31"/>
      <c r="J54" s="31"/>
      <c r="K54" s="35"/>
    </row>
    <row r="55" spans="1:54" x14ac:dyDescent="0.25">
      <c r="C55" s="59" t="s">
        <v>24</v>
      </c>
      <c r="D55" s="54"/>
      <c r="E55" s="6"/>
      <c r="F55" s="19"/>
      <c r="G55" s="24"/>
      <c r="H55" s="24"/>
      <c r="I55" s="31"/>
      <c r="J55" s="31"/>
      <c r="K55" s="35"/>
    </row>
    <row r="56" spans="1:54" x14ac:dyDescent="0.25">
      <c r="B56" s="8" t="s">
        <v>206</v>
      </c>
      <c r="C56" s="60" t="s">
        <v>207</v>
      </c>
      <c r="D56" s="54"/>
      <c r="E56" s="6"/>
      <c r="F56" s="19"/>
      <c r="G56" s="24">
        <v>1379.32</v>
      </c>
      <c r="H56" s="24">
        <v>3.26</v>
      </c>
      <c r="I56" s="31"/>
      <c r="J56" s="31"/>
      <c r="K56" s="35"/>
    </row>
    <row r="57" spans="1:54" x14ac:dyDescent="0.25">
      <c r="C57" s="58" t="s">
        <v>194</v>
      </c>
      <c r="D57" s="54"/>
      <c r="E57" s="6"/>
      <c r="F57" s="19"/>
      <c r="G57" s="25">
        <v>1379.32</v>
      </c>
      <c r="H57" s="25">
        <v>3.26</v>
      </c>
      <c r="I57" s="31"/>
      <c r="J57" s="31"/>
      <c r="K57" s="35"/>
    </row>
    <row r="58" spans="1:54" x14ac:dyDescent="0.25">
      <c r="C58" s="57"/>
      <c r="D58" s="54"/>
      <c r="E58" s="6"/>
      <c r="F58" s="19"/>
      <c r="G58" s="24"/>
      <c r="H58" s="24"/>
      <c r="I58" s="31"/>
      <c r="J58" s="31"/>
      <c r="K58" s="35"/>
    </row>
    <row r="59" spans="1:54" x14ac:dyDescent="0.25">
      <c r="A59" s="10"/>
      <c r="B59" s="28"/>
      <c r="C59" s="58" t="s">
        <v>25</v>
      </c>
      <c r="D59" s="54"/>
      <c r="E59" s="6"/>
      <c r="F59" s="19"/>
      <c r="G59" s="24"/>
      <c r="H59" s="24"/>
      <c r="I59" s="31"/>
      <c r="J59" s="31"/>
      <c r="K59" s="35"/>
    </row>
    <row r="60" spans="1:54" s="2" customFormat="1" ht="13.5" x14ac:dyDescent="0.25">
      <c r="A60" s="28"/>
      <c r="B60" s="28"/>
      <c r="C60" s="57" t="s">
        <v>4845</v>
      </c>
      <c r="D60" s="54"/>
      <c r="E60" s="6"/>
      <c r="F60" s="19"/>
      <c r="G60" s="24" t="s">
        <v>2</v>
      </c>
      <c r="H60" s="24" t="s">
        <v>2</v>
      </c>
      <c r="I60" s="31"/>
      <c r="J60" s="31"/>
      <c r="K60" s="35"/>
      <c r="L60" s="3"/>
      <c r="AI60" s="3"/>
      <c r="AV60" s="3"/>
      <c r="AX60" s="3"/>
      <c r="BB60" s="3"/>
    </row>
    <row r="61" spans="1:54" x14ac:dyDescent="0.25">
      <c r="B61" s="8"/>
      <c r="C61" s="60" t="s">
        <v>208</v>
      </c>
      <c r="D61" s="54"/>
      <c r="E61" s="6"/>
      <c r="F61" s="19"/>
      <c r="G61" s="24">
        <v>293.29000000000002</v>
      </c>
      <c r="H61" s="24">
        <v>0.7</v>
      </c>
      <c r="I61" s="31"/>
      <c r="J61" s="31"/>
      <c r="K61" s="35"/>
    </row>
    <row r="62" spans="1:54" x14ac:dyDescent="0.25">
      <c r="C62" s="58" t="s">
        <v>194</v>
      </c>
      <c r="D62" s="54"/>
      <c r="E62" s="6"/>
      <c r="F62" s="19"/>
      <c r="G62" s="25">
        <v>293.29000000000002</v>
      </c>
      <c r="H62" s="25">
        <v>0.7</v>
      </c>
      <c r="I62" s="31"/>
      <c r="J62" s="31"/>
      <c r="K62" s="35"/>
    </row>
    <row r="63" spans="1:54" x14ac:dyDescent="0.25">
      <c r="C63" s="57"/>
      <c r="D63" s="54"/>
      <c r="E63" s="6"/>
      <c r="F63" s="19"/>
      <c r="G63" s="24"/>
      <c r="H63" s="24"/>
      <c r="I63" s="31"/>
      <c r="J63" s="31"/>
      <c r="K63" s="35"/>
    </row>
    <row r="64" spans="1:54" x14ac:dyDescent="0.25">
      <c r="C64" s="61" t="s">
        <v>209</v>
      </c>
      <c r="D64" s="55"/>
      <c r="E64" s="5"/>
      <c r="F64" s="20"/>
      <c r="G64" s="26">
        <v>42294.25</v>
      </c>
      <c r="H64" s="26">
        <v>100.00000000000001</v>
      </c>
      <c r="I64" s="32"/>
      <c r="J64" s="32"/>
      <c r="K64" s="36"/>
    </row>
    <row r="67" spans="3:11" x14ac:dyDescent="0.25">
      <c r="C67" s="1" t="s">
        <v>210</v>
      </c>
    </row>
    <row r="68" spans="3:11" x14ac:dyDescent="0.25">
      <c r="C68" s="37" t="s">
        <v>211</v>
      </c>
      <c r="D68" s="37"/>
      <c r="E68" s="37"/>
      <c r="F68" s="37"/>
      <c r="G68" s="37"/>
      <c r="H68" s="37"/>
      <c r="I68" s="37"/>
      <c r="J68" s="37"/>
      <c r="K68" s="37"/>
    </row>
    <row r="69" spans="3:11" x14ac:dyDescent="0.25">
      <c r="C69" s="2" t="s">
        <v>212</v>
      </c>
    </row>
    <row r="70" spans="3:11" x14ac:dyDescent="0.25">
      <c r="C70" s="2" t="s">
        <v>213</v>
      </c>
    </row>
    <row r="71" spans="3:11" ht="30" customHeight="1" x14ac:dyDescent="0.25">
      <c r="C71" s="252" t="s">
        <v>214</v>
      </c>
      <c r="D71" s="253"/>
      <c r="E71" s="253"/>
      <c r="F71" s="253"/>
      <c r="G71" s="253"/>
      <c r="H71" s="253"/>
      <c r="I71" s="253"/>
      <c r="J71" s="253"/>
      <c r="K71" s="253"/>
    </row>
    <row r="72" spans="3:11" x14ac:dyDescent="0.25">
      <c r="C72" s="2" t="s">
        <v>215</v>
      </c>
    </row>
    <row r="74" spans="3:11" x14ac:dyDescent="0.25">
      <c r="C74" s="2" t="s">
        <v>5016</v>
      </c>
      <c r="E74" s="2" t="s">
        <v>2</v>
      </c>
    </row>
    <row r="76" spans="3:11" x14ac:dyDescent="0.25">
      <c r="C76" s="2" t="s">
        <v>5017</v>
      </c>
      <c r="E76" s="2" t="s">
        <v>2</v>
      </c>
    </row>
    <row r="78" spans="3:11" x14ac:dyDescent="0.25">
      <c r="C78" s="2" t="s">
        <v>5125</v>
      </c>
    </row>
    <row r="80" spans="3:11" x14ac:dyDescent="0.25">
      <c r="C80" s="2" t="s">
        <v>5126</v>
      </c>
    </row>
    <row r="81" spans="1:256" s="83" customFormat="1" ht="35.25" customHeight="1" x14ac:dyDescent="0.25">
      <c r="A81" s="79"/>
      <c r="B81" s="79"/>
      <c r="C81" s="84" t="s">
        <v>5023</v>
      </c>
      <c r="D81" s="88" t="s">
        <v>5024</v>
      </c>
      <c r="E81" s="88" t="s">
        <v>5025</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5026</v>
      </c>
      <c r="D82" s="89">
        <v>13.323</v>
      </c>
      <c r="E82" s="89">
        <v>13.38</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5027</v>
      </c>
      <c r="D83" s="89">
        <v>13.323</v>
      </c>
      <c r="E83" s="89">
        <v>13.38</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x14ac:dyDescent="0.25">
      <c r="A84" s="79"/>
      <c r="B84" s="79"/>
      <c r="C84" s="86" t="s">
        <v>5028</v>
      </c>
      <c r="D84" s="89">
        <v>13.4107</v>
      </c>
      <c r="E84" s="89">
        <v>13.469099999999999</v>
      </c>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5" spans="1:256" s="83" customFormat="1" x14ac:dyDescent="0.25">
      <c r="A85" s="79"/>
      <c r="B85" s="79"/>
      <c r="C85" s="86" t="s">
        <v>5029</v>
      </c>
      <c r="D85" s="89">
        <v>13.4107</v>
      </c>
      <c r="E85" s="89">
        <v>13.469099999999999</v>
      </c>
      <c r="F85" s="80"/>
      <c r="G85" s="81"/>
      <c r="H85" s="81"/>
      <c r="I85" s="81"/>
      <c r="J85" s="81"/>
      <c r="K85" s="82"/>
      <c r="L85" s="82"/>
      <c r="M85" s="79"/>
      <c r="N85" s="79"/>
      <c r="O85" s="79"/>
      <c r="P85" s="79"/>
      <c r="Q85" s="79"/>
      <c r="R85" s="79"/>
      <c r="S85" s="79"/>
      <c r="T85" s="79"/>
      <c r="U85" s="79"/>
      <c r="V85" s="79"/>
      <c r="W85" s="79"/>
      <c r="X85" s="79"/>
      <c r="Y85" s="79"/>
      <c r="Z85" s="79"/>
      <c r="AA85" s="79"/>
      <c r="AB85" s="79"/>
      <c r="AC85" s="79"/>
      <c r="AD85" s="79"/>
      <c r="AE85" s="79"/>
      <c r="AF85" s="79"/>
      <c r="AG85" s="79"/>
      <c r="AH85" s="79"/>
      <c r="AI85" s="82"/>
      <c r="AJ85" s="79"/>
      <c r="AK85" s="79"/>
      <c r="AL85" s="79"/>
      <c r="AM85" s="79"/>
      <c r="AN85" s="79"/>
      <c r="AO85" s="79"/>
      <c r="AP85" s="79"/>
      <c r="AQ85" s="79"/>
      <c r="AR85" s="79"/>
      <c r="AS85" s="79"/>
      <c r="AT85" s="79"/>
      <c r="AU85" s="79"/>
      <c r="AV85" s="82"/>
      <c r="AW85" s="79"/>
      <c r="AX85" s="82"/>
      <c r="AY85" s="79"/>
      <c r="AZ85" s="79"/>
      <c r="BA85" s="79"/>
      <c r="BB85" s="82"/>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79"/>
      <c r="HG85" s="79"/>
      <c r="HH85" s="79"/>
      <c r="HI85" s="79"/>
      <c r="HJ85" s="79"/>
      <c r="HK85" s="79"/>
      <c r="HL85" s="79"/>
      <c r="HM85" s="79"/>
      <c r="HN85" s="79"/>
      <c r="HO85" s="79"/>
      <c r="HP85" s="79"/>
      <c r="HQ85" s="79"/>
      <c r="HR85" s="79"/>
      <c r="HS85" s="79"/>
      <c r="HT85" s="79"/>
      <c r="HU85" s="79"/>
      <c r="HV85" s="79"/>
      <c r="HW85" s="79"/>
      <c r="HX85" s="79"/>
      <c r="HY85" s="79"/>
      <c r="HZ85" s="79"/>
      <c r="IA85" s="79"/>
      <c r="IB85" s="79"/>
      <c r="IC85" s="79"/>
      <c r="ID85" s="79"/>
      <c r="IE85" s="79"/>
      <c r="IF85" s="79"/>
      <c r="IG85" s="79"/>
      <c r="IH85" s="79"/>
      <c r="II85" s="79"/>
      <c r="IJ85" s="79"/>
      <c r="IK85" s="79"/>
      <c r="IL85" s="79"/>
      <c r="IM85" s="79"/>
      <c r="IN85" s="79"/>
      <c r="IO85" s="79"/>
      <c r="IP85" s="79"/>
      <c r="IQ85" s="79"/>
      <c r="IR85" s="79"/>
      <c r="IS85" s="79"/>
      <c r="IT85" s="79"/>
      <c r="IU85" s="79"/>
      <c r="IV85" s="79"/>
    </row>
    <row r="86" spans="1:256" s="83" customFormat="1" ht="84.95" customHeight="1" x14ac:dyDescent="0.25">
      <c r="A86" s="79"/>
      <c r="B86" s="79"/>
      <c r="C86" s="254" t="s">
        <v>5061</v>
      </c>
      <c r="D86" s="255"/>
      <c r="E86" s="256"/>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8" spans="1:256" x14ac:dyDescent="0.25">
      <c r="C88" s="2" t="s">
        <v>5127</v>
      </c>
      <c r="E88" s="2" t="s">
        <v>2</v>
      </c>
    </row>
    <row r="90" spans="1:256" x14ac:dyDescent="0.25">
      <c r="C90" s="2" t="s">
        <v>5128</v>
      </c>
      <c r="E90" s="2" t="s">
        <v>2</v>
      </c>
    </row>
    <row r="92" spans="1:256" x14ac:dyDescent="0.25">
      <c r="C92" s="2" t="s">
        <v>5018</v>
      </c>
      <c r="E92" s="2" t="s">
        <v>2</v>
      </c>
    </row>
    <row r="94" spans="1:256" x14ac:dyDescent="0.25">
      <c r="C94" s="2" t="s">
        <v>5019</v>
      </c>
      <c r="E94" s="2" t="s">
        <v>2</v>
      </c>
    </row>
    <row r="96" spans="1:256" x14ac:dyDescent="0.25">
      <c r="C96" s="2" t="s">
        <v>5020</v>
      </c>
      <c r="E96" s="96" t="s">
        <v>5021</v>
      </c>
    </row>
    <row r="98" spans="3:5" x14ac:dyDescent="0.25">
      <c r="C98" s="2" t="s">
        <v>5022</v>
      </c>
      <c r="E98" s="97" t="s">
        <v>5103</v>
      </c>
    </row>
    <row r="100" spans="3:5" x14ac:dyDescent="0.25">
      <c r="C100" s="2" t="s">
        <v>5129</v>
      </c>
      <c r="E100" s="2" t="s">
        <v>2</v>
      </c>
    </row>
    <row r="102" spans="3:5" x14ac:dyDescent="0.25">
      <c r="C102" s="1" t="s">
        <v>5258</v>
      </c>
      <c r="E102" s="149" t="s">
        <v>5259</v>
      </c>
    </row>
    <row r="103" spans="3:5" x14ac:dyDescent="0.25">
      <c r="E103" s="2" t="s">
        <v>5265</v>
      </c>
    </row>
  </sheetData>
  <mergeCells count="2">
    <mergeCell ref="C71:K71"/>
    <mergeCell ref="C86:E86"/>
  </mergeCells>
  <hyperlinks>
    <hyperlink ref="J2" location="'Index'!A1" display="'Index'!A1" xr:uid="{36322911-8E8E-4410-9DF7-18E67218C4A4}"/>
  </hyperlinks>
  <pageMargins left="0.7" right="0.7" top="0.75" bottom="0.75" header="0.3" footer="0.3"/>
  <pageSetup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AB4C-3C3E-47E3-B4B9-F11F3CEF5FF7}">
  <sheetPr codeName="Sheet1"/>
  <dimension ref="A1:IV149"/>
  <sheetViews>
    <sheetView showGridLines="0" zoomScale="90" zoomScaleNormal="90" workbookViewId="0">
      <pane ySplit="6" topLeftCell="A13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859</v>
      </c>
      <c r="J2" s="38" t="s">
        <v>4521</v>
      </c>
    </row>
    <row r="3" spans="1:54" ht="16.5" x14ac:dyDescent="0.3">
      <c r="C3" s="1" t="s">
        <v>28</v>
      </c>
      <c r="D3" s="21" t="s">
        <v>860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705</v>
      </c>
      <c r="C19" s="60" t="s">
        <v>473</v>
      </c>
      <c r="D19" s="54" t="s">
        <v>706</v>
      </c>
      <c r="E19" s="6" t="s">
        <v>707</v>
      </c>
      <c r="F19" s="19">
        <v>10000</v>
      </c>
      <c r="G19" s="24">
        <v>10005.11</v>
      </c>
      <c r="H19" s="24">
        <v>4.88</v>
      </c>
      <c r="I19" s="31">
        <v>9.4959000000000007</v>
      </c>
      <c r="J19" s="31"/>
      <c r="K19" s="35"/>
    </row>
    <row r="20" spans="2:11" x14ac:dyDescent="0.25">
      <c r="B20" s="8" t="s">
        <v>861</v>
      </c>
      <c r="C20" s="60" t="s">
        <v>239</v>
      </c>
      <c r="D20" s="54" t="s">
        <v>862</v>
      </c>
      <c r="E20" s="6" t="s">
        <v>707</v>
      </c>
      <c r="F20" s="19">
        <v>7500</v>
      </c>
      <c r="G20" s="24">
        <v>7671.11</v>
      </c>
      <c r="H20" s="24">
        <v>3.74</v>
      </c>
      <c r="I20" s="31">
        <v>7.9050000000000002</v>
      </c>
      <c r="J20" s="31"/>
      <c r="K20" s="35" t="s">
        <v>679</v>
      </c>
    </row>
    <row r="21" spans="2:11" x14ac:dyDescent="0.25">
      <c r="B21" s="8" t="s">
        <v>863</v>
      </c>
      <c r="C21" s="60" t="s">
        <v>760</v>
      </c>
      <c r="D21" s="54" t="s">
        <v>864</v>
      </c>
      <c r="E21" s="6" t="s">
        <v>690</v>
      </c>
      <c r="F21" s="19">
        <v>7500</v>
      </c>
      <c r="G21" s="24">
        <v>7514.23</v>
      </c>
      <c r="H21" s="24">
        <v>3.66</v>
      </c>
      <c r="I21" s="31">
        <v>7.3049999999999997</v>
      </c>
      <c r="J21" s="31"/>
      <c r="K21" s="35" t="s">
        <v>679</v>
      </c>
    </row>
    <row r="22" spans="2:11" x14ac:dyDescent="0.25">
      <c r="B22" s="8" t="s">
        <v>865</v>
      </c>
      <c r="C22" s="60" t="s">
        <v>866</v>
      </c>
      <c r="D22" s="54" t="s">
        <v>867</v>
      </c>
      <c r="E22" s="6" t="s">
        <v>868</v>
      </c>
      <c r="F22" s="19">
        <v>7000</v>
      </c>
      <c r="G22" s="24">
        <v>6976.91</v>
      </c>
      <c r="H22" s="24">
        <v>3.4</v>
      </c>
      <c r="I22" s="31">
        <v>9.0848999999999993</v>
      </c>
      <c r="J22" s="31"/>
      <c r="K22" s="35" t="s">
        <v>679</v>
      </c>
    </row>
    <row r="23" spans="2:11" x14ac:dyDescent="0.25">
      <c r="B23" s="8" t="s">
        <v>869</v>
      </c>
      <c r="C23" s="60" t="s">
        <v>626</v>
      </c>
      <c r="D23" s="54" t="s">
        <v>870</v>
      </c>
      <c r="E23" s="6" t="s">
        <v>678</v>
      </c>
      <c r="F23" s="19">
        <v>7000</v>
      </c>
      <c r="G23" s="24">
        <v>6967.29</v>
      </c>
      <c r="H23" s="24">
        <v>3.4</v>
      </c>
      <c r="I23" s="31">
        <v>8.6</v>
      </c>
      <c r="J23" s="31"/>
      <c r="K23" s="35" t="s">
        <v>679</v>
      </c>
    </row>
    <row r="24" spans="2:11" x14ac:dyDescent="0.25">
      <c r="B24" s="8" t="s">
        <v>871</v>
      </c>
      <c r="C24" s="60" t="s">
        <v>872</v>
      </c>
      <c r="D24" s="54" t="s">
        <v>873</v>
      </c>
      <c r="E24" s="6" t="s">
        <v>713</v>
      </c>
      <c r="F24" s="19">
        <v>7500</v>
      </c>
      <c r="G24" s="24">
        <v>6826.77</v>
      </c>
      <c r="H24" s="24">
        <v>3.33</v>
      </c>
      <c r="I24" s="31">
        <v>8.8725000000000005</v>
      </c>
      <c r="J24" s="31"/>
      <c r="K24" s="35" t="s">
        <v>679</v>
      </c>
    </row>
    <row r="25" spans="2:11" x14ac:dyDescent="0.25">
      <c r="B25" s="8" t="s">
        <v>874</v>
      </c>
      <c r="C25" s="60" t="s">
        <v>875</v>
      </c>
      <c r="D25" s="54" t="s">
        <v>876</v>
      </c>
      <c r="E25" s="6" t="s">
        <v>707</v>
      </c>
      <c r="F25" s="19">
        <v>6000</v>
      </c>
      <c r="G25" s="24">
        <v>6041.53</v>
      </c>
      <c r="H25" s="24">
        <v>2.95</v>
      </c>
      <c r="I25" s="31">
        <v>8.09</v>
      </c>
      <c r="J25" s="31"/>
      <c r="K25" s="35" t="s">
        <v>679</v>
      </c>
    </row>
    <row r="26" spans="2:11" x14ac:dyDescent="0.25">
      <c r="B26" s="8" t="s">
        <v>877</v>
      </c>
      <c r="C26" s="60" t="s">
        <v>878</v>
      </c>
      <c r="D26" s="54" t="s">
        <v>879</v>
      </c>
      <c r="E26" s="6" t="s">
        <v>880</v>
      </c>
      <c r="F26" s="19">
        <v>6000</v>
      </c>
      <c r="G26" s="24">
        <v>5944.6</v>
      </c>
      <c r="H26" s="24">
        <v>2.9</v>
      </c>
      <c r="I26" s="31">
        <v>9.31</v>
      </c>
      <c r="J26" s="31"/>
      <c r="K26" s="35" t="s">
        <v>679</v>
      </c>
    </row>
    <row r="27" spans="2:11" x14ac:dyDescent="0.25">
      <c r="B27" s="8" t="s">
        <v>726</v>
      </c>
      <c r="C27" s="60" t="s">
        <v>727</v>
      </c>
      <c r="D27" s="54" t="s">
        <v>728</v>
      </c>
      <c r="E27" s="6" t="s">
        <v>682</v>
      </c>
      <c r="F27" s="19">
        <v>5000</v>
      </c>
      <c r="G27" s="24">
        <v>5024.7</v>
      </c>
      <c r="H27" s="24">
        <v>2.4500000000000002</v>
      </c>
      <c r="I27" s="31">
        <v>7.76</v>
      </c>
      <c r="J27" s="31"/>
      <c r="K27" s="35" t="s">
        <v>679</v>
      </c>
    </row>
    <row r="28" spans="2:11" x14ac:dyDescent="0.25">
      <c r="B28" s="8" t="s">
        <v>881</v>
      </c>
      <c r="C28" s="60" t="s">
        <v>717</v>
      </c>
      <c r="D28" s="54" t="s">
        <v>882</v>
      </c>
      <c r="E28" s="6" t="s">
        <v>690</v>
      </c>
      <c r="F28" s="19">
        <v>5000</v>
      </c>
      <c r="G28" s="24">
        <v>5008.58</v>
      </c>
      <c r="H28" s="24">
        <v>2.44</v>
      </c>
      <c r="I28" s="31">
        <v>7.35</v>
      </c>
      <c r="J28" s="31"/>
      <c r="K28" s="35" t="s">
        <v>679</v>
      </c>
    </row>
    <row r="29" spans="2:11" x14ac:dyDescent="0.25">
      <c r="B29" s="8" t="s">
        <v>883</v>
      </c>
      <c r="C29" s="60" t="s">
        <v>884</v>
      </c>
      <c r="D29" s="54" t="s">
        <v>885</v>
      </c>
      <c r="E29" s="6" t="s">
        <v>886</v>
      </c>
      <c r="F29" s="19">
        <v>5000</v>
      </c>
      <c r="G29" s="24">
        <v>5008.22</v>
      </c>
      <c r="H29" s="24">
        <v>2.44</v>
      </c>
      <c r="I29" s="31">
        <v>8.27</v>
      </c>
      <c r="J29" s="31"/>
      <c r="K29" s="35" t="s">
        <v>679</v>
      </c>
    </row>
    <row r="30" spans="2:11" x14ac:dyDescent="0.25">
      <c r="B30" s="8" t="s">
        <v>887</v>
      </c>
      <c r="C30" s="60" t="s">
        <v>888</v>
      </c>
      <c r="D30" s="54" t="s">
        <v>889</v>
      </c>
      <c r="E30" s="6" t="s">
        <v>890</v>
      </c>
      <c r="F30" s="19">
        <v>5000</v>
      </c>
      <c r="G30" s="24">
        <v>4981.7299999999996</v>
      </c>
      <c r="H30" s="24">
        <v>2.4300000000000002</v>
      </c>
      <c r="I30" s="31">
        <v>9.4138999999999999</v>
      </c>
      <c r="J30" s="31"/>
      <c r="K30" s="35" t="s">
        <v>679</v>
      </c>
    </row>
    <row r="31" spans="2:11" x14ac:dyDescent="0.25">
      <c r="B31" s="8" t="s">
        <v>745</v>
      </c>
      <c r="C31" s="60" t="s">
        <v>746</v>
      </c>
      <c r="D31" s="54" t="s">
        <v>747</v>
      </c>
      <c r="E31" s="6" t="s">
        <v>690</v>
      </c>
      <c r="F31" s="19">
        <v>2500</v>
      </c>
      <c r="G31" s="24">
        <v>2542.31</v>
      </c>
      <c r="H31" s="24">
        <v>1.24</v>
      </c>
      <c r="I31" s="31">
        <v>8.1150000000000002</v>
      </c>
      <c r="J31" s="31"/>
      <c r="K31" s="35" t="s">
        <v>679</v>
      </c>
    </row>
    <row r="32" spans="2:11" x14ac:dyDescent="0.25">
      <c r="B32" s="8" t="s">
        <v>891</v>
      </c>
      <c r="C32" s="60" t="s">
        <v>239</v>
      </c>
      <c r="D32" s="54" t="s">
        <v>892</v>
      </c>
      <c r="E32" s="6" t="s">
        <v>707</v>
      </c>
      <c r="F32" s="19">
        <v>2500</v>
      </c>
      <c r="G32" s="24">
        <v>2523.38</v>
      </c>
      <c r="H32" s="24">
        <v>1.23</v>
      </c>
      <c r="I32" s="31">
        <v>7.9050000000000002</v>
      </c>
      <c r="J32" s="31"/>
      <c r="K32" s="35" t="s">
        <v>679</v>
      </c>
    </row>
    <row r="33" spans="2:11" x14ac:dyDescent="0.25">
      <c r="B33" s="8" t="s">
        <v>893</v>
      </c>
      <c r="C33" s="60" t="s">
        <v>760</v>
      </c>
      <c r="D33" s="54" t="s">
        <v>894</v>
      </c>
      <c r="E33" s="6" t="s">
        <v>690</v>
      </c>
      <c r="F33" s="19">
        <v>2500</v>
      </c>
      <c r="G33" s="24">
        <v>2506.39</v>
      </c>
      <c r="H33" s="24">
        <v>1.22</v>
      </c>
      <c r="I33" s="31">
        <v>7.3</v>
      </c>
      <c r="J33" s="31"/>
      <c r="K33" s="35" t="s">
        <v>679</v>
      </c>
    </row>
    <row r="34" spans="2:11" x14ac:dyDescent="0.25">
      <c r="B34" s="8" t="s">
        <v>895</v>
      </c>
      <c r="C34" s="60" t="s">
        <v>896</v>
      </c>
      <c r="D34" s="54" t="s">
        <v>897</v>
      </c>
      <c r="E34" s="6" t="s">
        <v>707</v>
      </c>
      <c r="F34" s="19">
        <v>2500</v>
      </c>
      <c r="G34" s="24">
        <v>2497.25</v>
      </c>
      <c r="H34" s="24">
        <v>1.22</v>
      </c>
      <c r="I34" s="31">
        <v>7.5243000000000002</v>
      </c>
      <c r="J34" s="31"/>
      <c r="K34" s="35" t="s">
        <v>679</v>
      </c>
    </row>
    <row r="35" spans="2:11" x14ac:dyDescent="0.25">
      <c r="B35" s="8" t="s">
        <v>898</v>
      </c>
      <c r="C35" s="60" t="s">
        <v>899</v>
      </c>
      <c r="D35" s="54" t="s">
        <v>900</v>
      </c>
      <c r="E35" s="6" t="s">
        <v>678</v>
      </c>
      <c r="F35" s="19">
        <v>2500</v>
      </c>
      <c r="G35" s="24">
        <v>2483.54</v>
      </c>
      <c r="H35" s="24">
        <v>1.21</v>
      </c>
      <c r="I35" s="31">
        <v>8.2149999999999999</v>
      </c>
      <c r="J35" s="31"/>
      <c r="K35" s="35" t="s">
        <v>679</v>
      </c>
    </row>
    <row r="36" spans="2:11" x14ac:dyDescent="0.25">
      <c r="B36" s="8" t="s">
        <v>901</v>
      </c>
      <c r="C36" s="60" t="s">
        <v>899</v>
      </c>
      <c r="D36" s="54" t="s">
        <v>902</v>
      </c>
      <c r="E36" s="6" t="s">
        <v>678</v>
      </c>
      <c r="F36" s="19">
        <v>2500</v>
      </c>
      <c r="G36" s="24">
        <v>2480.13</v>
      </c>
      <c r="H36" s="24">
        <v>1.21</v>
      </c>
      <c r="I36" s="31">
        <v>8.2200000000000006</v>
      </c>
      <c r="J36" s="31"/>
      <c r="K36" s="35" t="s">
        <v>679</v>
      </c>
    </row>
    <row r="37" spans="2:11" x14ac:dyDescent="0.25">
      <c r="B37" s="8" t="s">
        <v>903</v>
      </c>
      <c r="C37" s="60" t="s">
        <v>899</v>
      </c>
      <c r="D37" s="54" t="s">
        <v>904</v>
      </c>
      <c r="E37" s="6" t="s">
        <v>678</v>
      </c>
      <c r="F37" s="19">
        <v>2500</v>
      </c>
      <c r="G37" s="24">
        <v>2475.6799999999998</v>
      </c>
      <c r="H37" s="24">
        <v>1.21</v>
      </c>
      <c r="I37" s="31">
        <v>8.23</v>
      </c>
      <c r="J37" s="31"/>
      <c r="K37" s="35" t="s">
        <v>679</v>
      </c>
    </row>
    <row r="38" spans="2:11" x14ac:dyDescent="0.25">
      <c r="B38" s="8" t="s">
        <v>905</v>
      </c>
      <c r="C38" s="60" t="s">
        <v>899</v>
      </c>
      <c r="D38" s="54" t="s">
        <v>906</v>
      </c>
      <c r="E38" s="6" t="s">
        <v>678</v>
      </c>
      <c r="F38" s="19">
        <v>2500</v>
      </c>
      <c r="G38" s="24">
        <v>2473.91</v>
      </c>
      <c r="H38" s="24">
        <v>1.21</v>
      </c>
      <c r="I38" s="31">
        <v>8.2322000000000006</v>
      </c>
      <c r="J38" s="31"/>
      <c r="K38" s="35" t="s">
        <v>679</v>
      </c>
    </row>
    <row r="39" spans="2:11" x14ac:dyDescent="0.25">
      <c r="B39" s="8" t="s">
        <v>790</v>
      </c>
      <c r="C39" s="60" t="s">
        <v>746</v>
      </c>
      <c r="D39" s="54" t="s">
        <v>791</v>
      </c>
      <c r="E39" s="6" t="s">
        <v>690</v>
      </c>
      <c r="F39" s="19">
        <v>2500</v>
      </c>
      <c r="G39" s="24">
        <v>2466.2600000000002</v>
      </c>
      <c r="H39" s="24">
        <v>1.2</v>
      </c>
      <c r="I39" s="31">
        <v>8.0649999999999995</v>
      </c>
      <c r="J39" s="31"/>
      <c r="K39" s="35" t="s">
        <v>679</v>
      </c>
    </row>
    <row r="40" spans="2:11" x14ac:dyDescent="0.25">
      <c r="C40" s="58" t="s">
        <v>194</v>
      </c>
      <c r="D40" s="54"/>
      <c r="E40" s="6"/>
      <c r="F40" s="19"/>
      <c r="G40" s="25">
        <v>100419.63</v>
      </c>
      <c r="H40" s="25">
        <v>48.97</v>
      </c>
      <c r="I40" s="31"/>
      <c r="J40" s="31"/>
      <c r="K40" s="35"/>
    </row>
    <row r="41" spans="2:11" x14ac:dyDescent="0.25">
      <c r="C41" s="57"/>
      <c r="D41" s="54"/>
      <c r="E41" s="6"/>
      <c r="F41" s="19"/>
      <c r="G41" s="24"/>
      <c r="H41" s="24"/>
      <c r="I41" s="31"/>
      <c r="J41" s="31"/>
      <c r="K41" s="35"/>
    </row>
    <row r="42" spans="2:11" x14ac:dyDescent="0.25">
      <c r="C42" s="59" t="s">
        <v>797</v>
      </c>
      <c r="D42" s="54"/>
      <c r="E42" s="6"/>
      <c r="F42" s="19"/>
      <c r="G42" s="24"/>
      <c r="H42" s="24"/>
      <c r="I42" s="31"/>
      <c r="J42" s="31"/>
      <c r="K42" s="35"/>
    </row>
    <row r="43" spans="2:11" x14ac:dyDescent="0.25">
      <c r="B43" s="8" t="s">
        <v>798</v>
      </c>
      <c r="C43" s="60" t="s">
        <v>799</v>
      </c>
      <c r="D43" s="54" t="s">
        <v>800</v>
      </c>
      <c r="E43" s="6" t="s">
        <v>678</v>
      </c>
      <c r="F43" s="19">
        <v>7500</v>
      </c>
      <c r="G43" s="24">
        <v>7740.66</v>
      </c>
      <c r="H43" s="24">
        <v>3.77</v>
      </c>
      <c r="I43" s="31">
        <v>8.7100000000000009</v>
      </c>
      <c r="J43" s="31"/>
      <c r="K43" s="35" t="s">
        <v>679</v>
      </c>
    </row>
    <row r="44" spans="2:11" x14ac:dyDescent="0.25">
      <c r="B44" s="8" t="s">
        <v>801</v>
      </c>
      <c r="C44" s="60" t="s">
        <v>802</v>
      </c>
      <c r="D44" s="54" t="s">
        <v>803</v>
      </c>
      <c r="E44" s="6" t="s">
        <v>678</v>
      </c>
      <c r="F44" s="19">
        <v>6000</v>
      </c>
      <c r="G44" s="24">
        <v>6448.13</v>
      </c>
      <c r="H44" s="24">
        <v>3.14</v>
      </c>
      <c r="I44" s="31">
        <v>8.3176000000000005</v>
      </c>
      <c r="J44" s="31"/>
      <c r="K44" s="35" t="s">
        <v>679</v>
      </c>
    </row>
    <row r="45" spans="2:11" x14ac:dyDescent="0.25">
      <c r="B45" s="8" t="s">
        <v>804</v>
      </c>
      <c r="C45" s="60" t="s">
        <v>805</v>
      </c>
      <c r="D45" s="54" t="s">
        <v>806</v>
      </c>
      <c r="E45" s="6" t="s">
        <v>722</v>
      </c>
      <c r="F45" s="19">
        <v>7500</v>
      </c>
      <c r="G45" s="24">
        <v>3972.38</v>
      </c>
      <c r="H45" s="24">
        <v>1.94</v>
      </c>
      <c r="I45" s="31">
        <v>7.7648999999999999</v>
      </c>
      <c r="J45" s="31"/>
      <c r="K45" s="35" t="s">
        <v>679</v>
      </c>
    </row>
    <row r="46" spans="2:11" x14ac:dyDescent="0.25">
      <c r="C46" s="58" t="s">
        <v>194</v>
      </c>
      <c r="D46" s="54"/>
      <c r="E46" s="6"/>
      <c r="F46" s="19"/>
      <c r="G46" s="25">
        <v>18161.169999999998</v>
      </c>
      <c r="H46" s="25">
        <v>8.85</v>
      </c>
      <c r="I46" s="31"/>
      <c r="J46" s="31"/>
      <c r="K46" s="35"/>
    </row>
    <row r="47" spans="2:11" x14ac:dyDescent="0.25">
      <c r="C47" s="57"/>
      <c r="D47" s="54"/>
      <c r="E47" s="6"/>
      <c r="F47" s="19"/>
      <c r="G47" s="24"/>
      <c r="H47" s="24"/>
      <c r="I47" s="31"/>
      <c r="J47" s="31"/>
      <c r="K47" s="35"/>
    </row>
    <row r="48" spans="2:11" x14ac:dyDescent="0.25">
      <c r="C48" s="58" t="s">
        <v>7</v>
      </c>
      <c r="D48" s="54"/>
      <c r="E48" s="6"/>
      <c r="F48" s="19"/>
      <c r="G48" s="24" t="s">
        <v>2</v>
      </c>
      <c r="H48" s="24" t="s">
        <v>2</v>
      </c>
      <c r="I48" s="31"/>
      <c r="J48" s="31"/>
      <c r="K48" s="35"/>
    </row>
    <row r="49" spans="2:11" x14ac:dyDescent="0.25">
      <c r="C49" s="57"/>
      <c r="D49" s="54"/>
      <c r="E49" s="6"/>
      <c r="F49" s="19"/>
      <c r="G49" s="24"/>
      <c r="H49" s="24"/>
      <c r="I49" s="31"/>
      <c r="J49" s="31"/>
      <c r="K49" s="35"/>
    </row>
    <row r="50" spans="2:11" x14ac:dyDescent="0.25">
      <c r="C50" s="59" t="s">
        <v>8</v>
      </c>
      <c r="D50" s="54"/>
      <c r="E50" s="6"/>
      <c r="F50" s="19"/>
      <c r="G50" s="24"/>
      <c r="H50" s="24"/>
      <c r="I50" s="31"/>
      <c r="J50" s="31"/>
      <c r="K50" s="35"/>
    </row>
    <row r="51" spans="2:11" x14ac:dyDescent="0.25">
      <c r="B51" s="8" t="s">
        <v>907</v>
      </c>
      <c r="C51" s="60" t="s">
        <v>4891</v>
      </c>
      <c r="D51" s="54" t="s">
        <v>908</v>
      </c>
      <c r="E51" s="6" t="s">
        <v>809</v>
      </c>
      <c r="F51" s="19">
        <v>50</v>
      </c>
      <c r="G51" s="24">
        <v>4912.32</v>
      </c>
      <c r="H51" s="24">
        <v>2.39</v>
      </c>
      <c r="I51" s="31">
        <v>7.6950000000000003</v>
      </c>
      <c r="J51" s="31"/>
      <c r="K51" s="35" t="s">
        <v>679</v>
      </c>
    </row>
    <row r="52" spans="2:11" x14ac:dyDescent="0.25">
      <c r="B52" s="8" t="s">
        <v>909</v>
      </c>
      <c r="C52" s="60" t="s">
        <v>4892</v>
      </c>
      <c r="D52" s="54" t="s">
        <v>910</v>
      </c>
      <c r="E52" s="6" t="s">
        <v>809</v>
      </c>
      <c r="F52" s="19">
        <v>50</v>
      </c>
      <c r="G52" s="24">
        <v>4883.93</v>
      </c>
      <c r="H52" s="24">
        <v>2.38</v>
      </c>
      <c r="I52" s="31">
        <v>7.7350000000000003</v>
      </c>
      <c r="J52" s="31"/>
      <c r="K52" s="35" t="s">
        <v>679</v>
      </c>
    </row>
    <row r="53" spans="2:11" x14ac:dyDescent="0.25">
      <c r="C53" s="58" t="s">
        <v>194</v>
      </c>
      <c r="D53" s="54"/>
      <c r="E53" s="6"/>
      <c r="F53" s="19"/>
      <c r="G53" s="25">
        <v>9796.25</v>
      </c>
      <c r="H53" s="25">
        <v>4.7699999999999996</v>
      </c>
      <c r="I53" s="31"/>
      <c r="J53" s="31"/>
      <c r="K53" s="35"/>
    </row>
    <row r="54" spans="2:11" x14ac:dyDescent="0.25">
      <c r="C54" s="57"/>
      <c r="D54" s="54"/>
      <c r="E54" s="6"/>
      <c r="F54" s="19"/>
      <c r="G54" s="24"/>
      <c r="H54" s="24"/>
      <c r="I54" s="31"/>
      <c r="J54" s="31"/>
      <c r="K54" s="35"/>
    </row>
    <row r="55" spans="2:11" x14ac:dyDescent="0.25">
      <c r="C55" s="59" t="s">
        <v>9</v>
      </c>
      <c r="D55" s="54"/>
      <c r="E55" s="6"/>
      <c r="F55" s="19"/>
      <c r="G55" s="24"/>
      <c r="H55" s="24"/>
      <c r="I55" s="31"/>
      <c r="J55" s="31"/>
      <c r="K55" s="35"/>
    </row>
    <row r="56" spans="2:11" x14ac:dyDescent="0.25">
      <c r="B56" s="8" t="s">
        <v>911</v>
      </c>
      <c r="C56" s="60" t="s">
        <v>912</v>
      </c>
      <c r="D56" s="54" t="s">
        <v>913</v>
      </c>
      <c r="E56" s="6" t="s">
        <v>205</v>
      </c>
      <c r="F56" s="19">
        <v>20000000</v>
      </c>
      <c r="G56" s="24">
        <v>19461.560000000001</v>
      </c>
      <c r="H56" s="24">
        <v>9.49</v>
      </c>
      <c r="I56" s="31">
        <v>7.6071081789999999</v>
      </c>
      <c r="J56" s="31"/>
      <c r="K56" s="35"/>
    </row>
    <row r="57" spans="2:11" x14ac:dyDescent="0.25">
      <c r="B57" s="8" t="s">
        <v>914</v>
      </c>
      <c r="C57" s="60" t="s">
        <v>915</v>
      </c>
      <c r="D57" s="54" t="s">
        <v>916</v>
      </c>
      <c r="E57" s="6" t="s">
        <v>205</v>
      </c>
      <c r="F57" s="19">
        <v>15000000</v>
      </c>
      <c r="G57" s="24">
        <v>14557.04</v>
      </c>
      <c r="H57" s="24">
        <v>7.1</v>
      </c>
      <c r="I57" s="31">
        <v>7.1378092740000003</v>
      </c>
      <c r="J57" s="31"/>
      <c r="K57" s="35"/>
    </row>
    <row r="58" spans="2:11" x14ac:dyDescent="0.25">
      <c r="B58" s="8" t="s">
        <v>810</v>
      </c>
      <c r="C58" s="60" t="s">
        <v>811</v>
      </c>
      <c r="D58" s="54" t="s">
        <v>812</v>
      </c>
      <c r="E58" s="6" t="s">
        <v>205</v>
      </c>
      <c r="F58" s="19">
        <v>7500000</v>
      </c>
      <c r="G58" s="24">
        <v>7557.71</v>
      </c>
      <c r="H58" s="24">
        <v>3.68</v>
      </c>
      <c r="I58" s="31">
        <v>6.945390637</v>
      </c>
      <c r="J58" s="31"/>
      <c r="K58" s="35"/>
    </row>
    <row r="59" spans="2:11" x14ac:dyDescent="0.25">
      <c r="B59" s="8" t="s">
        <v>813</v>
      </c>
      <c r="C59" s="60" t="s">
        <v>814</v>
      </c>
      <c r="D59" s="54" t="s">
        <v>815</v>
      </c>
      <c r="E59" s="6" t="s">
        <v>205</v>
      </c>
      <c r="F59" s="19">
        <v>5000000</v>
      </c>
      <c r="G59" s="24">
        <v>4571.4799999999996</v>
      </c>
      <c r="H59" s="24">
        <v>2.23</v>
      </c>
      <c r="I59" s="31">
        <v>7.7315145919999999</v>
      </c>
      <c r="J59" s="31"/>
      <c r="K59" s="35"/>
    </row>
    <row r="60" spans="2:11" x14ac:dyDescent="0.25">
      <c r="C60" s="58" t="s">
        <v>194</v>
      </c>
      <c r="D60" s="54"/>
      <c r="E60" s="6"/>
      <c r="F60" s="19"/>
      <c r="G60" s="25">
        <v>46147.79</v>
      </c>
      <c r="H60" s="25">
        <v>22.5</v>
      </c>
      <c r="I60" s="31"/>
      <c r="J60" s="31"/>
      <c r="K60" s="35"/>
    </row>
    <row r="61" spans="2:11" x14ac:dyDescent="0.25">
      <c r="C61" s="57"/>
      <c r="D61" s="54"/>
      <c r="E61" s="6"/>
      <c r="F61" s="19"/>
      <c r="G61" s="24"/>
      <c r="H61" s="24"/>
      <c r="I61" s="31"/>
      <c r="J61" s="31"/>
      <c r="K61" s="35"/>
    </row>
    <row r="62" spans="2:11" x14ac:dyDescent="0.25">
      <c r="C62" s="59" t="s">
        <v>10</v>
      </c>
      <c r="D62" s="54"/>
      <c r="E62" s="6"/>
      <c r="F62" s="19"/>
      <c r="G62" s="24"/>
      <c r="H62" s="24"/>
      <c r="I62" s="31"/>
      <c r="J62" s="31"/>
      <c r="K62" s="35"/>
    </row>
    <row r="63" spans="2:11" x14ac:dyDescent="0.25">
      <c r="B63" s="8" t="s">
        <v>917</v>
      </c>
      <c r="C63" s="60" t="s">
        <v>918</v>
      </c>
      <c r="D63" s="54" t="s">
        <v>919</v>
      </c>
      <c r="E63" s="6" t="s">
        <v>205</v>
      </c>
      <c r="F63" s="19">
        <v>10000000</v>
      </c>
      <c r="G63" s="24">
        <v>9657.9699999999993</v>
      </c>
      <c r="H63" s="24">
        <v>4.71</v>
      </c>
      <c r="I63" s="31">
        <v>7.5669119150000004</v>
      </c>
      <c r="J63" s="31"/>
      <c r="K63" s="35"/>
    </row>
    <row r="64" spans="2:11" x14ac:dyDescent="0.25">
      <c r="C64" s="58" t="s">
        <v>194</v>
      </c>
      <c r="D64" s="54"/>
      <c r="E64" s="6"/>
      <c r="F64" s="19"/>
      <c r="G64" s="25">
        <v>9657.9699999999993</v>
      </c>
      <c r="H64" s="25">
        <v>4.71</v>
      </c>
      <c r="I64" s="31"/>
      <c r="J64" s="31"/>
      <c r="K64" s="35"/>
    </row>
    <row r="65" spans="1:11" x14ac:dyDescent="0.25">
      <c r="C65" s="57"/>
      <c r="D65" s="54"/>
      <c r="E65" s="6"/>
      <c r="F65" s="19"/>
      <c r="G65" s="24"/>
      <c r="H65" s="24"/>
      <c r="I65" s="31"/>
      <c r="J65" s="31"/>
      <c r="K65" s="35"/>
    </row>
    <row r="66" spans="1:11" x14ac:dyDescent="0.25">
      <c r="C66" s="58" t="s">
        <v>11</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C68" s="58" t="s">
        <v>13</v>
      </c>
      <c r="D68" s="54"/>
      <c r="E68" s="6"/>
      <c r="F68" s="19"/>
      <c r="G68" s="24"/>
      <c r="H68" s="24"/>
      <c r="I68" s="31"/>
      <c r="J68" s="31"/>
      <c r="K68" s="35"/>
    </row>
    <row r="69" spans="1:11" x14ac:dyDescent="0.25">
      <c r="C69" s="57"/>
      <c r="D69" s="54"/>
      <c r="E69" s="6"/>
      <c r="F69" s="19"/>
      <c r="G69" s="24"/>
      <c r="H69" s="24"/>
      <c r="I69" s="31"/>
      <c r="J69" s="31"/>
      <c r="K69" s="35"/>
    </row>
    <row r="70" spans="1:11" x14ac:dyDescent="0.25">
      <c r="C70" s="58" t="s">
        <v>14</v>
      </c>
      <c r="D70" s="54"/>
      <c r="E70" s="6"/>
      <c r="F70" s="19"/>
      <c r="G70" s="24" t="s">
        <v>2</v>
      </c>
      <c r="H70" s="24" t="s">
        <v>2</v>
      </c>
      <c r="I70" s="31"/>
      <c r="J70" s="31"/>
      <c r="K70" s="35"/>
    </row>
    <row r="71" spans="1:11" x14ac:dyDescent="0.25">
      <c r="C71" s="57"/>
      <c r="D71" s="54"/>
      <c r="E71" s="6"/>
      <c r="F71" s="19"/>
      <c r="G71" s="24"/>
      <c r="H71" s="24"/>
      <c r="I71" s="31"/>
      <c r="J71" s="31"/>
      <c r="K71" s="35"/>
    </row>
    <row r="72" spans="1:11" x14ac:dyDescent="0.25">
      <c r="C72" s="58" t="s">
        <v>15</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C74" s="58" t="s">
        <v>16</v>
      </c>
      <c r="D74" s="54"/>
      <c r="E74" s="6"/>
      <c r="F74" s="19"/>
      <c r="G74" s="24" t="s">
        <v>2</v>
      </c>
      <c r="H74" s="24" t="s">
        <v>2</v>
      </c>
      <c r="I74" s="31"/>
      <c r="J74" s="31"/>
      <c r="K74" s="35"/>
    </row>
    <row r="75" spans="1:11" x14ac:dyDescent="0.25">
      <c r="C75" s="57"/>
      <c r="D75" s="54"/>
      <c r="E75" s="6"/>
      <c r="F75" s="19"/>
      <c r="G75" s="24"/>
      <c r="H75" s="24"/>
      <c r="I75" s="31"/>
      <c r="J75" s="31"/>
      <c r="K75" s="35"/>
    </row>
    <row r="76" spans="1:11" x14ac:dyDescent="0.25">
      <c r="C76" s="58" t="s">
        <v>17</v>
      </c>
      <c r="D76" s="54"/>
      <c r="E76" s="6"/>
      <c r="F76" s="19"/>
      <c r="G76" s="24" t="s">
        <v>2</v>
      </c>
      <c r="H76" s="24" t="s">
        <v>2</v>
      </c>
      <c r="I76" s="31"/>
      <c r="J76" s="31"/>
      <c r="K76" s="35"/>
    </row>
    <row r="77" spans="1:11" x14ac:dyDescent="0.25">
      <c r="C77" s="57"/>
      <c r="D77" s="54"/>
      <c r="E77" s="6"/>
      <c r="F77" s="19"/>
      <c r="G77" s="24"/>
      <c r="H77" s="24"/>
      <c r="I77" s="31"/>
      <c r="J77" s="31"/>
      <c r="K77" s="35"/>
    </row>
    <row r="78" spans="1:11" x14ac:dyDescent="0.25">
      <c r="C78" s="58" t="s">
        <v>18</v>
      </c>
      <c r="D78" s="54"/>
      <c r="E78" s="6"/>
      <c r="F78" s="19"/>
      <c r="G78" s="24" t="s">
        <v>2</v>
      </c>
      <c r="H78" s="24" t="s">
        <v>2</v>
      </c>
      <c r="I78" s="31"/>
      <c r="J78" s="31"/>
      <c r="K78" s="35"/>
    </row>
    <row r="79" spans="1:11" x14ac:dyDescent="0.25">
      <c r="C79" s="57"/>
      <c r="D79" s="54"/>
      <c r="E79" s="6"/>
      <c r="F79" s="19"/>
      <c r="G79" s="24"/>
      <c r="H79" s="24"/>
      <c r="I79" s="31"/>
      <c r="J79" s="31"/>
      <c r="K79" s="35"/>
    </row>
    <row r="80" spans="1:11" x14ac:dyDescent="0.25">
      <c r="A80" s="10"/>
      <c r="B80" s="28"/>
      <c r="C80" s="58" t="s">
        <v>19</v>
      </c>
      <c r="D80" s="54"/>
      <c r="E80" s="6"/>
      <c r="F80" s="19"/>
      <c r="G80" s="24"/>
      <c r="H80" s="24"/>
      <c r="I80" s="31"/>
      <c r="J80" s="31"/>
      <c r="K80" s="35"/>
    </row>
    <row r="81" spans="1:11" x14ac:dyDescent="0.25">
      <c r="A81" s="28"/>
      <c r="B81" s="28"/>
      <c r="C81" s="58" t="s">
        <v>20</v>
      </c>
      <c r="D81" s="54"/>
      <c r="E81" s="6"/>
      <c r="F81" s="19"/>
      <c r="G81" s="24" t="s">
        <v>2</v>
      </c>
      <c r="H81" s="24" t="s">
        <v>2</v>
      </c>
      <c r="I81" s="31"/>
      <c r="J81" s="31"/>
      <c r="K81" s="35"/>
    </row>
    <row r="82" spans="1:11" x14ac:dyDescent="0.25">
      <c r="A82" s="28"/>
      <c r="B82" s="28"/>
      <c r="C82" s="58"/>
      <c r="D82" s="54"/>
      <c r="E82" s="6"/>
      <c r="F82" s="19"/>
      <c r="G82" s="24"/>
      <c r="H82" s="24"/>
      <c r="I82" s="31"/>
      <c r="J82" s="31"/>
      <c r="K82" s="35"/>
    </row>
    <row r="83" spans="1:11" x14ac:dyDescent="0.25">
      <c r="C83" s="59" t="s">
        <v>21</v>
      </c>
      <c r="D83" s="54"/>
      <c r="E83" s="6"/>
      <c r="F83" s="19"/>
      <c r="G83" s="24"/>
      <c r="H83" s="24"/>
      <c r="I83" s="31"/>
      <c r="J83" s="31"/>
      <c r="K83" s="35"/>
    </row>
    <row r="84" spans="1:11" x14ac:dyDescent="0.25">
      <c r="B84" s="8" t="s">
        <v>920</v>
      </c>
      <c r="C84" s="60" t="s">
        <v>4895</v>
      </c>
      <c r="D84" s="54" t="s">
        <v>921</v>
      </c>
      <c r="E84" s="6" t="s">
        <v>922</v>
      </c>
      <c r="F84" s="19">
        <v>5273.4979999999996</v>
      </c>
      <c r="G84" s="24">
        <v>628.64</v>
      </c>
      <c r="H84" s="24">
        <v>0.31</v>
      </c>
      <c r="I84" s="31">
        <v>5.59</v>
      </c>
      <c r="J84" s="31"/>
      <c r="K84" s="35"/>
    </row>
    <row r="85" spans="1:11" x14ac:dyDescent="0.25">
      <c r="C85" s="58" t="s">
        <v>194</v>
      </c>
      <c r="D85" s="54"/>
      <c r="E85" s="6"/>
      <c r="F85" s="19"/>
      <c r="G85" s="25">
        <v>628.64</v>
      </c>
      <c r="H85" s="25">
        <v>0.31</v>
      </c>
      <c r="I85" s="31"/>
      <c r="J85" s="31"/>
      <c r="K85" s="35"/>
    </row>
    <row r="86" spans="1:11" x14ac:dyDescent="0.25">
      <c r="C86" s="57"/>
      <c r="D86" s="54"/>
      <c r="E86" s="6"/>
      <c r="F86" s="19"/>
      <c r="G86" s="24"/>
      <c r="H86" s="24"/>
      <c r="I86" s="31"/>
      <c r="J86" s="31"/>
      <c r="K86" s="35"/>
    </row>
    <row r="87" spans="1:11" x14ac:dyDescent="0.25">
      <c r="C87" s="59" t="s">
        <v>853</v>
      </c>
      <c r="D87" s="54"/>
      <c r="E87" s="6"/>
      <c r="F87" s="19"/>
      <c r="G87" s="24"/>
      <c r="H87" s="24"/>
      <c r="I87" s="31"/>
      <c r="J87" s="31"/>
      <c r="K87" s="35"/>
    </row>
    <row r="88" spans="1:11" x14ac:dyDescent="0.25">
      <c r="B88" s="8" t="s">
        <v>923</v>
      </c>
      <c r="C88" s="60" t="s">
        <v>924</v>
      </c>
      <c r="D88" s="54" t="s">
        <v>925</v>
      </c>
      <c r="E88" s="6" t="s">
        <v>342</v>
      </c>
      <c r="F88" s="19">
        <v>517566</v>
      </c>
      <c r="G88" s="24">
        <v>602.65</v>
      </c>
      <c r="H88" s="24">
        <v>0.28999999999999998</v>
      </c>
      <c r="I88" s="31"/>
      <c r="J88" s="31"/>
      <c r="K88" s="35"/>
    </row>
    <row r="89" spans="1:11" x14ac:dyDescent="0.25">
      <c r="C89" s="58" t="s">
        <v>194</v>
      </c>
      <c r="D89" s="54"/>
      <c r="E89" s="6"/>
      <c r="F89" s="19"/>
      <c r="G89" s="25">
        <v>602.65</v>
      </c>
      <c r="H89" s="25">
        <v>0.28999999999999998</v>
      </c>
      <c r="I89" s="31"/>
      <c r="J89" s="31"/>
      <c r="K89" s="35"/>
    </row>
    <row r="90" spans="1:11" x14ac:dyDescent="0.25">
      <c r="C90" s="57"/>
      <c r="D90" s="54"/>
      <c r="E90" s="6"/>
      <c r="F90" s="19"/>
      <c r="G90" s="24"/>
      <c r="H90" s="24"/>
      <c r="I90" s="31"/>
      <c r="J90" s="31"/>
      <c r="K90" s="35"/>
    </row>
    <row r="91" spans="1:11" x14ac:dyDescent="0.25">
      <c r="C91" s="58" t="s">
        <v>22</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C93" s="58" t="s">
        <v>23</v>
      </c>
      <c r="D93" s="54"/>
      <c r="E93" s="6"/>
      <c r="F93" s="19"/>
      <c r="G93" s="24" t="s">
        <v>2</v>
      </c>
      <c r="H93" s="24" t="s">
        <v>2</v>
      </c>
      <c r="I93" s="31"/>
      <c r="J93" s="31"/>
      <c r="K93" s="35"/>
    </row>
    <row r="94" spans="1:11" x14ac:dyDescent="0.25">
      <c r="C94" s="57"/>
      <c r="D94" s="54"/>
      <c r="E94" s="6"/>
      <c r="F94" s="19"/>
      <c r="G94" s="24"/>
      <c r="H94" s="24"/>
      <c r="I94" s="31"/>
      <c r="J94" s="31"/>
      <c r="K94" s="35"/>
    </row>
    <row r="95" spans="1:11" x14ac:dyDescent="0.25">
      <c r="C95" s="59" t="s">
        <v>24</v>
      </c>
      <c r="D95" s="54"/>
      <c r="E95" s="6"/>
      <c r="F95" s="19"/>
      <c r="G95" s="24"/>
      <c r="H95" s="24"/>
      <c r="I95" s="31"/>
      <c r="J95" s="31"/>
      <c r="K95" s="35"/>
    </row>
    <row r="96" spans="1:11" x14ac:dyDescent="0.25">
      <c r="B96" s="8" t="s">
        <v>206</v>
      </c>
      <c r="C96" s="60" t="s">
        <v>207</v>
      </c>
      <c r="D96" s="54"/>
      <c r="E96" s="6"/>
      <c r="F96" s="19"/>
      <c r="G96" s="24">
        <v>16760.63</v>
      </c>
      <c r="H96" s="24">
        <v>8.17</v>
      </c>
      <c r="I96" s="31"/>
      <c r="J96" s="31"/>
      <c r="K96" s="35"/>
    </row>
    <row r="97" spans="1:54" x14ac:dyDescent="0.25">
      <c r="C97" s="58" t="s">
        <v>194</v>
      </c>
      <c r="D97" s="54"/>
      <c r="E97" s="6"/>
      <c r="F97" s="19"/>
      <c r="G97" s="25">
        <v>16760.63</v>
      </c>
      <c r="H97" s="25">
        <v>8.17</v>
      </c>
      <c r="I97" s="31"/>
      <c r="J97" s="31"/>
      <c r="K97" s="35"/>
    </row>
    <row r="98" spans="1:54" x14ac:dyDescent="0.25">
      <c r="C98" s="57"/>
      <c r="D98" s="54"/>
      <c r="E98" s="6"/>
      <c r="F98" s="19"/>
      <c r="G98" s="24"/>
      <c r="H98" s="24"/>
      <c r="I98" s="31"/>
      <c r="J98" s="31"/>
      <c r="K98" s="35"/>
    </row>
    <row r="99" spans="1:54" x14ac:dyDescent="0.25">
      <c r="A99" s="10"/>
      <c r="B99" s="28"/>
      <c r="C99" s="58" t="s">
        <v>25</v>
      </c>
      <c r="D99" s="54"/>
      <c r="E99" s="6"/>
      <c r="F99" s="19"/>
      <c r="G99" s="24"/>
      <c r="H99" s="24"/>
      <c r="I99" s="31"/>
      <c r="J99" s="31"/>
      <c r="K99" s="35"/>
    </row>
    <row r="100" spans="1:54" s="2" customFormat="1" ht="13.5" x14ac:dyDescent="0.25">
      <c r="A100" s="28"/>
      <c r="B100" s="28"/>
      <c r="C100" s="57" t="s">
        <v>4845</v>
      </c>
      <c r="D100" s="54"/>
      <c r="E100" s="6"/>
      <c r="F100" s="19"/>
      <c r="G100" s="24" t="s">
        <v>2</v>
      </c>
      <c r="H100" s="24" t="s">
        <v>2</v>
      </c>
      <c r="I100" s="31"/>
      <c r="J100" s="31"/>
      <c r="K100" s="35"/>
      <c r="L100" s="3"/>
      <c r="AI100" s="3"/>
      <c r="AV100" s="3"/>
      <c r="AX100" s="3"/>
      <c r="BB100" s="3"/>
    </row>
    <row r="101" spans="1:54" x14ac:dyDescent="0.25">
      <c r="B101" s="8"/>
      <c r="C101" s="60" t="s">
        <v>208</v>
      </c>
      <c r="D101" s="54"/>
      <c r="E101" s="6"/>
      <c r="F101" s="19"/>
      <c r="G101" s="24">
        <v>2967.18</v>
      </c>
      <c r="H101" s="24">
        <v>1.43</v>
      </c>
      <c r="I101" s="31"/>
      <c r="J101" s="31"/>
      <c r="K101" s="35"/>
    </row>
    <row r="102" spans="1:54" x14ac:dyDescent="0.25">
      <c r="C102" s="58" t="s">
        <v>194</v>
      </c>
      <c r="D102" s="54"/>
      <c r="E102" s="6"/>
      <c r="F102" s="19"/>
      <c r="G102" s="25">
        <v>2967.18</v>
      </c>
      <c r="H102" s="25">
        <v>1.43</v>
      </c>
      <c r="I102" s="31"/>
      <c r="J102" s="31"/>
      <c r="K102" s="35"/>
    </row>
    <row r="103" spans="1:54" x14ac:dyDescent="0.25">
      <c r="C103" s="57"/>
      <c r="D103" s="54"/>
      <c r="E103" s="6"/>
      <c r="F103" s="19"/>
      <c r="G103" s="24"/>
      <c r="H103" s="24"/>
      <c r="I103" s="31"/>
      <c r="J103" s="31"/>
      <c r="K103" s="35"/>
    </row>
    <row r="104" spans="1:54" x14ac:dyDescent="0.25">
      <c r="C104" s="61" t="s">
        <v>209</v>
      </c>
      <c r="D104" s="55"/>
      <c r="E104" s="5"/>
      <c r="F104" s="20"/>
      <c r="G104" s="26">
        <v>205141.91</v>
      </c>
      <c r="H104" s="26">
        <v>100.00000000000001</v>
      </c>
      <c r="I104" s="32"/>
      <c r="J104" s="32"/>
      <c r="K104" s="36"/>
    </row>
    <row r="107" spans="1:54" x14ac:dyDescent="0.25">
      <c r="C107" s="1" t="s">
        <v>210</v>
      </c>
    </row>
    <row r="108" spans="1:54" x14ac:dyDescent="0.25">
      <c r="C108" s="37" t="s">
        <v>211</v>
      </c>
      <c r="D108" s="37"/>
      <c r="E108" s="37"/>
      <c r="F108" s="37"/>
      <c r="G108" s="37"/>
      <c r="H108" s="37"/>
      <c r="I108" s="37"/>
      <c r="J108" s="37"/>
      <c r="K108" s="37"/>
    </row>
    <row r="109" spans="1:54" x14ac:dyDescent="0.25">
      <c r="C109" s="2" t="s">
        <v>212</v>
      </c>
    </row>
    <row r="110" spans="1:54" x14ac:dyDescent="0.25">
      <c r="C110" s="2" t="s">
        <v>213</v>
      </c>
    </row>
    <row r="111" spans="1:54" ht="30" customHeight="1" x14ac:dyDescent="0.25">
      <c r="C111" s="252" t="s">
        <v>214</v>
      </c>
      <c r="D111" s="253"/>
      <c r="E111" s="253"/>
      <c r="F111" s="253"/>
      <c r="G111" s="253"/>
      <c r="H111" s="253"/>
      <c r="I111" s="253"/>
      <c r="J111" s="253"/>
      <c r="K111" s="253"/>
    </row>
    <row r="112" spans="1:54" x14ac:dyDescent="0.25">
      <c r="C112" s="2" t="s">
        <v>215</v>
      </c>
    </row>
    <row r="113" spans="1:256" x14ac:dyDescent="0.25">
      <c r="C113" s="2" t="s">
        <v>4868</v>
      </c>
    </row>
    <row r="114" spans="1:256" ht="51" customHeight="1" x14ac:dyDescent="0.25">
      <c r="C114" s="263" t="s">
        <v>4956</v>
      </c>
      <c r="D114" s="263"/>
      <c r="E114" s="263"/>
      <c r="F114" s="263"/>
      <c r="G114" s="263"/>
      <c r="H114" s="263"/>
      <c r="I114" s="263"/>
      <c r="J114" s="263"/>
      <c r="K114" s="263"/>
    </row>
    <row r="116" spans="1:256" x14ac:dyDescent="0.25">
      <c r="C116" s="2" t="s">
        <v>5016</v>
      </c>
      <c r="E116" s="2" t="s">
        <v>2</v>
      </c>
    </row>
    <row r="118" spans="1:256" x14ac:dyDescent="0.25">
      <c r="C118" s="2" t="s">
        <v>5017</v>
      </c>
      <c r="E118" s="2" t="s">
        <v>2</v>
      </c>
    </row>
    <row r="120" spans="1:256" x14ac:dyDescent="0.25">
      <c r="C120" s="2" t="s">
        <v>5125</v>
      </c>
    </row>
    <row r="122" spans="1:256" x14ac:dyDescent="0.25">
      <c r="C122" s="2" t="s">
        <v>5126</v>
      </c>
    </row>
    <row r="123" spans="1:256" s="83" customFormat="1" ht="35.25" customHeight="1" x14ac:dyDescent="0.25">
      <c r="A123" s="79"/>
      <c r="B123" s="79"/>
      <c r="C123" s="84" t="s">
        <v>5023</v>
      </c>
      <c r="D123" s="88" t="s">
        <v>5024</v>
      </c>
      <c r="E123" s="88" t="s">
        <v>5025</v>
      </c>
      <c r="F123" s="80"/>
      <c r="G123" s="81"/>
      <c r="H123" s="81"/>
      <c r="I123" s="81"/>
      <c r="J123" s="81"/>
      <c r="K123" s="82"/>
      <c r="L123" s="82"/>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82"/>
      <c r="AJ123" s="79"/>
      <c r="AK123" s="79"/>
      <c r="AL123" s="79"/>
      <c r="AM123" s="79"/>
      <c r="AN123" s="79"/>
      <c r="AO123" s="79"/>
      <c r="AP123" s="79"/>
      <c r="AQ123" s="79"/>
      <c r="AR123" s="79"/>
      <c r="AS123" s="79"/>
      <c r="AT123" s="79"/>
      <c r="AU123" s="79"/>
      <c r="AV123" s="82"/>
      <c r="AW123" s="79"/>
      <c r="AX123" s="82"/>
      <c r="AY123" s="79"/>
      <c r="AZ123" s="79"/>
      <c r="BA123" s="79"/>
      <c r="BB123" s="82"/>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c r="DA123" s="79"/>
      <c r="DB123" s="79"/>
      <c r="DC123" s="79"/>
      <c r="DD123" s="79"/>
      <c r="DE123" s="79"/>
      <c r="DF123" s="79"/>
      <c r="DG123" s="79"/>
      <c r="DH123" s="79"/>
      <c r="DI123" s="79"/>
      <c r="DJ123" s="79"/>
      <c r="DK123" s="79"/>
      <c r="DL123" s="79"/>
      <c r="DM123" s="79"/>
      <c r="DN123" s="79"/>
      <c r="DO123" s="79"/>
      <c r="DP123" s="79"/>
      <c r="DQ123" s="79"/>
      <c r="DR123" s="79"/>
      <c r="DS123" s="79"/>
      <c r="DT123" s="79"/>
      <c r="DU123" s="79"/>
      <c r="DV123" s="79"/>
      <c r="DW123" s="79"/>
      <c r="DX123" s="79"/>
      <c r="DY123" s="79"/>
      <c r="DZ123" s="79"/>
      <c r="EA123" s="79"/>
      <c r="EB123" s="79"/>
      <c r="EC123" s="79"/>
      <c r="ED123" s="79"/>
      <c r="EE123" s="79"/>
      <c r="EF123" s="79"/>
      <c r="EG123" s="79"/>
      <c r="EH123" s="79"/>
      <c r="EI123" s="79"/>
      <c r="EJ123" s="79"/>
      <c r="EK123" s="79"/>
      <c r="EL123" s="79"/>
      <c r="EM123" s="79"/>
      <c r="EN123" s="79"/>
      <c r="EO123" s="79"/>
      <c r="EP123" s="79"/>
      <c r="EQ123" s="79"/>
      <c r="ER123" s="79"/>
      <c r="ES123" s="79"/>
      <c r="ET123" s="79"/>
      <c r="EU123" s="79"/>
      <c r="EV123" s="79"/>
      <c r="EW123" s="79"/>
      <c r="EX123" s="79"/>
      <c r="EY123" s="79"/>
      <c r="EZ123" s="79"/>
      <c r="FA123" s="79"/>
      <c r="FB123" s="79"/>
      <c r="FC123" s="79"/>
      <c r="FD123" s="79"/>
      <c r="FE123" s="79"/>
      <c r="FF123" s="79"/>
      <c r="FG123" s="79"/>
      <c r="FH123" s="79"/>
      <c r="FI123" s="79"/>
      <c r="FJ123" s="79"/>
      <c r="FK123" s="79"/>
      <c r="FL123" s="79"/>
      <c r="FM123" s="79"/>
      <c r="FN123" s="79"/>
      <c r="FO123" s="79"/>
      <c r="FP123" s="79"/>
      <c r="FQ123" s="79"/>
      <c r="FR123" s="79"/>
      <c r="FS123" s="79"/>
      <c r="FT123" s="79"/>
      <c r="FU123" s="79"/>
      <c r="FV123" s="79"/>
      <c r="FW123" s="79"/>
      <c r="FX123" s="79"/>
      <c r="FY123" s="79"/>
      <c r="FZ123" s="79"/>
      <c r="GA123" s="79"/>
      <c r="GB123" s="79"/>
      <c r="GC123" s="79"/>
      <c r="GD123" s="79"/>
      <c r="GE123" s="79"/>
      <c r="GF123" s="79"/>
      <c r="GG123" s="79"/>
      <c r="GH123" s="79"/>
      <c r="GI123" s="79"/>
      <c r="GJ123" s="79"/>
      <c r="GK123" s="79"/>
      <c r="GL123" s="79"/>
      <c r="GM123" s="79"/>
      <c r="GN123" s="79"/>
      <c r="GO123" s="79"/>
      <c r="GP123" s="79"/>
      <c r="GQ123" s="79"/>
      <c r="GR123" s="79"/>
      <c r="GS123" s="79"/>
      <c r="GT123" s="79"/>
      <c r="GU123" s="79"/>
      <c r="GV123" s="79"/>
      <c r="GW123" s="79"/>
      <c r="GX123" s="79"/>
      <c r="GY123" s="79"/>
      <c r="GZ123" s="79"/>
      <c r="HA123" s="79"/>
      <c r="HB123" s="79"/>
      <c r="HC123" s="79"/>
      <c r="HD123" s="79"/>
      <c r="HE123" s="79"/>
      <c r="HF123" s="79"/>
      <c r="HG123" s="79"/>
      <c r="HH123" s="79"/>
      <c r="HI123" s="79"/>
      <c r="HJ123" s="79"/>
      <c r="HK123" s="79"/>
      <c r="HL123" s="79"/>
      <c r="HM123" s="79"/>
      <c r="HN123" s="79"/>
      <c r="HO123" s="79"/>
      <c r="HP123" s="79"/>
      <c r="HQ123" s="79"/>
      <c r="HR123" s="79"/>
      <c r="HS123" s="79"/>
      <c r="HT123" s="79"/>
      <c r="HU123" s="79"/>
      <c r="HV123" s="79"/>
      <c r="HW123" s="79"/>
      <c r="HX123" s="79"/>
      <c r="HY123" s="79"/>
      <c r="HZ123" s="79"/>
      <c r="IA123" s="79"/>
      <c r="IB123" s="79"/>
      <c r="IC123" s="79"/>
      <c r="ID123" s="79"/>
      <c r="IE123" s="79"/>
      <c r="IF123" s="79"/>
      <c r="IG123" s="79"/>
      <c r="IH123" s="79"/>
      <c r="II123" s="79"/>
      <c r="IJ123" s="79"/>
      <c r="IK123" s="79"/>
      <c r="IL123" s="79"/>
      <c r="IM123" s="79"/>
      <c r="IN123" s="79"/>
      <c r="IO123" s="79"/>
      <c r="IP123" s="79"/>
      <c r="IQ123" s="79"/>
      <c r="IR123" s="79"/>
      <c r="IS123" s="79"/>
      <c r="IT123" s="79"/>
      <c r="IU123" s="79"/>
      <c r="IV123" s="79"/>
    </row>
    <row r="124" spans="1:256" s="83" customFormat="1" x14ac:dyDescent="0.25">
      <c r="A124" s="79"/>
      <c r="B124" s="79"/>
      <c r="C124" s="86" t="s">
        <v>5030</v>
      </c>
      <c r="D124" s="89">
        <v>44.710799999999999</v>
      </c>
      <c r="E124" s="89">
        <v>44.715000000000003</v>
      </c>
      <c r="F124" s="80"/>
      <c r="G124" s="81"/>
      <c r="H124" s="81"/>
      <c r="I124" s="81"/>
      <c r="J124" s="81"/>
      <c r="K124" s="82"/>
      <c r="L124" s="82"/>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2"/>
      <c r="AJ124" s="79"/>
      <c r="AK124" s="79"/>
      <c r="AL124" s="79"/>
      <c r="AM124" s="79"/>
      <c r="AN124" s="79"/>
      <c r="AO124" s="79"/>
      <c r="AP124" s="79"/>
      <c r="AQ124" s="79"/>
      <c r="AR124" s="79"/>
      <c r="AS124" s="79"/>
      <c r="AT124" s="79"/>
      <c r="AU124" s="79"/>
      <c r="AV124" s="82"/>
      <c r="AW124" s="79"/>
      <c r="AX124" s="82"/>
      <c r="AY124" s="79"/>
      <c r="AZ124" s="79"/>
      <c r="BA124" s="79"/>
      <c r="BB124" s="82"/>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c r="DA124" s="79"/>
      <c r="DB124" s="79"/>
      <c r="DC124" s="79"/>
      <c r="DD124" s="79"/>
      <c r="DE124" s="79"/>
      <c r="DF124" s="79"/>
      <c r="DG124" s="79"/>
      <c r="DH124" s="79"/>
      <c r="DI124" s="79"/>
      <c r="DJ124" s="79"/>
      <c r="DK124" s="79"/>
      <c r="DL124" s="79"/>
      <c r="DM124" s="79"/>
      <c r="DN124" s="79"/>
      <c r="DO124" s="79"/>
      <c r="DP124" s="79"/>
      <c r="DQ124" s="79"/>
      <c r="DR124" s="79"/>
      <c r="DS124" s="79"/>
      <c r="DT124" s="79"/>
      <c r="DU124" s="79"/>
      <c r="DV124" s="79"/>
      <c r="DW124" s="79"/>
      <c r="DX124" s="79"/>
      <c r="DY124" s="79"/>
      <c r="DZ124" s="79"/>
      <c r="EA124" s="79"/>
      <c r="EB124" s="79"/>
      <c r="EC124" s="79"/>
      <c r="ED124" s="79"/>
      <c r="EE124" s="79"/>
      <c r="EF124" s="79"/>
      <c r="EG124" s="79"/>
      <c r="EH124" s="79"/>
      <c r="EI124" s="79"/>
      <c r="EJ124" s="79"/>
      <c r="EK124" s="79"/>
      <c r="EL124" s="79"/>
      <c r="EM124" s="79"/>
      <c r="EN124" s="79"/>
      <c r="EO124" s="79"/>
      <c r="EP124" s="79"/>
      <c r="EQ124" s="79"/>
      <c r="ER124" s="79"/>
      <c r="ES124" s="79"/>
      <c r="ET124" s="79"/>
      <c r="EU124" s="79"/>
      <c r="EV124" s="79"/>
      <c r="EW124" s="79"/>
      <c r="EX124" s="79"/>
      <c r="EY124" s="79"/>
      <c r="EZ124" s="79"/>
      <c r="FA124" s="79"/>
      <c r="FB124" s="79"/>
      <c r="FC124" s="79"/>
      <c r="FD124" s="79"/>
      <c r="FE124" s="79"/>
      <c r="FF124" s="79"/>
      <c r="FG124" s="79"/>
      <c r="FH124" s="79"/>
      <c r="FI124" s="79"/>
      <c r="FJ124" s="79"/>
      <c r="FK124" s="79"/>
      <c r="FL124" s="79"/>
      <c r="FM124" s="79"/>
      <c r="FN124" s="79"/>
      <c r="FO124" s="79"/>
      <c r="FP124" s="79"/>
      <c r="FQ124" s="79"/>
      <c r="FR124" s="79"/>
      <c r="FS124" s="79"/>
      <c r="FT124" s="79"/>
      <c r="FU124" s="79"/>
      <c r="FV124" s="79"/>
      <c r="FW124" s="79"/>
      <c r="FX124" s="79"/>
      <c r="FY124" s="79"/>
      <c r="FZ124" s="79"/>
      <c r="GA124" s="79"/>
      <c r="GB124" s="79"/>
      <c r="GC124" s="79"/>
      <c r="GD124" s="79"/>
      <c r="GE124" s="79"/>
      <c r="GF124" s="79"/>
      <c r="GG124" s="79"/>
      <c r="GH124" s="79"/>
      <c r="GI124" s="79"/>
      <c r="GJ124" s="79"/>
      <c r="GK124" s="79"/>
      <c r="GL124" s="79"/>
      <c r="GM124" s="79"/>
      <c r="GN124" s="79"/>
      <c r="GO124" s="79"/>
      <c r="GP124" s="79"/>
      <c r="GQ124" s="79"/>
      <c r="GR124" s="79"/>
      <c r="GS124" s="79"/>
      <c r="GT124" s="79"/>
      <c r="GU124" s="79"/>
      <c r="GV124" s="79"/>
      <c r="GW124" s="79"/>
      <c r="GX124" s="79"/>
      <c r="GY124" s="79"/>
      <c r="GZ124" s="79"/>
      <c r="HA124" s="79"/>
      <c r="HB124" s="79"/>
      <c r="HC124" s="79"/>
      <c r="HD124" s="79"/>
      <c r="HE124" s="79"/>
      <c r="HF124" s="79"/>
      <c r="HG124" s="79"/>
      <c r="HH124" s="79"/>
      <c r="HI124" s="79"/>
      <c r="HJ124" s="79"/>
      <c r="HK124" s="79"/>
      <c r="HL124" s="79"/>
      <c r="HM124" s="79"/>
      <c r="HN124" s="79"/>
      <c r="HO124" s="79"/>
      <c r="HP124" s="79"/>
      <c r="HQ124" s="79"/>
      <c r="HR124" s="79"/>
      <c r="HS124" s="79"/>
      <c r="HT124" s="79"/>
      <c r="HU124" s="79"/>
      <c r="HV124" s="79"/>
      <c r="HW124" s="79"/>
      <c r="HX124" s="79"/>
      <c r="HY124" s="79"/>
      <c r="HZ124" s="79"/>
      <c r="IA124" s="79"/>
      <c r="IB124" s="79"/>
      <c r="IC124" s="79"/>
      <c r="ID124" s="79"/>
      <c r="IE124" s="79"/>
      <c r="IF124" s="79"/>
      <c r="IG124" s="79"/>
      <c r="IH124" s="79"/>
      <c r="II124" s="79"/>
      <c r="IJ124" s="79"/>
      <c r="IK124" s="79"/>
      <c r="IL124" s="79"/>
      <c r="IM124" s="79"/>
      <c r="IN124" s="79"/>
      <c r="IO124" s="79"/>
      <c r="IP124" s="79"/>
      <c r="IQ124" s="79"/>
      <c r="IR124" s="79"/>
      <c r="IS124" s="79"/>
      <c r="IT124" s="79"/>
      <c r="IU124" s="79"/>
      <c r="IV124" s="79"/>
    </row>
    <row r="125" spans="1:256" s="83" customFormat="1" x14ac:dyDescent="0.25">
      <c r="A125" s="79"/>
      <c r="B125" s="79"/>
      <c r="C125" s="86" t="s">
        <v>5027</v>
      </c>
      <c r="D125" s="89">
        <v>73.791200000000003</v>
      </c>
      <c r="E125" s="89">
        <v>73.798100000000005</v>
      </c>
      <c r="F125" s="80"/>
      <c r="G125" s="81"/>
      <c r="H125" s="81"/>
      <c r="I125" s="81"/>
      <c r="J125" s="81"/>
      <c r="K125" s="82"/>
      <c r="L125" s="82"/>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2"/>
      <c r="AJ125" s="79"/>
      <c r="AK125" s="79"/>
      <c r="AL125" s="79"/>
      <c r="AM125" s="79"/>
      <c r="AN125" s="79"/>
      <c r="AO125" s="79"/>
      <c r="AP125" s="79"/>
      <c r="AQ125" s="79"/>
      <c r="AR125" s="79"/>
      <c r="AS125" s="79"/>
      <c r="AT125" s="79"/>
      <c r="AU125" s="79"/>
      <c r="AV125" s="82"/>
      <c r="AW125" s="79"/>
      <c r="AX125" s="82"/>
      <c r="AY125" s="79"/>
      <c r="AZ125" s="79"/>
      <c r="BA125" s="79"/>
      <c r="BB125" s="82"/>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79"/>
      <c r="DO125" s="79"/>
      <c r="DP125" s="79"/>
      <c r="DQ125" s="79"/>
      <c r="DR125" s="79"/>
      <c r="DS125" s="79"/>
      <c r="DT125" s="79"/>
      <c r="DU125" s="79"/>
      <c r="DV125" s="79"/>
      <c r="DW125" s="79"/>
      <c r="DX125" s="79"/>
      <c r="DY125" s="79"/>
      <c r="DZ125" s="79"/>
      <c r="EA125" s="79"/>
      <c r="EB125" s="79"/>
      <c r="EC125" s="79"/>
      <c r="ED125" s="79"/>
      <c r="EE125" s="79"/>
      <c r="EF125" s="79"/>
      <c r="EG125" s="79"/>
      <c r="EH125" s="79"/>
      <c r="EI125" s="79"/>
      <c r="EJ125" s="79"/>
      <c r="EK125" s="79"/>
      <c r="EL125" s="79"/>
      <c r="EM125" s="79"/>
      <c r="EN125" s="79"/>
      <c r="EO125" s="79"/>
      <c r="EP125" s="79"/>
      <c r="EQ125" s="79"/>
      <c r="ER125" s="79"/>
      <c r="ES125" s="79"/>
      <c r="ET125" s="79"/>
      <c r="EU125" s="79"/>
      <c r="EV125" s="79"/>
      <c r="EW125" s="79"/>
      <c r="EX125" s="79"/>
      <c r="EY125" s="79"/>
      <c r="EZ125" s="79"/>
      <c r="FA125" s="79"/>
      <c r="FB125" s="79"/>
      <c r="FC125" s="79"/>
      <c r="FD125" s="79"/>
      <c r="FE125" s="79"/>
      <c r="FF125" s="79"/>
      <c r="FG125" s="79"/>
      <c r="FH125" s="79"/>
      <c r="FI125" s="79"/>
      <c r="FJ125" s="79"/>
      <c r="FK125" s="79"/>
      <c r="FL125" s="79"/>
      <c r="FM125" s="79"/>
      <c r="FN125" s="79"/>
      <c r="FO125" s="79"/>
      <c r="FP125" s="79"/>
      <c r="FQ125" s="79"/>
      <c r="FR125" s="79"/>
      <c r="FS125" s="79"/>
      <c r="FT125" s="79"/>
      <c r="FU125" s="79"/>
      <c r="FV125" s="79"/>
      <c r="FW125" s="79"/>
      <c r="FX125" s="79"/>
      <c r="FY125" s="79"/>
      <c r="FZ125" s="79"/>
      <c r="GA125" s="79"/>
      <c r="GB125" s="79"/>
      <c r="GC125" s="79"/>
      <c r="GD125" s="79"/>
      <c r="GE125" s="79"/>
      <c r="GF125" s="79"/>
      <c r="GG125" s="79"/>
      <c r="GH125" s="79"/>
      <c r="GI125" s="79"/>
      <c r="GJ125" s="79"/>
      <c r="GK125" s="79"/>
      <c r="GL125" s="79"/>
      <c r="GM125" s="79"/>
      <c r="GN125" s="79"/>
      <c r="GO125" s="79"/>
      <c r="GP125" s="79"/>
      <c r="GQ125" s="79"/>
      <c r="GR125" s="79"/>
      <c r="GS125" s="79"/>
      <c r="GT125" s="79"/>
      <c r="GU125" s="79"/>
      <c r="GV125" s="79"/>
      <c r="GW125" s="79"/>
      <c r="GX125" s="79"/>
      <c r="GY125" s="79"/>
      <c r="GZ125" s="79"/>
      <c r="HA125" s="79"/>
      <c r="HB125" s="79"/>
      <c r="HC125" s="79"/>
      <c r="HD125" s="79"/>
      <c r="HE125" s="79"/>
      <c r="HF125" s="79"/>
      <c r="HG125" s="79"/>
      <c r="HH125" s="79"/>
      <c r="HI125" s="79"/>
      <c r="HJ125" s="79"/>
      <c r="HK125" s="79"/>
      <c r="HL125" s="79"/>
      <c r="HM125" s="79"/>
      <c r="HN125" s="79"/>
      <c r="HO125" s="79"/>
      <c r="HP125" s="79"/>
      <c r="HQ125" s="79"/>
      <c r="HR125" s="79"/>
      <c r="HS125" s="79"/>
      <c r="HT125" s="79"/>
      <c r="HU125" s="79"/>
      <c r="HV125" s="79"/>
      <c r="HW125" s="79"/>
      <c r="HX125" s="79"/>
      <c r="HY125" s="79"/>
      <c r="HZ125" s="79"/>
      <c r="IA125" s="79"/>
      <c r="IB125" s="79"/>
      <c r="IC125" s="79"/>
      <c r="ID125" s="79"/>
      <c r="IE125" s="79"/>
      <c r="IF125" s="79"/>
      <c r="IG125" s="79"/>
      <c r="IH125" s="79"/>
      <c r="II125" s="79"/>
      <c r="IJ125" s="79"/>
      <c r="IK125" s="79"/>
      <c r="IL125" s="79"/>
      <c r="IM125" s="79"/>
      <c r="IN125" s="79"/>
      <c r="IO125" s="79"/>
      <c r="IP125" s="79"/>
      <c r="IQ125" s="79"/>
      <c r="IR125" s="79"/>
      <c r="IS125" s="79"/>
      <c r="IT125" s="79"/>
      <c r="IU125" s="79"/>
      <c r="IV125" s="79"/>
    </row>
    <row r="126" spans="1:256" s="83" customFormat="1" x14ac:dyDescent="0.25">
      <c r="A126" s="79"/>
      <c r="B126" s="79"/>
      <c r="C126" s="86" t="s">
        <v>5031</v>
      </c>
      <c r="D126" s="89">
        <v>19.300999999999998</v>
      </c>
      <c r="E126" s="89">
        <v>19.302800000000001</v>
      </c>
      <c r="F126" s="80"/>
      <c r="G126" s="81"/>
      <c r="H126" s="81"/>
      <c r="I126" s="81"/>
      <c r="J126" s="81"/>
      <c r="K126" s="82"/>
      <c r="L126" s="82"/>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2"/>
      <c r="AJ126" s="79"/>
      <c r="AK126" s="79"/>
      <c r="AL126" s="79"/>
      <c r="AM126" s="79"/>
      <c r="AN126" s="79"/>
      <c r="AO126" s="79"/>
      <c r="AP126" s="79"/>
      <c r="AQ126" s="79"/>
      <c r="AR126" s="79"/>
      <c r="AS126" s="79"/>
      <c r="AT126" s="79"/>
      <c r="AU126" s="79"/>
      <c r="AV126" s="82"/>
      <c r="AW126" s="79"/>
      <c r="AX126" s="82"/>
      <c r="AY126" s="79"/>
      <c r="AZ126" s="79"/>
      <c r="BA126" s="79"/>
      <c r="BB126" s="82"/>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7" spans="1:256" s="83" customFormat="1" x14ac:dyDescent="0.25">
      <c r="A127" s="79"/>
      <c r="B127" s="79"/>
      <c r="C127" s="86" t="s">
        <v>5032</v>
      </c>
      <c r="D127" s="89">
        <v>20.7806</v>
      </c>
      <c r="E127" s="89">
        <v>20.782599999999999</v>
      </c>
      <c r="F127" s="80"/>
      <c r="G127" s="81"/>
      <c r="H127" s="81"/>
      <c r="I127" s="81"/>
      <c r="J127" s="81"/>
      <c r="K127" s="82"/>
      <c r="L127" s="82"/>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82"/>
      <c r="AJ127" s="79"/>
      <c r="AK127" s="79"/>
      <c r="AL127" s="79"/>
      <c r="AM127" s="79"/>
      <c r="AN127" s="79"/>
      <c r="AO127" s="79"/>
      <c r="AP127" s="79"/>
      <c r="AQ127" s="79"/>
      <c r="AR127" s="79"/>
      <c r="AS127" s="79"/>
      <c r="AT127" s="79"/>
      <c r="AU127" s="79"/>
      <c r="AV127" s="82"/>
      <c r="AW127" s="79"/>
      <c r="AX127" s="82"/>
      <c r="AY127" s="79"/>
      <c r="AZ127" s="79"/>
      <c r="BA127" s="79"/>
      <c r="BB127" s="82"/>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3" customFormat="1" x14ac:dyDescent="0.25">
      <c r="A128" s="79"/>
      <c r="B128" s="79"/>
      <c r="C128" s="86" t="s">
        <v>5033</v>
      </c>
      <c r="D128" s="89">
        <v>48.622500000000002</v>
      </c>
      <c r="E128" s="89">
        <v>48.654699999999998</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6" t="s">
        <v>5029</v>
      </c>
      <c r="D129" s="89">
        <v>80.180300000000003</v>
      </c>
      <c r="E129" s="89">
        <v>80.236699999999999</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3" customFormat="1" x14ac:dyDescent="0.25">
      <c r="A130" s="79"/>
      <c r="B130" s="79"/>
      <c r="C130" s="86" t="s">
        <v>5034</v>
      </c>
      <c r="D130" s="89">
        <v>22.749099999999999</v>
      </c>
      <c r="E130" s="89">
        <v>22.7651</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5035</v>
      </c>
      <c r="D131" s="89">
        <v>23.2896</v>
      </c>
      <c r="E131" s="89">
        <v>23.305900000000001</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ht="84.95" customHeight="1" x14ac:dyDescent="0.25">
      <c r="A132" s="79"/>
      <c r="B132" s="79"/>
      <c r="C132" s="254" t="s">
        <v>5061</v>
      </c>
      <c r="D132" s="255"/>
      <c r="E132" s="256"/>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4" spans="1:256" x14ac:dyDescent="0.25">
      <c r="C134" s="2" t="s">
        <v>5127</v>
      </c>
      <c r="E134" s="2" t="s">
        <v>2</v>
      </c>
    </row>
    <row r="136" spans="1:256" x14ac:dyDescent="0.25">
      <c r="C136" s="2" t="s">
        <v>5128</v>
      </c>
      <c r="E136" s="2" t="s">
        <v>2</v>
      </c>
    </row>
    <row r="138" spans="1:256" x14ac:dyDescent="0.25">
      <c r="C138" s="2" t="s">
        <v>5018</v>
      </c>
      <c r="E138" s="2" t="s">
        <v>2</v>
      </c>
    </row>
    <row r="140" spans="1:256" x14ac:dyDescent="0.25">
      <c r="C140" s="2" t="s">
        <v>5019</v>
      </c>
      <c r="E140" s="2" t="s">
        <v>2</v>
      </c>
    </row>
    <row r="142" spans="1:256" x14ac:dyDescent="0.25">
      <c r="C142" s="2" t="s">
        <v>5020</v>
      </c>
      <c r="E142" s="96" t="s">
        <v>5021</v>
      </c>
    </row>
    <row r="144" spans="1:256" x14ac:dyDescent="0.25">
      <c r="C144" s="2" t="s">
        <v>5022</v>
      </c>
      <c r="E144" s="97" t="s">
        <v>5068</v>
      </c>
    </row>
    <row r="146" spans="3:5" x14ac:dyDescent="0.25">
      <c r="C146" s="2" t="s">
        <v>5129</v>
      </c>
      <c r="E146" s="2" t="s">
        <v>2</v>
      </c>
    </row>
    <row r="148" spans="3:5" x14ac:dyDescent="0.25">
      <c r="C148" s="1" t="s">
        <v>5258</v>
      </c>
      <c r="E148" s="149" t="s">
        <v>5259</v>
      </c>
    </row>
    <row r="149" spans="3:5" x14ac:dyDescent="0.25">
      <c r="E149" s="2" t="s">
        <v>5265</v>
      </c>
    </row>
  </sheetData>
  <mergeCells count="3">
    <mergeCell ref="C111:K111"/>
    <mergeCell ref="C114:K114"/>
    <mergeCell ref="C132:E132"/>
  </mergeCells>
  <hyperlinks>
    <hyperlink ref="J2" location="'Index'!A1" display="'Index'!A1" xr:uid="{5E96D70D-B017-4B01-8804-F704B0615979}"/>
  </hyperlinks>
  <pageMargins left="0.7" right="0.7" top="0.75" bottom="0.75" header="0.3" footer="0.3"/>
  <pageSetup orientation="portrait" horizontalDpi="4294967293"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0152-96E0-4F65-AB44-AA74B03C7B30}">
  <sheetPr codeName="Sheet1"/>
  <dimension ref="A1:IV111"/>
  <sheetViews>
    <sheetView showGridLines="0" zoomScale="90" zoomScaleNormal="90" workbookViewId="0">
      <pane ySplit="6" topLeftCell="A9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3222</v>
      </c>
      <c r="J2" s="38" t="s">
        <v>4521</v>
      </c>
    </row>
    <row r="3" spans="1:54" ht="16.5" x14ac:dyDescent="0.3">
      <c r="C3" s="1" t="s">
        <v>28</v>
      </c>
      <c r="D3" s="21" t="s">
        <v>3223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1350</v>
      </c>
      <c r="C24" s="60" t="s">
        <v>1351</v>
      </c>
      <c r="D24" s="54" t="s">
        <v>1352</v>
      </c>
      <c r="E24" s="6" t="s">
        <v>205</v>
      </c>
      <c r="F24" s="19">
        <v>1250000</v>
      </c>
      <c r="G24" s="24">
        <v>1251.71</v>
      </c>
      <c r="H24" s="24">
        <v>9.5299999999999994</v>
      </c>
      <c r="I24" s="31">
        <v>5.3253500000000003</v>
      </c>
      <c r="J24" s="31"/>
      <c r="K24" s="35"/>
    </row>
    <row r="25" spans="1:11" x14ac:dyDescent="0.25">
      <c r="C25" s="58" t="s">
        <v>194</v>
      </c>
      <c r="D25" s="54"/>
      <c r="E25" s="6"/>
      <c r="F25" s="19"/>
      <c r="G25" s="25">
        <v>1251.71</v>
      </c>
      <c r="H25" s="25">
        <v>9.5299999999999994</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1356</v>
      </c>
      <c r="C28" s="60" t="s">
        <v>1357</v>
      </c>
      <c r="D28" s="54" t="s">
        <v>1358</v>
      </c>
      <c r="E28" s="6" t="s">
        <v>205</v>
      </c>
      <c r="F28" s="19">
        <v>2499900</v>
      </c>
      <c r="G28" s="24">
        <v>2505.17</v>
      </c>
      <c r="H28" s="24">
        <v>19.07</v>
      </c>
      <c r="I28" s="31">
        <v>5.4010999999999996</v>
      </c>
      <c r="J28" s="31"/>
      <c r="K28" s="35"/>
    </row>
    <row r="29" spans="1:11" x14ac:dyDescent="0.25">
      <c r="B29" s="8" t="s">
        <v>3224</v>
      </c>
      <c r="C29" s="60" t="s">
        <v>3225</v>
      </c>
      <c r="D29" s="54" t="s">
        <v>3226</v>
      </c>
      <c r="E29" s="6" t="s">
        <v>205</v>
      </c>
      <c r="F29" s="19">
        <v>2000000</v>
      </c>
      <c r="G29" s="24">
        <v>2004.27</v>
      </c>
      <c r="H29" s="24">
        <v>15.26</v>
      </c>
      <c r="I29" s="31">
        <v>5.3902000000000001</v>
      </c>
      <c r="J29" s="31"/>
      <c r="K29" s="35"/>
    </row>
    <row r="30" spans="1:11" x14ac:dyDescent="0.25">
      <c r="B30" s="8" t="s">
        <v>1359</v>
      </c>
      <c r="C30" s="60" t="s">
        <v>1360</v>
      </c>
      <c r="D30" s="54" t="s">
        <v>1361</v>
      </c>
      <c r="E30" s="6" t="s">
        <v>205</v>
      </c>
      <c r="F30" s="19">
        <v>1500000</v>
      </c>
      <c r="G30" s="24">
        <v>1503.29</v>
      </c>
      <c r="H30" s="24">
        <v>11.45</v>
      </c>
      <c r="I30" s="31">
        <v>5.3251999999999997</v>
      </c>
      <c r="J30" s="31"/>
      <c r="K30" s="35"/>
    </row>
    <row r="31" spans="1:11" x14ac:dyDescent="0.25">
      <c r="B31" s="8" t="s">
        <v>3227</v>
      </c>
      <c r="C31" s="60" t="s">
        <v>3228</v>
      </c>
      <c r="D31" s="54" t="s">
        <v>3229</v>
      </c>
      <c r="E31" s="6" t="s">
        <v>205</v>
      </c>
      <c r="F31" s="19">
        <v>500000</v>
      </c>
      <c r="G31" s="24">
        <v>500.24</v>
      </c>
      <c r="H31" s="24">
        <v>3.81</v>
      </c>
      <c r="I31" s="31">
        <v>5.3028000000000004</v>
      </c>
      <c r="J31" s="31"/>
      <c r="K31" s="35"/>
    </row>
    <row r="32" spans="1:11" x14ac:dyDescent="0.25">
      <c r="B32" s="8" t="s">
        <v>3219</v>
      </c>
      <c r="C32" s="60" t="s">
        <v>3220</v>
      </c>
      <c r="D32" s="54" t="s">
        <v>3221</v>
      </c>
      <c r="E32" s="6" t="s">
        <v>205</v>
      </c>
      <c r="F32" s="19">
        <v>225000</v>
      </c>
      <c r="G32" s="24">
        <v>225.05</v>
      </c>
      <c r="H32" s="24">
        <v>1.71</v>
      </c>
      <c r="I32" s="31">
        <v>5.2927999999999997</v>
      </c>
      <c r="J32" s="31"/>
      <c r="K32" s="35"/>
    </row>
    <row r="33" spans="1:11" x14ac:dyDescent="0.25">
      <c r="C33" s="58" t="s">
        <v>194</v>
      </c>
      <c r="D33" s="54"/>
      <c r="E33" s="6"/>
      <c r="F33" s="19"/>
      <c r="G33" s="25">
        <v>6738.02</v>
      </c>
      <c r="H33" s="25">
        <v>51.3</v>
      </c>
      <c r="I33" s="31"/>
      <c r="J33" s="31"/>
      <c r="K33" s="35"/>
    </row>
    <row r="34" spans="1:11" x14ac:dyDescent="0.25">
      <c r="C34" s="57"/>
      <c r="D34" s="54"/>
      <c r="E34" s="6"/>
      <c r="F34" s="19"/>
      <c r="G34" s="24"/>
      <c r="H34" s="24"/>
      <c r="I34" s="31"/>
      <c r="J34" s="31"/>
      <c r="K34" s="35"/>
    </row>
    <row r="35" spans="1:11" x14ac:dyDescent="0.25">
      <c r="C35" s="58" t="s">
        <v>11</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A37" s="10"/>
      <c r="B37" s="28"/>
      <c r="C37" s="58" t="s">
        <v>13</v>
      </c>
      <c r="D37" s="54"/>
      <c r="E37" s="6"/>
      <c r="F37" s="19"/>
      <c r="G37" s="24"/>
      <c r="H37" s="24"/>
      <c r="I37" s="31"/>
      <c r="J37" s="31"/>
      <c r="K37" s="35"/>
    </row>
    <row r="38" spans="1:11" x14ac:dyDescent="0.25">
      <c r="A38" s="28"/>
      <c r="B38" s="28"/>
      <c r="C38" s="58" t="s">
        <v>14</v>
      </c>
      <c r="D38" s="54"/>
      <c r="E38" s="6"/>
      <c r="F38" s="19"/>
      <c r="G38" s="24" t="s">
        <v>2</v>
      </c>
      <c r="H38" s="24" t="s">
        <v>2</v>
      </c>
      <c r="I38" s="31"/>
      <c r="J38" s="31"/>
      <c r="K38" s="35"/>
    </row>
    <row r="39" spans="1:11" x14ac:dyDescent="0.25">
      <c r="A39" s="28"/>
      <c r="B39" s="28"/>
      <c r="C39" s="58"/>
      <c r="D39" s="54"/>
      <c r="E39" s="6"/>
      <c r="F39" s="19"/>
      <c r="G39" s="24"/>
      <c r="H39" s="24"/>
      <c r="I39" s="31"/>
      <c r="J39" s="31"/>
      <c r="K39" s="35"/>
    </row>
    <row r="40" spans="1:11" x14ac:dyDescent="0.25">
      <c r="A40" s="28"/>
      <c r="B40" s="28"/>
      <c r="C40" s="58" t="s">
        <v>15</v>
      </c>
      <c r="D40" s="54"/>
      <c r="E40" s="6"/>
      <c r="F40" s="19"/>
      <c r="G40" s="24" t="s">
        <v>2</v>
      </c>
      <c r="H40" s="24" t="s">
        <v>2</v>
      </c>
      <c r="I40" s="31"/>
      <c r="J40" s="31"/>
      <c r="K40" s="35"/>
    </row>
    <row r="41" spans="1:11" x14ac:dyDescent="0.25">
      <c r="A41" s="28"/>
      <c r="B41" s="28"/>
      <c r="C41" s="58"/>
      <c r="D41" s="54"/>
      <c r="E41" s="6"/>
      <c r="F41" s="19"/>
      <c r="G41" s="24"/>
      <c r="H41" s="24"/>
      <c r="I41" s="31"/>
      <c r="J41" s="31"/>
      <c r="K41" s="35"/>
    </row>
    <row r="42" spans="1:11" x14ac:dyDescent="0.25">
      <c r="C42" s="59" t="s">
        <v>16</v>
      </c>
      <c r="D42" s="54"/>
      <c r="E42" s="6"/>
      <c r="F42" s="19"/>
      <c r="G42" s="24"/>
      <c r="H42" s="24"/>
      <c r="I42" s="31"/>
      <c r="J42" s="31"/>
      <c r="K42" s="35"/>
    </row>
    <row r="43" spans="1:11" x14ac:dyDescent="0.25">
      <c r="B43" s="8" t="s">
        <v>1254</v>
      </c>
      <c r="C43" s="60" t="s">
        <v>1255</v>
      </c>
      <c r="D43" s="54" t="s">
        <v>1256</v>
      </c>
      <c r="E43" s="6" t="s">
        <v>205</v>
      </c>
      <c r="F43" s="19">
        <v>500000</v>
      </c>
      <c r="G43" s="24">
        <v>498.65</v>
      </c>
      <c r="H43" s="24">
        <v>3.8</v>
      </c>
      <c r="I43" s="31">
        <v>5.1902999999999997</v>
      </c>
      <c r="J43" s="31"/>
      <c r="K43" s="35"/>
    </row>
    <row r="44" spans="1:11" x14ac:dyDescent="0.25">
      <c r="B44" s="8" t="s">
        <v>1257</v>
      </c>
      <c r="C44" s="60" t="s">
        <v>1258</v>
      </c>
      <c r="D44" s="54" t="s">
        <v>1259</v>
      </c>
      <c r="E44" s="6" t="s">
        <v>205</v>
      </c>
      <c r="F44" s="19">
        <v>125000</v>
      </c>
      <c r="G44" s="24">
        <v>124.54</v>
      </c>
      <c r="H44" s="24">
        <v>0.95</v>
      </c>
      <c r="I44" s="31">
        <v>5.1795999999999998</v>
      </c>
      <c r="J44" s="31"/>
      <c r="K44" s="35"/>
    </row>
    <row r="45" spans="1:11" x14ac:dyDescent="0.25">
      <c r="C45" s="58" t="s">
        <v>194</v>
      </c>
      <c r="D45" s="54"/>
      <c r="E45" s="6"/>
      <c r="F45" s="19"/>
      <c r="G45" s="25">
        <v>623.19000000000005</v>
      </c>
      <c r="H45" s="25">
        <v>4.75</v>
      </c>
      <c r="I45" s="31"/>
      <c r="J45" s="31"/>
      <c r="K45" s="35"/>
    </row>
    <row r="46" spans="1:11" x14ac:dyDescent="0.25">
      <c r="C46" s="57"/>
      <c r="D46" s="54"/>
      <c r="E46" s="6"/>
      <c r="F46" s="19"/>
      <c r="G46" s="24"/>
      <c r="H46" s="24"/>
      <c r="I46" s="31"/>
      <c r="J46" s="31"/>
      <c r="K46" s="35"/>
    </row>
    <row r="47" spans="1:11" x14ac:dyDescent="0.25">
      <c r="C47" s="59" t="s">
        <v>17</v>
      </c>
      <c r="D47" s="54"/>
      <c r="E47" s="6"/>
      <c r="F47" s="19"/>
      <c r="G47" s="24"/>
      <c r="H47" s="24"/>
      <c r="I47" s="31"/>
      <c r="J47" s="31"/>
      <c r="K47" s="35"/>
    </row>
    <row r="48" spans="1:11" x14ac:dyDescent="0.25">
      <c r="B48" s="8" t="s">
        <v>850</v>
      </c>
      <c r="C48" s="60" t="s">
        <v>851</v>
      </c>
      <c r="D48" s="54" t="s">
        <v>852</v>
      </c>
      <c r="E48" s="6" t="s">
        <v>205</v>
      </c>
      <c r="F48" s="19">
        <v>3035000</v>
      </c>
      <c r="G48" s="24">
        <v>3025.48</v>
      </c>
      <c r="H48" s="24">
        <v>23.03</v>
      </c>
      <c r="I48" s="31">
        <v>5.4703499999999998</v>
      </c>
      <c r="J48" s="31"/>
      <c r="K48" s="35"/>
    </row>
    <row r="49" spans="1:11" x14ac:dyDescent="0.25">
      <c r="B49" s="8" t="s">
        <v>3230</v>
      </c>
      <c r="C49" s="60" t="s">
        <v>3231</v>
      </c>
      <c r="D49" s="54" t="s">
        <v>3232</v>
      </c>
      <c r="E49" s="6" t="s">
        <v>205</v>
      </c>
      <c r="F49" s="19">
        <v>800000</v>
      </c>
      <c r="G49" s="24">
        <v>794.21</v>
      </c>
      <c r="H49" s="24">
        <v>6.05</v>
      </c>
      <c r="I49" s="31">
        <v>5.4336500000000001</v>
      </c>
      <c r="J49" s="31"/>
      <c r="K49" s="35"/>
    </row>
    <row r="50" spans="1:11" x14ac:dyDescent="0.25">
      <c r="C50" s="58" t="s">
        <v>194</v>
      </c>
      <c r="D50" s="54"/>
      <c r="E50" s="6"/>
      <c r="F50" s="19"/>
      <c r="G50" s="25">
        <v>3819.69</v>
      </c>
      <c r="H50" s="25">
        <v>29.08</v>
      </c>
      <c r="I50" s="31"/>
      <c r="J50" s="31"/>
      <c r="K50" s="35"/>
    </row>
    <row r="51" spans="1:11" x14ac:dyDescent="0.25">
      <c r="C51" s="57"/>
      <c r="D51" s="54"/>
      <c r="E51" s="6"/>
      <c r="F51" s="19"/>
      <c r="G51" s="24"/>
      <c r="H51" s="24"/>
      <c r="I51" s="31"/>
      <c r="J51" s="31"/>
      <c r="K51" s="35"/>
    </row>
    <row r="52" spans="1:11" x14ac:dyDescent="0.25">
      <c r="C52" s="58" t="s">
        <v>18</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A54" s="10"/>
      <c r="B54" s="28"/>
      <c r="C54" s="58" t="s">
        <v>19</v>
      </c>
      <c r="D54" s="54"/>
      <c r="E54" s="6"/>
      <c r="F54" s="19"/>
      <c r="G54" s="24"/>
      <c r="H54" s="24"/>
      <c r="I54" s="31"/>
      <c r="J54" s="31"/>
      <c r="K54" s="35"/>
    </row>
    <row r="55" spans="1:11" x14ac:dyDescent="0.25">
      <c r="A55" s="28"/>
      <c r="B55" s="28"/>
      <c r="C55" s="58" t="s">
        <v>20</v>
      </c>
      <c r="D55" s="54"/>
      <c r="E55" s="6"/>
      <c r="F55" s="19"/>
      <c r="G55" s="24" t="s">
        <v>2</v>
      </c>
      <c r="H55" s="24" t="s">
        <v>2</v>
      </c>
      <c r="I55" s="31"/>
      <c r="J55" s="31"/>
      <c r="K55" s="35"/>
    </row>
    <row r="56" spans="1:11" x14ac:dyDescent="0.25">
      <c r="A56" s="28"/>
      <c r="B56" s="28"/>
      <c r="C56" s="58"/>
      <c r="D56" s="54"/>
      <c r="E56" s="6"/>
      <c r="F56" s="19"/>
      <c r="G56" s="24"/>
      <c r="H56" s="24"/>
      <c r="I56" s="31"/>
      <c r="J56" s="31"/>
      <c r="K56" s="35"/>
    </row>
    <row r="57" spans="1:11" x14ac:dyDescent="0.25">
      <c r="A57" s="28"/>
      <c r="B57" s="28"/>
      <c r="C57" s="58" t="s">
        <v>21</v>
      </c>
      <c r="D57" s="54"/>
      <c r="E57" s="6"/>
      <c r="F57" s="19"/>
      <c r="G57" s="24" t="s">
        <v>2</v>
      </c>
      <c r="H57" s="24" t="s">
        <v>2</v>
      </c>
      <c r="I57" s="31"/>
      <c r="J57" s="31"/>
      <c r="K57" s="35"/>
    </row>
    <row r="58" spans="1:11" x14ac:dyDescent="0.25">
      <c r="A58" s="28"/>
      <c r="B58" s="28"/>
      <c r="C58" s="58"/>
      <c r="D58" s="54"/>
      <c r="E58" s="6"/>
      <c r="F58" s="19"/>
      <c r="G58" s="24"/>
      <c r="H58" s="24"/>
      <c r="I58" s="31"/>
      <c r="J58" s="31"/>
      <c r="K58" s="35"/>
    </row>
    <row r="59" spans="1:11" x14ac:dyDescent="0.25">
      <c r="A59" s="28"/>
      <c r="B59" s="28"/>
      <c r="C59" s="58" t="s">
        <v>22</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A61" s="28"/>
      <c r="B61" s="28"/>
      <c r="C61" s="58" t="s">
        <v>23</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C63" s="59" t="s">
        <v>24</v>
      </c>
      <c r="D63" s="54"/>
      <c r="E63" s="6"/>
      <c r="F63" s="19"/>
      <c r="G63" s="24"/>
      <c r="H63" s="24"/>
      <c r="I63" s="31"/>
      <c r="J63" s="31"/>
      <c r="K63" s="35"/>
    </row>
    <row r="64" spans="1:11" x14ac:dyDescent="0.25">
      <c r="B64" s="8" t="s">
        <v>206</v>
      </c>
      <c r="C64" s="60" t="s">
        <v>207</v>
      </c>
      <c r="D64" s="54"/>
      <c r="E64" s="6"/>
      <c r="F64" s="19"/>
      <c r="G64" s="24">
        <v>457.4</v>
      </c>
      <c r="H64" s="24">
        <v>3.48</v>
      </c>
      <c r="I64" s="31"/>
      <c r="J64" s="31"/>
      <c r="K64" s="35"/>
    </row>
    <row r="65" spans="1:54" x14ac:dyDescent="0.25">
      <c r="C65" s="58" t="s">
        <v>194</v>
      </c>
      <c r="D65" s="54"/>
      <c r="E65" s="6"/>
      <c r="F65" s="19"/>
      <c r="G65" s="25">
        <v>457.4</v>
      </c>
      <c r="H65" s="25">
        <v>3.48</v>
      </c>
      <c r="I65" s="31"/>
      <c r="J65" s="31"/>
      <c r="K65" s="35"/>
    </row>
    <row r="66" spans="1:54" x14ac:dyDescent="0.25">
      <c r="C66" s="57"/>
      <c r="D66" s="54"/>
      <c r="E66" s="6"/>
      <c r="F66" s="19"/>
      <c r="G66" s="24"/>
      <c r="H66" s="24"/>
      <c r="I66" s="31"/>
      <c r="J66" s="31"/>
      <c r="K66" s="35"/>
    </row>
    <row r="67" spans="1:54" x14ac:dyDescent="0.25">
      <c r="A67" s="10"/>
      <c r="B67" s="28"/>
      <c r="C67" s="58" t="s">
        <v>25</v>
      </c>
      <c r="D67" s="54"/>
      <c r="E67" s="6"/>
      <c r="F67" s="19"/>
      <c r="G67" s="24"/>
      <c r="H67" s="24"/>
      <c r="I67" s="31"/>
      <c r="J67" s="31"/>
      <c r="K67" s="35"/>
    </row>
    <row r="68" spans="1:54" s="2" customFormat="1" ht="13.5" x14ac:dyDescent="0.25">
      <c r="A68" s="28"/>
      <c r="B68" s="28"/>
      <c r="C68" s="57" t="s">
        <v>4845</v>
      </c>
      <c r="D68" s="54"/>
      <c r="E68" s="6"/>
      <c r="F68" s="19"/>
      <c r="G68" s="24" t="s">
        <v>2</v>
      </c>
      <c r="H68" s="24" t="s">
        <v>2</v>
      </c>
      <c r="I68" s="31"/>
      <c r="J68" s="31"/>
      <c r="K68" s="35"/>
      <c r="L68" s="3"/>
      <c r="AI68" s="3"/>
      <c r="AV68" s="3"/>
      <c r="AX68" s="3"/>
      <c r="BB68" s="3"/>
    </row>
    <row r="69" spans="1:54" x14ac:dyDescent="0.25">
      <c r="B69" s="8"/>
      <c r="C69" s="60" t="s">
        <v>208</v>
      </c>
      <c r="D69" s="54"/>
      <c r="E69" s="6"/>
      <c r="F69" s="19"/>
      <c r="G69" s="24">
        <v>244.46</v>
      </c>
      <c r="H69" s="24">
        <v>1.86</v>
      </c>
      <c r="I69" s="31"/>
      <c r="J69" s="31"/>
      <c r="K69" s="35"/>
    </row>
    <row r="70" spans="1:54" x14ac:dyDescent="0.25">
      <c r="C70" s="58" t="s">
        <v>194</v>
      </c>
      <c r="D70" s="54"/>
      <c r="E70" s="6"/>
      <c r="F70" s="19"/>
      <c r="G70" s="25">
        <v>244.46</v>
      </c>
      <c r="H70" s="25">
        <v>1.86</v>
      </c>
      <c r="I70" s="31"/>
      <c r="J70" s="31"/>
      <c r="K70" s="35"/>
    </row>
    <row r="71" spans="1:54" x14ac:dyDescent="0.25">
      <c r="C71" s="57"/>
      <c r="D71" s="54"/>
      <c r="E71" s="6"/>
      <c r="F71" s="19"/>
      <c r="G71" s="24"/>
      <c r="H71" s="24"/>
      <c r="I71" s="31"/>
      <c r="J71" s="31"/>
      <c r="K71" s="35"/>
    </row>
    <row r="72" spans="1:54" x14ac:dyDescent="0.25">
      <c r="C72" s="61" t="s">
        <v>209</v>
      </c>
      <c r="D72" s="55"/>
      <c r="E72" s="5"/>
      <c r="F72" s="20"/>
      <c r="G72" s="26">
        <v>13134.47</v>
      </c>
      <c r="H72" s="26">
        <v>100</v>
      </c>
      <c r="I72" s="32"/>
      <c r="J72" s="32"/>
      <c r="K72" s="36"/>
    </row>
    <row r="75" spans="1:54" x14ac:dyDescent="0.25">
      <c r="C75" s="1" t="s">
        <v>210</v>
      </c>
    </row>
    <row r="76" spans="1:54" x14ac:dyDescent="0.25">
      <c r="C76" s="37" t="s">
        <v>211</v>
      </c>
      <c r="D76" s="37"/>
      <c r="E76" s="37"/>
      <c r="F76" s="37"/>
      <c r="G76" s="37"/>
      <c r="H76" s="37"/>
      <c r="I76" s="37"/>
      <c r="J76" s="37"/>
      <c r="K76" s="37"/>
    </row>
    <row r="77" spans="1:54" x14ac:dyDescent="0.25">
      <c r="C77" s="2" t="s">
        <v>212</v>
      </c>
    </row>
    <row r="78" spans="1:54" x14ac:dyDescent="0.25">
      <c r="C78" s="2" t="s">
        <v>213</v>
      </c>
    </row>
    <row r="79" spans="1:54" ht="30" customHeight="1" x14ac:dyDescent="0.25">
      <c r="C79" s="252" t="s">
        <v>214</v>
      </c>
      <c r="D79" s="253"/>
      <c r="E79" s="253"/>
      <c r="F79" s="253"/>
      <c r="G79" s="253"/>
      <c r="H79" s="253"/>
      <c r="I79" s="253"/>
      <c r="J79" s="253"/>
      <c r="K79" s="253"/>
    </row>
    <row r="80" spans="1:54" x14ac:dyDescent="0.25">
      <c r="C80" s="2" t="s">
        <v>215</v>
      </c>
    </row>
    <row r="82" spans="1:256" x14ac:dyDescent="0.25">
      <c r="C82" s="2" t="s">
        <v>5016</v>
      </c>
      <c r="E82" s="2" t="s">
        <v>2</v>
      </c>
    </row>
    <row r="84" spans="1:256" x14ac:dyDescent="0.25">
      <c r="C84" s="2" t="s">
        <v>5017</v>
      </c>
      <c r="E84" s="2" t="s">
        <v>2</v>
      </c>
    </row>
    <row r="86" spans="1:256" x14ac:dyDescent="0.25">
      <c r="C86" s="2" t="s">
        <v>5125</v>
      </c>
    </row>
    <row r="88" spans="1:256" x14ac:dyDescent="0.25">
      <c r="C88" s="2" t="s">
        <v>5126</v>
      </c>
    </row>
    <row r="89" spans="1:256" s="83" customFormat="1" ht="35.25" customHeight="1" x14ac:dyDescent="0.25">
      <c r="A89" s="79"/>
      <c r="B89" s="79"/>
      <c r="C89" s="84" t="s">
        <v>5023</v>
      </c>
      <c r="D89" s="88" t="s">
        <v>5024</v>
      </c>
      <c r="E89" s="88" t="s">
        <v>5025</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5026</v>
      </c>
      <c r="D90" s="89">
        <v>13.175000000000001</v>
      </c>
      <c r="E90" s="89">
        <v>13.2326</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5027</v>
      </c>
      <c r="D91" s="89">
        <v>13.175000000000001</v>
      </c>
      <c r="E91" s="89">
        <v>13.2326</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5028</v>
      </c>
      <c r="D92" s="89">
        <v>13.2788</v>
      </c>
      <c r="E92" s="89">
        <v>13.3384</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x14ac:dyDescent="0.25">
      <c r="A93" s="79"/>
      <c r="B93" s="79"/>
      <c r="C93" s="86" t="s">
        <v>5029</v>
      </c>
      <c r="D93" s="89">
        <v>13.2788</v>
      </c>
      <c r="E93" s="89">
        <v>13.3384</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ht="84.95" customHeight="1" x14ac:dyDescent="0.25">
      <c r="A94" s="79"/>
      <c r="B94" s="79"/>
      <c r="C94" s="254" t="s">
        <v>5061</v>
      </c>
      <c r="D94" s="255"/>
      <c r="E94" s="256"/>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6" spans="1:256" x14ac:dyDescent="0.25">
      <c r="C96" s="2" t="s">
        <v>5127</v>
      </c>
      <c r="E96" s="2" t="s">
        <v>2</v>
      </c>
    </row>
    <row r="98" spans="3:5" x14ac:dyDescent="0.25">
      <c r="C98" s="2" t="s">
        <v>5128</v>
      </c>
      <c r="E98" s="2" t="s">
        <v>2</v>
      </c>
    </row>
    <row r="100" spans="3:5" x14ac:dyDescent="0.25">
      <c r="C100" s="2" t="s">
        <v>5018</v>
      </c>
      <c r="E100" s="2" t="s">
        <v>2</v>
      </c>
    </row>
    <row r="102" spans="3:5" x14ac:dyDescent="0.25">
      <c r="C102" s="2" t="s">
        <v>5019</v>
      </c>
      <c r="E102" s="2" t="s">
        <v>2</v>
      </c>
    </row>
    <row r="104" spans="3:5" x14ac:dyDescent="0.25">
      <c r="C104" s="2" t="s">
        <v>5020</v>
      </c>
      <c r="E104" s="96" t="s">
        <v>5021</v>
      </c>
    </row>
    <row r="106" spans="3:5" x14ac:dyDescent="0.25">
      <c r="C106" s="2" t="s">
        <v>5022</v>
      </c>
      <c r="E106" s="97" t="s">
        <v>5104</v>
      </c>
    </row>
    <row r="108" spans="3:5" x14ac:dyDescent="0.25">
      <c r="C108" s="2" t="s">
        <v>5129</v>
      </c>
      <c r="E108" s="2" t="s">
        <v>2</v>
      </c>
    </row>
    <row r="110" spans="3:5" x14ac:dyDescent="0.25">
      <c r="C110" s="1" t="s">
        <v>5258</v>
      </c>
      <c r="E110" s="149" t="s">
        <v>5259</v>
      </c>
    </row>
    <row r="111" spans="3:5" x14ac:dyDescent="0.25">
      <c r="E111" s="2" t="s">
        <v>5265</v>
      </c>
    </row>
  </sheetData>
  <mergeCells count="2">
    <mergeCell ref="C79:K79"/>
    <mergeCell ref="C94:E94"/>
  </mergeCells>
  <hyperlinks>
    <hyperlink ref="J2" location="'Index'!A1" display="'Index'!A1" xr:uid="{3E82F02D-0D5B-4276-8AD3-D5EEC07371D3}"/>
  </hyperlinks>
  <pageMargins left="0.7" right="0.7" top="0.75" bottom="0.75" header="0.3" footer="0.3"/>
  <pageSetup orientation="portrait" horizontalDpi="4294967293"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7C63D-E21C-410A-8F97-39B6387BCCAF}">
  <sheetPr codeName="Sheet1"/>
  <dimension ref="A1:IV116"/>
  <sheetViews>
    <sheetView showGridLines="0" zoomScale="90" zoomScaleNormal="90" workbookViewId="0">
      <pane ySplit="6" topLeftCell="A100"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3233</v>
      </c>
      <c r="J2" s="38" t="s">
        <v>4521</v>
      </c>
    </row>
    <row r="3" spans="1:54" ht="16.5" x14ac:dyDescent="0.3">
      <c r="C3" s="1" t="s">
        <v>28</v>
      </c>
      <c r="D3" s="21" t="s">
        <v>3234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1350</v>
      </c>
      <c r="C24" s="60" t="s">
        <v>1351</v>
      </c>
      <c r="D24" s="54" t="s">
        <v>1352</v>
      </c>
      <c r="E24" s="6" t="s">
        <v>205</v>
      </c>
      <c r="F24" s="19">
        <v>2400000</v>
      </c>
      <c r="G24" s="24">
        <v>2403.29</v>
      </c>
      <c r="H24" s="24">
        <v>7.45</v>
      </c>
      <c r="I24" s="31">
        <v>5.3253500000000003</v>
      </c>
      <c r="J24" s="31"/>
      <c r="K24" s="35"/>
    </row>
    <row r="25" spans="1:11" x14ac:dyDescent="0.25">
      <c r="C25" s="58" t="s">
        <v>194</v>
      </c>
      <c r="D25" s="54"/>
      <c r="E25" s="6"/>
      <c r="F25" s="19"/>
      <c r="G25" s="25">
        <v>2403.29</v>
      </c>
      <c r="H25" s="25">
        <v>7.45</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3235</v>
      </c>
      <c r="C28" s="60" t="s">
        <v>3236</v>
      </c>
      <c r="D28" s="54" t="s">
        <v>3237</v>
      </c>
      <c r="E28" s="6" t="s">
        <v>205</v>
      </c>
      <c r="F28" s="19">
        <v>5000000</v>
      </c>
      <c r="G28" s="24">
        <v>5012.71</v>
      </c>
      <c r="H28" s="24">
        <v>15.54</v>
      </c>
      <c r="I28" s="31">
        <v>5.3895499999999998</v>
      </c>
      <c r="J28" s="31"/>
      <c r="K28" s="35"/>
    </row>
    <row r="29" spans="1:11" x14ac:dyDescent="0.25">
      <c r="B29" s="8" t="s">
        <v>3238</v>
      </c>
      <c r="C29" s="60" t="s">
        <v>3239</v>
      </c>
      <c r="D29" s="54" t="s">
        <v>3240</v>
      </c>
      <c r="E29" s="6" t="s">
        <v>205</v>
      </c>
      <c r="F29" s="19">
        <v>3100000</v>
      </c>
      <c r="G29" s="24">
        <v>3106.79</v>
      </c>
      <c r="H29" s="24">
        <v>9.6300000000000008</v>
      </c>
      <c r="I29" s="31">
        <v>5.3251999999999997</v>
      </c>
      <c r="J29" s="31"/>
      <c r="K29" s="35"/>
    </row>
    <row r="30" spans="1:11" x14ac:dyDescent="0.25">
      <c r="B30" s="8" t="s">
        <v>3241</v>
      </c>
      <c r="C30" s="60" t="s">
        <v>3242</v>
      </c>
      <c r="D30" s="54" t="s">
        <v>3243</v>
      </c>
      <c r="E30" s="6" t="s">
        <v>205</v>
      </c>
      <c r="F30" s="19">
        <v>2500000</v>
      </c>
      <c r="G30" s="24">
        <v>2501.21</v>
      </c>
      <c r="H30" s="24">
        <v>7.75</v>
      </c>
      <c r="I30" s="31">
        <v>5.3028000000000004</v>
      </c>
      <c r="J30" s="31"/>
      <c r="K30" s="35"/>
    </row>
    <row r="31" spans="1:11" x14ac:dyDescent="0.25">
      <c r="B31" s="8" t="s">
        <v>3244</v>
      </c>
      <c r="C31" s="60" t="s">
        <v>3245</v>
      </c>
      <c r="D31" s="54" t="s">
        <v>3246</v>
      </c>
      <c r="E31" s="6" t="s">
        <v>205</v>
      </c>
      <c r="F31" s="19">
        <v>2500000</v>
      </c>
      <c r="G31" s="24">
        <v>2501.1999999999998</v>
      </c>
      <c r="H31" s="24">
        <v>7.75</v>
      </c>
      <c r="I31" s="31">
        <v>5.3502000000000001</v>
      </c>
      <c r="J31" s="31"/>
      <c r="K31" s="35"/>
    </row>
    <row r="32" spans="1:11" x14ac:dyDescent="0.25">
      <c r="B32" s="8" t="s">
        <v>1731</v>
      </c>
      <c r="C32" s="60" t="s">
        <v>1732</v>
      </c>
      <c r="D32" s="54" t="s">
        <v>1733</v>
      </c>
      <c r="E32" s="6" t="s">
        <v>205</v>
      </c>
      <c r="F32" s="19">
        <v>2000000</v>
      </c>
      <c r="G32" s="24">
        <v>2004.31</v>
      </c>
      <c r="H32" s="24">
        <v>6.21</v>
      </c>
      <c r="I32" s="31">
        <v>5.3735499999999998</v>
      </c>
      <c r="J32" s="31"/>
      <c r="K32" s="35"/>
    </row>
    <row r="33" spans="1:11" x14ac:dyDescent="0.25">
      <c r="B33" s="8" t="s">
        <v>1359</v>
      </c>
      <c r="C33" s="60" t="s">
        <v>1360</v>
      </c>
      <c r="D33" s="54" t="s">
        <v>1361</v>
      </c>
      <c r="E33" s="6" t="s">
        <v>205</v>
      </c>
      <c r="F33" s="19">
        <v>1500000</v>
      </c>
      <c r="G33" s="24">
        <v>1503.29</v>
      </c>
      <c r="H33" s="24">
        <v>4.66</v>
      </c>
      <c r="I33" s="31">
        <v>5.3251999999999997</v>
      </c>
      <c r="J33" s="31"/>
      <c r="K33" s="35"/>
    </row>
    <row r="34" spans="1:11" x14ac:dyDescent="0.25">
      <c r="B34" s="8" t="s">
        <v>3247</v>
      </c>
      <c r="C34" s="60" t="s">
        <v>3248</v>
      </c>
      <c r="D34" s="54" t="s">
        <v>3249</v>
      </c>
      <c r="E34" s="6" t="s">
        <v>205</v>
      </c>
      <c r="F34" s="19">
        <v>500000</v>
      </c>
      <c r="G34" s="24">
        <v>501.32</v>
      </c>
      <c r="H34" s="24">
        <v>1.55</v>
      </c>
      <c r="I34" s="31">
        <v>5.3251999999999997</v>
      </c>
      <c r="J34" s="31"/>
      <c r="K34" s="35"/>
    </row>
    <row r="35" spans="1:11" x14ac:dyDescent="0.25">
      <c r="B35" s="8" t="s">
        <v>3219</v>
      </c>
      <c r="C35" s="60" t="s">
        <v>3220</v>
      </c>
      <c r="D35" s="54" t="s">
        <v>3221</v>
      </c>
      <c r="E35" s="6" t="s">
        <v>205</v>
      </c>
      <c r="F35" s="19">
        <v>400000</v>
      </c>
      <c r="G35" s="24">
        <v>400.1</v>
      </c>
      <c r="H35" s="24">
        <v>1.24</v>
      </c>
      <c r="I35" s="31">
        <v>5.2927999999999997</v>
      </c>
      <c r="J35" s="31"/>
      <c r="K35" s="35"/>
    </row>
    <row r="36" spans="1:11" x14ac:dyDescent="0.25">
      <c r="C36" s="58" t="s">
        <v>194</v>
      </c>
      <c r="D36" s="54"/>
      <c r="E36" s="6"/>
      <c r="F36" s="19"/>
      <c r="G36" s="25">
        <v>17530.93</v>
      </c>
      <c r="H36" s="25">
        <v>54.33</v>
      </c>
      <c r="I36" s="31"/>
      <c r="J36" s="31"/>
      <c r="K36" s="35"/>
    </row>
    <row r="37" spans="1:11" x14ac:dyDescent="0.25">
      <c r="C37" s="57"/>
      <c r="D37" s="54"/>
      <c r="E37" s="6"/>
      <c r="F37" s="19"/>
      <c r="G37" s="24"/>
      <c r="H37" s="24"/>
      <c r="I37" s="31"/>
      <c r="J37" s="31"/>
      <c r="K37" s="35"/>
    </row>
    <row r="38" spans="1:11" x14ac:dyDescent="0.25">
      <c r="C38" s="58" t="s">
        <v>11</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A40" s="10"/>
      <c r="B40" s="28"/>
      <c r="C40" s="58" t="s">
        <v>13</v>
      </c>
      <c r="D40" s="54"/>
      <c r="E40" s="6"/>
      <c r="F40" s="19"/>
      <c r="G40" s="24"/>
      <c r="H40" s="24"/>
      <c r="I40" s="31"/>
      <c r="J40" s="31"/>
      <c r="K40" s="35"/>
    </row>
    <row r="41" spans="1:11" x14ac:dyDescent="0.25">
      <c r="A41" s="28"/>
      <c r="B41" s="28"/>
      <c r="C41" s="58" t="s">
        <v>14</v>
      </c>
      <c r="D41" s="54"/>
      <c r="E41" s="6"/>
      <c r="F41" s="19"/>
      <c r="G41" s="24" t="s">
        <v>2</v>
      </c>
      <c r="H41" s="24" t="s">
        <v>2</v>
      </c>
      <c r="I41" s="31"/>
      <c r="J41" s="31"/>
      <c r="K41" s="35"/>
    </row>
    <row r="42" spans="1:11" x14ac:dyDescent="0.25">
      <c r="A42" s="28"/>
      <c r="B42" s="28"/>
      <c r="C42" s="58"/>
      <c r="D42" s="54"/>
      <c r="E42" s="6"/>
      <c r="F42" s="19"/>
      <c r="G42" s="24"/>
      <c r="H42" s="24"/>
      <c r="I42" s="31"/>
      <c r="J42" s="31"/>
      <c r="K42" s="35"/>
    </row>
    <row r="43" spans="1:11" x14ac:dyDescent="0.25">
      <c r="A43" s="28"/>
      <c r="B43" s="28"/>
      <c r="C43" s="58" t="s">
        <v>15</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C45" s="59" t="s">
        <v>16</v>
      </c>
      <c r="D45" s="54"/>
      <c r="E45" s="6"/>
      <c r="F45" s="19"/>
      <c r="G45" s="24"/>
      <c r="H45" s="24"/>
      <c r="I45" s="31"/>
      <c r="J45" s="31"/>
      <c r="K45" s="35"/>
    </row>
    <row r="46" spans="1:11" x14ac:dyDescent="0.25">
      <c r="B46" s="8" t="s">
        <v>3250</v>
      </c>
      <c r="C46" s="60" t="s">
        <v>3251</v>
      </c>
      <c r="D46" s="54" t="s">
        <v>3252</v>
      </c>
      <c r="E46" s="6" t="s">
        <v>205</v>
      </c>
      <c r="F46" s="19">
        <v>4500000</v>
      </c>
      <c r="G46" s="24">
        <v>4459.8599999999997</v>
      </c>
      <c r="H46" s="24">
        <v>13.82</v>
      </c>
      <c r="I46" s="31">
        <v>5.298</v>
      </c>
      <c r="J46" s="31"/>
      <c r="K46" s="35"/>
    </row>
    <row r="47" spans="1:11" x14ac:dyDescent="0.25">
      <c r="B47" s="8" t="s">
        <v>1254</v>
      </c>
      <c r="C47" s="60" t="s">
        <v>1255</v>
      </c>
      <c r="D47" s="54" t="s">
        <v>1256</v>
      </c>
      <c r="E47" s="6" t="s">
        <v>205</v>
      </c>
      <c r="F47" s="19">
        <v>300000</v>
      </c>
      <c r="G47" s="24">
        <v>299.19</v>
      </c>
      <c r="H47" s="24">
        <v>0.93</v>
      </c>
      <c r="I47" s="31">
        <v>5.1902999999999997</v>
      </c>
      <c r="J47" s="31"/>
      <c r="K47" s="35"/>
    </row>
    <row r="48" spans="1:11" x14ac:dyDescent="0.25">
      <c r="C48" s="58" t="s">
        <v>194</v>
      </c>
      <c r="D48" s="54"/>
      <c r="E48" s="6"/>
      <c r="F48" s="19"/>
      <c r="G48" s="25">
        <v>4759.05</v>
      </c>
      <c r="H48" s="25">
        <v>14.75</v>
      </c>
      <c r="I48" s="31"/>
      <c r="J48" s="31"/>
      <c r="K48" s="35"/>
    </row>
    <row r="49" spans="1:11" x14ac:dyDescent="0.25">
      <c r="C49" s="57"/>
      <c r="D49" s="54"/>
      <c r="E49" s="6"/>
      <c r="F49" s="19"/>
      <c r="G49" s="24"/>
      <c r="H49" s="24"/>
      <c r="I49" s="31"/>
      <c r="J49" s="31"/>
      <c r="K49" s="35"/>
    </row>
    <row r="50" spans="1:11" x14ac:dyDescent="0.25">
      <c r="C50" s="59" t="s">
        <v>17</v>
      </c>
      <c r="D50" s="54"/>
      <c r="E50" s="6"/>
      <c r="F50" s="19"/>
      <c r="G50" s="24"/>
      <c r="H50" s="24"/>
      <c r="I50" s="31"/>
      <c r="J50" s="31"/>
      <c r="K50" s="35"/>
    </row>
    <row r="51" spans="1:11" x14ac:dyDescent="0.25">
      <c r="B51" s="8" t="s">
        <v>850</v>
      </c>
      <c r="C51" s="60" t="s">
        <v>851</v>
      </c>
      <c r="D51" s="54" t="s">
        <v>852</v>
      </c>
      <c r="E51" s="6" t="s">
        <v>205</v>
      </c>
      <c r="F51" s="19">
        <v>4035000</v>
      </c>
      <c r="G51" s="24">
        <v>4022.34</v>
      </c>
      <c r="H51" s="24">
        <v>12.47</v>
      </c>
      <c r="I51" s="31">
        <v>5.4703499999999998</v>
      </c>
      <c r="J51" s="31"/>
      <c r="K51" s="35"/>
    </row>
    <row r="52" spans="1:11" x14ac:dyDescent="0.25">
      <c r="B52" s="8" t="s">
        <v>3230</v>
      </c>
      <c r="C52" s="60" t="s">
        <v>3231</v>
      </c>
      <c r="D52" s="54" t="s">
        <v>3232</v>
      </c>
      <c r="E52" s="6" t="s">
        <v>205</v>
      </c>
      <c r="F52" s="19">
        <v>2100000</v>
      </c>
      <c r="G52" s="24">
        <v>2084.79</v>
      </c>
      <c r="H52" s="24">
        <v>6.46</v>
      </c>
      <c r="I52" s="31">
        <v>5.4336500000000001</v>
      </c>
      <c r="J52" s="31"/>
      <c r="K52" s="35"/>
    </row>
    <row r="53" spans="1:11" x14ac:dyDescent="0.25">
      <c r="B53" s="8" t="s">
        <v>3253</v>
      </c>
      <c r="C53" s="60" t="s">
        <v>3254</v>
      </c>
      <c r="D53" s="54" t="s">
        <v>3255</v>
      </c>
      <c r="E53" s="6" t="s">
        <v>205</v>
      </c>
      <c r="F53" s="19">
        <v>275000</v>
      </c>
      <c r="G53" s="24">
        <v>273.17</v>
      </c>
      <c r="H53" s="24">
        <v>0.85</v>
      </c>
      <c r="I53" s="31">
        <v>5.4311999999999996</v>
      </c>
      <c r="J53" s="31"/>
      <c r="K53" s="35"/>
    </row>
    <row r="54" spans="1:11" x14ac:dyDescent="0.25">
      <c r="B54" s="8" t="s">
        <v>3256</v>
      </c>
      <c r="C54" s="60" t="s">
        <v>3257</v>
      </c>
      <c r="D54" s="54" t="s">
        <v>3258</v>
      </c>
      <c r="E54" s="6" t="s">
        <v>205</v>
      </c>
      <c r="F54" s="19">
        <v>200000</v>
      </c>
      <c r="G54" s="24">
        <v>198.76</v>
      </c>
      <c r="H54" s="24">
        <v>0.62</v>
      </c>
      <c r="I54" s="31">
        <v>5.4294000000000002</v>
      </c>
      <c r="J54" s="31"/>
      <c r="K54" s="35"/>
    </row>
    <row r="55" spans="1:11" x14ac:dyDescent="0.25">
      <c r="C55" s="58" t="s">
        <v>194</v>
      </c>
      <c r="D55" s="54"/>
      <c r="E55" s="6"/>
      <c r="F55" s="19"/>
      <c r="G55" s="25">
        <v>6579.06</v>
      </c>
      <c r="H55" s="25">
        <v>20.399999999999999</v>
      </c>
      <c r="I55" s="31"/>
      <c r="J55" s="31"/>
      <c r="K55" s="35"/>
    </row>
    <row r="56" spans="1:11" x14ac:dyDescent="0.25">
      <c r="C56" s="57"/>
      <c r="D56" s="54"/>
      <c r="E56" s="6"/>
      <c r="F56" s="19"/>
      <c r="G56" s="24"/>
      <c r="H56" s="24"/>
      <c r="I56" s="31"/>
      <c r="J56" s="31"/>
      <c r="K56" s="35"/>
    </row>
    <row r="57" spans="1:11" x14ac:dyDescent="0.25">
      <c r="C57" s="58" t="s">
        <v>18</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A59" s="10"/>
      <c r="B59" s="28"/>
      <c r="C59" s="58" t="s">
        <v>19</v>
      </c>
      <c r="D59" s="54"/>
      <c r="E59" s="6"/>
      <c r="F59" s="19"/>
      <c r="G59" s="24"/>
      <c r="H59" s="24"/>
      <c r="I59" s="31"/>
      <c r="J59" s="31"/>
      <c r="K59" s="35"/>
    </row>
    <row r="60" spans="1:11" x14ac:dyDescent="0.25">
      <c r="A60" s="28"/>
      <c r="B60" s="28"/>
      <c r="C60" s="58" t="s">
        <v>20</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21</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22</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A66" s="28"/>
      <c r="B66" s="28"/>
      <c r="C66" s="58" t="s">
        <v>23</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C68" s="59" t="s">
        <v>24</v>
      </c>
      <c r="D68" s="54"/>
      <c r="E68" s="6"/>
      <c r="F68" s="19"/>
      <c r="G68" s="24"/>
      <c r="H68" s="24"/>
      <c r="I68" s="31"/>
      <c r="J68" s="31"/>
      <c r="K68" s="35"/>
    </row>
    <row r="69" spans="1:54" x14ac:dyDescent="0.25">
      <c r="B69" s="8" t="s">
        <v>206</v>
      </c>
      <c r="C69" s="60" t="s">
        <v>207</v>
      </c>
      <c r="D69" s="54"/>
      <c r="E69" s="6"/>
      <c r="F69" s="19"/>
      <c r="G69" s="24">
        <v>381.78</v>
      </c>
      <c r="H69" s="24">
        <v>1.18</v>
      </c>
      <c r="I69" s="31"/>
      <c r="J69" s="31"/>
      <c r="K69" s="35"/>
    </row>
    <row r="70" spans="1:54" x14ac:dyDescent="0.25">
      <c r="C70" s="58" t="s">
        <v>194</v>
      </c>
      <c r="D70" s="54"/>
      <c r="E70" s="6"/>
      <c r="F70" s="19"/>
      <c r="G70" s="25">
        <v>381.78</v>
      </c>
      <c r="H70" s="25">
        <v>1.18</v>
      </c>
      <c r="I70" s="31"/>
      <c r="J70" s="31"/>
      <c r="K70" s="35"/>
    </row>
    <row r="71" spans="1:54" x14ac:dyDescent="0.25">
      <c r="C71" s="57"/>
      <c r="D71" s="54"/>
      <c r="E71" s="6"/>
      <c r="F71" s="19"/>
      <c r="G71" s="24"/>
      <c r="H71" s="24"/>
      <c r="I71" s="31"/>
      <c r="J71" s="31"/>
      <c r="K71" s="35"/>
    </row>
    <row r="72" spans="1:54" x14ac:dyDescent="0.25">
      <c r="A72" s="10"/>
      <c r="B72" s="28"/>
      <c r="C72" s="58" t="s">
        <v>25</v>
      </c>
      <c r="D72" s="54"/>
      <c r="E72" s="6"/>
      <c r="F72" s="19"/>
      <c r="G72" s="24"/>
      <c r="H72" s="24"/>
      <c r="I72" s="31"/>
      <c r="J72" s="31"/>
      <c r="K72" s="35"/>
    </row>
    <row r="73" spans="1:54" s="2" customFormat="1" ht="13.5" x14ac:dyDescent="0.25">
      <c r="A73" s="28"/>
      <c r="B73" s="28"/>
      <c r="C73" s="57" t="s">
        <v>4845</v>
      </c>
      <c r="D73" s="54"/>
      <c r="E73" s="6"/>
      <c r="F73" s="19"/>
      <c r="G73" s="24" t="s">
        <v>2</v>
      </c>
      <c r="H73" s="24" t="s">
        <v>2</v>
      </c>
      <c r="I73" s="31"/>
      <c r="J73" s="31"/>
      <c r="K73" s="35"/>
      <c r="L73" s="3"/>
      <c r="AI73" s="3"/>
      <c r="AV73" s="3"/>
      <c r="AX73" s="3"/>
      <c r="BB73" s="3"/>
    </row>
    <row r="74" spans="1:54" x14ac:dyDescent="0.25">
      <c r="B74" s="8"/>
      <c r="C74" s="60" t="s">
        <v>208</v>
      </c>
      <c r="D74" s="54"/>
      <c r="E74" s="6"/>
      <c r="F74" s="19"/>
      <c r="G74" s="24">
        <v>607.63</v>
      </c>
      <c r="H74" s="24">
        <v>1.89</v>
      </c>
      <c r="I74" s="31"/>
      <c r="J74" s="31"/>
      <c r="K74" s="35"/>
    </row>
    <row r="75" spans="1:54" x14ac:dyDescent="0.25">
      <c r="C75" s="58" t="s">
        <v>194</v>
      </c>
      <c r="D75" s="54"/>
      <c r="E75" s="6"/>
      <c r="F75" s="19"/>
      <c r="G75" s="25">
        <v>607.63</v>
      </c>
      <c r="H75" s="25">
        <v>1.89</v>
      </c>
      <c r="I75" s="31"/>
      <c r="J75" s="31"/>
      <c r="K75" s="35"/>
    </row>
    <row r="76" spans="1:54" x14ac:dyDescent="0.25">
      <c r="C76" s="57"/>
      <c r="D76" s="54"/>
      <c r="E76" s="6"/>
      <c r="F76" s="19"/>
      <c r="G76" s="24"/>
      <c r="H76" s="24"/>
      <c r="I76" s="31"/>
      <c r="J76" s="31"/>
      <c r="K76" s="35"/>
    </row>
    <row r="77" spans="1:54" x14ac:dyDescent="0.25">
      <c r="C77" s="61" t="s">
        <v>209</v>
      </c>
      <c r="D77" s="55"/>
      <c r="E77" s="5"/>
      <c r="F77" s="20"/>
      <c r="G77" s="26">
        <v>32261.74</v>
      </c>
      <c r="H77" s="26">
        <v>100.00000000000001</v>
      </c>
      <c r="I77" s="32"/>
      <c r="J77" s="32"/>
      <c r="K77" s="36"/>
    </row>
    <row r="80" spans="1:54" x14ac:dyDescent="0.25">
      <c r="C80" s="1" t="s">
        <v>210</v>
      </c>
    </row>
    <row r="81" spans="1:256" x14ac:dyDescent="0.25">
      <c r="C81" s="37" t="s">
        <v>211</v>
      </c>
      <c r="D81" s="37"/>
      <c r="E81" s="37"/>
      <c r="F81" s="37"/>
      <c r="G81" s="37"/>
      <c r="H81" s="37"/>
      <c r="I81" s="37"/>
      <c r="J81" s="37"/>
      <c r="K81" s="37"/>
    </row>
    <row r="82" spans="1:256" x14ac:dyDescent="0.25">
      <c r="C82" s="2" t="s">
        <v>212</v>
      </c>
    </row>
    <row r="83" spans="1:256" x14ac:dyDescent="0.25">
      <c r="C83" s="2" t="s">
        <v>213</v>
      </c>
    </row>
    <row r="84" spans="1:256" ht="30" customHeight="1" x14ac:dyDescent="0.25">
      <c r="C84" s="252" t="s">
        <v>214</v>
      </c>
      <c r="D84" s="253"/>
      <c r="E84" s="253"/>
      <c r="F84" s="253"/>
      <c r="G84" s="253"/>
      <c r="H84" s="253"/>
      <c r="I84" s="253"/>
      <c r="J84" s="253"/>
      <c r="K84" s="253"/>
    </row>
    <row r="85" spans="1:256" x14ac:dyDescent="0.25">
      <c r="C85" s="2" t="s">
        <v>215</v>
      </c>
    </row>
    <row r="87" spans="1:256" x14ac:dyDescent="0.25">
      <c r="C87" s="2" t="s">
        <v>5016</v>
      </c>
      <c r="E87" s="2" t="s">
        <v>2</v>
      </c>
    </row>
    <row r="89" spans="1:256" x14ac:dyDescent="0.25">
      <c r="C89" s="2" t="s">
        <v>5017</v>
      </c>
      <c r="E89" s="2" t="s">
        <v>2</v>
      </c>
    </row>
    <row r="91" spans="1:256" x14ac:dyDescent="0.25">
      <c r="C91" s="2" t="s">
        <v>5125</v>
      </c>
    </row>
    <row r="93" spans="1:256" x14ac:dyDescent="0.25">
      <c r="C93" s="2" t="s">
        <v>5126</v>
      </c>
    </row>
    <row r="94" spans="1:256" s="83" customFormat="1" ht="35.25" customHeight="1" x14ac:dyDescent="0.25">
      <c r="A94" s="79"/>
      <c r="B94" s="79"/>
      <c r="C94" s="84" t="s">
        <v>5023</v>
      </c>
      <c r="D94" s="88" t="s">
        <v>5024</v>
      </c>
      <c r="E94" s="88" t="s">
        <v>5025</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5026</v>
      </c>
      <c r="D95" s="89">
        <v>13.1846</v>
      </c>
      <c r="E95" s="89">
        <v>13.242800000000001</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5027</v>
      </c>
      <c r="D96" s="89">
        <v>13.1845</v>
      </c>
      <c r="E96" s="89">
        <v>13.242699999999999</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x14ac:dyDescent="0.25">
      <c r="A97" s="79"/>
      <c r="B97" s="79"/>
      <c r="C97" s="86" t="s">
        <v>5028</v>
      </c>
      <c r="D97" s="89">
        <v>13.269299999999999</v>
      </c>
      <c r="E97" s="89">
        <v>13.3291</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x14ac:dyDescent="0.25">
      <c r="A98" s="79"/>
      <c r="B98" s="79"/>
      <c r="C98" s="86" t="s">
        <v>5029</v>
      </c>
      <c r="D98" s="89">
        <v>13.268800000000001</v>
      </c>
      <c r="E98" s="89">
        <v>13.3286</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ht="84.95" customHeight="1" x14ac:dyDescent="0.25">
      <c r="A99" s="79"/>
      <c r="B99" s="79"/>
      <c r="C99" s="254" t="s">
        <v>5061</v>
      </c>
      <c r="D99" s="255"/>
      <c r="E99" s="256"/>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1" spans="1:256" x14ac:dyDescent="0.25">
      <c r="C101" s="2" t="s">
        <v>5127</v>
      </c>
      <c r="E101" s="2" t="s">
        <v>2</v>
      </c>
    </row>
    <row r="103" spans="1:256" x14ac:dyDescent="0.25">
      <c r="C103" s="2" t="s">
        <v>5128</v>
      </c>
      <c r="E103" s="2" t="s">
        <v>2</v>
      </c>
    </row>
    <row r="105" spans="1:256" x14ac:dyDescent="0.25">
      <c r="C105" s="2" t="s">
        <v>5018</v>
      </c>
      <c r="E105" s="2" t="s">
        <v>2</v>
      </c>
    </row>
    <row r="107" spans="1:256" x14ac:dyDescent="0.25">
      <c r="C107" s="2" t="s">
        <v>5019</v>
      </c>
      <c r="E107" s="2" t="s">
        <v>2</v>
      </c>
    </row>
    <row r="109" spans="1:256" x14ac:dyDescent="0.25">
      <c r="C109" s="2" t="s">
        <v>5020</v>
      </c>
      <c r="E109" s="96" t="s">
        <v>5021</v>
      </c>
    </row>
    <row r="111" spans="1:256" x14ac:dyDescent="0.25">
      <c r="C111" s="2" t="s">
        <v>5022</v>
      </c>
      <c r="E111" s="97" t="s">
        <v>5105</v>
      </c>
    </row>
    <row r="113" spans="3:5" x14ac:dyDescent="0.25">
      <c r="C113" s="2" t="s">
        <v>5129</v>
      </c>
      <c r="E113" s="2" t="s">
        <v>2</v>
      </c>
    </row>
    <row r="115" spans="3:5" x14ac:dyDescent="0.25">
      <c r="C115" s="1" t="s">
        <v>5258</v>
      </c>
      <c r="E115" s="149" t="s">
        <v>5259</v>
      </c>
    </row>
    <row r="116" spans="3:5" x14ac:dyDescent="0.25">
      <c r="E116" s="2" t="s">
        <v>5265</v>
      </c>
    </row>
  </sheetData>
  <mergeCells count="2">
    <mergeCell ref="C84:K84"/>
    <mergeCell ref="C99:E99"/>
  </mergeCells>
  <hyperlinks>
    <hyperlink ref="J2" location="'Index'!A1" display="'Index'!A1" xr:uid="{85012FC7-B06D-4217-A11E-4B7AE7EEA47F}"/>
  </hyperlinks>
  <pageMargins left="0.7" right="0.7" top="0.75" bottom="0.75" header="0.3" footer="0.3"/>
  <pageSetup orientation="portrait" horizontalDpi="4294967293"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92E5-0C7B-4442-A1A7-2AEFEADE082E}">
  <sheetPr codeName="Sheet1"/>
  <dimension ref="A1:IV110"/>
  <sheetViews>
    <sheetView showGridLines="0" zoomScale="90" zoomScaleNormal="90" workbookViewId="0">
      <pane ySplit="6" topLeftCell="A9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3259</v>
      </c>
      <c r="J2" s="38" t="s">
        <v>4521</v>
      </c>
    </row>
    <row r="3" spans="1:54" ht="16.5" x14ac:dyDescent="0.3">
      <c r="C3" s="1" t="s">
        <v>28</v>
      </c>
      <c r="D3" s="21" t="s">
        <v>3260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A23" s="28"/>
      <c r="B23" s="28"/>
      <c r="C23" s="58" t="s">
        <v>9</v>
      </c>
      <c r="D23" s="54"/>
      <c r="E23" s="6"/>
      <c r="F23" s="19"/>
      <c r="G23" s="24" t="s">
        <v>2</v>
      </c>
      <c r="H23" s="24" t="s">
        <v>2</v>
      </c>
      <c r="I23" s="31"/>
      <c r="J23" s="31"/>
      <c r="K23" s="35"/>
    </row>
    <row r="24" spans="1:11" x14ac:dyDescent="0.25">
      <c r="A24" s="28"/>
      <c r="B24" s="28"/>
      <c r="C24" s="58"/>
      <c r="D24" s="54"/>
      <c r="E24" s="6"/>
      <c r="F24" s="19"/>
      <c r="G24" s="24"/>
      <c r="H24" s="24"/>
      <c r="I24" s="31"/>
      <c r="J24" s="31"/>
      <c r="K24" s="35"/>
    </row>
    <row r="25" spans="1:11" x14ac:dyDescent="0.25">
      <c r="C25" s="59" t="s">
        <v>10</v>
      </c>
      <c r="D25" s="54"/>
      <c r="E25" s="6"/>
      <c r="F25" s="19"/>
      <c r="G25" s="24"/>
      <c r="H25" s="24"/>
      <c r="I25" s="31"/>
      <c r="J25" s="31"/>
      <c r="K25" s="35"/>
    </row>
    <row r="26" spans="1:11" x14ac:dyDescent="0.25">
      <c r="B26" s="8" t="s">
        <v>3261</v>
      </c>
      <c r="C26" s="60" t="s">
        <v>3262</v>
      </c>
      <c r="D26" s="54" t="s">
        <v>3263</v>
      </c>
      <c r="E26" s="6" t="s">
        <v>205</v>
      </c>
      <c r="F26" s="19">
        <v>5000000</v>
      </c>
      <c r="G26" s="24">
        <v>5021.03</v>
      </c>
      <c r="H26" s="24">
        <v>33.92</v>
      </c>
      <c r="I26" s="31">
        <v>5.3352000000000004</v>
      </c>
      <c r="J26" s="31"/>
      <c r="K26" s="35"/>
    </row>
    <row r="27" spans="1:11" x14ac:dyDescent="0.25">
      <c r="B27" s="8" t="s">
        <v>3264</v>
      </c>
      <c r="C27" s="60" t="s">
        <v>3265</v>
      </c>
      <c r="D27" s="54" t="s">
        <v>3266</v>
      </c>
      <c r="E27" s="6" t="s">
        <v>205</v>
      </c>
      <c r="F27" s="19">
        <v>500000</v>
      </c>
      <c r="G27" s="24">
        <v>501.31</v>
      </c>
      <c r="H27" s="24">
        <v>3.39</v>
      </c>
      <c r="I27" s="31">
        <v>5.3701999999999996</v>
      </c>
      <c r="J27" s="31"/>
      <c r="K27" s="35"/>
    </row>
    <row r="28" spans="1:11" x14ac:dyDescent="0.25">
      <c r="B28" s="8" t="s">
        <v>3219</v>
      </c>
      <c r="C28" s="60" t="s">
        <v>3220</v>
      </c>
      <c r="D28" s="54" t="s">
        <v>3221</v>
      </c>
      <c r="E28" s="6" t="s">
        <v>205</v>
      </c>
      <c r="F28" s="19">
        <v>225000</v>
      </c>
      <c r="G28" s="24">
        <v>225.05</v>
      </c>
      <c r="H28" s="24">
        <v>1.52</v>
      </c>
      <c r="I28" s="31">
        <v>5.2927999999999997</v>
      </c>
      <c r="J28" s="31"/>
      <c r="K28" s="35"/>
    </row>
    <row r="29" spans="1:11" x14ac:dyDescent="0.25">
      <c r="C29" s="58" t="s">
        <v>194</v>
      </c>
      <c r="D29" s="54"/>
      <c r="E29" s="6"/>
      <c r="F29" s="19"/>
      <c r="G29" s="25">
        <v>5747.39</v>
      </c>
      <c r="H29" s="25">
        <v>38.83</v>
      </c>
      <c r="I29" s="31"/>
      <c r="J29" s="31"/>
      <c r="K29" s="35"/>
    </row>
    <row r="30" spans="1:11" x14ac:dyDescent="0.25">
      <c r="C30" s="57"/>
      <c r="D30" s="54"/>
      <c r="E30" s="6"/>
      <c r="F30" s="19"/>
      <c r="G30" s="24"/>
      <c r="H30" s="24"/>
      <c r="I30" s="31"/>
      <c r="J30" s="31"/>
      <c r="K30" s="35"/>
    </row>
    <row r="31" spans="1:11" x14ac:dyDescent="0.25">
      <c r="C31" s="58" t="s">
        <v>11</v>
      </c>
      <c r="D31" s="54"/>
      <c r="E31" s="6"/>
      <c r="F31" s="19"/>
      <c r="G31" s="24" t="s">
        <v>2</v>
      </c>
      <c r="H31" s="24" t="s">
        <v>2</v>
      </c>
      <c r="I31" s="31"/>
      <c r="J31" s="31"/>
      <c r="K31" s="35"/>
    </row>
    <row r="32" spans="1:11" x14ac:dyDescent="0.25">
      <c r="C32" s="57"/>
      <c r="D32" s="54"/>
      <c r="E32" s="6"/>
      <c r="F32" s="19"/>
      <c r="G32" s="24"/>
      <c r="H32" s="24"/>
      <c r="I32" s="31"/>
      <c r="J32" s="31"/>
      <c r="K32" s="35"/>
    </row>
    <row r="33" spans="1:11" x14ac:dyDescent="0.25">
      <c r="A33" s="10"/>
      <c r="B33" s="28"/>
      <c r="C33" s="58" t="s">
        <v>13</v>
      </c>
      <c r="D33" s="54"/>
      <c r="E33" s="6"/>
      <c r="F33" s="19"/>
      <c r="G33" s="24"/>
      <c r="H33" s="24"/>
      <c r="I33" s="31"/>
      <c r="J33" s="31"/>
      <c r="K33" s="35"/>
    </row>
    <row r="34" spans="1:11" x14ac:dyDescent="0.25">
      <c r="A34" s="28"/>
      <c r="B34" s="28"/>
      <c r="C34" s="58" t="s">
        <v>14</v>
      </c>
      <c r="D34" s="54"/>
      <c r="E34" s="6"/>
      <c r="F34" s="19"/>
      <c r="G34" s="24" t="s">
        <v>2</v>
      </c>
      <c r="H34" s="24" t="s">
        <v>2</v>
      </c>
      <c r="I34" s="31"/>
      <c r="J34" s="31"/>
      <c r="K34" s="35"/>
    </row>
    <row r="35" spans="1:11" x14ac:dyDescent="0.25">
      <c r="A35" s="28"/>
      <c r="B35" s="28"/>
      <c r="C35" s="58"/>
      <c r="D35" s="54"/>
      <c r="E35" s="6"/>
      <c r="F35" s="19"/>
      <c r="G35" s="24"/>
      <c r="H35" s="24"/>
      <c r="I35" s="31"/>
      <c r="J35" s="31"/>
      <c r="K35" s="35"/>
    </row>
    <row r="36" spans="1:11" x14ac:dyDescent="0.25">
      <c r="A36" s="28"/>
      <c r="B36" s="28"/>
      <c r="C36" s="58" t="s">
        <v>15</v>
      </c>
      <c r="D36" s="54"/>
      <c r="E36" s="6"/>
      <c r="F36" s="19"/>
      <c r="G36" s="24" t="s">
        <v>2</v>
      </c>
      <c r="H36" s="24" t="s">
        <v>2</v>
      </c>
      <c r="I36" s="31"/>
      <c r="J36" s="31"/>
      <c r="K36" s="35"/>
    </row>
    <row r="37" spans="1:11" x14ac:dyDescent="0.25">
      <c r="A37" s="28"/>
      <c r="B37" s="28"/>
      <c r="C37" s="58"/>
      <c r="D37" s="54"/>
      <c r="E37" s="6"/>
      <c r="F37" s="19"/>
      <c r="G37" s="24"/>
      <c r="H37" s="24"/>
      <c r="I37" s="31"/>
      <c r="J37" s="31"/>
      <c r="K37" s="35"/>
    </row>
    <row r="38" spans="1:11" x14ac:dyDescent="0.25">
      <c r="C38" s="59" t="s">
        <v>16</v>
      </c>
      <c r="D38" s="54"/>
      <c r="E38" s="6"/>
      <c r="F38" s="19"/>
      <c r="G38" s="24"/>
      <c r="H38" s="24"/>
      <c r="I38" s="31"/>
      <c r="J38" s="31"/>
      <c r="K38" s="35"/>
    </row>
    <row r="39" spans="1:11" x14ac:dyDescent="0.25">
      <c r="B39" s="8" t="s">
        <v>1649</v>
      </c>
      <c r="C39" s="60" t="s">
        <v>1650</v>
      </c>
      <c r="D39" s="54" t="s">
        <v>1651</v>
      </c>
      <c r="E39" s="6" t="s">
        <v>205</v>
      </c>
      <c r="F39" s="19">
        <v>4000000</v>
      </c>
      <c r="G39" s="24">
        <v>3956.91</v>
      </c>
      <c r="H39" s="24">
        <v>26.73</v>
      </c>
      <c r="I39" s="31">
        <v>5.3</v>
      </c>
      <c r="J39" s="31"/>
      <c r="K39" s="35"/>
    </row>
    <row r="40" spans="1:11" x14ac:dyDescent="0.25">
      <c r="B40" s="8" t="s">
        <v>3267</v>
      </c>
      <c r="C40" s="60" t="s">
        <v>3268</v>
      </c>
      <c r="D40" s="54" t="s">
        <v>3269</v>
      </c>
      <c r="E40" s="6" t="s">
        <v>205</v>
      </c>
      <c r="F40" s="19">
        <v>1800000</v>
      </c>
      <c r="G40" s="24">
        <v>1782.39</v>
      </c>
      <c r="H40" s="24">
        <v>12.04</v>
      </c>
      <c r="I40" s="31">
        <v>5.3025000000000002</v>
      </c>
      <c r="J40" s="31"/>
      <c r="K40" s="35"/>
    </row>
    <row r="41" spans="1:11" x14ac:dyDescent="0.25">
      <c r="B41" s="8" t="s">
        <v>3270</v>
      </c>
      <c r="C41" s="60" t="s">
        <v>3271</v>
      </c>
      <c r="D41" s="54" t="s">
        <v>3272</v>
      </c>
      <c r="E41" s="6" t="s">
        <v>205</v>
      </c>
      <c r="F41" s="19">
        <v>300000</v>
      </c>
      <c r="G41" s="24">
        <v>297.07</v>
      </c>
      <c r="H41" s="24">
        <v>2.0099999999999998</v>
      </c>
      <c r="I41" s="31">
        <v>5.2998000000000003</v>
      </c>
      <c r="J41" s="31"/>
      <c r="K41" s="35"/>
    </row>
    <row r="42" spans="1:11" x14ac:dyDescent="0.25">
      <c r="B42" s="8" t="s">
        <v>1257</v>
      </c>
      <c r="C42" s="60" t="s">
        <v>1258</v>
      </c>
      <c r="D42" s="54" t="s">
        <v>1259</v>
      </c>
      <c r="E42" s="6" t="s">
        <v>205</v>
      </c>
      <c r="F42" s="19">
        <v>125000</v>
      </c>
      <c r="G42" s="24">
        <v>124.54</v>
      </c>
      <c r="H42" s="24">
        <v>0.84</v>
      </c>
      <c r="I42" s="31">
        <v>5.1795999999999998</v>
      </c>
      <c r="J42" s="31"/>
      <c r="K42" s="35"/>
    </row>
    <row r="43" spans="1:11" x14ac:dyDescent="0.25">
      <c r="C43" s="58" t="s">
        <v>194</v>
      </c>
      <c r="D43" s="54"/>
      <c r="E43" s="6"/>
      <c r="F43" s="19"/>
      <c r="G43" s="25">
        <v>6160.91</v>
      </c>
      <c r="H43" s="25">
        <v>41.62</v>
      </c>
      <c r="I43" s="31"/>
      <c r="J43" s="31"/>
      <c r="K43" s="35"/>
    </row>
    <row r="44" spans="1:11" x14ac:dyDescent="0.25">
      <c r="C44" s="57"/>
      <c r="D44" s="54"/>
      <c r="E44" s="6"/>
      <c r="F44" s="19"/>
      <c r="G44" s="24"/>
      <c r="H44" s="24"/>
      <c r="I44" s="31"/>
      <c r="J44" s="31"/>
      <c r="K44" s="35"/>
    </row>
    <row r="45" spans="1:11" x14ac:dyDescent="0.25">
      <c r="C45" s="59" t="s">
        <v>17</v>
      </c>
      <c r="D45" s="54"/>
      <c r="E45" s="6"/>
      <c r="F45" s="19"/>
      <c r="G45" s="24"/>
      <c r="H45" s="24"/>
      <c r="I45" s="31"/>
      <c r="J45" s="31"/>
      <c r="K45" s="35"/>
    </row>
    <row r="46" spans="1:11" x14ac:dyDescent="0.25">
      <c r="B46" s="8" t="s">
        <v>3230</v>
      </c>
      <c r="C46" s="60" t="s">
        <v>3231</v>
      </c>
      <c r="D46" s="54" t="s">
        <v>3232</v>
      </c>
      <c r="E46" s="6" t="s">
        <v>205</v>
      </c>
      <c r="F46" s="19">
        <v>1561000</v>
      </c>
      <c r="G46" s="24">
        <v>1549.7</v>
      </c>
      <c r="H46" s="24">
        <v>10.47</v>
      </c>
      <c r="I46" s="31">
        <v>5.4336500000000001</v>
      </c>
      <c r="J46" s="31"/>
      <c r="K46" s="35"/>
    </row>
    <row r="47" spans="1:11" x14ac:dyDescent="0.25">
      <c r="B47" s="8" t="s">
        <v>850</v>
      </c>
      <c r="C47" s="60" t="s">
        <v>851</v>
      </c>
      <c r="D47" s="54" t="s">
        <v>852</v>
      </c>
      <c r="E47" s="6" t="s">
        <v>205</v>
      </c>
      <c r="F47" s="19">
        <v>470000</v>
      </c>
      <c r="G47" s="24">
        <v>468.53</v>
      </c>
      <c r="H47" s="24">
        <v>3.16</v>
      </c>
      <c r="I47" s="31">
        <v>5.4703499999999998</v>
      </c>
      <c r="J47" s="31"/>
      <c r="K47" s="35"/>
    </row>
    <row r="48" spans="1:11" x14ac:dyDescent="0.25">
      <c r="B48" s="8" t="s">
        <v>3253</v>
      </c>
      <c r="C48" s="60" t="s">
        <v>3254</v>
      </c>
      <c r="D48" s="54" t="s">
        <v>3255</v>
      </c>
      <c r="E48" s="6" t="s">
        <v>205</v>
      </c>
      <c r="F48" s="19">
        <v>130000</v>
      </c>
      <c r="G48" s="24">
        <v>129.13999999999999</v>
      </c>
      <c r="H48" s="24">
        <v>0.87</v>
      </c>
      <c r="I48" s="31">
        <v>5.4311999999999996</v>
      </c>
      <c r="J48" s="31"/>
      <c r="K48" s="35"/>
    </row>
    <row r="49" spans="1:11" x14ac:dyDescent="0.25">
      <c r="C49" s="58" t="s">
        <v>194</v>
      </c>
      <c r="D49" s="54"/>
      <c r="E49" s="6"/>
      <c r="F49" s="19"/>
      <c r="G49" s="25">
        <v>2147.37</v>
      </c>
      <c r="H49" s="25">
        <v>14.5</v>
      </c>
      <c r="I49" s="31"/>
      <c r="J49" s="31"/>
      <c r="K49" s="35"/>
    </row>
    <row r="50" spans="1:11" x14ac:dyDescent="0.25">
      <c r="C50" s="57"/>
      <c r="D50" s="54"/>
      <c r="E50" s="6"/>
      <c r="F50" s="19"/>
      <c r="G50" s="24"/>
      <c r="H50" s="24"/>
      <c r="I50" s="31"/>
      <c r="J50" s="31"/>
      <c r="K50" s="35"/>
    </row>
    <row r="51" spans="1:11" x14ac:dyDescent="0.25">
      <c r="C51" s="58" t="s">
        <v>18</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A53" s="10"/>
      <c r="B53" s="28"/>
      <c r="C53" s="58" t="s">
        <v>19</v>
      </c>
      <c r="D53" s="54"/>
      <c r="E53" s="6"/>
      <c r="F53" s="19"/>
      <c r="G53" s="24"/>
      <c r="H53" s="24"/>
      <c r="I53" s="31"/>
      <c r="J53" s="31"/>
      <c r="K53" s="35"/>
    </row>
    <row r="54" spans="1:11" x14ac:dyDescent="0.25">
      <c r="A54" s="28"/>
      <c r="B54" s="28"/>
      <c r="C54" s="58" t="s">
        <v>20</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21</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22</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23</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C62" s="59" t="s">
        <v>24</v>
      </c>
      <c r="D62" s="54"/>
      <c r="E62" s="6"/>
      <c r="F62" s="19"/>
      <c r="G62" s="24"/>
      <c r="H62" s="24"/>
      <c r="I62" s="31"/>
      <c r="J62" s="31"/>
      <c r="K62" s="35"/>
    </row>
    <row r="63" spans="1:11" x14ac:dyDescent="0.25">
      <c r="B63" s="8" t="s">
        <v>206</v>
      </c>
      <c r="C63" s="60" t="s">
        <v>207</v>
      </c>
      <c r="D63" s="54"/>
      <c r="E63" s="6"/>
      <c r="F63" s="19"/>
      <c r="G63" s="24">
        <v>521.20000000000005</v>
      </c>
      <c r="H63" s="24">
        <v>3.52</v>
      </c>
      <c r="I63" s="31"/>
      <c r="J63" s="31"/>
      <c r="K63" s="35"/>
    </row>
    <row r="64" spans="1:11" x14ac:dyDescent="0.25">
      <c r="C64" s="58" t="s">
        <v>194</v>
      </c>
      <c r="D64" s="54"/>
      <c r="E64" s="6"/>
      <c r="F64" s="19"/>
      <c r="G64" s="25">
        <v>521.20000000000005</v>
      </c>
      <c r="H64" s="25">
        <v>3.52</v>
      </c>
      <c r="I64" s="31"/>
      <c r="J64" s="31"/>
      <c r="K64" s="35"/>
    </row>
    <row r="65" spans="1:54" x14ac:dyDescent="0.25">
      <c r="C65" s="57"/>
      <c r="D65" s="54"/>
      <c r="E65" s="6"/>
      <c r="F65" s="19"/>
      <c r="G65" s="24"/>
      <c r="H65" s="24"/>
      <c r="I65" s="31"/>
      <c r="J65" s="31"/>
      <c r="K65" s="35"/>
    </row>
    <row r="66" spans="1:54" x14ac:dyDescent="0.25">
      <c r="A66" s="10"/>
      <c r="B66" s="28"/>
      <c r="C66" s="58" t="s">
        <v>25</v>
      </c>
      <c r="D66" s="54"/>
      <c r="E66" s="6"/>
      <c r="F66" s="19"/>
      <c r="G66" s="24"/>
      <c r="H66" s="24"/>
      <c r="I66" s="31"/>
      <c r="J66" s="31"/>
      <c r="K66" s="35"/>
    </row>
    <row r="67" spans="1:54" s="2" customFormat="1" ht="13.5" x14ac:dyDescent="0.25">
      <c r="A67" s="28"/>
      <c r="B67" s="28"/>
      <c r="C67" s="57" t="s">
        <v>4845</v>
      </c>
      <c r="D67" s="54"/>
      <c r="E67" s="6"/>
      <c r="F67" s="19"/>
      <c r="G67" s="24" t="s">
        <v>2</v>
      </c>
      <c r="H67" s="24" t="s">
        <v>2</v>
      </c>
      <c r="I67" s="31"/>
      <c r="J67" s="31"/>
      <c r="K67" s="35"/>
      <c r="L67" s="3"/>
      <c r="AI67" s="3"/>
      <c r="AV67" s="3"/>
      <c r="AX67" s="3"/>
      <c r="BB67" s="3"/>
    </row>
    <row r="68" spans="1:54" x14ac:dyDescent="0.25">
      <c r="B68" s="8"/>
      <c r="C68" s="60" t="s">
        <v>208</v>
      </c>
      <c r="D68" s="54"/>
      <c r="E68" s="6"/>
      <c r="F68" s="19"/>
      <c r="G68" s="24">
        <v>226.75</v>
      </c>
      <c r="H68" s="24">
        <v>1.53</v>
      </c>
      <c r="I68" s="31"/>
      <c r="J68" s="31"/>
      <c r="K68" s="35"/>
    </row>
    <row r="69" spans="1:54" x14ac:dyDescent="0.25">
      <c r="C69" s="58" t="s">
        <v>194</v>
      </c>
      <c r="D69" s="54"/>
      <c r="E69" s="6"/>
      <c r="F69" s="19"/>
      <c r="G69" s="25">
        <v>226.75</v>
      </c>
      <c r="H69" s="25">
        <v>1.53</v>
      </c>
      <c r="I69" s="31"/>
      <c r="J69" s="31"/>
      <c r="K69" s="35"/>
    </row>
    <row r="70" spans="1:54" x14ac:dyDescent="0.25">
      <c r="C70" s="57"/>
      <c r="D70" s="54"/>
      <c r="E70" s="6"/>
      <c r="F70" s="19"/>
      <c r="G70" s="24"/>
      <c r="H70" s="24"/>
      <c r="I70" s="31"/>
      <c r="J70" s="31"/>
      <c r="K70" s="35"/>
    </row>
    <row r="71" spans="1:54" x14ac:dyDescent="0.25">
      <c r="C71" s="61" t="s">
        <v>209</v>
      </c>
      <c r="D71" s="55"/>
      <c r="E71" s="5"/>
      <c r="F71" s="20"/>
      <c r="G71" s="26">
        <v>14803.62</v>
      </c>
      <c r="H71" s="26">
        <v>99.999999999999986</v>
      </c>
      <c r="I71" s="32"/>
      <c r="J71" s="32"/>
      <c r="K71" s="36"/>
    </row>
    <row r="74" spans="1:54" x14ac:dyDescent="0.25">
      <c r="C74" s="1" t="s">
        <v>210</v>
      </c>
    </row>
    <row r="75" spans="1:54" x14ac:dyDescent="0.25">
      <c r="C75" s="37" t="s">
        <v>211</v>
      </c>
      <c r="D75" s="37"/>
      <c r="E75" s="37"/>
      <c r="F75" s="37"/>
      <c r="G75" s="37"/>
      <c r="H75" s="37"/>
      <c r="I75" s="37"/>
      <c r="J75" s="37"/>
      <c r="K75" s="37"/>
    </row>
    <row r="76" spans="1:54" x14ac:dyDescent="0.25">
      <c r="C76" s="2" t="s">
        <v>212</v>
      </c>
    </row>
    <row r="77" spans="1:54" x14ac:dyDescent="0.25">
      <c r="C77" s="2" t="s">
        <v>213</v>
      </c>
    </row>
    <row r="78" spans="1:54" ht="30" customHeight="1" x14ac:dyDescent="0.25">
      <c r="C78" s="252" t="s">
        <v>214</v>
      </c>
      <c r="D78" s="253"/>
      <c r="E78" s="253"/>
      <c r="F78" s="253"/>
      <c r="G78" s="253"/>
      <c r="H78" s="253"/>
      <c r="I78" s="253"/>
      <c r="J78" s="253"/>
      <c r="K78" s="253"/>
    </row>
    <row r="79" spans="1:54" x14ac:dyDescent="0.25">
      <c r="C79" s="2" t="s">
        <v>215</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5026</v>
      </c>
      <c r="D89" s="89">
        <v>13.167400000000001</v>
      </c>
      <c r="E89" s="89">
        <v>13.225099999999999</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5027</v>
      </c>
      <c r="D90" s="89">
        <v>13.167400000000001</v>
      </c>
      <c r="E90" s="89">
        <v>13.225099999999999</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5028</v>
      </c>
      <c r="D91" s="89">
        <v>13.248799999999999</v>
      </c>
      <c r="E91" s="89">
        <v>13.3081</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5029</v>
      </c>
      <c r="D92" s="89">
        <v>13.248799999999999</v>
      </c>
      <c r="E92" s="89">
        <v>13.3081</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ht="84.95" customHeight="1" x14ac:dyDescent="0.25">
      <c r="A93" s="79"/>
      <c r="B93" s="79"/>
      <c r="C93" s="254" t="s">
        <v>5061</v>
      </c>
      <c r="D93" s="255"/>
      <c r="E93" s="256"/>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5" spans="1:256" x14ac:dyDescent="0.25">
      <c r="C95" s="2" t="s">
        <v>5127</v>
      </c>
      <c r="E95" s="2" t="s">
        <v>2</v>
      </c>
    </row>
    <row r="97" spans="3:5" x14ac:dyDescent="0.25">
      <c r="C97" s="2" t="s">
        <v>5128</v>
      </c>
      <c r="E97" s="2" t="s">
        <v>2</v>
      </c>
    </row>
    <row r="99" spans="3:5" x14ac:dyDescent="0.25">
      <c r="C99" s="2" t="s">
        <v>5018</v>
      </c>
      <c r="E99" s="2" t="s">
        <v>2</v>
      </c>
    </row>
    <row r="101" spans="3:5" x14ac:dyDescent="0.25">
      <c r="C101" s="2" t="s">
        <v>5019</v>
      </c>
      <c r="E101" s="2" t="s">
        <v>2</v>
      </c>
    </row>
    <row r="103" spans="3:5" x14ac:dyDescent="0.25">
      <c r="C103" s="2" t="s">
        <v>5020</v>
      </c>
      <c r="E103" s="96" t="s">
        <v>5021</v>
      </c>
    </row>
    <row r="105" spans="3:5" x14ac:dyDescent="0.25">
      <c r="C105" s="2" t="s">
        <v>5022</v>
      </c>
      <c r="E105" s="97" t="s">
        <v>5106</v>
      </c>
    </row>
    <row r="107" spans="3:5" x14ac:dyDescent="0.25">
      <c r="C107" s="2" t="s">
        <v>5129</v>
      </c>
      <c r="E107" s="2" t="s">
        <v>2</v>
      </c>
    </row>
    <row r="109" spans="3:5" x14ac:dyDescent="0.25">
      <c r="C109" s="1" t="s">
        <v>5258</v>
      </c>
      <c r="E109" s="149" t="s">
        <v>5259</v>
      </c>
    </row>
    <row r="110" spans="3:5" x14ac:dyDescent="0.25">
      <c r="E110" s="2" t="s">
        <v>5265</v>
      </c>
    </row>
  </sheetData>
  <mergeCells count="2">
    <mergeCell ref="C78:K78"/>
    <mergeCell ref="C93:E93"/>
  </mergeCells>
  <hyperlinks>
    <hyperlink ref="J2" location="'Index'!A1" display="'Index'!A1" xr:uid="{597F282F-60D3-4CA4-BCA9-97ECB9FD31E7}"/>
  </hyperlinks>
  <pageMargins left="0.7" right="0.7" top="0.75" bottom="0.75" header="0.3" footer="0.3"/>
  <pageSetup orientation="portrait" horizontalDpi="4294967293"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2ADE-ED3A-40FE-BD9E-9C7890A0D457}">
  <sheetPr codeName="Sheet1"/>
  <dimension ref="A1:IV120"/>
  <sheetViews>
    <sheetView showGridLines="0" zoomScale="90" zoomScaleNormal="90" workbookViewId="0">
      <pane ySplit="6" topLeftCell="A10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3273</v>
      </c>
      <c r="J2" s="38" t="s">
        <v>4521</v>
      </c>
    </row>
    <row r="3" spans="1:54" ht="16.5" x14ac:dyDescent="0.3">
      <c r="C3" s="1" t="s">
        <v>28</v>
      </c>
      <c r="D3" s="21" t="s">
        <v>3274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1350</v>
      </c>
      <c r="C24" s="60" t="s">
        <v>1351</v>
      </c>
      <c r="D24" s="54" t="s">
        <v>1352</v>
      </c>
      <c r="E24" s="6" t="s">
        <v>205</v>
      </c>
      <c r="F24" s="19">
        <v>3000000</v>
      </c>
      <c r="G24" s="24">
        <v>3004.11</v>
      </c>
      <c r="H24" s="24">
        <v>9</v>
      </c>
      <c r="I24" s="31">
        <v>5.3253500000000003</v>
      </c>
      <c r="J24" s="31"/>
      <c r="K24" s="35"/>
    </row>
    <row r="25" spans="1:11" x14ac:dyDescent="0.25">
      <c r="C25" s="58" t="s">
        <v>194</v>
      </c>
      <c r="D25" s="54"/>
      <c r="E25" s="6"/>
      <c r="F25" s="19"/>
      <c r="G25" s="25">
        <v>3004.11</v>
      </c>
      <c r="H25" s="25">
        <v>9</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3275</v>
      </c>
      <c r="C28" s="60" t="s">
        <v>3276</v>
      </c>
      <c r="D28" s="54" t="s">
        <v>3277</v>
      </c>
      <c r="E28" s="6" t="s">
        <v>205</v>
      </c>
      <c r="F28" s="19">
        <v>13000000</v>
      </c>
      <c r="G28" s="24">
        <v>13028.02</v>
      </c>
      <c r="H28" s="24">
        <v>39.01</v>
      </c>
      <c r="I28" s="31">
        <v>5.3726000000000003</v>
      </c>
      <c r="J28" s="31"/>
      <c r="K28" s="35"/>
    </row>
    <row r="29" spans="1:11" x14ac:dyDescent="0.25">
      <c r="B29" s="8" t="s">
        <v>1728</v>
      </c>
      <c r="C29" s="60" t="s">
        <v>1729</v>
      </c>
      <c r="D29" s="54" t="s">
        <v>1730</v>
      </c>
      <c r="E29" s="6" t="s">
        <v>205</v>
      </c>
      <c r="F29" s="19">
        <v>4000000</v>
      </c>
      <c r="G29" s="24">
        <v>4014.98</v>
      </c>
      <c r="H29" s="24">
        <v>12.02</v>
      </c>
      <c r="I29" s="31">
        <v>5.5486000000000004</v>
      </c>
      <c r="J29" s="31"/>
      <c r="K29" s="35"/>
    </row>
    <row r="30" spans="1:11" x14ac:dyDescent="0.25">
      <c r="B30" s="8" t="s">
        <v>3278</v>
      </c>
      <c r="C30" s="60" t="s">
        <v>3279</v>
      </c>
      <c r="D30" s="54" t="s">
        <v>3280</v>
      </c>
      <c r="E30" s="6" t="s">
        <v>205</v>
      </c>
      <c r="F30" s="19">
        <v>2500000</v>
      </c>
      <c r="G30" s="24">
        <v>2507.2399999999998</v>
      </c>
      <c r="H30" s="24">
        <v>7.51</v>
      </c>
      <c r="I30" s="31">
        <v>5.5667499999999999</v>
      </c>
      <c r="J30" s="31"/>
      <c r="K30" s="35"/>
    </row>
    <row r="31" spans="1:11" x14ac:dyDescent="0.25">
      <c r="B31" s="8" t="s">
        <v>3281</v>
      </c>
      <c r="C31" s="60" t="s">
        <v>3282</v>
      </c>
      <c r="D31" s="54" t="s">
        <v>3283</v>
      </c>
      <c r="E31" s="6" t="s">
        <v>205</v>
      </c>
      <c r="F31" s="19">
        <v>1500000</v>
      </c>
      <c r="G31" s="24">
        <v>1504.42</v>
      </c>
      <c r="H31" s="24">
        <v>4.5</v>
      </c>
      <c r="I31" s="31">
        <v>5.5498000000000003</v>
      </c>
      <c r="J31" s="31"/>
      <c r="K31" s="35"/>
    </row>
    <row r="32" spans="1:11" x14ac:dyDescent="0.25">
      <c r="B32" s="8" t="s">
        <v>3284</v>
      </c>
      <c r="C32" s="60" t="s">
        <v>3285</v>
      </c>
      <c r="D32" s="54" t="s">
        <v>3286</v>
      </c>
      <c r="E32" s="6" t="s">
        <v>205</v>
      </c>
      <c r="F32" s="19">
        <v>1068700</v>
      </c>
      <c r="G32" s="24">
        <v>1072.77</v>
      </c>
      <c r="H32" s="24">
        <v>3.21</v>
      </c>
      <c r="I32" s="31">
        <v>5.5023999999999997</v>
      </c>
      <c r="J32" s="31"/>
      <c r="K32" s="35"/>
    </row>
    <row r="33" spans="1:11" x14ac:dyDescent="0.25">
      <c r="B33" s="8" t="s">
        <v>3287</v>
      </c>
      <c r="C33" s="60" t="s">
        <v>3288</v>
      </c>
      <c r="D33" s="54" t="s">
        <v>3289</v>
      </c>
      <c r="E33" s="6" t="s">
        <v>205</v>
      </c>
      <c r="F33" s="19">
        <v>1000000</v>
      </c>
      <c r="G33" s="24">
        <v>1003</v>
      </c>
      <c r="H33" s="24">
        <v>3</v>
      </c>
      <c r="I33" s="31">
        <v>5.5328499999999998</v>
      </c>
      <c r="J33" s="31"/>
      <c r="K33" s="35"/>
    </row>
    <row r="34" spans="1:11" x14ac:dyDescent="0.25">
      <c r="B34" s="8" t="s">
        <v>2089</v>
      </c>
      <c r="C34" s="60" t="s">
        <v>2090</v>
      </c>
      <c r="D34" s="54" t="s">
        <v>2091</v>
      </c>
      <c r="E34" s="6" t="s">
        <v>205</v>
      </c>
      <c r="F34" s="19">
        <v>500000</v>
      </c>
      <c r="G34" s="24">
        <v>501.51</v>
      </c>
      <c r="H34" s="24">
        <v>1.5</v>
      </c>
      <c r="I34" s="31">
        <v>5.5023999999999997</v>
      </c>
      <c r="J34" s="31"/>
      <c r="K34" s="35"/>
    </row>
    <row r="35" spans="1:11" x14ac:dyDescent="0.25">
      <c r="B35" s="8" t="s">
        <v>3219</v>
      </c>
      <c r="C35" s="60" t="s">
        <v>3220</v>
      </c>
      <c r="D35" s="54" t="s">
        <v>3221</v>
      </c>
      <c r="E35" s="6" t="s">
        <v>205</v>
      </c>
      <c r="F35" s="19">
        <v>450000</v>
      </c>
      <c r="G35" s="24">
        <v>450.11</v>
      </c>
      <c r="H35" s="24">
        <v>1.35</v>
      </c>
      <c r="I35" s="31">
        <v>5.2927999999999997</v>
      </c>
      <c r="J35" s="31"/>
      <c r="K35" s="35"/>
    </row>
    <row r="36" spans="1:11" x14ac:dyDescent="0.25">
      <c r="B36" s="8" t="s">
        <v>3290</v>
      </c>
      <c r="C36" s="60" t="s">
        <v>3291</v>
      </c>
      <c r="D36" s="54" t="s">
        <v>3292</v>
      </c>
      <c r="E36" s="6" t="s">
        <v>205</v>
      </c>
      <c r="F36" s="19">
        <v>294200</v>
      </c>
      <c r="G36" s="24">
        <v>295.31</v>
      </c>
      <c r="H36" s="24">
        <v>0.88</v>
      </c>
      <c r="I36" s="31">
        <v>5.5424499999999997</v>
      </c>
      <c r="J36" s="31"/>
      <c r="K36" s="35"/>
    </row>
    <row r="37" spans="1:11" x14ac:dyDescent="0.25">
      <c r="B37" s="8" t="s">
        <v>3293</v>
      </c>
      <c r="C37" s="60" t="s">
        <v>3294</v>
      </c>
      <c r="D37" s="54" t="s">
        <v>3295</v>
      </c>
      <c r="E37" s="6" t="s">
        <v>205</v>
      </c>
      <c r="F37" s="19">
        <v>260000</v>
      </c>
      <c r="G37" s="24">
        <v>260.77999999999997</v>
      </c>
      <c r="H37" s="24">
        <v>0.78</v>
      </c>
      <c r="I37" s="31">
        <v>5.5023999999999997</v>
      </c>
      <c r="J37" s="31"/>
      <c r="K37" s="35"/>
    </row>
    <row r="38" spans="1:11" x14ac:dyDescent="0.25">
      <c r="C38" s="58" t="s">
        <v>194</v>
      </c>
      <c r="D38" s="54"/>
      <c r="E38" s="6"/>
      <c r="F38" s="19"/>
      <c r="G38" s="25">
        <v>24638.14</v>
      </c>
      <c r="H38" s="25">
        <v>73.760000000000005</v>
      </c>
      <c r="I38" s="31"/>
      <c r="J38" s="31"/>
      <c r="K38" s="35"/>
    </row>
    <row r="39" spans="1:11" x14ac:dyDescent="0.25">
      <c r="C39" s="57"/>
      <c r="D39" s="54"/>
      <c r="E39" s="6"/>
      <c r="F39" s="19"/>
      <c r="G39" s="24"/>
      <c r="H39" s="24"/>
      <c r="I39" s="31"/>
      <c r="J39" s="31"/>
      <c r="K39" s="35"/>
    </row>
    <row r="40" spans="1:11" x14ac:dyDescent="0.25">
      <c r="C40" s="58" t="s">
        <v>11</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13</v>
      </c>
      <c r="D42" s="54"/>
      <c r="E42" s="6"/>
      <c r="F42" s="19"/>
      <c r="G42" s="24"/>
      <c r="H42" s="24"/>
      <c r="I42" s="31"/>
      <c r="J42" s="31"/>
      <c r="K42" s="35"/>
    </row>
    <row r="43" spans="1:11" x14ac:dyDescent="0.25">
      <c r="A43" s="28"/>
      <c r="B43" s="28"/>
      <c r="C43" s="58" t="s">
        <v>14</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A45" s="28"/>
      <c r="B45" s="28"/>
      <c r="C45" s="58" t="s">
        <v>15</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C47" s="59" t="s">
        <v>16</v>
      </c>
      <c r="D47" s="54"/>
      <c r="E47" s="6"/>
      <c r="F47" s="19"/>
      <c r="G47" s="24"/>
      <c r="H47" s="24"/>
      <c r="I47" s="31"/>
      <c r="J47" s="31"/>
      <c r="K47" s="35"/>
    </row>
    <row r="48" spans="1:11" x14ac:dyDescent="0.25">
      <c r="B48" s="8" t="s">
        <v>3267</v>
      </c>
      <c r="C48" s="60" t="s">
        <v>3268</v>
      </c>
      <c r="D48" s="54" t="s">
        <v>3269</v>
      </c>
      <c r="E48" s="6" t="s">
        <v>205</v>
      </c>
      <c r="F48" s="19">
        <v>200000</v>
      </c>
      <c r="G48" s="24">
        <v>198.04</v>
      </c>
      <c r="H48" s="24">
        <v>0.59</v>
      </c>
      <c r="I48" s="31">
        <v>5.3025000000000002</v>
      </c>
      <c r="J48" s="31"/>
      <c r="K48" s="35"/>
    </row>
    <row r="49" spans="1:11" x14ac:dyDescent="0.25">
      <c r="C49" s="58" t="s">
        <v>194</v>
      </c>
      <c r="D49" s="54"/>
      <c r="E49" s="6"/>
      <c r="F49" s="19"/>
      <c r="G49" s="25">
        <v>198.04</v>
      </c>
      <c r="H49" s="25">
        <v>0.59</v>
      </c>
      <c r="I49" s="31"/>
      <c r="J49" s="31"/>
      <c r="K49" s="35"/>
    </row>
    <row r="50" spans="1:11" x14ac:dyDescent="0.25">
      <c r="C50" s="57"/>
      <c r="D50" s="54"/>
      <c r="E50" s="6"/>
      <c r="F50" s="19"/>
      <c r="G50" s="24"/>
      <c r="H50" s="24"/>
      <c r="I50" s="31"/>
      <c r="J50" s="31"/>
      <c r="K50" s="35"/>
    </row>
    <row r="51" spans="1:11" x14ac:dyDescent="0.25">
      <c r="C51" s="59" t="s">
        <v>17</v>
      </c>
      <c r="D51" s="54"/>
      <c r="E51" s="6"/>
      <c r="F51" s="19"/>
      <c r="G51" s="24"/>
      <c r="H51" s="24"/>
      <c r="I51" s="31"/>
      <c r="J51" s="31"/>
      <c r="K51" s="35"/>
    </row>
    <row r="52" spans="1:11" x14ac:dyDescent="0.25">
      <c r="B52" s="8" t="s">
        <v>850</v>
      </c>
      <c r="C52" s="60" t="s">
        <v>851</v>
      </c>
      <c r="D52" s="54" t="s">
        <v>852</v>
      </c>
      <c r="E52" s="6" t="s">
        <v>205</v>
      </c>
      <c r="F52" s="19">
        <v>1561000</v>
      </c>
      <c r="G52" s="24">
        <v>1556.1</v>
      </c>
      <c r="H52" s="24">
        <v>4.66</v>
      </c>
      <c r="I52" s="31">
        <v>5.4703499999999998</v>
      </c>
      <c r="J52" s="31"/>
      <c r="K52" s="35"/>
    </row>
    <row r="53" spans="1:11" x14ac:dyDescent="0.25">
      <c r="B53" s="8" t="s">
        <v>3230</v>
      </c>
      <c r="C53" s="60" t="s">
        <v>3231</v>
      </c>
      <c r="D53" s="54" t="s">
        <v>3232</v>
      </c>
      <c r="E53" s="6" t="s">
        <v>205</v>
      </c>
      <c r="F53" s="19">
        <v>1292500</v>
      </c>
      <c r="G53" s="24">
        <v>1283.1400000000001</v>
      </c>
      <c r="H53" s="24">
        <v>3.84</v>
      </c>
      <c r="I53" s="31">
        <v>5.4336500000000001</v>
      </c>
      <c r="J53" s="31"/>
      <c r="K53" s="35"/>
    </row>
    <row r="54" spans="1:11" x14ac:dyDescent="0.25">
      <c r="B54" s="8" t="s">
        <v>3256</v>
      </c>
      <c r="C54" s="60" t="s">
        <v>3257</v>
      </c>
      <c r="D54" s="54" t="s">
        <v>3258</v>
      </c>
      <c r="E54" s="6" t="s">
        <v>205</v>
      </c>
      <c r="F54" s="19">
        <v>588000</v>
      </c>
      <c r="G54" s="24">
        <v>584.35</v>
      </c>
      <c r="H54" s="24">
        <v>1.75</v>
      </c>
      <c r="I54" s="31">
        <v>5.4294000000000002</v>
      </c>
      <c r="J54" s="31"/>
      <c r="K54" s="35"/>
    </row>
    <row r="55" spans="1:11" x14ac:dyDescent="0.25">
      <c r="B55" s="8" t="s">
        <v>3296</v>
      </c>
      <c r="C55" s="60" t="s">
        <v>3297</v>
      </c>
      <c r="D55" s="54" t="s">
        <v>3298</v>
      </c>
      <c r="E55" s="6" t="s">
        <v>205</v>
      </c>
      <c r="F55" s="19">
        <v>500000</v>
      </c>
      <c r="G55" s="24">
        <v>493.97</v>
      </c>
      <c r="H55" s="24">
        <v>1.48</v>
      </c>
      <c r="I55" s="31">
        <v>5.4305000000000003</v>
      </c>
      <c r="J55" s="31"/>
      <c r="K55" s="35"/>
    </row>
    <row r="56" spans="1:11" x14ac:dyDescent="0.25">
      <c r="B56" s="8" t="s">
        <v>3253</v>
      </c>
      <c r="C56" s="60" t="s">
        <v>3254</v>
      </c>
      <c r="D56" s="54" t="s">
        <v>3255</v>
      </c>
      <c r="E56" s="6" t="s">
        <v>205</v>
      </c>
      <c r="F56" s="19">
        <v>475000</v>
      </c>
      <c r="G56" s="24">
        <v>471.84</v>
      </c>
      <c r="H56" s="24">
        <v>1.41</v>
      </c>
      <c r="I56" s="31">
        <v>5.4311999999999996</v>
      </c>
      <c r="J56" s="31"/>
      <c r="K56" s="35"/>
    </row>
    <row r="57" spans="1:11" x14ac:dyDescent="0.25">
      <c r="B57" s="8" t="s">
        <v>3299</v>
      </c>
      <c r="C57" s="60" t="s">
        <v>3300</v>
      </c>
      <c r="D57" s="54" t="s">
        <v>3301</v>
      </c>
      <c r="E57" s="6" t="s">
        <v>205</v>
      </c>
      <c r="F57" s="19">
        <v>225000</v>
      </c>
      <c r="G57" s="24">
        <v>221.76</v>
      </c>
      <c r="H57" s="24">
        <v>0.66</v>
      </c>
      <c r="I57" s="31">
        <v>5.4955999999999996</v>
      </c>
      <c r="J57" s="31"/>
      <c r="K57" s="35"/>
    </row>
    <row r="58" spans="1:11" x14ac:dyDescent="0.25">
      <c r="B58" s="8" t="s">
        <v>3302</v>
      </c>
      <c r="C58" s="60" t="s">
        <v>3303</v>
      </c>
      <c r="D58" s="54" t="s">
        <v>3304</v>
      </c>
      <c r="E58" s="6" t="s">
        <v>205</v>
      </c>
      <c r="F58" s="19">
        <v>150000</v>
      </c>
      <c r="G58" s="24">
        <v>148.1</v>
      </c>
      <c r="H58" s="24">
        <v>0.44</v>
      </c>
      <c r="I58" s="31">
        <v>5.4375999999999998</v>
      </c>
      <c r="J58" s="31"/>
      <c r="K58" s="35"/>
    </row>
    <row r="59" spans="1:11" x14ac:dyDescent="0.25">
      <c r="C59" s="58" t="s">
        <v>194</v>
      </c>
      <c r="D59" s="54"/>
      <c r="E59" s="6"/>
      <c r="F59" s="19"/>
      <c r="G59" s="25">
        <v>4759.26</v>
      </c>
      <c r="H59" s="25">
        <v>14.24</v>
      </c>
      <c r="I59" s="31"/>
      <c r="J59" s="31"/>
      <c r="K59" s="35"/>
    </row>
    <row r="60" spans="1:11" x14ac:dyDescent="0.25">
      <c r="C60" s="57"/>
      <c r="D60" s="54"/>
      <c r="E60" s="6"/>
      <c r="F60" s="19"/>
      <c r="G60" s="24"/>
      <c r="H60" s="24"/>
      <c r="I60" s="31"/>
      <c r="J60" s="31"/>
      <c r="K60" s="35"/>
    </row>
    <row r="61" spans="1:11" x14ac:dyDescent="0.25">
      <c r="C61" s="58" t="s">
        <v>18</v>
      </c>
      <c r="D61" s="54"/>
      <c r="E61" s="6"/>
      <c r="F61" s="19"/>
      <c r="G61" s="24" t="s">
        <v>2</v>
      </c>
      <c r="H61" s="24" t="s">
        <v>2</v>
      </c>
      <c r="I61" s="31"/>
      <c r="J61" s="31"/>
      <c r="K61" s="35"/>
    </row>
    <row r="62" spans="1:11" x14ac:dyDescent="0.25">
      <c r="C62" s="57"/>
      <c r="D62" s="54"/>
      <c r="E62" s="6"/>
      <c r="F62" s="19"/>
      <c r="G62" s="24"/>
      <c r="H62" s="24"/>
      <c r="I62" s="31"/>
      <c r="J62" s="31"/>
      <c r="K62" s="35"/>
    </row>
    <row r="63" spans="1:11" x14ac:dyDescent="0.25">
      <c r="A63" s="10"/>
      <c r="B63" s="28"/>
      <c r="C63" s="58" t="s">
        <v>19</v>
      </c>
      <c r="D63" s="54"/>
      <c r="E63" s="6"/>
      <c r="F63" s="19"/>
      <c r="G63" s="24"/>
      <c r="H63" s="24"/>
      <c r="I63" s="31"/>
      <c r="J63" s="31"/>
      <c r="K63" s="35"/>
    </row>
    <row r="64" spans="1:11" x14ac:dyDescent="0.25">
      <c r="A64" s="28"/>
      <c r="B64" s="28"/>
      <c r="C64" s="58" t="s">
        <v>20</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A66" s="28"/>
      <c r="B66" s="28"/>
      <c r="C66" s="58" t="s">
        <v>21</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A68" s="28"/>
      <c r="B68" s="28"/>
      <c r="C68" s="58" t="s">
        <v>22</v>
      </c>
      <c r="D68" s="54"/>
      <c r="E68" s="6"/>
      <c r="F68" s="19"/>
      <c r="G68" s="24" t="s">
        <v>2</v>
      </c>
      <c r="H68" s="24" t="s">
        <v>2</v>
      </c>
      <c r="I68" s="31"/>
      <c r="J68" s="31"/>
      <c r="K68" s="35"/>
    </row>
    <row r="69" spans="1:54" x14ac:dyDescent="0.25">
      <c r="A69" s="28"/>
      <c r="B69" s="28"/>
      <c r="C69" s="58"/>
      <c r="D69" s="54"/>
      <c r="E69" s="6"/>
      <c r="F69" s="19"/>
      <c r="G69" s="24"/>
      <c r="H69" s="24"/>
      <c r="I69" s="31"/>
      <c r="J69" s="31"/>
      <c r="K69" s="35"/>
    </row>
    <row r="70" spans="1:54" x14ac:dyDescent="0.25">
      <c r="A70" s="28"/>
      <c r="B70" s="28"/>
      <c r="C70" s="58" t="s">
        <v>23</v>
      </c>
      <c r="D70" s="54"/>
      <c r="E70" s="6"/>
      <c r="F70" s="19"/>
      <c r="G70" s="24" t="s">
        <v>2</v>
      </c>
      <c r="H70" s="24" t="s">
        <v>2</v>
      </c>
      <c r="I70" s="31"/>
      <c r="J70" s="31"/>
      <c r="K70" s="35"/>
    </row>
    <row r="71" spans="1:54" x14ac:dyDescent="0.25">
      <c r="A71" s="28"/>
      <c r="B71" s="28"/>
      <c r="C71" s="58"/>
      <c r="D71" s="54"/>
      <c r="E71" s="6"/>
      <c r="F71" s="19"/>
      <c r="G71" s="24"/>
      <c r="H71" s="24"/>
      <c r="I71" s="31"/>
      <c r="J71" s="31"/>
      <c r="K71" s="35"/>
    </row>
    <row r="72" spans="1:54" x14ac:dyDescent="0.25">
      <c r="C72" s="59" t="s">
        <v>24</v>
      </c>
      <c r="D72" s="54"/>
      <c r="E72" s="6"/>
      <c r="F72" s="19"/>
      <c r="G72" s="24"/>
      <c r="H72" s="24"/>
      <c r="I72" s="31"/>
      <c r="J72" s="31"/>
      <c r="K72" s="35"/>
    </row>
    <row r="73" spans="1:54" x14ac:dyDescent="0.25">
      <c r="B73" s="8" t="s">
        <v>206</v>
      </c>
      <c r="C73" s="60" t="s">
        <v>207</v>
      </c>
      <c r="D73" s="54"/>
      <c r="E73" s="6"/>
      <c r="F73" s="19"/>
      <c r="G73" s="24">
        <v>97.96</v>
      </c>
      <c r="H73" s="24">
        <v>0.28999999999999998</v>
      </c>
      <c r="I73" s="31"/>
      <c r="J73" s="31"/>
      <c r="K73" s="35"/>
    </row>
    <row r="74" spans="1:54" x14ac:dyDescent="0.25">
      <c r="C74" s="58" t="s">
        <v>194</v>
      </c>
      <c r="D74" s="54"/>
      <c r="E74" s="6"/>
      <c r="F74" s="19"/>
      <c r="G74" s="25">
        <v>97.96</v>
      </c>
      <c r="H74" s="25">
        <v>0.28999999999999998</v>
      </c>
      <c r="I74" s="31"/>
      <c r="J74" s="31"/>
      <c r="K74" s="35"/>
    </row>
    <row r="75" spans="1:54" x14ac:dyDescent="0.25">
      <c r="C75" s="57"/>
      <c r="D75" s="54"/>
      <c r="E75" s="6"/>
      <c r="F75" s="19"/>
      <c r="G75" s="24"/>
      <c r="H75" s="24"/>
      <c r="I75" s="31"/>
      <c r="J75" s="31"/>
      <c r="K75" s="35"/>
    </row>
    <row r="76" spans="1:54" x14ac:dyDescent="0.25">
      <c r="A76" s="10"/>
      <c r="B76" s="28"/>
      <c r="C76" s="58" t="s">
        <v>25</v>
      </c>
      <c r="D76" s="54"/>
      <c r="E76" s="6"/>
      <c r="F76" s="19"/>
      <c r="G76" s="24"/>
      <c r="H76" s="24"/>
      <c r="I76" s="31"/>
      <c r="J76" s="31"/>
      <c r="K76" s="35"/>
    </row>
    <row r="77" spans="1:54" s="2" customFormat="1" ht="13.5" x14ac:dyDescent="0.25">
      <c r="A77" s="28"/>
      <c r="B77" s="28"/>
      <c r="C77" s="57" t="s">
        <v>4845</v>
      </c>
      <c r="D77" s="54"/>
      <c r="E77" s="6"/>
      <c r="F77" s="19"/>
      <c r="G77" s="24" t="s">
        <v>2</v>
      </c>
      <c r="H77" s="24" t="s">
        <v>2</v>
      </c>
      <c r="I77" s="31"/>
      <c r="J77" s="31"/>
      <c r="K77" s="35"/>
      <c r="L77" s="3"/>
      <c r="AI77" s="3"/>
      <c r="AV77" s="3"/>
      <c r="AX77" s="3"/>
      <c r="BB77" s="3"/>
    </row>
    <row r="78" spans="1:54" x14ac:dyDescent="0.25">
      <c r="B78" s="8"/>
      <c r="C78" s="60" t="s">
        <v>208</v>
      </c>
      <c r="D78" s="54"/>
      <c r="E78" s="6"/>
      <c r="F78" s="19"/>
      <c r="G78" s="24">
        <v>698.02</v>
      </c>
      <c r="H78" s="24">
        <v>2.1199999999999997</v>
      </c>
      <c r="I78" s="31"/>
      <c r="J78" s="31"/>
      <c r="K78" s="35"/>
    </row>
    <row r="79" spans="1:54" x14ac:dyDescent="0.25">
      <c r="C79" s="58" t="s">
        <v>194</v>
      </c>
      <c r="D79" s="54"/>
      <c r="E79" s="6"/>
      <c r="F79" s="19"/>
      <c r="G79" s="25">
        <v>698.02</v>
      </c>
      <c r="H79" s="25">
        <v>2.1199999999999997</v>
      </c>
      <c r="I79" s="31"/>
      <c r="J79" s="31"/>
      <c r="K79" s="35"/>
    </row>
    <row r="80" spans="1:54" x14ac:dyDescent="0.25">
      <c r="C80" s="57"/>
      <c r="D80" s="54"/>
      <c r="E80" s="6"/>
      <c r="F80" s="19"/>
      <c r="G80" s="24"/>
      <c r="H80" s="24"/>
      <c r="I80" s="31"/>
      <c r="J80" s="31"/>
      <c r="K80" s="35"/>
    </row>
    <row r="81" spans="3:11" x14ac:dyDescent="0.25">
      <c r="C81" s="61" t="s">
        <v>209</v>
      </c>
      <c r="D81" s="55"/>
      <c r="E81" s="5"/>
      <c r="F81" s="20"/>
      <c r="G81" s="26">
        <v>33395.53</v>
      </c>
      <c r="H81" s="26">
        <v>100.00000000000001</v>
      </c>
      <c r="I81" s="32"/>
      <c r="J81" s="32"/>
      <c r="K81" s="36"/>
    </row>
    <row r="84" spans="3:11" x14ac:dyDescent="0.25">
      <c r="C84" s="1" t="s">
        <v>210</v>
      </c>
    </row>
    <row r="85" spans="3:11" x14ac:dyDescent="0.25">
      <c r="C85" s="37" t="s">
        <v>211</v>
      </c>
      <c r="D85" s="37"/>
      <c r="E85" s="37"/>
      <c r="F85" s="37"/>
      <c r="G85" s="37"/>
      <c r="H85" s="37"/>
      <c r="I85" s="37"/>
      <c r="J85" s="37"/>
      <c r="K85" s="37"/>
    </row>
    <row r="86" spans="3:11" x14ac:dyDescent="0.25">
      <c r="C86" s="2" t="s">
        <v>212</v>
      </c>
    </row>
    <row r="87" spans="3:11" x14ac:dyDescent="0.25">
      <c r="C87" s="2" t="s">
        <v>213</v>
      </c>
    </row>
    <row r="88" spans="3:11" ht="30" customHeight="1" x14ac:dyDescent="0.25">
      <c r="C88" s="252" t="s">
        <v>214</v>
      </c>
      <c r="D88" s="253"/>
      <c r="E88" s="253"/>
      <c r="F88" s="253"/>
      <c r="G88" s="253"/>
      <c r="H88" s="253"/>
      <c r="I88" s="253"/>
      <c r="J88" s="253"/>
      <c r="K88" s="253"/>
    </row>
    <row r="89" spans="3:11" x14ac:dyDescent="0.25">
      <c r="C89" s="2" t="s">
        <v>215</v>
      </c>
    </row>
    <row r="91" spans="3:11" x14ac:dyDescent="0.25">
      <c r="C91" s="2" t="s">
        <v>5016</v>
      </c>
      <c r="E91" s="2" t="s">
        <v>2</v>
      </c>
    </row>
    <row r="93" spans="3:11" x14ac:dyDescent="0.25">
      <c r="C93" s="2" t="s">
        <v>5017</v>
      </c>
      <c r="E93" s="2" t="s">
        <v>2</v>
      </c>
    </row>
    <row r="95" spans="3:11" x14ac:dyDescent="0.25">
      <c r="C95" s="2" t="s">
        <v>5125</v>
      </c>
    </row>
    <row r="97" spans="1:256" x14ac:dyDescent="0.25">
      <c r="C97" s="2" t="s">
        <v>5126</v>
      </c>
    </row>
    <row r="98" spans="1:256" s="83" customFormat="1" ht="35.25" customHeight="1" x14ac:dyDescent="0.25">
      <c r="A98" s="79"/>
      <c r="B98" s="79"/>
      <c r="C98" s="84" t="s">
        <v>5023</v>
      </c>
      <c r="D98" s="88" t="s">
        <v>5024</v>
      </c>
      <c r="E98" s="88" t="s">
        <v>5025</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x14ac:dyDescent="0.25">
      <c r="A99" s="79"/>
      <c r="B99" s="79"/>
      <c r="C99" s="86" t="s">
        <v>5026</v>
      </c>
      <c r="D99" s="89">
        <v>13.1981</v>
      </c>
      <c r="E99" s="89">
        <v>13.2584</v>
      </c>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0" spans="1:256" s="83" customFormat="1" x14ac:dyDescent="0.25">
      <c r="A100" s="79"/>
      <c r="B100" s="79"/>
      <c r="C100" s="86" t="s">
        <v>5027</v>
      </c>
      <c r="D100" s="89">
        <v>13.1981</v>
      </c>
      <c r="E100" s="89">
        <v>13.2584</v>
      </c>
      <c r="F100" s="80"/>
      <c r="G100" s="81"/>
      <c r="H100" s="81"/>
      <c r="I100" s="81"/>
      <c r="J100" s="81"/>
      <c r="K100" s="82"/>
      <c r="L100" s="82"/>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82"/>
      <c r="AJ100" s="79"/>
      <c r="AK100" s="79"/>
      <c r="AL100" s="79"/>
      <c r="AM100" s="79"/>
      <c r="AN100" s="79"/>
      <c r="AO100" s="79"/>
      <c r="AP100" s="79"/>
      <c r="AQ100" s="79"/>
      <c r="AR100" s="79"/>
      <c r="AS100" s="79"/>
      <c r="AT100" s="79"/>
      <c r="AU100" s="79"/>
      <c r="AV100" s="82"/>
      <c r="AW100" s="79"/>
      <c r="AX100" s="82"/>
      <c r="AY100" s="79"/>
      <c r="AZ100" s="79"/>
      <c r="BA100" s="79"/>
      <c r="BB100" s="82"/>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c r="EO100" s="79"/>
      <c r="EP100" s="79"/>
      <c r="EQ100" s="79"/>
      <c r="ER100" s="79"/>
      <c r="ES100" s="79"/>
      <c r="ET100" s="79"/>
      <c r="EU100" s="79"/>
      <c r="EV100" s="79"/>
      <c r="EW100" s="79"/>
      <c r="EX100" s="79"/>
      <c r="EY100" s="79"/>
      <c r="EZ100" s="79"/>
      <c r="FA100" s="79"/>
      <c r="FB100" s="79"/>
      <c r="FC100" s="79"/>
      <c r="FD100" s="79"/>
      <c r="FE100" s="79"/>
      <c r="FF100" s="79"/>
      <c r="FG100" s="79"/>
      <c r="FH100" s="79"/>
      <c r="FI100" s="79"/>
      <c r="FJ100" s="79"/>
      <c r="FK100" s="79"/>
      <c r="FL100" s="79"/>
      <c r="FM100" s="79"/>
      <c r="FN100" s="79"/>
      <c r="FO100" s="79"/>
      <c r="FP100" s="79"/>
      <c r="FQ100" s="79"/>
      <c r="FR100" s="79"/>
      <c r="FS100" s="79"/>
      <c r="FT100" s="79"/>
      <c r="FU100" s="79"/>
      <c r="FV100" s="79"/>
      <c r="FW100" s="79"/>
      <c r="FX100" s="79"/>
      <c r="FY100" s="79"/>
      <c r="FZ100" s="79"/>
      <c r="GA100" s="79"/>
      <c r="GB100" s="79"/>
      <c r="GC100" s="79"/>
      <c r="GD100" s="79"/>
      <c r="GE100" s="79"/>
      <c r="GF100" s="79"/>
      <c r="GG100" s="79"/>
      <c r="GH100" s="79"/>
      <c r="GI100" s="79"/>
      <c r="GJ100" s="79"/>
      <c r="GK100" s="79"/>
      <c r="GL100" s="79"/>
      <c r="GM100" s="79"/>
      <c r="GN100" s="79"/>
      <c r="GO100" s="79"/>
      <c r="GP100" s="79"/>
      <c r="GQ100" s="79"/>
      <c r="GR100" s="79"/>
      <c r="GS100" s="79"/>
      <c r="GT100" s="79"/>
      <c r="GU100" s="79"/>
      <c r="GV100" s="79"/>
      <c r="GW100" s="79"/>
      <c r="GX100" s="79"/>
      <c r="GY100" s="79"/>
      <c r="GZ100" s="79"/>
      <c r="HA100" s="79"/>
      <c r="HB100" s="79"/>
      <c r="HC100" s="79"/>
      <c r="HD100" s="79"/>
      <c r="HE100" s="79"/>
      <c r="HF100" s="79"/>
      <c r="HG100" s="79"/>
      <c r="HH100" s="79"/>
      <c r="HI100" s="79"/>
      <c r="HJ100" s="79"/>
      <c r="HK100" s="79"/>
      <c r="HL100" s="79"/>
      <c r="HM100" s="79"/>
      <c r="HN100" s="79"/>
      <c r="HO100" s="79"/>
      <c r="HP100" s="79"/>
      <c r="HQ100" s="79"/>
      <c r="HR100" s="79"/>
      <c r="HS100" s="79"/>
      <c r="HT100" s="79"/>
      <c r="HU100" s="79"/>
      <c r="HV100" s="79"/>
      <c r="HW100" s="79"/>
      <c r="HX100" s="79"/>
      <c r="HY100" s="79"/>
      <c r="HZ100" s="79"/>
      <c r="IA100" s="79"/>
      <c r="IB100" s="79"/>
      <c r="IC100" s="79"/>
      <c r="ID100" s="79"/>
      <c r="IE100" s="79"/>
      <c r="IF100" s="79"/>
      <c r="IG100" s="79"/>
      <c r="IH100" s="79"/>
      <c r="II100" s="79"/>
      <c r="IJ100" s="79"/>
      <c r="IK100" s="79"/>
      <c r="IL100" s="79"/>
      <c r="IM100" s="79"/>
      <c r="IN100" s="79"/>
      <c r="IO100" s="79"/>
      <c r="IP100" s="79"/>
      <c r="IQ100" s="79"/>
      <c r="IR100" s="79"/>
      <c r="IS100" s="79"/>
      <c r="IT100" s="79"/>
      <c r="IU100" s="79"/>
      <c r="IV100" s="79"/>
    </row>
    <row r="101" spans="1:256" s="83" customFormat="1" x14ac:dyDescent="0.25">
      <c r="A101" s="79"/>
      <c r="B101" s="79"/>
      <c r="C101" s="86" t="s">
        <v>5028</v>
      </c>
      <c r="D101" s="89">
        <v>13.2674</v>
      </c>
      <c r="E101" s="89">
        <v>13.328900000000001</v>
      </c>
      <c r="F101" s="80"/>
      <c r="G101" s="81"/>
      <c r="H101" s="81"/>
      <c r="I101" s="81"/>
      <c r="J101" s="81"/>
      <c r="K101" s="82"/>
      <c r="L101" s="82"/>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82"/>
      <c r="AJ101" s="79"/>
      <c r="AK101" s="79"/>
      <c r="AL101" s="79"/>
      <c r="AM101" s="79"/>
      <c r="AN101" s="79"/>
      <c r="AO101" s="79"/>
      <c r="AP101" s="79"/>
      <c r="AQ101" s="79"/>
      <c r="AR101" s="79"/>
      <c r="AS101" s="79"/>
      <c r="AT101" s="79"/>
      <c r="AU101" s="79"/>
      <c r="AV101" s="82"/>
      <c r="AW101" s="79"/>
      <c r="AX101" s="82"/>
      <c r="AY101" s="79"/>
      <c r="AZ101" s="79"/>
      <c r="BA101" s="79"/>
      <c r="BB101" s="82"/>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c r="EO101" s="79"/>
      <c r="EP101" s="79"/>
      <c r="EQ101" s="79"/>
      <c r="ER101" s="79"/>
      <c r="ES101" s="79"/>
      <c r="ET101" s="79"/>
      <c r="EU101" s="79"/>
      <c r="EV101" s="79"/>
      <c r="EW101" s="79"/>
      <c r="EX101" s="79"/>
      <c r="EY101" s="79"/>
      <c r="EZ101" s="79"/>
      <c r="FA101" s="79"/>
      <c r="FB101" s="79"/>
      <c r="FC101" s="79"/>
      <c r="FD101" s="79"/>
      <c r="FE101" s="79"/>
      <c r="FF101" s="79"/>
      <c r="FG101" s="79"/>
      <c r="FH101" s="79"/>
      <c r="FI101" s="79"/>
      <c r="FJ101" s="79"/>
      <c r="FK101" s="79"/>
      <c r="FL101" s="79"/>
      <c r="FM101" s="79"/>
      <c r="FN101" s="79"/>
      <c r="FO101" s="79"/>
      <c r="FP101" s="79"/>
      <c r="FQ101" s="79"/>
      <c r="FR101" s="79"/>
      <c r="FS101" s="79"/>
      <c r="FT101" s="79"/>
      <c r="FU101" s="79"/>
      <c r="FV101" s="79"/>
      <c r="FW101" s="79"/>
      <c r="FX101" s="79"/>
      <c r="FY101" s="79"/>
      <c r="FZ101" s="79"/>
      <c r="GA101" s="79"/>
      <c r="GB101" s="79"/>
      <c r="GC101" s="79"/>
      <c r="GD101" s="79"/>
      <c r="GE101" s="79"/>
      <c r="GF101" s="79"/>
      <c r="GG101" s="79"/>
      <c r="GH101" s="79"/>
      <c r="GI101" s="79"/>
      <c r="GJ101" s="79"/>
      <c r="GK101" s="79"/>
      <c r="GL101" s="79"/>
      <c r="GM101" s="79"/>
      <c r="GN101" s="79"/>
      <c r="GO101" s="79"/>
      <c r="GP101" s="79"/>
      <c r="GQ101" s="79"/>
      <c r="GR101" s="79"/>
      <c r="GS101" s="79"/>
      <c r="GT101" s="79"/>
      <c r="GU101" s="79"/>
      <c r="GV101" s="79"/>
      <c r="GW101" s="79"/>
      <c r="GX101" s="79"/>
      <c r="GY101" s="79"/>
      <c r="GZ101" s="79"/>
      <c r="HA101" s="79"/>
      <c r="HB101" s="79"/>
      <c r="HC101" s="79"/>
      <c r="HD101" s="79"/>
      <c r="HE101" s="79"/>
      <c r="HF101" s="79"/>
      <c r="HG101" s="79"/>
      <c r="HH101" s="79"/>
      <c r="HI101" s="79"/>
      <c r="HJ101" s="79"/>
      <c r="HK101" s="79"/>
      <c r="HL101" s="79"/>
      <c r="HM101" s="79"/>
      <c r="HN101" s="79"/>
      <c r="HO101" s="79"/>
      <c r="HP101" s="79"/>
      <c r="HQ101" s="79"/>
      <c r="HR101" s="79"/>
      <c r="HS101" s="79"/>
      <c r="HT101" s="79"/>
      <c r="HU101" s="79"/>
      <c r="HV101" s="79"/>
      <c r="HW101" s="79"/>
      <c r="HX101" s="79"/>
      <c r="HY101" s="79"/>
      <c r="HZ101" s="79"/>
      <c r="IA101" s="79"/>
      <c r="IB101" s="79"/>
      <c r="IC101" s="79"/>
      <c r="ID101" s="79"/>
      <c r="IE101" s="79"/>
      <c r="IF101" s="79"/>
      <c r="IG101" s="79"/>
      <c r="IH101" s="79"/>
      <c r="II101" s="79"/>
      <c r="IJ101" s="79"/>
      <c r="IK101" s="79"/>
      <c r="IL101" s="79"/>
      <c r="IM101" s="79"/>
      <c r="IN101" s="79"/>
      <c r="IO101" s="79"/>
      <c r="IP101" s="79"/>
      <c r="IQ101" s="79"/>
      <c r="IR101" s="79"/>
      <c r="IS101" s="79"/>
      <c r="IT101" s="79"/>
      <c r="IU101" s="79"/>
      <c r="IV101" s="79"/>
    </row>
    <row r="102" spans="1:256" s="83" customFormat="1" x14ac:dyDescent="0.25">
      <c r="A102" s="79"/>
      <c r="B102" s="79"/>
      <c r="C102" s="86" t="s">
        <v>5029</v>
      </c>
      <c r="D102" s="89">
        <v>13.2674</v>
      </c>
      <c r="E102" s="89">
        <v>13.328900000000001</v>
      </c>
      <c r="F102" s="80"/>
      <c r="G102" s="81"/>
      <c r="H102" s="81"/>
      <c r="I102" s="81"/>
      <c r="J102" s="81"/>
      <c r="K102" s="82"/>
      <c r="L102" s="82"/>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82"/>
      <c r="AJ102" s="79"/>
      <c r="AK102" s="79"/>
      <c r="AL102" s="79"/>
      <c r="AM102" s="79"/>
      <c r="AN102" s="79"/>
      <c r="AO102" s="79"/>
      <c r="AP102" s="79"/>
      <c r="AQ102" s="79"/>
      <c r="AR102" s="79"/>
      <c r="AS102" s="79"/>
      <c r="AT102" s="79"/>
      <c r="AU102" s="79"/>
      <c r="AV102" s="82"/>
      <c r="AW102" s="79"/>
      <c r="AX102" s="82"/>
      <c r="AY102" s="79"/>
      <c r="AZ102" s="79"/>
      <c r="BA102" s="79"/>
      <c r="BB102" s="82"/>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c r="EO102" s="79"/>
      <c r="EP102" s="79"/>
      <c r="EQ102" s="79"/>
      <c r="ER102" s="79"/>
      <c r="ES102" s="79"/>
      <c r="ET102" s="79"/>
      <c r="EU102" s="79"/>
      <c r="EV102" s="79"/>
      <c r="EW102" s="79"/>
      <c r="EX102" s="79"/>
      <c r="EY102" s="79"/>
      <c r="EZ102" s="79"/>
      <c r="FA102" s="79"/>
      <c r="FB102" s="79"/>
      <c r="FC102" s="79"/>
      <c r="FD102" s="79"/>
      <c r="FE102" s="79"/>
      <c r="FF102" s="79"/>
      <c r="FG102" s="79"/>
      <c r="FH102" s="79"/>
      <c r="FI102" s="79"/>
      <c r="FJ102" s="79"/>
      <c r="FK102" s="79"/>
      <c r="FL102" s="79"/>
      <c r="FM102" s="79"/>
      <c r="FN102" s="79"/>
      <c r="FO102" s="79"/>
      <c r="FP102" s="79"/>
      <c r="FQ102" s="79"/>
      <c r="FR102" s="79"/>
      <c r="FS102" s="79"/>
      <c r="FT102" s="79"/>
      <c r="FU102" s="79"/>
      <c r="FV102" s="79"/>
      <c r="FW102" s="79"/>
      <c r="FX102" s="79"/>
      <c r="FY102" s="79"/>
      <c r="FZ102" s="79"/>
      <c r="GA102" s="79"/>
      <c r="GB102" s="79"/>
      <c r="GC102" s="79"/>
      <c r="GD102" s="79"/>
      <c r="GE102" s="79"/>
      <c r="GF102" s="79"/>
      <c r="GG102" s="79"/>
      <c r="GH102" s="79"/>
      <c r="GI102" s="79"/>
      <c r="GJ102" s="79"/>
      <c r="GK102" s="79"/>
      <c r="GL102" s="79"/>
      <c r="GM102" s="79"/>
      <c r="GN102" s="79"/>
      <c r="GO102" s="79"/>
      <c r="GP102" s="79"/>
      <c r="GQ102" s="79"/>
      <c r="GR102" s="79"/>
      <c r="GS102" s="79"/>
      <c r="GT102" s="79"/>
      <c r="GU102" s="79"/>
      <c r="GV102" s="79"/>
      <c r="GW102" s="79"/>
      <c r="GX102" s="79"/>
      <c r="GY102" s="79"/>
      <c r="GZ102" s="79"/>
      <c r="HA102" s="79"/>
      <c r="HB102" s="79"/>
      <c r="HC102" s="79"/>
      <c r="HD102" s="79"/>
      <c r="HE102" s="79"/>
      <c r="HF102" s="79"/>
      <c r="HG102" s="79"/>
      <c r="HH102" s="79"/>
      <c r="HI102" s="79"/>
      <c r="HJ102" s="79"/>
      <c r="HK102" s="79"/>
      <c r="HL102" s="79"/>
      <c r="HM102" s="79"/>
      <c r="HN102" s="79"/>
      <c r="HO102" s="79"/>
      <c r="HP102" s="79"/>
      <c r="HQ102" s="79"/>
      <c r="HR102" s="79"/>
      <c r="HS102" s="79"/>
      <c r="HT102" s="79"/>
      <c r="HU102" s="79"/>
      <c r="HV102" s="79"/>
      <c r="HW102" s="79"/>
      <c r="HX102" s="79"/>
      <c r="HY102" s="79"/>
      <c r="HZ102" s="79"/>
      <c r="IA102" s="79"/>
      <c r="IB102" s="79"/>
      <c r="IC102" s="79"/>
      <c r="ID102" s="79"/>
      <c r="IE102" s="79"/>
      <c r="IF102" s="79"/>
      <c r="IG102" s="79"/>
      <c r="IH102" s="79"/>
      <c r="II102" s="79"/>
      <c r="IJ102" s="79"/>
      <c r="IK102" s="79"/>
      <c r="IL102" s="79"/>
      <c r="IM102" s="79"/>
      <c r="IN102" s="79"/>
      <c r="IO102" s="79"/>
      <c r="IP102" s="79"/>
      <c r="IQ102" s="79"/>
      <c r="IR102" s="79"/>
      <c r="IS102" s="79"/>
      <c r="IT102" s="79"/>
      <c r="IU102" s="79"/>
      <c r="IV102" s="79"/>
    </row>
    <row r="103" spans="1:256" s="83" customFormat="1" ht="84.95" customHeight="1" x14ac:dyDescent="0.25">
      <c r="A103" s="79"/>
      <c r="B103" s="79"/>
      <c r="C103" s="254" t="s">
        <v>5061</v>
      </c>
      <c r="D103" s="255"/>
      <c r="E103" s="256"/>
      <c r="F103" s="80"/>
      <c r="G103" s="81"/>
      <c r="H103" s="81"/>
      <c r="I103" s="81"/>
      <c r="J103" s="81"/>
      <c r="K103" s="82"/>
      <c r="L103" s="82"/>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82"/>
      <c r="AJ103" s="79"/>
      <c r="AK103" s="79"/>
      <c r="AL103" s="79"/>
      <c r="AM103" s="79"/>
      <c r="AN103" s="79"/>
      <c r="AO103" s="79"/>
      <c r="AP103" s="79"/>
      <c r="AQ103" s="79"/>
      <c r="AR103" s="79"/>
      <c r="AS103" s="79"/>
      <c r="AT103" s="79"/>
      <c r="AU103" s="79"/>
      <c r="AV103" s="82"/>
      <c r="AW103" s="79"/>
      <c r="AX103" s="82"/>
      <c r="AY103" s="79"/>
      <c r="AZ103" s="79"/>
      <c r="BA103" s="79"/>
      <c r="BB103" s="82"/>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79"/>
      <c r="GM103" s="79"/>
      <c r="GN103" s="79"/>
      <c r="GO103" s="79"/>
      <c r="GP103" s="79"/>
      <c r="GQ103" s="79"/>
      <c r="GR103" s="79"/>
      <c r="GS103" s="79"/>
      <c r="GT103" s="79"/>
      <c r="GU103" s="79"/>
      <c r="GV103" s="79"/>
      <c r="GW103" s="79"/>
      <c r="GX103" s="79"/>
      <c r="GY103" s="79"/>
      <c r="GZ103" s="79"/>
      <c r="HA103" s="79"/>
      <c r="HB103" s="79"/>
      <c r="HC103" s="79"/>
      <c r="HD103" s="79"/>
      <c r="HE103" s="79"/>
      <c r="HF103" s="79"/>
      <c r="HG103" s="79"/>
      <c r="HH103" s="79"/>
      <c r="HI103" s="79"/>
      <c r="HJ103" s="79"/>
      <c r="HK103" s="79"/>
      <c r="HL103" s="79"/>
      <c r="HM103" s="79"/>
      <c r="HN103" s="79"/>
      <c r="HO103" s="79"/>
      <c r="HP103" s="79"/>
      <c r="HQ103" s="79"/>
      <c r="HR103" s="79"/>
      <c r="HS103" s="79"/>
      <c r="HT103" s="79"/>
      <c r="HU103" s="79"/>
      <c r="HV103" s="79"/>
      <c r="HW103" s="79"/>
      <c r="HX103" s="79"/>
      <c r="HY103" s="79"/>
      <c r="HZ103" s="79"/>
      <c r="IA103" s="79"/>
      <c r="IB103" s="79"/>
      <c r="IC103" s="79"/>
      <c r="ID103" s="79"/>
      <c r="IE103" s="79"/>
      <c r="IF103" s="79"/>
      <c r="IG103" s="79"/>
      <c r="IH103" s="79"/>
      <c r="II103" s="79"/>
      <c r="IJ103" s="79"/>
      <c r="IK103" s="79"/>
      <c r="IL103" s="79"/>
      <c r="IM103" s="79"/>
      <c r="IN103" s="79"/>
      <c r="IO103" s="79"/>
      <c r="IP103" s="79"/>
      <c r="IQ103" s="79"/>
      <c r="IR103" s="79"/>
      <c r="IS103" s="79"/>
      <c r="IT103" s="79"/>
      <c r="IU103" s="79"/>
      <c r="IV103" s="79"/>
    </row>
    <row r="105" spans="1:256" x14ac:dyDescent="0.25">
      <c r="C105" s="2" t="s">
        <v>5127</v>
      </c>
      <c r="E105" s="2" t="s">
        <v>2</v>
      </c>
    </row>
    <row r="107" spans="1:256" x14ac:dyDescent="0.25">
      <c r="C107" s="2" t="s">
        <v>5128</v>
      </c>
      <c r="E107" s="2" t="s">
        <v>2</v>
      </c>
    </row>
    <row r="109" spans="1:256" x14ac:dyDescent="0.25">
      <c r="C109" s="2" t="s">
        <v>5018</v>
      </c>
      <c r="E109" s="2" t="s">
        <v>2</v>
      </c>
    </row>
    <row r="111" spans="1:256" x14ac:dyDescent="0.25">
      <c r="C111" s="2" t="s">
        <v>5019</v>
      </c>
      <c r="E111" s="2" t="s">
        <v>2</v>
      </c>
    </row>
    <row r="113" spans="3:5" x14ac:dyDescent="0.25">
      <c r="C113" s="2" t="s">
        <v>5020</v>
      </c>
      <c r="E113" s="96" t="s">
        <v>5021</v>
      </c>
    </row>
    <row r="115" spans="3:5" x14ac:dyDescent="0.25">
      <c r="C115" s="2" t="s">
        <v>5022</v>
      </c>
      <c r="E115" s="97" t="s">
        <v>5106</v>
      </c>
    </row>
    <row r="117" spans="3:5" x14ac:dyDescent="0.25">
      <c r="C117" s="2" t="s">
        <v>5129</v>
      </c>
      <c r="E117" s="2" t="s">
        <v>2</v>
      </c>
    </row>
    <row r="119" spans="3:5" x14ac:dyDescent="0.25">
      <c r="C119" s="1" t="s">
        <v>5258</v>
      </c>
      <c r="E119" s="149" t="s">
        <v>5259</v>
      </c>
    </row>
    <row r="120" spans="3:5" x14ac:dyDescent="0.25">
      <c r="E120" s="2" t="s">
        <v>5265</v>
      </c>
    </row>
  </sheetData>
  <mergeCells count="2">
    <mergeCell ref="C88:K88"/>
    <mergeCell ref="C103:E103"/>
  </mergeCells>
  <hyperlinks>
    <hyperlink ref="J2" location="'Index'!A1" display="'Index'!A1" xr:uid="{6E3DEAEC-FF25-4235-B3F2-757F3BD9E4AA}"/>
  </hyperlinks>
  <pageMargins left="0.7" right="0.7" top="0.75" bottom="0.75" header="0.3" footer="0.3"/>
  <pageSetup orientation="portrait" horizontalDpi="4294967293"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94A87-C348-42F4-8696-C6B9B9A85492}">
  <sheetPr codeName="Sheet1"/>
  <dimension ref="A1:IV110"/>
  <sheetViews>
    <sheetView showGridLines="0" zoomScale="90" zoomScaleNormal="90" workbookViewId="0">
      <pane ySplit="6" topLeftCell="A9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3305</v>
      </c>
      <c r="J2" s="38" t="s">
        <v>4521</v>
      </c>
    </row>
    <row r="3" spans="1:54" ht="16.5" x14ac:dyDescent="0.3">
      <c r="C3" s="1" t="s">
        <v>28</v>
      </c>
      <c r="D3" s="21" t="s">
        <v>3306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1350</v>
      </c>
      <c r="C24" s="60" t="s">
        <v>1351</v>
      </c>
      <c r="D24" s="54" t="s">
        <v>1352</v>
      </c>
      <c r="E24" s="6" t="s">
        <v>205</v>
      </c>
      <c r="F24" s="19">
        <v>350000</v>
      </c>
      <c r="G24" s="24">
        <v>350.48</v>
      </c>
      <c r="H24" s="24">
        <v>8.61</v>
      </c>
      <c r="I24" s="31">
        <v>5.3253500000000003</v>
      </c>
      <c r="J24" s="31"/>
      <c r="K24" s="35"/>
    </row>
    <row r="25" spans="1:11" x14ac:dyDescent="0.25">
      <c r="B25" s="8" t="s">
        <v>3307</v>
      </c>
      <c r="C25" s="60" t="s">
        <v>3308</v>
      </c>
      <c r="D25" s="54" t="s">
        <v>3309</v>
      </c>
      <c r="E25" s="6" t="s">
        <v>205</v>
      </c>
      <c r="F25" s="19">
        <v>100000</v>
      </c>
      <c r="G25" s="24">
        <v>100.07</v>
      </c>
      <c r="H25" s="24">
        <v>2.46</v>
      </c>
      <c r="I25" s="31">
        <v>5.4058000000000002</v>
      </c>
      <c r="J25" s="31"/>
      <c r="K25" s="35"/>
    </row>
    <row r="26" spans="1:11" x14ac:dyDescent="0.25">
      <c r="C26" s="58" t="s">
        <v>194</v>
      </c>
      <c r="D26" s="54"/>
      <c r="E26" s="6"/>
      <c r="F26" s="19"/>
      <c r="G26" s="25">
        <v>450.55</v>
      </c>
      <c r="H26" s="25">
        <v>11.07</v>
      </c>
      <c r="I26" s="31"/>
      <c r="J26" s="31"/>
      <c r="K26" s="35"/>
    </row>
    <row r="27" spans="1:11" x14ac:dyDescent="0.25">
      <c r="C27" s="57"/>
      <c r="D27" s="54"/>
      <c r="E27" s="6"/>
      <c r="F27" s="19"/>
      <c r="G27" s="24"/>
      <c r="H27" s="24"/>
      <c r="I27" s="31"/>
      <c r="J27" s="31"/>
      <c r="K27" s="35"/>
    </row>
    <row r="28" spans="1:11" x14ac:dyDescent="0.25">
      <c r="C28" s="59" t="s">
        <v>10</v>
      </c>
      <c r="D28" s="54"/>
      <c r="E28" s="6"/>
      <c r="F28" s="19"/>
      <c r="G28" s="24"/>
      <c r="H28" s="24"/>
      <c r="I28" s="31"/>
      <c r="J28" s="31"/>
      <c r="K28" s="35"/>
    </row>
    <row r="29" spans="1:11" x14ac:dyDescent="0.25">
      <c r="B29" s="8" t="s">
        <v>3310</v>
      </c>
      <c r="C29" s="60" t="s">
        <v>3311</v>
      </c>
      <c r="D29" s="54" t="s">
        <v>3312</v>
      </c>
      <c r="E29" s="6" t="s">
        <v>205</v>
      </c>
      <c r="F29" s="19">
        <v>2500000</v>
      </c>
      <c r="G29" s="24">
        <v>2511.2199999999998</v>
      </c>
      <c r="H29" s="24">
        <v>61.73</v>
      </c>
      <c r="I29" s="31">
        <v>5.6056499999999998</v>
      </c>
      <c r="J29" s="31"/>
      <c r="K29" s="35"/>
    </row>
    <row r="30" spans="1:11" x14ac:dyDescent="0.25">
      <c r="B30" s="8" t="s">
        <v>3313</v>
      </c>
      <c r="C30" s="60" t="s">
        <v>3314</v>
      </c>
      <c r="D30" s="54" t="s">
        <v>3315</v>
      </c>
      <c r="E30" s="6" t="s">
        <v>205</v>
      </c>
      <c r="F30" s="19">
        <v>275000</v>
      </c>
      <c r="G30" s="24">
        <v>276.13</v>
      </c>
      <c r="H30" s="24">
        <v>6.79</v>
      </c>
      <c r="I30" s="31">
        <v>5.5674000000000001</v>
      </c>
      <c r="J30" s="31"/>
      <c r="K30" s="35"/>
    </row>
    <row r="31" spans="1:11" x14ac:dyDescent="0.25">
      <c r="B31" s="8" t="s">
        <v>3316</v>
      </c>
      <c r="C31" s="60" t="s">
        <v>3317</v>
      </c>
      <c r="D31" s="54" t="s">
        <v>3318</v>
      </c>
      <c r="E31" s="6" t="s">
        <v>205</v>
      </c>
      <c r="F31" s="19">
        <v>100000</v>
      </c>
      <c r="G31" s="24">
        <v>100.45</v>
      </c>
      <c r="H31" s="24">
        <v>2.4700000000000002</v>
      </c>
      <c r="I31" s="31">
        <v>5.5674000000000001</v>
      </c>
      <c r="J31" s="31"/>
      <c r="K31" s="35"/>
    </row>
    <row r="32" spans="1:11" x14ac:dyDescent="0.25">
      <c r="C32" s="58" t="s">
        <v>194</v>
      </c>
      <c r="D32" s="54"/>
      <c r="E32" s="6"/>
      <c r="F32" s="19"/>
      <c r="G32" s="25">
        <v>2887.8</v>
      </c>
      <c r="H32" s="25">
        <v>70.989999999999995</v>
      </c>
      <c r="I32" s="31"/>
      <c r="J32" s="31"/>
      <c r="K32" s="35"/>
    </row>
    <row r="33" spans="1:11" x14ac:dyDescent="0.25">
      <c r="C33" s="57"/>
      <c r="D33" s="54"/>
      <c r="E33" s="6"/>
      <c r="F33" s="19"/>
      <c r="G33" s="24"/>
      <c r="H33" s="24"/>
      <c r="I33" s="31"/>
      <c r="J33" s="31"/>
      <c r="K33" s="35"/>
    </row>
    <row r="34" spans="1:11" x14ac:dyDescent="0.25">
      <c r="C34" s="58" t="s">
        <v>11</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A36" s="10"/>
      <c r="B36" s="28"/>
      <c r="C36" s="58" t="s">
        <v>13</v>
      </c>
      <c r="D36" s="54"/>
      <c r="E36" s="6"/>
      <c r="F36" s="19"/>
      <c r="G36" s="24"/>
      <c r="H36" s="24"/>
      <c r="I36" s="31"/>
      <c r="J36" s="31"/>
      <c r="K36" s="35"/>
    </row>
    <row r="37" spans="1:11" x14ac:dyDescent="0.25">
      <c r="A37" s="28"/>
      <c r="B37" s="28"/>
      <c r="C37" s="58" t="s">
        <v>14</v>
      </c>
      <c r="D37" s="54"/>
      <c r="E37" s="6"/>
      <c r="F37" s="19"/>
      <c r="G37" s="24" t="s">
        <v>2</v>
      </c>
      <c r="H37" s="24" t="s">
        <v>2</v>
      </c>
      <c r="I37" s="31"/>
      <c r="J37" s="31"/>
      <c r="K37" s="35"/>
    </row>
    <row r="38" spans="1:11" x14ac:dyDescent="0.25">
      <c r="A38" s="28"/>
      <c r="B38" s="28"/>
      <c r="C38" s="58"/>
      <c r="D38" s="54"/>
      <c r="E38" s="6"/>
      <c r="F38" s="19"/>
      <c r="G38" s="24"/>
      <c r="H38" s="24"/>
      <c r="I38" s="31"/>
      <c r="J38" s="31"/>
      <c r="K38" s="35"/>
    </row>
    <row r="39" spans="1:11" x14ac:dyDescent="0.25">
      <c r="A39" s="28"/>
      <c r="B39" s="28"/>
      <c r="C39" s="58" t="s">
        <v>15</v>
      </c>
      <c r="D39" s="54"/>
      <c r="E39" s="6"/>
      <c r="F39" s="19"/>
      <c r="G39" s="24" t="s">
        <v>2</v>
      </c>
      <c r="H39" s="24" t="s">
        <v>2</v>
      </c>
      <c r="I39" s="31"/>
      <c r="J39" s="31"/>
      <c r="K39" s="35"/>
    </row>
    <row r="40" spans="1:11" x14ac:dyDescent="0.25">
      <c r="A40" s="28"/>
      <c r="B40" s="28"/>
      <c r="C40" s="58"/>
      <c r="D40" s="54"/>
      <c r="E40" s="6"/>
      <c r="F40" s="19"/>
      <c r="G40" s="24"/>
      <c r="H40" s="24"/>
      <c r="I40" s="31"/>
      <c r="J40" s="31"/>
      <c r="K40" s="35"/>
    </row>
    <row r="41" spans="1:11" x14ac:dyDescent="0.25">
      <c r="C41" s="59" t="s">
        <v>16</v>
      </c>
      <c r="D41" s="54"/>
      <c r="E41" s="6"/>
      <c r="F41" s="19"/>
      <c r="G41" s="24"/>
      <c r="H41" s="24"/>
      <c r="I41" s="31"/>
      <c r="J41" s="31"/>
      <c r="K41" s="35"/>
    </row>
    <row r="42" spans="1:11" x14ac:dyDescent="0.25">
      <c r="B42" s="8" t="s">
        <v>3270</v>
      </c>
      <c r="C42" s="60" t="s">
        <v>3271</v>
      </c>
      <c r="D42" s="54" t="s">
        <v>3272</v>
      </c>
      <c r="E42" s="6" t="s">
        <v>205</v>
      </c>
      <c r="F42" s="19">
        <v>100000</v>
      </c>
      <c r="G42" s="24">
        <v>99.02</v>
      </c>
      <c r="H42" s="24">
        <v>2.4300000000000002</v>
      </c>
      <c r="I42" s="31">
        <v>5.2998000000000003</v>
      </c>
      <c r="J42" s="31"/>
      <c r="K42" s="35"/>
    </row>
    <row r="43" spans="1:11" x14ac:dyDescent="0.25">
      <c r="C43" s="58" t="s">
        <v>194</v>
      </c>
      <c r="D43" s="54"/>
      <c r="E43" s="6"/>
      <c r="F43" s="19"/>
      <c r="G43" s="25">
        <v>99.02</v>
      </c>
      <c r="H43" s="25">
        <v>2.4300000000000002</v>
      </c>
      <c r="I43" s="31"/>
      <c r="J43" s="31"/>
      <c r="K43" s="35"/>
    </row>
    <row r="44" spans="1:11" x14ac:dyDescent="0.25">
      <c r="C44" s="57"/>
      <c r="D44" s="54"/>
      <c r="E44" s="6"/>
      <c r="F44" s="19"/>
      <c r="G44" s="24"/>
      <c r="H44" s="24"/>
      <c r="I44" s="31"/>
      <c r="J44" s="31"/>
      <c r="K44" s="35"/>
    </row>
    <row r="45" spans="1:11" x14ac:dyDescent="0.25">
      <c r="C45" s="59" t="s">
        <v>17</v>
      </c>
      <c r="D45" s="54"/>
      <c r="E45" s="6"/>
      <c r="F45" s="19"/>
      <c r="G45" s="24"/>
      <c r="H45" s="24"/>
      <c r="I45" s="31"/>
      <c r="J45" s="31"/>
      <c r="K45" s="35"/>
    </row>
    <row r="46" spans="1:11" x14ac:dyDescent="0.25">
      <c r="B46" s="8" t="s">
        <v>3230</v>
      </c>
      <c r="C46" s="60" t="s">
        <v>3231</v>
      </c>
      <c r="D46" s="54" t="s">
        <v>3232</v>
      </c>
      <c r="E46" s="6" t="s">
        <v>205</v>
      </c>
      <c r="F46" s="19">
        <v>305000</v>
      </c>
      <c r="G46" s="24">
        <v>302.79000000000002</v>
      </c>
      <c r="H46" s="24">
        <v>7.44</v>
      </c>
      <c r="I46" s="31">
        <v>5.4336500000000001</v>
      </c>
      <c r="J46" s="31"/>
      <c r="K46" s="35"/>
    </row>
    <row r="47" spans="1:11" x14ac:dyDescent="0.25">
      <c r="B47" s="8" t="s">
        <v>3296</v>
      </c>
      <c r="C47" s="60" t="s">
        <v>3297</v>
      </c>
      <c r="D47" s="54" t="s">
        <v>3298</v>
      </c>
      <c r="E47" s="6" t="s">
        <v>205</v>
      </c>
      <c r="F47" s="19">
        <v>120000</v>
      </c>
      <c r="G47" s="24">
        <v>118.55</v>
      </c>
      <c r="H47" s="24">
        <v>2.91</v>
      </c>
      <c r="I47" s="31">
        <v>5.4305000000000003</v>
      </c>
      <c r="J47" s="31"/>
      <c r="K47" s="35"/>
    </row>
    <row r="48" spans="1:11" x14ac:dyDescent="0.25">
      <c r="B48" s="8" t="s">
        <v>3253</v>
      </c>
      <c r="C48" s="60" t="s">
        <v>3254</v>
      </c>
      <c r="D48" s="54" t="s">
        <v>3255</v>
      </c>
      <c r="E48" s="6" t="s">
        <v>205</v>
      </c>
      <c r="F48" s="19">
        <v>100000</v>
      </c>
      <c r="G48" s="24">
        <v>99.33</v>
      </c>
      <c r="H48" s="24">
        <v>2.44</v>
      </c>
      <c r="I48" s="31">
        <v>5.4311999999999996</v>
      </c>
      <c r="J48" s="31"/>
      <c r="K48" s="35"/>
    </row>
    <row r="49" spans="1:11" x14ac:dyDescent="0.25">
      <c r="C49" s="58" t="s">
        <v>194</v>
      </c>
      <c r="D49" s="54"/>
      <c r="E49" s="6"/>
      <c r="F49" s="19"/>
      <c r="G49" s="25">
        <v>520.66999999999996</v>
      </c>
      <c r="H49" s="25">
        <v>12.79</v>
      </c>
      <c r="I49" s="31"/>
      <c r="J49" s="31"/>
      <c r="K49" s="35"/>
    </row>
    <row r="50" spans="1:11" x14ac:dyDescent="0.25">
      <c r="C50" s="57"/>
      <c r="D50" s="54"/>
      <c r="E50" s="6"/>
      <c r="F50" s="19"/>
      <c r="G50" s="24"/>
      <c r="H50" s="24"/>
      <c r="I50" s="31"/>
      <c r="J50" s="31"/>
      <c r="K50" s="35"/>
    </row>
    <row r="51" spans="1:11" x14ac:dyDescent="0.25">
      <c r="C51" s="58" t="s">
        <v>18</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A53" s="10"/>
      <c r="B53" s="28"/>
      <c r="C53" s="58" t="s">
        <v>19</v>
      </c>
      <c r="D53" s="54"/>
      <c r="E53" s="6"/>
      <c r="F53" s="19"/>
      <c r="G53" s="24"/>
      <c r="H53" s="24"/>
      <c r="I53" s="31"/>
      <c r="J53" s="31"/>
      <c r="K53" s="35"/>
    </row>
    <row r="54" spans="1:11" x14ac:dyDescent="0.25">
      <c r="A54" s="28"/>
      <c r="B54" s="28"/>
      <c r="C54" s="58" t="s">
        <v>20</v>
      </c>
      <c r="D54" s="54"/>
      <c r="E54" s="6"/>
      <c r="F54" s="19"/>
      <c r="G54" s="24" t="s">
        <v>2</v>
      </c>
      <c r="H54" s="24" t="s">
        <v>2</v>
      </c>
      <c r="I54" s="31"/>
      <c r="J54" s="31"/>
      <c r="K54" s="35"/>
    </row>
    <row r="55" spans="1:11" x14ac:dyDescent="0.25">
      <c r="A55" s="28"/>
      <c r="B55" s="28"/>
      <c r="C55" s="58"/>
      <c r="D55" s="54"/>
      <c r="E55" s="6"/>
      <c r="F55" s="19"/>
      <c r="G55" s="24"/>
      <c r="H55" s="24"/>
      <c r="I55" s="31"/>
      <c r="J55" s="31"/>
      <c r="K55" s="35"/>
    </row>
    <row r="56" spans="1:11" x14ac:dyDescent="0.25">
      <c r="A56" s="28"/>
      <c r="B56" s="28"/>
      <c r="C56" s="58" t="s">
        <v>21</v>
      </c>
      <c r="D56" s="54"/>
      <c r="E56" s="6"/>
      <c r="F56" s="19"/>
      <c r="G56" s="24" t="s">
        <v>2</v>
      </c>
      <c r="H56" s="24" t="s">
        <v>2</v>
      </c>
      <c r="I56" s="31"/>
      <c r="J56" s="31"/>
      <c r="K56" s="35"/>
    </row>
    <row r="57" spans="1:11" x14ac:dyDescent="0.25">
      <c r="A57" s="28"/>
      <c r="B57" s="28"/>
      <c r="C57" s="58"/>
      <c r="D57" s="54"/>
      <c r="E57" s="6"/>
      <c r="F57" s="19"/>
      <c r="G57" s="24"/>
      <c r="H57" s="24"/>
      <c r="I57" s="31"/>
      <c r="J57" s="31"/>
      <c r="K57" s="35"/>
    </row>
    <row r="58" spans="1:11" x14ac:dyDescent="0.25">
      <c r="A58" s="28"/>
      <c r="B58" s="28"/>
      <c r="C58" s="58" t="s">
        <v>22</v>
      </c>
      <c r="D58" s="54"/>
      <c r="E58" s="6"/>
      <c r="F58" s="19"/>
      <c r="G58" s="24" t="s">
        <v>2</v>
      </c>
      <c r="H58" s="24" t="s">
        <v>2</v>
      </c>
      <c r="I58" s="31"/>
      <c r="J58" s="31"/>
      <c r="K58" s="35"/>
    </row>
    <row r="59" spans="1:11" x14ac:dyDescent="0.25">
      <c r="A59" s="28"/>
      <c r="B59" s="28"/>
      <c r="C59" s="58"/>
      <c r="D59" s="54"/>
      <c r="E59" s="6"/>
      <c r="F59" s="19"/>
      <c r="G59" s="24"/>
      <c r="H59" s="24"/>
      <c r="I59" s="31"/>
      <c r="J59" s="31"/>
      <c r="K59" s="35"/>
    </row>
    <row r="60" spans="1:11" x14ac:dyDescent="0.25">
      <c r="A60" s="28"/>
      <c r="B60" s="28"/>
      <c r="C60" s="58" t="s">
        <v>23</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C62" s="59" t="s">
        <v>24</v>
      </c>
      <c r="D62" s="54"/>
      <c r="E62" s="6"/>
      <c r="F62" s="19"/>
      <c r="G62" s="24"/>
      <c r="H62" s="24"/>
      <c r="I62" s="31"/>
      <c r="J62" s="31"/>
      <c r="K62" s="35"/>
    </row>
    <row r="63" spans="1:11" x14ac:dyDescent="0.25">
      <c r="B63" s="8" t="s">
        <v>206</v>
      </c>
      <c r="C63" s="60" t="s">
        <v>207</v>
      </c>
      <c r="D63" s="54"/>
      <c r="E63" s="6"/>
      <c r="F63" s="19"/>
      <c r="G63" s="24">
        <v>40.729999999999997</v>
      </c>
      <c r="H63" s="24">
        <v>1</v>
      </c>
      <c r="I63" s="31"/>
      <c r="J63" s="31"/>
      <c r="K63" s="35"/>
    </row>
    <row r="64" spans="1:11" x14ac:dyDescent="0.25">
      <c r="C64" s="58" t="s">
        <v>194</v>
      </c>
      <c r="D64" s="54"/>
      <c r="E64" s="6"/>
      <c r="F64" s="19"/>
      <c r="G64" s="25">
        <v>40.729999999999997</v>
      </c>
      <c r="H64" s="25">
        <v>1</v>
      </c>
      <c r="I64" s="31"/>
      <c r="J64" s="31"/>
      <c r="K64" s="35"/>
    </row>
    <row r="65" spans="1:54" x14ac:dyDescent="0.25">
      <c r="C65" s="57"/>
      <c r="D65" s="54"/>
      <c r="E65" s="6"/>
      <c r="F65" s="19"/>
      <c r="G65" s="24"/>
      <c r="H65" s="24"/>
      <c r="I65" s="31"/>
      <c r="J65" s="31"/>
      <c r="K65" s="35"/>
    </row>
    <row r="66" spans="1:54" x14ac:dyDescent="0.25">
      <c r="A66" s="10"/>
      <c r="B66" s="28"/>
      <c r="C66" s="58" t="s">
        <v>25</v>
      </c>
      <c r="D66" s="54"/>
      <c r="E66" s="6"/>
      <c r="F66" s="19"/>
      <c r="G66" s="24"/>
      <c r="H66" s="24"/>
      <c r="I66" s="31"/>
      <c r="J66" s="31"/>
      <c r="K66" s="35"/>
    </row>
    <row r="67" spans="1:54" s="2" customFormat="1" ht="13.5" x14ac:dyDescent="0.25">
      <c r="A67" s="28"/>
      <c r="B67" s="28"/>
      <c r="C67" s="57" t="s">
        <v>4845</v>
      </c>
      <c r="D67" s="54"/>
      <c r="E67" s="6"/>
      <c r="F67" s="19"/>
      <c r="G67" s="24" t="s">
        <v>2</v>
      </c>
      <c r="H67" s="24" t="s">
        <v>2</v>
      </c>
      <c r="I67" s="31"/>
      <c r="J67" s="31"/>
      <c r="K67" s="35"/>
      <c r="L67" s="3"/>
      <c r="AI67" s="3"/>
      <c r="AV67" s="3"/>
      <c r="AX67" s="3"/>
      <c r="BB67" s="3"/>
    </row>
    <row r="68" spans="1:54" x14ac:dyDescent="0.25">
      <c r="B68" s="8"/>
      <c r="C68" s="60" t="s">
        <v>208</v>
      </c>
      <c r="D68" s="54"/>
      <c r="E68" s="6"/>
      <c r="F68" s="19"/>
      <c r="G68" s="24">
        <v>69.59</v>
      </c>
      <c r="H68" s="24">
        <v>1.72</v>
      </c>
      <c r="I68" s="31"/>
      <c r="J68" s="31"/>
      <c r="K68" s="35"/>
    </row>
    <row r="69" spans="1:54" x14ac:dyDescent="0.25">
      <c r="C69" s="58" t="s">
        <v>194</v>
      </c>
      <c r="D69" s="54"/>
      <c r="E69" s="6"/>
      <c r="F69" s="19"/>
      <c r="G69" s="25">
        <v>69.59</v>
      </c>
      <c r="H69" s="25">
        <v>1.72</v>
      </c>
      <c r="I69" s="31"/>
      <c r="J69" s="31"/>
      <c r="K69" s="35"/>
    </row>
    <row r="70" spans="1:54" x14ac:dyDescent="0.25">
      <c r="C70" s="57"/>
      <c r="D70" s="54"/>
      <c r="E70" s="6"/>
      <c r="F70" s="19"/>
      <c r="G70" s="24"/>
      <c r="H70" s="24"/>
      <c r="I70" s="31"/>
      <c r="J70" s="31"/>
      <c r="K70" s="35"/>
    </row>
    <row r="71" spans="1:54" x14ac:dyDescent="0.25">
      <c r="C71" s="61" t="s">
        <v>209</v>
      </c>
      <c r="D71" s="55"/>
      <c r="E71" s="5"/>
      <c r="F71" s="20"/>
      <c r="G71" s="26">
        <v>4068.36</v>
      </c>
      <c r="H71" s="26">
        <v>100</v>
      </c>
      <c r="I71" s="32"/>
      <c r="J71" s="32"/>
      <c r="K71" s="36"/>
    </row>
    <row r="74" spans="1:54" x14ac:dyDescent="0.25">
      <c r="C74" s="1" t="s">
        <v>210</v>
      </c>
    </row>
    <row r="75" spans="1:54" x14ac:dyDescent="0.25">
      <c r="C75" s="37" t="s">
        <v>211</v>
      </c>
      <c r="D75" s="37"/>
      <c r="E75" s="37"/>
      <c r="F75" s="37"/>
      <c r="G75" s="37"/>
      <c r="H75" s="37"/>
      <c r="I75" s="37"/>
      <c r="J75" s="37"/>
      <c r="K75" s="37"/>
    </row>
    <row r="76" spans="1:54" x14ac:dyDescent="0.25">
      <c r="C76" s="2" t="s">
        <v>212</v>
      </c>
    </row>
    <row r="77" spans="1:54" x14ac:dyDescent="0.25">
      <c r="C77" s="2" t="s">
        <v>213</v>
      </c>
    </row>
    <row r="78" spans="1:54" ht="30" customHeight="1" x14ac:dyDescent="0.25">
      <c r="C78" s="252" t="s">
        <v>214</v>
      </c>
      <c r="D78" s="253"/>
      <c r="E78" s="253"/>
      <c r="F78" s="253"/>
      <c r="G78" s="253"/>
      <c r="H78" s="253"/>
      <c r="I78" s="253"/>
      <c r="J78" s="253"/>
      <c r="K78" s="253"/>
    </row>
    <row r="79" spans="1:54" x14ac:dyDescent="0.25">
      <c r="C79" s="2" t="s">
        <v>215</v>
      </c>
    </row>
    <row r="81" spans="1:256" x14ac:dyDescent="0.25">
      <c r="C81" s="2" t="s">
        <v>5016</v>
      </c>
      <c r="E81" s="2" t="s">
        <v>2</v>
      </c>
    </row>
    <row r="83" spans="1:256" x14ac:dyDescent="0.25">
      <c r="C83" s="2" t="s">
        <v>5017</v>
      </c>
      <c r="E83" s="2" t="s">
        <v>2</v>
      </c>
    </row>
    <row r="85" spans="1:256" x14ac:dyDescent="0.25">
      <c r="C85" s="2" t="s">
        <v>5125</v>
      </c>
    </row>
    <row r="87" spans="1:256" x14ac:dyDescent="0.25">
      <c r="C87" s="2" t="s">
        <v>5126</v>
      </c>
    </row>
    <row r="88" spans="1:256" s="83" customFormat="1" ht="35.25" customHeight="1" x14ac:dyDescent="0.25">
      <c r="A88" s="79"/>
      <c r="B88" s="79"/>
      <c r="C88" s="84" t="s">
        <v>5023</v>
      </c>
      <c r="D88" s="88" t="s">
        <v>5024</v>
      </c>
      <c r="E88" s="88" t="s">
        <v>5025</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5026</v>
      </c>
      <c r="D89" s="89">
        <v>13.177099999999999</v>
      </c>
      <c r="E89" s="89">
        <v>13.2378</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5027</v>
      </c>
      <c r="D90" s="89">
        <v>13.177099999999999</v>
      </c>
      <c r="E90" s="89">
        <v>13.2378</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x14ac:dyDescent="0.25">
      <c r="A91" s="79"/>
      <c r="B91" s="79"/>
      <c r="C91" s="86" t="s">
        <v>5028</v>
      </c>
      <c r="D91" s="89">
        <v>13.2507</v>
      </c>
      <c r="E91" s="89">
        <v>13.312900000000001</v>
      </c>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2" spans="1:256" s="83" customFormat="1" x14ac:dyDescent="0.25">
      <c r="A92" s="79"/>
      <c r="B92" s="79"/>
      <c r="C92" s="86" t="s">
        <v>5029</v>
      </c>
      <c r="D92" s="89">
        <v>13.2502</v>
      </c>
      <c r="E92" s="89">
        <v>13.3124</v>
      </c>
      <c r="F92" s="80"/>
      <c r="G92" s="81"/>
      <c r="H92" s="81"/>
      <c r="I92" s="81"/>
      <c r="J92" s="81"/>
      <c r="K92" s="82"/>
      <c r="L92" s="82"/>
      <c r="M92" s="79"/>
      <c r="N92" s="79"/>
      <c r="O92" s="79"/>
      <c r="P92" s="79"/>
      <c r="Q92" s="79"/>
      <c r="R92" s="79"/>
      <c r="S92" s="79"/>
      <c r="T92" s="79"/>
      <c r="U92" s="79"/>
      <c r="V92" s="79"/>
      <c r="W92" s="79"/>
      <c r="X92" s="79"/>
      <c r="Y92" s="79"/>
      <c r="Z92" s="79"/>
      <c r="AA92" s="79"/>
      <c r="AB92" s="79"/>
      <c r="AC92" s="79"/>
      <c r="AD92" s="79"/>
      <c r="AE92" s="79"/>
      <c r="AF92" s="79"/>
      <c r="AG92" s="79"/>
      <c r="AH92" s="79"/>
      <c r="AI92" s="82"/>
      <c r="AJ92" s="79"/>
      <c r="AK92" s="79"/>
      <c r="AL92" s="79"/>
      <c r="AM92" s="79"/>
      <c r="AN92" s="79"/>
      <c r="AO92" s="79"/>
      <c r="AP92" s="79"/>
      <c r="AQ92" s="79"/>
      <c r="AR92" s="79"/>
      <c r="AS92" s="79"/>
      <c r="AT92" s="79"/>
      <c r="AU92" s="79"/>
      <c r="AV92" s="82"/>
      <c r="AW92" s="79"/>
      <c r="AX92" s="82"/>
      <c r="AY92" s="79"/>
      <c r="AZ92" s="79"/>
      <c r="BA92" s="79"/>
      <c r="BB92" s="82"/>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c r="FG92" s="79"/>
      <c r="FH92" s="79"/>
      <c r="FI92" s="79"/>
      <c r="FJ92" s="79"/>
      <c r="FK92" s="79"/>
      <c r="FL92" s="79"/>
      <c r="FM92" s="79"/>
      <c r="FN92" s="79"/>
      <c r="FO92" s="79"/>
      <c r="FP92" s="79"/>
      <c r="FQ92" s="79"/>
      <c r="FR92" s="79"/>
      <c r="FS92" s="79"/>
      <c r="FT92" s="79"/>
      <c r="FU92" s="79"/>
      <c r="FV92" s="79"/>
      <c r="FW92" s="79"/>
      <c r="FX92" s="79"/>
      <c r="FY92" s="79"/>
      <c r="FZ92" s="79"/>
      <c r="GA92" s="79"/>
      <c r="GB92" s="79"/>
      <c r="GC92" s="79"/>
      <c r="GD92" s="79"/>
      <c r="GE92" s="79"/>
      <c r="GF92" s="79"/>
      <c r="GG92" s="79"/>
      <c r="GH92" s="79"/>
      <c r="GI92" s="79"/>
      <c r="GJ92" s="79"/>
      <c r="GK92" s="79"/>
      <c r="GL92" s="79"/>
      <c r="GM92" s="79"/>
      <c r="GN92" s="79"/>
      <c r="GO92" s="79"/>
      <c r="GP92" s="79"/>
      <c r="GQ92" s="79"/>
      <c r="GR92" s="79"/>
      <c r="GS92" s="79"/>
      <c r="GT92" s="79"/>
      <c r="GU92" s="79"/>
      <c r="GV92" s="79"/>
      <c r="GW92" s="79"/>
      <c r="GX92" s="79"/>
      <c r="GY92" s="79"/>
      <c r="GZ92" s="79"/>
      <c r="HA92" s="79"/>
      <c r="HB92" s="79"/>
      <c r="HC92" s="79"/>
      <c r="HD92" s="79"/>
      <c r="HE92" s="79"/>
      <c r="HF92" s="79"/>
      <c r="HG92" s="79"/>
      <c r="HH92" s="79"/>
      <c r="HI92" s="79"/>
      <c r="HJ92" s="79"/>
      <c r="HK92" s="79"/>
      <c r="HL92" s="79"/>
      <c r="HM92" s="79"/>
      <c r="HN92" s="79"/>
      <c r="HO92" s="79"/>
      <c r="HP92" s="79"/>
      <c r="HQ92" s="79"/>
      <c r="HR92" s="79"/>
      <c r="HS92" s="79"/>
      <c r="HT92" s="79"/>
      <c r="HU92" s="79"/>
      <c r="HV92" s="79"/>
      <c r="HW92" s="79"/>
      <c r="HX92" s="79"/>
      <c r="HY92" s="79"/>
      <c r="HZ92" s="79"/>
      <c r="IA92" s="79"/>
      <c r="IB92" s="79"/>
      <c r="IC92" s="79"/>
      <c r="ID92" s="79"/>
      <c r="IE92" s="79"/>
      <c r="IF92" s="79"/>
      <c r="IG92" s="79"/>
      <c r="IH92" s="79"/>
      <c r="II92" s="79"/>
      <c r="IJ92" s="79"/>
      <c r="IK92" s="79"/>
      <c r="IL92" s="79"/>
      <c r="IM92" s="79"/>
      <c r="IN92" s="79"/>
      <c r="IO92" s="79"/>
      <c r="IP92" s="79"/>
      <c r="IQ92" s="79"/>
      <c r="IR92" s="79"/>
      <c r="IS92" s="79"/>
      <c r="IT92" s="79"/>
      <c r="IU92" s="79"/>
      <c r="IV92" s="79"/>
    </row>
    <row r="93" spans="1:256" s="83" customFormat="1" ht="84.95" customHeight="1" x14ac:dyDescent="0.25">
      <c r="A93" s="79"/>
      <c r="B93" s="79"/>
      <c r="C93" s="254" t="s">
        <v>5061</v>
      </c>
      <c r="D93" s="255"/>
      <c r="E93" s="256"/>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5" spans="1:256" x14ac:dyDescent="0.25">
      <c r="C95" s="2" t="s">
        <v>5127</v>
      </c>
      <c r="E95" s="2" t="s">
        <v>2</v>
      </c>
    </row>
    <row r="97" spans="3:5" x14ac:dyDescent="0.25">
      <c r="C97" s="2" t="s">
        <v>5128</v>
      </c>
      <c r="E97" s="2" t="s">
        <v>2</v>
      </c>
    </row>
    <row r="99" spans="3:5" x14ac:dyDescent="0.25">
      <c r="C99" s="2" t="s">
        <v>5018</v>
      </c>
      <c r="E99" s="2" t="s">
        <v>2</v>
      </c>
    </row>
    <row r="101" spans="3:5" x14ac:dyDescent="0.25">
      <c r="C101" s="2" t="s">
        <v>5019</v>
      </c>
      <c r="E101" s="2" t="s">
        <v>2</v>
      </c>
    </row>
    <row r="103" spans="3:5" x14ac:dyDescent="0.25">
      <c r="C103" s="2" t="s">
        <v>5020</v>
      </c>
      <c r="E103" s="96" t="s">
        <v>5021</v>
      </c>
    </row>
    <row r="105" spans="3:5" x14ac:dyDescent="0.25">
      <c r="C105" s="2" t="s">
        <v>5022</v>
      </c>
      <c r="E105" s="97" t="s">
        <v>5107</v>
      </c>
    </row>
    <row r="107" spans="3:5" x14ac:dyDescent="0.25">
      <c r="C107" s="2" t="s">
        <v>5129</v>
      </c>
      <c r="E107" s="2" t="s">
        <v>2</v>
      </c>
    </row>
    <row r="109" spans="3:5" x14ac:dyDescent="0.25">
      <c r="C109" s="1" t="s">
        <v>5258</v>
      </c>
      <c r="E109" s="149" t="s">
        <v>5259</v>
      </c>
    </row>
    <row r="110" spans="3:5" x14ac:dyDescent="0.25">
      <c r="E110" s="2" t="s">
        <v>5265</v>
      </c>
    </row>
  </sheetData>
  <mergeCells count="2">
    <mergeCell ref="C78:K78"/>
    <mergeCell ref="C93:E93"/>
  </mergeCells>
  <hyperlinks>
    <hyperlink ref="J2" location="'Index'!A1" display="'Index'!A1" xr:uid="{F0F03B5F-9477-42EE-B2EA-D7B9ADA4F811}"/>
  </hyperlinks>
  <pageMargins left="0.7" right="0.7" top="0.75" bottom="0.75" header="0.3" footer="0.3"/>
  <pageSetup orientation="portrait" horizontalDpi="4294967293"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F9C53-4638-4AF6-89AF-D60BA7045118}">
  <sheetPr codeName="Sheet1"/>
  <dimension ref="A1:IV119"/>
  <sheetViews>
    <sheetView showGridLines="0" zoomScale="90" zoomScaleNormal="90" workbookViewId="0">
      <pane ySplit="6" topLeftCell="A10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3005</v>
      </c>
      <c r="J2" s="38" t="s">
        <v>4521</v>
      </c>
    </row>
    <row r="3" spans="1:54" ht="16.5" x14ac:dyDescent="0.3">
      <c r="C3" s="1" t="s">
        <v>28</v>
      </c>
      <c r="D3" s="21" t="s">
        <v>3319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3307</v>
      </c>
      <c r="C24" s="60" t="s">
        <v>3308</v>
      </c>
      <c r="D24" s="54" t="s">
        <v>3309</v>
      </c>
      <c r="E24" s="6" t="s">
        <v>205</v>
      </c>
      <c r="F24" s="19">
        <v>1100000</v>
      </c>
      <c r="G24" s="24">
        <v>1100.75</v>
      </c>
      <c r="H24" s="24">
        <v>4.01</v>
      </c>
      <c r="I24" s="31">
        <v>5.4058000000000002</v>
      </c>
      <c r="J24" s="31"/>
      <c r="K24" s="35"/>
    </row>
    <row r="25" spans="1:11" x14ac:dyDescent="0.25">
      <c r="C25" s="58" t="s">
        <v>194</v>
      </c>
      <c r="D25" s="54"/>
      <c r="E25" s="6"/>
      <c r="F25" s="19"/>
      <c r="G25" s="25">
        <v>1100.75</v>
      </c>
      <c r="H25" s="25">
        <v>4.01</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3320</v>
      </c>
      <c r="C28" s="60" t="s">
        <v>3321</v>
      </c>
      <c r="D28" s="54" t="s">
        <v>3322</v>
      </c>
      <c r="E28" s="6" t="s">
        <v>205</v>
      </c>
      <c r="F28" s="19">
        <v>5000000</v>
      </c>
      <c r="G28" s="24">
        <v>5021.46</v>
      </c>
      <c r="H28" s="24">
        <v>18.29</v>
      </c>
      <c r="I28" s="31">
        <v>5.6567499999999997</v>
      </c>
      <c r="J28" s="31"/>
      <c r="K28" s="35"/>
    </row>
    <row r="29" spans="1:11" x14ac:dyDescent="0.25">
      <c r="B29" s="8" t="s">
        <v>3323</v>
      </c>
      <c r="C29" s="60" t="s">
        <v>3324</v>
      </c>
      <c r="D29" s="54" t="s">
        <v>3325</v>
      </c>
      <c r="E29" s="6" t="s">
        <v>205</v>
      </c>
      <c r="F29" s="19">
        <v>5000000</v>
      </c>
      <c r="G29" s="24">
        <v>5015.04</v>
      </c>
      <c r="H29" s="24">
        <v>18.27</v>
      </c>
      <c r="I29" s="31">
        <v>5.5023999999999997</v>
      </c>
      <c r="J29" s="31"/>
      <c r="K29" s="35"/>
    </row>
    <row r="30" spans="1:11" x14ac:dyDescent="0.25">
      <c r="B30" s="8" t="s">
        <v>3326</v>
      </c>
      <c r="C30" s="60" t="s">
        <v>3327</v>
      </c>
      <c r="D30" s="54" t="s">
        <v>3328</v>
      </c>
      <c r="E30" s="6" t="s">
        <v>205</v>
      </c>
      <c r="F30" s="19">
        <v>4000000</v>
      </c>
      <c r="G30" s="24">
        <v>4017.76</v>
      </c>
      <c r="H30" s="24">
        <v>14.64</v>
      </c>
      <c r="I30" s="31">
        <v>5.6323999999999996</v>
      </c>
      <c r="J30" s="31"/>
      <c r="K30" s="35"/>
    </row>
    <row r="31" spans="1:11" x14ac:dyDescent="0.25">
      <c r="B31" s="8" t="s">
        <v>3329</v>
      </c>
      <c r="C31" s="60" t="s">
        <v>3330</v>
      </c>
      <c r="D31" s="54" t="s">
        <v>3331</v>
      </c>
      <c r="E31" s="6" t="s">
        <v>205</v>
      </c>
      <c r="F31" s="19">
        <v>2500000</v>
      </c>
      <c r="G31" s="24">
        <v>2509.09</v>
      </c>
      <c r="H31" s="24">
        <v>9.14</v>
      </c>
      <c r="I31" s="31">
        <v>5.5574000000000003</v>
      </c>
      <c r="J31" s="31"/>
      <c r="K31" s="35"/>
    </row>
    <row r="32" spans="1:11" x14ac:dyDescent="0.25">
      <c r="B32" s="8" t="s">
        <v>3332</v>
      </c>
      <c r="C32" s="60" t="s">
        <v>3333</v>
      </c>
      <c r="D32" s="54" t="s">
        <v>3334</v>
      </c>
      <c r="E32" s="6" t="s">
        <v>205</v>
      </c>
      <c r="F32" s="19">
        <v>2500000</v>
      </c>
      <c r="G32" s="24">
        <v>2508.35</v>
      </c>
      <c r="H32" s="24">
        <v>9.14</v>
      </c>
      <c r="I32" s="31">
        <v>5.6333000000000002</v>
      </c>
      <c r="J32" s="31"/>
      <c r="K32" s="35"/>
    </row>
    <row r="33" spans="1:11" x14ac:dyDescent="0.25">
      <c r="B33" s="8" t="s">
        <v>3335</v>
      </c>
      <c r="C33" s="60" t="s">
        <v>3336</v>
      </c>
      <c r="D33" s="54" t="s">
        <v>3337</v>
      </c>
      <c r="E33" s="6" t="s">
        <v>205</v>
      </c>
      <c r="F33" s="19">
        <v>500000</v>
      </c>
      <c r="G33" s="24">
        <v>502.54</v>
      </c>
      <c r="H33" s="24">
        <v>1.83</v>
      </c>
      <c r="I33" s="31">
        <v>5.6173999999999999</v>
      </c>
      <c r="J33" s="31"/>
      <c r="K33" s="35"/>
    </row>
    <row r="34" spans="1:11" x14ac:dyDescent="0.25">
      <c r="B34" s="8" t="s">
        <v>3338</v>
      </c>
      <c r="C34" s="60" t="s">
        <v>3339</v>
      </c>
      <c r="D34" s="54" t="s">
        <v>3340</v>
      </c>
      <c r="E34" s="6" t="s">
        <v>205</v>
      </c>
      <c r="F34" s="19">
        <v>500000</v>
      </c>
      <c r="G34" s="24">
        <v>502.51</v>
      </c>
      <c r="H34" s="24">
        <v>1.83</v>
      </c>
      <c r="I34" s="31">
        <v>5.5674000000000001</v>
      </c>
      <c r="J34" s="31"/>
      <c r="K34" s="35"/>
    </row>
    <row r="35" spans="1:11" x14ac:dyDescent="0.25">
      <c r="B35" s="8" t="s">
        <v>3341</v>
      </c>
      <c r="C35" s="60" t="s">
        <v>3342</v>
      </c>
      <c r="D35" s="54" t="s">
        <v>3343</v>
      </c>
      <c r="E35" s="6" t="s">
        <v>205</v>
      </c>
      <c r="F35" s="19">
        <v>500000</v>
      </c>
      <c r="G35" s="24">
        <v>502.49</v>
      </c>
      <c r="H35" s="24">
        <v>1.83</v>
      </c>
      <c r="I35" s="31">
        <v>5.6173999999999999</v>
      </c>
      <c r="J35" s="31"/>
      <c r="K35" s="35"/>
    </row>
    <row r="36" spans="1:11" x14ac:dyDescent="0.25">
      <c r="B36" s="8" t="s">
        <v>3344</v>
      </c>
      <c r="C36" s="60" t="s">
        <v>3345</v>
      </c>
      <c r="D36" s="54" t="s">
        <v>3346</v>
      </c>
      <c r="E36" s="6" t="s">
        <v>205</v>
      </c>
      <c r="F36" s="19">
        <v>105100</v>
      </c>
      <c r="G36" s="24">
        <v>105.62</v>
      </c>
      <c r="H36" s="24">
        <v>0.38</v>
      </c>
      <c r="I36" s="31">
        <v>5.6635999999999997</v>
      </c>
      <c r="J36" s="31"/>
      <c r="K36" s="35"/>
    </row>
    <row r="37" spans="1:11" x14ac:dyDescent="0.25">
      <c r="C37" s="58" t="s">
        <v>194</v>
      </c>
      <c r="D37" s="54"/>
      <c r="E37" s="6"/>
      <c r="F37" s="19"/>
      <c r="G37" s="25">
        <v>20684.86</v>
      </c>
      <c r="H37" s="25">
        <v>75.349999999999994</v>
      </c>
      <c r="I37" s="31"/>
      <c r="J37" s="31"/>
      <c r="K37" s="35"/>
    </row>
    <row r="38" spans="1:11" x14ac:dyDescent="0.25">
      <c r="C38" s="57"/>
      <c r="D38" s="54"/>
      <c r="E38" s="6"/>
      <c r="F38" s="19"/>
      <c r="G38" s="24"/>
      <c r="H38" s="24"/>
      <c r="I38" s="31"/>
      <c r="J38" s="31"/>
      <c r="K38" s="35"/>
    </row>
    <row r="39" spans="1:11" x14ac:dyDescent="0.25">
      <c r="C39" s="58" t="s">
        <v>11</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A41" s="10"/>
      <c r="B41" s="28"/>
      <c r="C41" s="58" t="s">
        <v>13</v>
      </c>
      <c r="D41" s="54"/>
      <c r="E41" s="6"/>
      <c r="F41" s="19"/>
      <c r="G41" s="24"/>
      <c r="H41" s="24"/>
      <c r="I41" s="31"/>
      <c r="J41" s="31"/>
      <c r="K41" s="35"/>
    </row>
    <row r="42" spans="1:11" x14ac:dyDescent="0.25">
      <c r="A42" s="28"/>
      <c r="B42" s="28"/>
      <c r="C42" s="58" t="s">
        <v>14</v>
      </c>
      <c r="D42" s="54"/>
      <c r="E42" s="6"/>
      <c r="F42" s="19"/>
      <c r="G42" s="24" t="s">
        <v>2</v>
      </c>
      <c r="H42" s="24" t="s">
        <v>2</v>
      </c>
      <c r="I42" s="31"/>
      <c r="J42" s="31"/>
      <c r="K42" s="35"/>
    </row>
    <row r="43" spans="1:11" x14ac:dyDescent="0.25">
      <c r="A43" s="28"/>
      <c r="B43" s="28"/>
      <c r="C43" s="58"/>
      <c r="D43" s="54"/>
      <c r="E43" s="6"/>
      <c r="F43" s="19"/>
      <c r="G43" s="24"/>
      <c r="H43" s="24"/>
      <c r="I43" s="31"/>
      <c r="J43" s="31"/>
      <c r="K43" s="35"/>
    </row>
    <row r="44" spans="1:11" x14ac:dyDescent="0.25">
      <c r="A44" s="28"/>
      <c r="B44" s="28"/>
      <c r="C44" s="58" t="s">
        <v>15</v>
      </c>
      <c r="D44" s="54"/>
      <c r="E44" s="6"/>
      <c r="F44" s="19"/>
      <c r="G44" s="24" t="s">
        <v>2</v>
      </c>
      <c r="H44" s="24" t="s">
        <v>2</v>
      </c>
      <c r="I44" s="31"/>
      <c r="J44" s="31"/>
      <c r="K44" s="35"/>
    </row>
    <row r="45" spans="1:11" x14ac:dyDescent="0.25">
      <c r="A45" s="28"/>
      <c r="B45" s="28"/>
      <c r="C45" s="58"/>
      <c r="D45" s="54"/>
      <c r="E45" s="6"/>
      <c r="F45" s="19"/>
      <c r="G45" s="24"/>
      <c r="H45" s="24"/>
      <c r="I45" s="31"/>
      <c r="J45" s="31"/>
      <c r="K45" s="35"/>
    </row>
    <row r="46" spans="1:11" x14ac:dyDescent="0.25">
      <c r="A46" s="28"/>
      <c r="B46" s="28"/>
      <c r="C46" s="58" t="s">
        <v>16</v>
      </c>
      <c r="D46" s="54"/>
      <c r="E46" s="6"/>
      <c r="F46" s="19"/>
      <c r="G46" s="24" t="s">
        <v>2</v>
      </c>
      <c r="H46" s="24" t="s">
        <v>2</v>
      </c>
      <c r="I46" s="31"/>
      <c r="J46" s="31"/>
      <c r="K46" s="35"/>
    </row>
    <row r="47" spans="1:11" x14ac:dyDescent="0.25">
      <c r="A47" s="28"/>
      <c r="B47" s="28"/>
      <c r="C47" s="58"/>
      <c r="D47" s="54"/>
      <c r="E47" s="6"/>
      <c r="F47" s="19"/>
      <c r="G47" s="24"/>
      <c r="H47" s="24"/>
      <c r="I47" s="31"/>
      <c r="J47" s="31"/>
      <c r="K47" s="35"/>
    </row>
    <row r="48" spans="1:11" x14ac:dyDescent="0.25">
      <c r="C48" s="59" t="s">
        <v>17</v>
      </c>
      <c r="D48" s="54"/>
      <c r="E48" s="6"/>
      <c r="F48" s="19"/>
      <c r="G48" s="24"/>
      <c r="H48" s="24"/>
      <c r="I48" s="31"/>
      <c r="J48" s="31"/>
      <c r="K48" s="35"/>
    </row>
    <row r="49" spans="1:11" x14ac:dyDescent="0.25">
      <c r="B49" s="8" t="s">
        <v>3230</v>
      </c>
      <c r="C49" s="60" t="s">
        <v>3231</v>
      </c>
      <c r="D49" s="54" t="s">
        <v>3232</v>
      </c>
      <c r="E49" s="6" t="s">
        <v>205</v>
      </c>
      <c r="F49" s="19">
        <v>2368000</v>
      </c>
      <c r="G49" s="24">
        <v>2350.85</v>
      </c>
      <c r="H49" s="24">
        <v>8.56</v>
      </c>
      <c r="I49" s="31">
        <v>5.4336500000000001</v>
      </c>
      <c r="J49" s="31"/>
      <c r="K49" s="35"/>
    </row>
    <row r="50" spans="1:11" x14ac:dyDescent="0.25">
      <c r="B50" s="8" t="s">
        <v>3347</v>
      </c>
      <c r="C50" s="60" t="s">
        <v>3348</v>
      </c>
      <c r="D50" s="54" t="s">
        <v>3349</v>
      </c>
      <c r="E50" s="6" t="s">
        <v>205</v>
      </c>
      <c r="F50" s="19">
        <v>620000</v>
      </c>
      <c r="G50" s="24">
        <v>607.44000000000005</v>
      </c>
      <c r="H50" s="24">
        <v>2.21</v>
      </c>
      <c r="I50" s="31">
        <v>5.5499000000000001</v>
      </c>
      <c r="J50" s="31"/>
      <c r="K50" s="35"/>
    </row>
    <row r="51" spans="1:11" x14ac:dyDescent="0.25">
      <c r="B51" s="8" t="s">
        <v>3350</v>
      </c>
      <c r="C51" s="60" t="s">
        <v>3351</v>
      </c>
      <c r="D51" s="54" t="s">
        <v>3352</v>
      </c>
      <c r="E51" s="6" t="s">
        <v>205</v>
      </c>
      <c r="F51" s="19">
        <v>600000</v>
      </c>
      <c r="G51" s="24">
        <v>588.11</v>
      </c>
      <c r="H51" s="24">
        <v>2.14</v>
      </c>
      <c r="I51" s="31">
        <v>5.5473999999999997</v>
      </c>
      <c r="J51" s="31"/>
      <c r="K51" s="35"/>
    </row>
    <row r="52" spans="1:11" x14ac:dyDescent="0.25">
      <c r="B52" s="8" t="s">
        <v>3253</v>
      </c>
      <c r="C52" s="60" t="s">
        <v>3254</v>
      </c>
      <c r="D52" s="54" t="s">
        <v>3255</v>
      </c>
      <c r="E52" s="6" t="s">
        <v>205</v>
      </c>
      <c r="F52" s="19">
        <v>559900</v>
      </c>
      <c r="G52" s="24">
        <v>556.17999999999995</v>
      </c>
      <c r="H52" s="24">
        <v>2.0299999999999998</v>
      </c>
      <c r="I52" s="31">
        <v>5.4311999999999996</v>
      </c>
      <c r="J52" s="31"/>
      <c r="K52" s="35"/>
    </row>
    <row r="53" spans="1:11" x14ac:dyDescent="0.25">
      <c r="B53" s="8" t="s">
        <v>3256</v>
      </c>
      <c r="C53" s="60" t="s">
        <v>3257</v>
      </c>
      <c r="D53" s="54" t="s">
        <v>3258</v>
      </c>
      <c r="E53" s="6" t="s">
        <v>205</v>
      </c>
      <c r="F53" s="19">
        <v>275000</v>
      </c>
      <c r="G53" s="24">
        <v>273.29000000000002</v>
      </c>
      <c r="H53" s="24">
        <v>1</v>
      </c>
      <c r="I53" s="31">
        <v>5.4294000000000002</v>
      </c>
      <c r="J53" s="31"/>
      <c r="K53" s="35"/>
    </row>
    <row r="54" spans="1:11" x14ac:dyDescent="0.25">
      <c r="B54" s="8" t="s">
        <v>3302</v>
      </c>
      <c r="C54" s="60" t="s">
        <v>3303</v>
      </c>
      <c r="D54" s="54" t="s">
        <v>3304</v>
      </c>
      <c r="E54" s="6" t="s">
        <v>205</v>
      </c>
      <c r="F54" s="19">
        <v>235000</v>
      </c>
      <c r="G54" s="24">
        <v>232.03</v>
      </c>
      <c r="H54" s="24">
        <v>0.85</v>
      </c>
      <c r="I54" s="31">
        <v>5.4375999999999998</v>
      </c>
      <c r="J54" s="31"/>
      <c r="K54" s="35"/>
    </row>
    <row r="55" spans="1:11" x14ac:dyDescent="0.25">
      <c r="B55" s="8" t="s">
        <v>3299</v>
      </c>
      <c r="C55" s="60" t="s">
        <v>3300</v>
      </c>
      <c r="D55" s="54" t="s">
        <v>3301</v>
      </c>
      <c r="E55" s="6" t="s">
        <v>205</v>
      </c>
      <c r="F55" s="19">
        <v>223800</v>
      </c>
      <c r="G55" s="24">
        <v>220.58</v>
      </c>
      <c r="H55" s="24">
        <v>0.8</v>
      </c>
      <c r="I55" s="31">
        <v>5.4955999999999996</v>
      </c>
      <c r="J55" s="31"/>
      <c r="K55" s="35"/>
    </row>
    <row r="56" spans="1:11" x14ac:dyDescent="0.25">
      <c r="B56" s="8" t="s">
        <v>3296</v>
      </c>
      <c r="C56" s="60" t="s">
        <v>3297</v>
      </c>
      <c r="D56" s="54" t="s">
        <v>3298</v>
      </c>
      <c r="E56" s="6" t="s">
        <v>205</v>
      </c>
      <c r="F56" s="19">
        <v>203200</v>
      </c>
      <c r="G56" s="24">
        <v>200.75</v>
      </c>
      <c r="H56" s="24">
        <v>0.73</v>
      </c>
      <c r="I56" s="31">
        <v>5.4305000000000003</v>
      </c>
      <c r="J56" s="31"/>
      <c r="K56" s="35"/>
    </row>
    <row r="57" spans="1:11" x14ac:dyDescent="0.25">
      <c r="B57" s="8" t="s">
        <v>3353</v>
      </c>
      <c r="C57" s="60" t="s">
        <v>3354</v>
      </c>
      <c r="D57" s="54" t="s">
        <v>3355</v>
      </c>
      <c r="E57" s="6" t="s">
        <v>205</v>
      </c>
      <c r="F57" s="19">
        <v>100000</v>
      </c>
      <c r="G57" s="24">
        <v>98.18</v>
      </c>
      <c r="H57" s="24">
        <v>0.36</v>
      </c>
      <c r="I57" s="31">
        <v>5.5371499999999996</v>
      </c>
      <c r="J57" s="31"/>
      <c r="K57" s="35"/>
    </row>
    <row r="58" spans="1:11" x14ac:dyDescent="0.25">
      <c r="C58" s="58" t="s">
        <v>194</v>
      </c>
      <c r="D58" s="54"/>
      <c r="E58" s="6"/>
      <c r="F58" s="19"/>
      <c r="G58" s="25">
        <v>5127.41</v>
      </c>
      <c r="H58" s="25">
        <v>18.68</v>
      </c>
      <c r="I58" s="31"/>
      <c r="J58" s="31"/>
      <c r="K58" s="35"/>
    </row>
    <row r="59" spans="1:11" x14ac:dyDescent="0.25">
      <c r="C59" s="57"/>
      <c r="D59" s="54"/>
      <c r="E59" s="6"/>
      <c r="F59" s="19"/>
      <c r="G59" s="24"/>
      <c r="H59" s="24"/>
      <c r="I59" s="31"/>
      <c r="J59" s="31"/>
      <c r="K59" s="35"/>
    </row>
    <row r="60" spans="1:11" x14ac:dyDescent="0.25">
      <c r="C60" s="58" t="s">
        <v>18</v>
      </c>
      <c r="D60" s="54"/>
      <c r="E60" s="6"/>
      <c r="F60" s="19"/>
      <c r="G60" s="24" t="s">
        <v>2</v>
      </c>
      <c r="H60" s="24" t="s">
        <v>2</v>
      </c>
      <c r="I60" s="31"/>
      <c r="J60" s="31"/>
      <c r="K60" s="35"/>
    </row>
    <row r="61" spans="1:11" x14ac:dyDescent="0.25">
      <c r="C61" s="57"/>
      <c r="D61" s="54"/>
      <c r="E61" s="6"/>
      <c r="F61" s="19"/>
      <c r="G61" s="24"/>
      <c r="H61" s="24"/>
      <c r="I61" s="31"/>
      <c r="J61" s="31"/>
      <c r="K61" s="35"/>
    </row>
    <row r="62" spans="1:11" x14ac:dyDescent="0.25">
      <c r="A62" s="10"/>
      <c r="B62" s="28"/>
      <c r="C62" s="58" t="s">
        <v>19</v>
      </c>
      <c r="D62" s="54"/>
      <c r="E62" s="6"/>
      <c r="F62" s="19"/>
      <c r="G62" s="24"/>
      <c r="H62" s="24"/>
      <c r="I62" s="31"/>
      <c r="J62" s="31"/>
      <c r="K62" s="35"/>
    </row>
    <row r="63" spans="1:11" x14ac:dyDescent="0.25">
      <c r="A63" s="28"/>
      <c r="B63" s="28"/>
      <c r="C63" s="58" t="s">
        <v>20</v>
      </c>
      <c r="D63" s="54"/>
      <c r="E63" s="6"/>
      <c r="F63" s="19"/>
      <c r="G63" s="24" t="s">
        <v>2</v>
      </c>
      <c r="H63" s="24" t="s">
        <v>2</v>
      </c>
      <c r="I63" s="31"/>
      <c r="J63" s="31"/>
      <c r="K63" s="35"/>
    </row>
    <row r="64" spans="1:11" x14ac:dyDescent="0.25">
      <c r="A64" s="28"/>
      <c r="B64" s="28"/>
      <c r="C64" s="58"/>
      <c r="D64" s="54"/>
      <c r="E64" s="6"/>
      <c r="F64" s="19"/>
      <c r="G64" s="24"/>
      <c r="H64" s="24"/>
      <c r="I64" s="31"/>
      <c r="J64" s="31"/>
      <c r="K64" s="35"/>
    </row>
    <row r="65" spans="1:54" x14ac:dyDescent="0.25">
      <c r="A65" s="28"/>
      <c r="B65" s="28"/>
      <c r="C65" s="58" t="s">
        <v>21</v>
      </c>
      <c r="D65" s="54"/>
      <c r="E65" s="6"/>
      <c r="F65" s="19"/>
      <c r="G65" s="24" t="s">
        <v>2</v>
      </c>
      <c r="H65" s="24" t="s">
        <v>2</v>
      </c>
      <c r="I65" s="31"/>
      <c r="J65" s="31"/>
      <c r="K65" s="35"/>
    </row>
    <row r="66" spans="1:54" x14ac:dyDescent="0.25">
      <c r="A66" s="28"/>
      <c r="B66" s="28"/>
      <c r="C66" s="58"/>
      <c r="D66" s="54"/>
      <c r="E66" s="6"/>
      <c r="F66" s="19"/>
      <c r="G66" s="24"/>
      <c r="H66" s="24"/>
      <c r="I66" s="31"/>
      <c r="J66" s="31"/>
      <c r="K66" s="35"/>
    </row>
    <row r="67" spans="1:54" x14ac:dyDescent="0.25">
      <c r="A67" s="28"/>
      <c r="B67" s="28"/>
      <c r="C67" s="58" t="s">
        <v>22</v>
      </c>
      <c r="D67" s="54"/>
      <c r="E67" s="6"/>
      <c r="F67" s="19"/>
      <c r="G67" s="24" t="s">
        <v>2</v>
      </c>
      <c r="H67" s="24" t="s">
        <v>2</v>
      </c>
      <c r="I67" s="31"/>
      <c r="J67" s="31"/>
      <c r="K67" s="35"/>
    </row>
    <row r="68" spans="1:54" x14ac:dyDescent="0.25">
      <c r="A68" s="28"/>
      <c r="B68" s="28"/>
      <c r="C68" s="58"/>
      <c r="D68" s="54"/>
      <c r="E68" s="6"/>
      <c r="F68" s="19"/>
      <c r="G68" s="24"/>
      <c r="H68" s="24"/>
      <c r="I68" s="31"/>
      <c r="J68" s="31"/>
      <c r="K68" s="35"/>
    </row>
    <row r="69" spans="1:54" x14ac:dyDescent="0.25">
      <c r="A69" s="28"/>
      <c r="B69" s="28"/>
      <c r="C69" s="58" t="s">
        <v>23</v>
      </c>
      <c r="D69" s="54"/>
      <c r="E69" s="6"/>
      <c r="F69" s="19"/>
      <c r="G69" s="24" t="s">
        <v>2</v>
      </c>
      <c r="H69" s="24" t="s">
        <v>2</v>
      </c>
      <c r="I69" s="31"/>
      <c r="J69" s="31"/>
      <c r="K69" s="35"/>
    </row>
    <row r="70" spans="1:54" x14ac:dyDescent="0.25">
      <c r="A70" s="28"/>
      <c r="B70" s="28"/>
      <c r="C70" s="58"/>
      <c r="D70" s="54"/>
      <c r="E70" s="6"/>
      <c r="F70" s="19"/>
      <c r="G70" s="24"/>
      <c r="H70" s="24"/>
      <c r="I70" s="31"/>
      <c r="J70" s="31"/>
      <c r="K70" s="35"/>
    </row>
    <row r="71" spans="1:54" x14ac:dyDescent="0.25">
      <c r="C71" s="59" t="s">
        <v>24</v>
      </c>
      <c r="D71" s="54"/>
      <c r="E71" s="6"/>
      <c r="F71" s="19"/>
      <c r="G71" s="24"/>
      <c r="H71" s="24"/>
      <c r="I71" s="31"/>
      <c r="J71" s="31"/>
      <c r="K71" s="35"/>
    </row>
    <row r="72" spans="1:54" x14ac:dyDescent="0.25">
      <c r="B72" s="8" t="s">
        <v>206</v>
      </c>
      <c r="C72" s="60" t="s">
        <v>207</v>
      </c>
      <c r="D72" s="54"/>
      <c r="E72" s="6"/>
      <c r="F72" s="19"/>
      <c r="G72" s="24">
        <v>151.86000000000001</v>
      </c>
      <c r="H72" s="24">
        <v>0.55000000000000004</v>
      </c>
      <c r="I72" s="31"/>
      <c r="J72" s="31"/>
      <c r="K72" s="35"/>
    </row>
    <row r="73" spans="1:54" x14ac:dyDescent="0.25">
      <c r="C73" s="58" t="s">
        <v>194</v>
      </c>
      <c r="D73" s="54"/>
      <c r="E73" s="6"/>
      <c r="F73" s="19"/>
      <c r="G73" s="25">
        <v>151.86000000000001</v>
      </c>
      <c r="H73" s="25">
        <v>0.55000000000000004</v>
      </c>
      <c r="I73" s="31"/>
      <c r="J73" s="31"/>
      <c r="K73" s="35"/>
    </row>
    <row r="74" spans="1:54" x14ac:dyDescent="0.25">
      <c r="C74" s="57"/>
      <c r="D74" s="54"/>
      <c r="E74" s="6"/>
      <c r="F74" s="19"/>
      <c r="G74" s="24"/>
      <c r="H74" s="24"/>
      <c r="I74" s="31"/>
      <c r="J74" s="31"/>
      <c r="K74" s="35"/>
    </row>
    <row r="75" spans="1:54" x14ac:dyDescent="0.25">
      <c r="A75" s="10"/>
      <c r="B75" s="28"/>
      <c r="C75" s="58" t="s">
        <v>25</v>
      </c>
      <c r="D75" s="54"/>
      <c r="E75" s="6"/>
      <c r="F75" s="19"/>
      <c r="G75" s="24"/>
      <c r="H75" s="24"/>
      <c r="I75" s="31"/>
      <c r="J75" s="31"/>
      <c r="K75" s="35"/>
    </row>
    <row r="76" spans="1:54" s="2" customFormat="1" ht="13.5" x14ac:dyDescent="0.25">
      <c r="A76" s="28"/>
      <c r="B76" s="28"/>
      <c r="C76" s="57" t="s">
        <v>4845</v>
      </c>
      <c r="D76" s="54"/>
      <c r="E76" s="6"/>
      <c r="F76" s="19"/>
      <c r="G76" s="24" t="s">
        <v>2</v>
      </c>
      <c r="H76" s="24" t="s">
        <v>2</v>
      </c>
      <c r="I76" s="31"/>
      <c r="J76" s="31"/>
      <c r="K76" s="35"/>
      <c r="L76" s="3"/>
      <c r="AI76" s="3"/>
      <c r="AV76" s="3"/>
      <c r="AX76" s="3"/>
      <c r="BB76" s="3"/>
    </row>
    <row r="77" spans="1:54" x14ac:dyDescent="0.25">
      <c r="B77" s="8"/>
      <c r="C77" s="60" t="s">
        <v>208</v>
      </c>
      <c r="D77" s="54"/>
      <c r="E77" s="6"/>
      <c r="F77" s="19"/>
      <c r="G77" s="24">
        <v>383.86</v>
      </c>
      <c r="H77" s="24">
        <v>1.41</v>
      </c>
      <c r="I77" s="31"/>
      <c r="J77" s="31"/>
      <c r="K77" s="35"/>
    </row>
    <row r="78" spans="1:54" x14ac:dyDescent="0.25">
      <c r="C78" s="58" t="s">
        <v>194</v>
      </c>
      <c r="D78" s="54"/>
      <c r="E78" s="6"/>
      <c r="F78" s="19"/>
      <c r="G78" s="25">
        <v>383.86</v>
      </c>
      <c r="H78" s="25">
        <v>1.41</v>
      </c>
      <c r="I78" s="31"/>
      <c r="J78" s="31"/>
      <c r="K78" s="35"/>
    </row>
    <row r="79" spans="1:54" x14ac:dyDescent="0.25">
      <c r="C79" s="57"/>
      <c r="D79" s="54"/>
      <c r="E79" s="6"/>
      <c r="F79" s="19"/>
      <c r="G79" s="24"/>
      <c r="H79" s="24"/>
      <c r="I79" s="31"/>
      <c r="J79" s="31"/>
      <c r="K79" s="35"/>
    </row>
    <row r="80" spans="1:54" x14ac:dyDescent="0.25">
      <c r="C80" s="61" t="s">
        <v>209</v>
      </c>
      <c r="D80" s="55"/>
      <c r="E80" s="5"/>
      <c r="F80" s="20"/>
      <c r="G80" s="26">
        <v>27448.74</v>
      </c>
      <c r="H80" s="26">
        <v>99.999999999999986</v>
      </c>
      <c r="I80" s="32"/>
      <c r="J80" s="32"/>
      <c r="K80" s="36"/>
    </row>
    <row r="83" spans="3:11" x14ac:dyDescent="0.25">
      <c r="C83" s="1" t="s">
        <v>210</v>
      </c>
    </row>
    <row r="84" spans="3:11" x14ac:dyDescent="0.25">
      <c r="C84" s="37" t="s">
        <v>211</v>
      </c>
      <c r="D84" s="37"/>
      <c r="E84" s="37"/>
      <c r="F84" s="37"/>
      <c r="G84" s="37"/>
      <c r="H84" s="37"/>
      <c r="I84" s="37"/>
      <c r="J84" s="37"/>
      <c r="K84" s="37"/>
    </row>
    <row r="85" spans="3:11" x14ac:dyDescent="0.25">
      <c r="C85" s="2" t="s">
        <v>212</v>
      </c>
    </row>
    <row r="86" spans="3:11" x14ac:dyDescent="0.25">
      <c r="C86" s="2" t="s">
        <v>213</v>
      </c>
    </row>
    <row r="87" spans="3:11" ht="30" customHeight="1" x14ac:dyDescent="0.25">
      <c r="C87" s="252" t="s">
        <v>214</v>
      </c>
      <c r="D87" s="253"/>
      <c r="E87" s="253"/>
      <c r="F87" s="253"/>
      <c r="G87" s="253"/>
      <c r="H87" s="253"/>
      <c r="I87" s="253"/>
      <c r="J87" s="253"/>
      <c r="K87" s="253"/>
    </row>
    <row r="88" spans="3:11" x14ac:dyDescent="0.25">
      <c r="C88" s="2" t="s">
        <v>215</v>
      </c>
    </row>
    <row r="90" spans="3:11" x14ac:dyDescent="0.25">
      <c r="C90" s="2" t="s">
        <v>5016</v>
      </c>
      <c r="E90" s="2" t="s">
        <v>2</v>
      </c>
    </row>
    <row r="92" spans="3:11" x14ac:dyDescent="0.25">
      <c r="C92" s="2" t="s">
        <v>5017</v>
      </c>
      <c r="E92" s="2" t="s">
        <v>2</v>
      </c>
    </row>
    <row r="94" spans="3:11" x14ac:dyDescent="0.25">
      <c r="C94" s="2" t="s">
        <v>5125</v>
      </c>
    </row>
    <row r="96" spans="3:11" x14ac:dyDescent="0.25">
      <c r="C96" s="2" t="s">
        <v>5126</v>
      </c>
    </row>
    <row r="97" spans="1:256" s="83" customFormat="1" ht="35.25" customHeight="1" x14ac:dyDescent="0.25">
      <c r="A97" s="79"/>
      <c r="B97" s="79"/>
      <c r="C97" s="84" t="s">
        <v>5023</v>
      </c>
      <c r="D97" s="88" t="s">
        <v>5024</v>
      </c>
      <c r="E97" s="88" t="s">
        <v>5025</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x14ac:dyDescent="0.25">
      <c r="A98" s="79"/>
      <c r="B98" s="79"/>
      <c r="C98" s="86" t="s">
        <v>5026</v>
      </c>
      <c r="D98" s="89">
        <v>13.1487</v>
      </c>
      <c r="E98" s="89">
        <v>13.209300000000001</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x14ac:dyDescent="0.25">
      <c r="A99" s="79"/>
      <c r="B99" s="79"/>
      <c r="C99" s="86" t="s">
        <v>5027</v>
      </c>
      <c r="D99" s="89">
        <v>13.1488</v>
      </c>
      <c r="E99" s="89">
        <v>13.209300000000001</v>
      </c>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0" spans="1:256" s="83" customFormat="1" x14ac:dyDescent="0.25">
      <c r="A100" s="79"/>
      <c r="B100" s="79"/>
      <c r="C100" s="86" t="s">
        <v>5028</v>
      </c>
      <c r="D100" s="89">
        <v>13.220599999999999</v>
      </c>
      <c r="E100" s="89">
        <v>13.282500000000001</v>
      </c>
      <c r="F100" s="80"/>
      <c r="G100" s="81"/>
      <c r="H100" s="81"/>
      <c r="I100" s="81"/>
      <c r="J100" s="81"/>
      <c r="K100" s="82"/>
      <c r="L100" s="82"/>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82"/>
      <c r="AJ100" s="79"/>
      <c r="AK100" s="79"/>
      <c r="AL100" s="79"/>
      <c r="AM100" s="79"/>
      <c r="AN100" s="79"/>
      <c r="AO100" s="79"/>
      <c r="AP100" s="79"/>
      <c r="AQ100" s="79"/>
      <c r="AR100" s="79"/>
      <c r="AS100" s="79"/>
      <c r="AT100" s="79"/>
      <c r="AU100" s="79"/>
      <c r="AV100" s="82"/>
      <c r="AW100" s="79"/>
      <c r="AX100" s="82"/>
      <c r="AY100" s="79"/>
      <c r="AZ100" s="79"/>
      <c r="BA100" s="79"/>
      <c r="BB100" s="82"/>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c r="EO100" s="79"/>
      <c r="EP100" s="79"/>
      <c r="EQ100" s="79"/>
      <c r="ER100" s="79"/>
      <c r="ES100" s="79"/>
      <c r="ET100" s="79"/>
      <c r="EU100" s="79"/>
      <c r="EV100" s="79"/>
      <c r="EW100" s="79"/>
      <c r="EX100" s="79"/>
      <c r="EY100" s="79"/>
      <c r="EZ100" s="79"/>
      <c r="FA100" s="79"/>
      <c r="FB100" s="79"/>
      <c r="FC100" s="79"/>
      <c r="FD100" s="79"/>
      <c r="FE100" s="79"/>
      <c r="FF100" s="79"/>
      <c r="FG100" s="79"/>
      <c r="FH100" s="79"/>
      <c r="FI100" s="79"/>
      <c r="FJ100" s="79"/>
      <c r="FK100" s="79"/>
      <c r="FL100" s="79"/>
      <c r="FM100" s="79"/>
      <c r="FN100" s="79"/>
      <c r="FO100" s="79"/>
      <c r="FP100" s="79"/>
      <c r="FQ100" s="79"/>
      <c r="FR100" s="79"/>
      <c r="FS100" s="79"/>
      <c r="FT100" s="79"/>
      <c r="FU100" s="79"/>
      <c r="FV100" s="79"/>
      <c r="FW100" s="79"/>
      <c r="FX100" s="79"/>
      <c r="FY100" s="79"/>
      <c r="FZ100" s="79"/>
      <c r="GA100" s="79"/>
      <c r="GB100" s="79"/>
      <c r="GC100" s="79"/>
      <c r="GD100" s="79"/>
      <c r="GE100" s="79"/>
      <c r="GF100" s="79"/>
      <c r="GG100" s="79"/>
      <c r="GH100" s="79"/>
      <c r="GI100" s="79"/>
      <c r="GJ100" s="79"/>
      <c r="GK100" s="79"/>
      <c r="GL100" s="79"/>
      <c r="GM100" s="79"/>
      <c r="GN100" s="79"/>
      <c r="GO100" s="79"/>
      <c r="GP100" s="79"/>
      <c r="GQ100" s="79"/>
      <c r="GR100" s="79"/>
      <c r="GS100" s="79"/>
      <c r="GT100" s="79"/>
      <c r="GU100" s="79"/>
      <c r="GV100" s="79"/>
      <c r="GW100" s="79"/>
      <c r="GX100" s="79"/>
      <c r="GY100" s="79"/>
      <c r="GZ100" s="79"/>
      <c r="HA100" s="79"/>
      <c r="HB100" s="79"/>
      <c r="HC100" s="79"/>
      <c r="HD100" s="79"/>
      <c r="HE100" s="79"/>
      <c r="HF100" s="79"/>
      <c r="HG100" s="79"/>
      <c r="HH100" s="79"/>
      <c r="HI100" s="79"/>
      <c r="HJ100" s="79"/>
      <c r="HK100" s="79"/>
      <c r="HL100" s="79"/>
      <c r="HM100" s="79"/>
      <c r="HN100" s="79"/>
      <c r="HO100" s="79"/>
      <c r="HP100" s="79"/>
      <c r="HQ100" s="79"/>
      <c r="HR100" s="79"/>
      <c r="HS100" s="79"/>
      <c r="HT100" s="79"/>
      <c r="HU100" s="79"/>
      <c r="HV100" s="79"/>
      <c r="HW100" s="79"/>
      <c r="HX100" s="79"/>
      <c r="HY100" s="79"/>
      <c r="HZ100" s="79"/>
      <c r="IA100" s="79"/>
      <c r="IB100" s="79"/>
      <c r="IC100" s="79"/>
      <c r="ID100" s="79"/>
      <c r="IE100" s="79"/>
      <c r="IF100" s="79"/>
      <c r="IG100" s="79"/>
      <c r="IH100" s="79"/>
      <c r="II100" s="79"/>
      <c r="IJ100" s="79"/>
      <c r="IK100" s="79"/>
      <c r="IL100" s="79"/>
      <c r="IM100" s="79"/>
      <c r="IN100" s="79"/>
      <c r="IO100" s="79"/>
      <c r="IP100" s="79"/>
      <c r="IQ100" s="79"/>
      <c r="IR100" s="79"/>
      <c r="IS100" s="79"/>
      <c r="IT100" s="79"/>
      <c r="IU100" s="79"/>
      <c r="IV100" s="79"/>
    </row>
    <row r="101" spans="1:256" s="83" customFormat="1" x14ac:dyDescent="0.25">
      <c r="A101" s="79"/>
      <c r="B101" s="79"/>
      <c r="C101" s="86" t="s">
        <v>5029</v>
      </c>
      <c r="D101" s="89">
        <v>13.220499999999999</v>
      </c>
      <c r="E101" s="89">
        <v>13.282400000000001</v>
      </c>
      <c r="F101" s="80"/>
      <c r="G101" s="81"/>
      <c r="H101" s="81"/>
      <c r="I101" s="81"/>
      <c r="J101" s="81"/>
      <c r="K101" s="82"/>
      <c r="L101" s="82"/>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82"/>
      <c r="AJ101" s="79"/>
      <c r="AK101" s="79"/>
      <c r="AL101" s="79"/>
      <c r="AM101" s="79"/>
      <c r="AN101" s="79"/>
      <c r="AO101" s="79"/>
      <c r="AP101" s="79"/>
      <c r="AQ101" s="79"/>
      <c r="AR101" s="79"/>
      <c r="AS101" s="79"/>
      <c r="AT101" s="79"/>
      <c r="AU101" s="79"/>
      <c r="AV101" s="82"/>
      <c r="AW101" s="79"/>
      <c r="AX101" s="82"/>
      <c r="AY101" s="79"/>
      <c r="AZ101" s="79"/>
      <c r="BA101" s="79"/>
      <c r="BB101" s="82"/>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c r="EO101" s="79"/>
      <c r="EP101" s="79"/>
      <c r="EQ101" s="79"/>
      <c r="ER101" s="79"/>
      <c r="ES101" s="79"/>
      <c r="ET101" s="79"/>
      <c r="EU101" s="79"/>
      <c r="EV101" s="79"/>
      <c r="EW101" s="79"/>
      <c r="EX101" s="79"/>
      <c r="EY101" s="79"/>
      <c r="EZ101" s="79"/>
      <c r="FA101" s="79"/>
      <c r="FB101" s="79"/>
      <c r="FC101" s="79"/>
      <c r="FD101" s="79"/>
      <c r="FE101" s="79"/>
      <c r="FF101" s="79"/>
      <c r="FG101" s="79"/>
      <c r="FH101" s="79"/>
      <c r="FI101" s="79"/>
      <c r="FJ101" s="79"/>
      <c r="FK101" s="79"/>
      <c r="FL101" s="79"/>
      <c r="FM101" s="79"/>
      <c r="FN101" s="79"/>
      <c r="FO101" s="79"/>
      <c r="FP101" s="79"/>
      <c r="FQ101" s="79"/>
      <c r="FR101" s="79"/>
      <c r="FS101" s="79"/>
      <c r="FT101" s="79"/>
      <c r="FU101" s="79"/>
      <c r="FV101" s="79"/>
      <c r="FW101" s="79"/>
      <c r="FX101" s="79"/>
      <c r="FY101" s="79"/>
      <c r="FZ101" s="79"/>
      <c r="GA101" s="79"/>
      <c r="GB101" s="79"/>
      <c r="GC101" s="79"/>
      <c r="GD101" s="79"/>
      <c r="GE101" s="79"/>
      <c r="GF101" s="79"/>
      <c r="GG101" s="79"/>
      <c r="GH101" s="79"/>
      <c r="GI101" s="79"/>
      <c r="GJ101" s="79"/>
      <c r="GK101" s="79"/>
      <c r="GL101" s="79"/>
      <c r="GM101" s="79"/>
      <c r="GN101" s="79"/>
      <c r="GO101" s="79"/>
      <c r="GP101" s="79"/>
      <c r="GQ101" s="79"/>
      <c r="GR101" s="79"/>
      <c r="GS101" s="79"/>
      <c r="GT101" s="79"/>
      <c r="GU101" s="79"/>
      <c r="GV101" s="79"/>
      <c r="GW101" s="79"/>
      <c r="GX101" s="79"/>
      <c r="GY101" s="79"/>
      <c r="GZ101" s="79"/>
      <c r="HA101" s="79"/>
      <c r="HB101" s="79"/>
      <c r="HC101" s="79"/>
      <c r="HD101" s="79"/>
      <c r="HE101" s="79"/>
      <c r="HF101" s="79"/>
      <c r="HG101" s="79"/>
      <c r="HH101" s="79"/>
      <c r="HI101" s="79"/>
      <c r="HJ101" s="79"/>
      <c r="HK101" s="79"/>
      <c r="HL101" s="79"/>
      <c r="HM101" s="79"/>
      <c r="HN101" s="79"/>
      <c r="HO101" s="79"/>
      <c r="HP101" s="79"/>
      <c r="HQ101" s="79"/>
      <c r="HR101" s="79"/>
      <c r="HS101" s="79"/>
      <c r="HT101" s="79"/>
      <c r="HU101" s="79"/>
      <c r="HV101" s="79"/>
      <c r="HW101" s="79"/>
      <c r="HX101" s="79"/>
      <c r="HY101" s="79"/>
      <c r="HZ101" s="79"/>
      <c r="IA101" s="79"/>
      <c r="IB101" s="79"/>
      <c r="IC101" s="79"/>
      <c r="ID101" s="79"/>
      <c r="IE101" s="79"/>
      <c r="IF101" s="79"/>
      <c r="IG101" s="79"/>
      <c r="IH101" s="79"/>
      <c r="II101" s="79"/>
      <c r="IJ101" s="79"/>
      <c r="IK101" s="79"/>
      <c r="IL101" s="79"/>
      <c r="IM101" s="79"/>
      <c r="IN101" s="79"/>
      <c r="IO101" s="79"/>
      <c r="IP101" s="79"/>
      <c r="IQ101" s="79"/>
      <c r="IR101" s="79"/>
      <c r="IS101" s="79"/>
      <c r="IT101" s="79"/>
      <c r="IU101" s="79"/>
      <c r="IV101" s="79"/>
    </row>
    <row r="102" spans="1:256" s="83" customFormat="1" ht="84.95" customHeight="1" x14ac:dyDescent="0.25">
      <c r="A102" s="79"/>
      <c r="B102" s="79"/>
      <c r="C102" s="254" t="s">
        <v>5061</v>
      </c>
      <c r="D102" s="255"/>
      <c r="E102" s="256"/>
      <c r="F102" s="80"/>
      <c r="G102" s="81"/>
      <c r="H102" s="81"/>
      <c r="I102" s="81"/>
      <c r="J102" s="81"/>
      <c r="K102" s="82"/>
      <c r="L102" s="82"/>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82"/>
      <c r="AJ102" s="79"/>
      <c r="AK102" s="79"/>
      <c r="AL102" s="79"/>
      <c r="AM102" s="79"/>
      <c r="AN102" s="79"/>
      <c r="AO102" s="79"/>
      <c r="AP102" s="79"/>
      <c r="AQ102" s="79"/>
      <c r="AR102" s="79"/>
      <c r="AS102" s="79"/>
      <c r="AT102" s="79"/>
      <c r="AU102" s="79"/>
      <c r="AV102" s="82"/>
      <c r="AW102" s="79"/>
      <c r="AX102" s="82"/>
      <c r="AY102" s="79"/>
      <c r="AZ102" s="79"/>
      <c r="BA102" s="79"/>
      <c r="BB102" s="82"/>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c r="EO102" s="79"/>
      <c r="EP102" s="79"/>
      <c r="EQ102" s="79"/>
      <c r="ER102" s="79"/>
      <c r="ES102" s="79"/>
      <c r="ET102" s="79"/>
      <c r="EU102" s="79"/>
      <c r="EV102" s="79"/>
      <c r="EW102" s="79"/>
      <c r="EX102" s="79"/>
      <c r="EY102" s="79"/>
      <c r="EZ102" s="79"/>
      <c r="FA102" s="79"/>
      <c r="FB102" s="79"/>
      <c r="FC102" s="79"/>
      <c r="FD102" s="79"/>
      <c r="FE102" s="79"/>
      <c r="FF102" s="79"/>
      <c r="FG102" s="79"/>
      <c r="FH102" s="79"/>
      <c r="FI102" s="79"/>
      <c r="FJ102" s="79"/>
      <c r="FK102" s="79"/>
      <c r="FL102" s="79"/>
      <c r="FM102" s="79"/>
      <c r="FN102" s="79"/>
      <c r="FO102" s="79"/>
      <c r="FP102" s="79"/>
      <c r="FQ102" s="79"/>
      <c r="FR102" s="79"/>
      <c r="FS102" s="79"/>
      <c r="FT102" s="79"/>
      <c r="FU102" s="79"/>
      <c r="FV102" s="79"/>
      <c r="FW102" s="79"/>
      <c r="FX102" s="79"/>
      <c r="FY102" s="79"/>
      <c r="FZ102" s="79"/>
      <c r="GA102" s="79"/>
      <c r="GB102" s="79"/>
      <c r="GC102" s="79"/>
      <c r="GD102" s="79"/>
      <c r="GE102" s="79"/>
      <c r="GF102" s="79"/>
      <c r="GG102" s="79"/>
      <c r="GH102" s="79"/>
      <c r="GI102" s="79"/>
      <c r="GJ102" s="79"/>
      <c r="GK102" s="79"/>
      <c r="GL102" s="79"/>
      <c r="GM102" s="79"/>
      <c r="GN102" s="79"/>
      <c r="GO102" s="79"/>
      <c r="GP102" s="79"/>
      <c r="GQ102" s="79"/>
      <c r="GR102" s="79"/>
      <c r="GS102" s="79"/>
      <c r="GT102" s="79"/>
      <c r="GU102" s="79"/>
      <c r="GV102" s="79"/>
      <c r="GW102" s="79"/>
      <c r="GX102" s="79"/>
      <c r="GY102" s="79"/>
      <c r="GZ102" s="79"/>
      <c r="HA102" s="79"/>
      <c r="HB102" s="79"/>
      <c r="HC102" s="79"/>
      <c r="HD102" s="79"/>
      <c r="HE102" s="79"/>
      <c r="HF102" s="79"/>
      <c r="HG102" s="79"/>
      <c r="HH102" s="79"/>
      <c r="HI102" s="79"/>
      <c r="HJ102" s="79"/>
      <c r="HK102" s="79"/>
      <c r="HL102" s="79"/>
      <c r="HM102" s="79"/>
      <c r="HN102" s="79"/>
      <c r="HO102" s="79"/>
      <c r="HP102" s="79"/>
      <c r="HQ102" s="79"/>
      <c r="HR102" s="79"/>
      <c r="HS102" s="79"/>
      <c r="HT102" s="79"/>
      <c r="HU102" s="79"/>
      <c r="HV102" s="79"/>
      <c r="HW102" s="79"/>
      <c r="HX102" s="79"/>
      <c r="HY102" s="79"/>
      <c r="HZ102" s="79"/>
      <c r="IA102" s="79"/>
      <c r="IB102" s="79"/>
      <c r="IC102" s="79"/>
      <c r="ID102" s="79"/>
      <c r="IE102" s="79"/>
      <c r="IF102" s="79"/>
      <c r="IG102" s="79"/>
      <c r="IH102" s="79"/>
      <c r="II102" s="79"/>
      <c r="IJ102" s="79"/>
      <c r="IK102" s="79"/>
      <c r="IL102" s="79"/>
      <c r="IM102" s="79"/>
      <c r="IN102" s="79"/>
      <c r="IO102" s="79"/>
      <c r="IP102" s="79"/>
      <c r="IQ102" s="79"/>
      <c r="IR102" s="79"/>
      <c r="IS102" s="79"/>
      <c r="IT102" s="79"/>
      <c r="IU102" s="79"/>
      <c r="IV102" s="79"/>
    </row>
    <row r="104" spans="1:256" x14ac:dyDescent="0.25">
      <c r="C104" s="2" t="s">
        <v>5127</v>
      </c>
      <c r="E104" s="2" t="s">
        <v>2</v>
      </c>
    </row>
    <row r="106" spans="1:256" x14ac:dyDescent="0.25">
      <c r="C106" s="2" t="s">
        <v>5128</v>
      </c>
      <c r="E106" s="2" t="s">
        <v>2</v>
      </c>
    </row>
    <row r="108" spans="1:256" x14ac:dyDescent="0.25">
      <c r="C108" s="2" t="s">
        <v>5018</v>
      </c>
      <c r="E108" s="2" t="s">
        <v>2</v>
      </c>
    </row>
    <row r="110" spans="1:256" x14ac:dyDescent="0.25">
      <c r="C110" s="2" t="s">
        <v>5019</v>
      </c>
      <c r="E110" s="2" t="s">
        <v>2</v>
      </c>
    </row>
    <row r="112" spans="1:256" x14ac:dyDescent="0.25">
      <c r="C112" s="2" t="s">
        <v>5020</v>
      </c>
      <c r="E112" s="96" t="s">
        <v>5021</v>
      </c>
    </row>
    <row r="114" spans="3:5" x14ac:dyDescent="0.25">
      <c r="C114" s="2" t="s">
        <v>5022</v>
      </c>
      <c r="E114" s="97" t="s">
        <v>5108</v>
      </c>
    </row>
    <row r="116" spans="3:5" x14ac:dyDescent="0.25">
      <c r="C116" s="2" t="s">
        <v>5129</v>
      </c>
      <c r="E116" s="2" t="s">
        <v>2</v>
      </c>
    </row>
    <row r="118" spans="3:5" x14ac:dyDescent="0.25">
      <c r="C118" s="1" t="s">
        <v>5258</v>
      </c>
      <c r="E118" s="149" t="s">
        <v>5259</v>
      </c>
    </row>
    <row r="119" spans="3:5" x14ac:dyDescent="0.25">
      <c r="E119" s="2" t="s">
        <v>5265</v>
      </c>
    </row>
  </sheetData>
  <mergeCells count="2">
    <mergeCell ref="C87:K87"/>
    <mergeCell ref="C102:E102"/>
  </mergeCells>
  <hyperlinks>
    <hyperlink ref="J2" location="'Index'!A1" display="'Index'!A1" xr:uid="{385B14BC-1371-49C2-9DDA-2454C9102AD1}"/>
  </hyperlinks>
  <pageMargins left="0.7" right="0.7" top="0.75" bottom="0.75" header="0.3" footer="0.3"/>
  <pageSetup orientation="portrait" horizontalDpi="4294967293"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25BA-952C-4388-BC2D-5E26DAA15F1E}">
  <sheetPr codeName="Sheet1"/>
  <dimension ref="A1:IV118"/>
  <sheetViews>
    <sheetView showGridLines="0" zoomScale="90" zoomScaleNormal="90" workbookViewId="0">
      <pane ySplit="6" topLeftCell="A10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3356</v>
      </c>
      <c r="J2" s="38" t="s">
        <v>4521</v>
      </c>
    </row>
    <row r="3" spans="1:54" ht="16.5" x14ac:dyDescent="0.3">
      <c r="C3" s="1" t="s">
        <v>28</v>
      </c>
      <c r="D3" s="21" t="s">
        <v>3357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3307</v>
      </c>
      <c r="C24" s="60" t="s">
        <v>3308</v>
      </c>
      <c r="D24" s="54" t="s">
        <v>3309</v>
      </c>
      <c r="E24" s="6" t="s">
        <v>205</v>
      </c>
      <c r="F24" s="19">
        <v>300000</v>
      </c>
      <c r="G24" s="24">
        <v>300.2</v>
      </c>
      <c r="H24" s="24">
        <v>1.08</v>
      </c>
      <c r="I24" s="31">
        <v>5.4058000000000002</v>
      </c>
      <c r="J24" s="31"/>
      <c r="K24" s="35"/>
    </row>
    <row r="25" spans="1:11" x14ac:dyDescent="0.25">
      <c r="C25" s="58" t="s">
        <v>194</v>
      </c>
      <c r="D25" s="54"/>
      <c r="E25" s="6"/>
      <c r="F25" s="19"/>
      <c r="G25" s="25">
        <v>300.2</v>
      </c>
      <c r="H25" s="25">
        <v>1.08</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3326</v>
      </c>
      <c r="C28" s="60" t="s">
        <v>3327</v>
      </c>
      <c r="D28" s="54" t="s">
        <v>3328</v>
      </c>
      <c r="E28" s="6" t="s">
        <v>205</v>
      </c>
      <c r="F28" s="19">
        <v>12500000</v>
      </c>
      <c r="G28" s="24">
        <v>12555.49</v>
      </c>
      <c r="H28" s="24">
        <v>45.17</v>
      </c>
      <c r="I28" s="31">
        <v>5.6323999999999996</v>
      </c>
      <c r="J28" s="31"/>
      <c r="K28" s="35"/>
    </row>
    <row r="29" spans="1:11" x14ac:dyDescent="0.25">
      <c r="B29" s="8" t="s">
        <v>3358</v>
      </c>
      <c r="C29" s="60" t="s">
        <v>3359</v>
      </c>
      <c r="D29" s="54" t="s">
        <v>3360</v>
      </c>
      <c r="E29" s="6" t="s">
        <v>205</v>
      </c>
      <c r="F29" s="19">
        <v>1000000</v>
      </c>
      <c r="G29" s="24">
        <v>1005.05</v>
      </c>
      <c r="H29" s="24">
        <v>3.62</v>
      </c>
      <c r="I29" s="31">
        <v>5.6173999999999999</v>
      </c>
      <c r="J29" s="31"/>
      <c r="K29" s="35"/>
    </row>
    <row r="30" spans="1:11" x14ac:dyDescent="0.25">
      <c r="B30" s="8" t="s">
        <v>3361</v>
      </c>
      <c r="C30" s="60" t="s">
        <v>3362</v>
      </c>
      <c r="D30" s="54" t="s">
        <v>3363</v>
      </c>
      <c r="E30" s="6" t="s">
        <v>205</v>
      </c>
      <c r="F30" s="19">
        <v>1000000</v>
      </c>
      <c r="G30" s="24">
        <v>1003.42</v>
      </c>
      <c r="H30" s="24">
        <v>3.61</v>
      </c>
      <c r="I30" s="31">
        <v>5.6467499999999999</v>
      </c>
      <c r="J30" s="31"/>
      <c r="K30" s="35"/>
    </row>
    <row r="31" spans="1:11" x14ac:dyDescent="0.25">
      <c r="B31" s="8" t="s">
        <v>3335</v>
      </c>
      <c r="C31" s="60" t="s">
        <v>3336</v>
      </c>
      <c r="D31" s="54" t="s">
        <v>3337</v>
      </c>
      <c r="E31" s="6" t="s">
        <v>205</v>
      </c>
      <c r="F31" s="19">
        <v>500000</v>
      </c>
      <c r="G31" s="24">
        <v>502.54</v>
      </c>
      <c r="H31" s="24">
        <v>1.81</v>
      </c>
      <c r="I31" s="31">
        <v>5.6173999999999999</v>
      </c>
      <c r="J31" s="31"/>
      <c r="K31" s="35"/>
    </row>
    <row r="32" spans="1:11" x14ac:dyDescent="0.25">
      <c r="C32" s="58" t="s">
        <v>194</v>
      </c>
      <c r="D32" s="54"/>
      <c r="E32" s="6"/>
      <c r="F32" s="19"/>
      <c r="G32" s="25">
        <v>15066.5</v>
      </c>
      <c r="H32" s="25">
        <v>54.21</v>
      </c>
      <c r="I32" s="31"/>
      <c r="J32" s="31"/>
      <c r="K32" s="35"/>
    </row>
    <row r="33" spans="1:11" x14ac:dyDescent="0.25">
      <c r="C33" s="57"/>
      <c r="D33" s="54"/>
      <c r="E33" s="6"/>
      <c r="F33" s="19"/>
      <c r="G33" s="24"/>
      <c r="H33" s="24"/>
      <c r="I33" s="31"/>
      <c r="J33" s="31"/>
      <c r="K33" s="35"/>
    </row>
    <row r="34" spans="1:11" x14ac:dyDescent="0.25">
      <c r="C34" s="58" t="s">
        <v>11</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A36" s="10"/>
      <c r="B36" s="28"/>
      <c r="C36" s="58" t="s">
        <v>13</v>
      </c>
      <c r="D36" s="54"/>
      <c r="E36" s="6"/>
      <c r="F36" s="19"/>
      <c r="G36" s="24"/>
      <c r="H36" s="24"/>
      <c r="I36" s="31"/>
      <c r="J36" s="31"/>
      <c r="K36" s="35"/>
    </row>
    <row r="37" spans="1:11" x14ac:dyDescent="0.25">
      <c r="A37" s="28"/>
      <c r="B37" s="28"/>
      <c r="C37" s="58" t="s">
        <v>14</v>
      </c>
      <c r="D37" s="54"/>
      <c r="E37" s="6"/>
      <c r="F37" s="19"/>
      <c r="G37" s="24" t="s">
        <v>2</v>
      </c>
      <c r="H37" s="24" t="s">
        <v>2</v>
      </c>
      <c r="I37" s="31"/>
      <c r="J37" s="31"/>
      <c r="K37" s="35"/>
    </row>
    <row r="38" spans="1:11" x14ac:dyDescent="0.25">
      <c r="A38" s="28"/>
      <c r="B38" s="28"/>
      <c r="C38" s="58"/>
      <c r="D38" s="54"/>
      <c r="E38" s="6"/>
      <c r="F38" s="19"/>
      <c r="G38" s="24"/>
      <c r="H38" s="24"/>
      <c r="I38" s="31"/>
      <c r="J38" s="31"/>
      <c r="K38" s="35"/>
    </row>
    <row r="39" spans="1:11" x14ac:dyDescent="0.25">
      <c r="A39" s="28"/>
      <c r="B39" s="28"/>
      <c r="C39" s="58" t="s">
        <v>15</v>
      </c>
      <c r="D39" s="54"/>
      <c r="E39" s="6"/>
      <c r="F39" s="19"/>
      <c r="G39" s="24" t="s">
        <v>2</v>
      </c>
      <c r="H39" s="24" t="s">
        <v>2</v>
      </c>
      <c r="I39" s="31"/>
      <c r="J39" s="31"/>
      <c r="K39" s="35"/>
    </row>
    <row r="40" spans="1:11" x14ac:dyDescent="0.25">
      <c r="A40" s="28"/>
      <c r="B40" s="28"/>
      <c r="C40" s="58"/>
      <c r="D40" s="54"/>
      <c r="E40" s="6"/>
      <c r="F40" s="19"/>
      <c r="G40" s="24"/>
      <c r="H40" s="24"/>
      <c r="I40" s="31"/>
      <c r="J40" s="31"/>
      <c r="K40" s="35"/>
    </row>
    <row r="41" spans="1:11" x14ac:dyDescent="0.25">
      <c r="C41" s="59" t="s">
        <v>16</v>
      </c>
      <c r="D41" s="54"/>
      <c r="E41" s="6"/>
      <c r="F41" s="19"/>
      <c r="G41" s="24"/>
      <c r="H41" s="24"/>
      <c r="I41" s="31"/>
      <c r="J41" s="31"/>
      <c r="K41" s="35"/>
    </row>
    <row r="42" spans="1:11" x14ac:dyDescent="0.25">
      <c r="B42" s="8" t="s">
        <v>3364</v>
      </c>
      <c r="C42" s="60" t="s">
        <v>3365</v>
      </c>
      <c r="D42" s="54" t="s">
        <v>3366</v>
      </c>
      <c r="E42" s="6" t="s">
        <v>205</v>
      </c>
      <c r="F42" s="19">
        <v>1000000</v>
      </c>
      <c r="G42" s="24">
        <v>979.75</v>
      </c>
      <c r="H42" s="24">
        <v>3.53</v>
      </c>
      <c r="I42" s="31">
        <v>5.4667000000000003</v>
      </c>
      <c r="J42" s="31"/>
      <c r="K42" s="35"/>
    </row>
    <row r="43" spans="1:11" x14ac:dyDescent="0.25">
      <c r="B43" s="8" t="s">
        <v>3270</v>
      </c>
      <c r="C43" s="60" t="s">
        <v>3271</v>
      </c>
      <c r="D43" s="54" t="s">
        <v>3272</v>
      </c>
      <c r="E43" s="6" t="s">
        <v>205</v>
      </c>
      <c r="F43" s="19">
        <v>100000</v>
      </c>
      <c r="G43" s="24">
        <v>99.02</v>
      </c>
      <c r="H43" s="24">
        <v>0.36</v>
      </c>
      <c r="I43" s="31">
        <v>5.2998000000000003</v>
      </c>
      <c r="J43" s="31"/>
      <c r="K43" s="35"/>
    </row>
    <row r="44" spans="1:11" x14ac:dyDescent="0.25">
      <c r="C44" s="58" t="s">
        <v>194</v>
      </c>
      <c r="D44" s="54"/>
      <c r="E44" s="6"/>
      <c r="F44" s="19"/>
      <c r="G44" s="25">
        <v>1078.77</v>
      </c>
      <c r="H44" s="25">
        <v>3.89</v>
      </c>
      <c r="I44" s="31"/>
      <c r="J44" s="31"/>
      <c r="K44" s="35"/>
    </row>
    <row r="45" spans="1:11" x14ac:dyDescent="0.25">
      <c r="C45" s="57"/>
      <c r="D45" s="54"/>
      <c r="E45" s="6"/>
      <c r="F45" s="19"/>
      <c r="G45" s="24"/>
      <c r="H45" s="24"/>
      <c r="I45" s="31"/>
      <c r="J45" s="31"/>
      <c r="K45" s="35"/>
    </row>
    <row r="46" spans="1:11" x14ac:dyDescent="0.25">
      <c r="C46" s="59" t="s">
        <v>17</v>
      </c>
      <c r="D46" s="54"/>
      <c r="E46" s="6"/>
      <c r="F46" s="19"/>
      <c r="G46" s="24"/>
      <c r="H46" s="24"/>
      <c r="I46" s="31"/>
      <c r="J46" s="31"/>
      <c r="K46" s="35"/>
    </row>
    <row r="47" spans="1:11" x14ac:dyDescent="0.25">
      <c r="B47" s="8" t="s">
        <v>3367</v>
      </c>
      <c r="C47" s="60" t="s">
        <v>3368</v>
      </c>
      <c r="D47" s="54" t="s">
        <v>3369</v>
      </c>
      <c r="E47" s="6" t="s">
        <v>205</v>
      </c>
      <c r="F47" s="19">
        <v>4551500</v>
      </c>
      <c r="G47" s="24">
        <v>4457.93</v>
      </c>
      <c r="H47" s="24">
        <v>16.04</v>
      </c>
      <c r="I47" s="31">
        <v>5.5515499999999998</v>
      </c>
      <c r="J47" s="31"/>
      <c r="K47" s="35"/>
    </row>
    <row r="48" spans="1:11" x14ac:dyDescent="0.25">
      <c r="B48" s="8" t="s">
        <v>3347</v>
      </c>
      <c r="C48" s="60" t="s">
        <v>3348</v>
      </c>
      <c r="D48" s="54" t="s">
        <v>3349</v>
      </c>
      <c r="E48" s="6" t="s">
        <v>205</v>
      </c>
      <c r="F48" s="19">
        <v>2500000</v>
      </c>
      <c r="G48" s="24">
        <v>2449.35</v>
      </c>
      <c r="H48" s="24">
        <v>8.81</v>
      </c>
      <c r="I48" s="31">
        <v>5.5499000000000001</v>
      </c>
      <c r="J48" s="31"/>
      <c r="K48" s="35"/>
    </row>
    <row r="49" spans="1:11" x14ac:dyDescent="0.25">
      <c r="B49" s="8" t="s">
        <v>3230</v>
      </c>
      <c r="C49" s="60" t="s">
        <v>3231</v>
      </c>
      <c r="D49" s="54" t="s">
        <v>3232</v>
      </c>
      <c r="E49" s="6" t="s">
        <v>205</v>
      </c>
      <c r="F49" s="19">
        <v>1870000</v>
      </c>
      <c r="G49" s="24">
        <v>1856.46</v>
      </c>
      <c r="H49" s="24">
        <v>6.68</v>
      </c>
      <c r="I49" s="31">
        <v>5.4336500000000001</v>
      </c>
      <c r="J49" s="31"/>
      <c r="K49" s="35"/>
    </row>
    <row r="50" spans="1:11" x14ac:dyDescent="0.25">
      <c r="B50" s="8" t="s">
        <v>3370</v>
      </c>
      <c r="C50" s="60" t="s">
        <v>3371</v>
      </c>
      <c r="D50" s="54" t="s">
        <v>3372</v>
      </c>
      <c r="E50" s="6" t="s">
        <v>205</v>
      </c>
      <c r="F50" s="19">
        <v>625000</v>
      </c>
      <c r="G50" s="24">
        <v>611.97</v>
      </c>
      <c r="H50" s="24">
        <v>2.2000000000000002</v>
      </c>
      <c r="I50" s="31">
        <v>5.5532500000000002</v>
      </c>
      <c r="J50" s="31"/>
      <c r="K50" s="35"/>
    </row>
    <row r="51" spans="1:11" x14ac:dyDescent="0.25">
      <c r="B51" s="8" t="s">
        <v>3350</v>
      </c>
      <c r="C51" s="60" t="s">
        <v>3351</v>
      </c>
      <c r="D51" s="54" t="s">
        <v>3352</v>
      </c>
      <c r="E51" s="6" t="s">
        <v>205</v>
      </c>
      <c r="F51" s="19">
        <v>600000</v>
      </c>
      <c r="G51" s="24">
        <v>588.11</v>
      </c>
      <c r="H51" s="24">
        <v>2.12</v>
      </c>
      <c r="I51" s="31">
        <v>5.5473999999999997</v>
      </c>
      <c r="J51" s="31"/>
      <c r="K51" s="35"/>
    </row>
    <row r="52" spans="1:11" x14ac:dyDescent="0.25">
      <c r="B52" s="8" t="s">
        <v>3353</v>
      </c>
      <c r="C52" s="60" t="s">
        <v>3354</v>
      </c>
      <c r="D52" s="54" t="s">
        <v>3355</v>
      </c>
      <c r="E52" s="6" t="s">
        <v>205</v>
      </c>
      <c r="F52" s="19">
        <v>407100</v>
      </c>
      <c r="G52" s="24">
        <v>399.7</v>
      </c>
      <c r="H52" s="24">
        <v>1.44</v>
      </c>
      <c r="I52" s="31">
        <v>5.5371499999999996</v>
      </c>
      <c r="J52" s="31"/>
      <c r="K52" s="35"/>
    </row>
    <row r="53" spans="1:11" x14ac:dyDescent="0.25">
      <c r="B53" s="8" t="s">
        <v>3256</v>
      </c>
      <c r="C53" s="60" t="s">
        <v>3257</v>
      </c>
      <c r="D53" s="54" t="s">
        <v>3258</v>
      </c>
      <c r="E53" s="6" t="s">
        <v>205</v>
      </c>
      <c r="F53" s="19">
        <v>277000</v>
      </c>
      <c r="G53" s="24">
        <v>275.27999999999997</v>
      </c>
      <c r="H53" s="24">
        <v>0.99</v>
      </c>
      <c r="I53" s="31">
        <v>5.4294000000000002</v>
      </c>
      <c r="J53" s="31"/>
      <c r="K53" s="35"/>
    </row>
    <row r="54" spans="1:11" x14ac:dyDescent="0.25">
      <c r="B54" s="8" t="s">
        <v>3253</v>
      </c>
      <c r="C54" s="60" t="s">
        <v>3254</v>
      </c>
      <c r="D54" s="54" t="s">
        <v>3255</v>
      </c>
      <c r="E54" s="6" t="s">
        <v>205</v>
      </c>
      <c r="F54" s="19">
        <v>100000</v>
      </c>
      <c r="G54" s="24">
        <v>99.33</v>
      </c>
      <c r="H54" s="24">
        <v>0.36</v>
      </c>
      <c r="I54" s="31">
        <v>5.4311999999999996</v>
      </c>
      <c r="J54" s="31"/>
      <c r="K54" s="35"/>
    </row>
    <row r="55" spans="1:11" x14ac:dyDescent="0.25">
      <c r="B55" s="8" t="s">
        <v>3296</v>
      </c>
      <c r="C55" s="60" t="s">
        <v>3297</v>
      </c>
      <c r="D55" s="54" t="s">
        <v>3298</v>
      </c>
      <c r="E55" s="6" t="s">
        <v>205</v>
      </c>
      <c r="F55" s="19">
        <v>100000</v>
      </c>
      <c r="G55" s="24">
        <v>98.79</v>
      </c>
      <c r="H55" s="24">
        <v>0.36</v>
      </c>
      <c r="I55" s="31">
        <v>5.4305000000000003</v>
      </c>
      <c r="J55" s="31"/>
      <c r="K55" s="35"/>
    </row>
    <row r="56" spans="1:11" x14ac:dyDescent="0.25">
      <c r="B56" s="8" t="s">
        <v>1246</v>
      </c>
      <c r="C56" s="60" t="s">
        <v>1247</v>
      </c>
      <c r="D56" s="54" t="s">
        <v>1248</v>
      </c>
      <c r="E56" s="6" t="s">
        <v>205</v>
      </c>
      <c r="F56" s="19">
        <v>100000</v>
      </c>
      <c r="G56" s="24">
        <v>97.96</v>
      </c>
      <c r="H56" s="24">
        <v>0.35</v>
      </c>
      <c r="I56" s="31">
        <v>5.5507499999999999</v>
      </c>
      <c r="J56" s="31"/>
      <c r="K56" s="35"/>
    </row>
    <row r="57" spans="1:11" x14ac:dyDescent="0.25">
      <c r="C57" s="58" t="s">
        <v>194</v>
      </c>
      <c r="D57" s="54"/>
      <c r="E57" s="6"/>
      <c r="F57" s="19"/>
      <c r="G57" s="25">
        <v>10934.88</v>
      </c>
      <c r="H57" s="25">
        <v>39.35</v>
      </c>
      <c r="I57" s="31"/>
      <c r="J57" s="31"/>
      <c r="K57" s="35"/>
    </row>
    <row r="58" spans="1:11" x14ac:dyDescent="0.25">
      <c r="C58" s="57"/>
      <c r="D58" s="54"/>
      <c r="E58" s="6"/>
      <c r="F58" s="19"/>
      <c r="G58" s="24"/>
      <c r="H58" s="24"/>
      <c r="I58" s="31"/>
      <c r="J58" s="31"/>
      <c r="K58" s="35"/>
    </row>
    <row r="59" spans="1:11" x14ac:dyDescent="0.25">
      <c r="C59" s="58" t="s">
        <v>18</v>
      </c>
      <c r="D59" s="54"/>
      <c r="E59" s="6"/>
      <c r="F59" s="19"/>
      <c r="G59" s="24" t="s">
        <v>2</v>
      </c>
      <c r="H59" s="24" t="s">
        <v>2</v>
      </c>
      <c r="I59" s="31"/>
      <c r="J59" s="31"/>
      <c r="K59" s="35"/>
    </row>
    <row r="60" spans="1:11" x14ac:dyDescent="0.25">
      <c r="C60" s="57"/>
      <c r="D60" s="54"/>
      <c r="E60" s="6"/>
      <c r="F60" s="19"/>
      <c r="G60" s="24"/>
      <c r="H60" s="24"/>
      <c r="I60" s="31"/>
      <c r="J60" s="31"/>
      <c r="K60" s="35"/>
    </row>
    <row r="61" spans="1:11" x14ac:dyDescent="0.25">
      <c r="A61" s="10"/>
      <c r="B61" s="28"/>
      <c r="C61" s="58" t="s">
        <v>19</v>
      </c>
      <c r="D61" s="54"/>
      <c r="E61" s="6"/>
      <c r="F61" s="19"/>
      <c r="G61" s="24"/>
      <c r="H61" s="24"/>
      <c r="I61" s="31"/>
      <c r="J61" s="31"/>
      <c r="K61" s="35"/>
    </row>
    <row r="62" spans="1:11" x14ac:dyDescent="0.25">
      <c r="A62" s="28"/>
      <c r="B62" s="28"/>
      <c r="C62" s="58" t="s">
        <v>20</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21</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A66" s="28"/>
      <c r="B66" s="28"/>
      <c r="C66" s="58" t="s">
        <v>22</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A68" s="28"/>
      <c r="B68" s="28"/>
      <c r="C68" s="58" t="s">
        <v>23</v>
      </c>
      <c r="D68" s="54"/>
      <c r="E68" s="6"/>
      <c r="F68" s="19"/>
      <c r="G68" s="24" t="s">
        <v>2</v>
      </c>
      <c r="H68" s="24" t="s">
        <v>2</v>
      </c>
      <c r="I68" s="31"/>
      <c r="J68" s="31"/>
      <c r="K68" s="35"/>
    </row>
    <row r="69" spans="1:54" x14ac:dyDescent="0.25">
      <c r="A69" s="28"/>
      <c r="B69" s="28"/>
      <c r="C69" s="58"/>
      <c r="D69" s="54"/>
      <c r="E69" s="6"/>
      <c r="F69" s="19"/>
      <c r="G69" s="24"/>
      <c r="H69" s="24"/>
      <c r="I69" s="31"/>
      <c r="J69" s="31"/>
      <c r="K69" s="35"/>
    </row>
    <row r="70" spans="1:54" x14ac:dyDescent="0.25">
      <c r="C70" s="59" t="s">
        <v>24</v>
      </c>
      <c r="D70" s="54"/>
      <c r="E70" s="6"/>
      <c r="F70" s="19"/>
      <c r="G70" s="24"/>
      <c r="H70" s="24"/>
      <c r="I70" s="31"/>
      <c r="J70" s="31"/>
      <c r="K70" s="35"/>
    </row>
    <row r="71" spans="1:54" x14ac:dyDescent="0.25">
      <c r="B71" s="8" t="s">
        <v>206</v>
      </c>
      <c r="C71" s="60" t="s">
        <v>207</v>
      </c>
      <c r="D71" s="54"/>
      <c r="E71" s="6"/>
      <c r="F71" s="19"/>
      <c r="G71" s="24">
        <v>137.66</v>
      </c>
      <c r="H71" s="24">
        <v>0.5</v>
      </c>
      <c r="I71" s="31"/>
      <c r="J71" s="31"/>
      <c r="K71" s="35"/>
    </row>
    <row r="72" spans="1:54" x14ac:dyDescent="0.25">
      <c r="C72" s="58" t="s">
        <v>194</v>
      </c>
      <c r="D72" s="54"/>
      <c r="E72" s="6"/>
      <c r="F72" s="19"/>
      <c r="G72" s="25">
        <v>137.66</v>
      </c>
      <c r="H72" s="25">
        <v>0.5</v>
      </c>
      <c r="I72" s="31"/>
      <c r="J72" s="31"/>
      <c r="K72" s="35"/>
    </row>
    <row r="73" spans="1:54" x14ac:dyDescent="0.25">
      <c r="C73" s="57"/>
      <c r="D73" s="54"/>
      <c r="E73" s="6"/>
      <c r="F73" s="19"/>
      <c r="G73" s="24"/>
      <c r="H73" s="24"/>
      <c r="I73" s="31"/>
      <c r="J73" s="31"/>
      <c r="K73" s="35"/>
    </row>
    <row r="74" spans="1:54" x14ac:dyDescent="0.25">
      <c r="A74" s="10"/>
      <c r="B74" s="28"/>
      <c r="C74" s="58" t="s">
        <v>25</v>
      </c>
      <c r="D74" s="54"/>
      <c r="E74" s="6"/>
      <c r="F74" s="19"/>
      <c r="G74" s="24"/>
      <c r="H74" s="24"/>
      <c r="I74" s="31"/>
      <c r="J74" s="31"/>
      <c r="K74" s="35"/>
    </row>
    <row r="75" spans="1:54" s="2" customFormat="1" ht="13.5" x14ac:dyDescent="0.25">
      <c r="A75" s="28"/>
      <c r="B75" s="28"/>
      <c r="C75" s="57" t="s">
        <v>4845</v>
      </c>
      <c r="D75" s="54"/>
      <c r="E75" s="6"/>
      <c r="F75" s="19"/>
      <c r="G75" s="24" t="s">
        <v>2</v>
      </c>
      <c r="H75" s="24" t="s">
        <v>2</v>
      </c>
      <c r="I75" s="31"/>
      <c r="J75" s="31"/>
      <c r="K75" s="35"/>
      <c r="L75" s="3"/>
      <c r="AI75" s="3"/>
      <c r="AV75" s="3"/>
      <c r="AX75" s="3"/>
      <c r="BB75" s="3"/>
    </row>
    <row r="76" spans="1:54" x14ac:dyDescent="0.25">
      <c r="B76" s="8"/>
      <c r="C76" s="60" t="s">
        <v>208</v>
      </c>
      <c r="D76" s="54"/>
      <c r="E76" s="6"/>
      <c r="F76" s="19"/>
      <c r="G76" s="24">
        <v>275.19</v>
      </c>
      <c r="H76" s="24">
        <v>0.97</v>
      </c>
      <c r="I76" s="31"/>
      <c r="J76" s="31"/>
      <c r="K76" s="35"/>
    </row>
    <row r="77" spans="1:54" x14ac:dyDescent="0.25">
      <c r="C77" s="58" t="s">
        <v>194</v>
      </c>
      <c r="D77" s="54"/>
      <c r="E77" s="6"/>
      <c r="F77" s="19"/>
      <c r="G77" s="25">
        <v>275.19</v>
      </c>
      <c r="H77" s="25">
        <v>0.97</v>
      </c>
      <c r="I77" s="31"/>
      <c r="J77" s="31"/>
      <c r="K77" s="35"/>
    </row>
    <row r="78" spans="1:54" x14ac:dyDescent="0.25">
      <c r="C78" s="57"/>
      <c r="D78" s="54"/>
      <c r="E78" s="6"/>
      <c r="F78" s="19"/>
      <c r="G78" s="24"/>
      <c r="H78" s="24"/>
      <c r="I78" s="31"/>
      <c r="J78" s="31"/>
      <c r="K78" s="35"/>
    </row>
    <row r="79" spans="1:54" x14ac:dyDescent="0.25">
      <c r="C79" s="61" t="s">
        <v>209</v>
      </c>
      <c r="D79" s="55"/>
      <c r="E79" s="5"/>
      <c r="F79" s="20"/>
      <c r="G79" s="26">
        <v>27793.200000000001</v>
      </c>
      <c r="H79" s="26">
        <v>100</v>
      </c>
      <c r="I79" s="32"/>
      <c r="J79" s="32"/>
      <c r="K79" s="36"/>
    </row>
    <row r="82" spans="1:256" x14ac:dyDescent="0.25">
      <c r="C82" s="1" t="s">
        <v>210</v>
      </c>
    </row>
    <row r="83" spans="1:256" x14ac:dyDescent="0.25">
      <c r="C83" s="37" t="s">
        <v>211</v>
      </c>
      <c r="D83" s="37"/>
      <c r="E83" s="37"/>
      <c r="F83" s="37"/>
      <c r="G83" s="37"/>
      <c r="H83" s="37"/>
      <c r="I83" s="37"/>
      <c r="J83" s="37"/>
      <c r="K83" s="37"/>
    </row>
    <row r="84" spans="1:256" x14ac:dyDescent="0.25">
      <c r="C84" s="2" t="s">
        <v>212</v>
      </c>
    </row>
    <row r="85" spans="1:256" x14ac:dyDescent="0.25">
      <c r="C85" s="2" t="s">
        <v>213</v>
      </c>
    </row>
    <row r="86" spans="1:256" ht="30" customHeight="1" x14ac:dyDescent="0.25">
      <c r="C86" s="252" t="s">
        <v>214</v>
      </c>
      <c r="D86" s="253"/>
      <c r="E86" s="253"/>
      <c r="F86" s="253"/>
      <c r="G86" s="253"/>
      <c r="H86" s="253"/>
      <c r="I86" s="253"/>
      <c r="J86" s="253"/>
      <c r="K86" s="253"/>
    </row>
    <row r="87" spans="1:256" x14ac:dyDescent="0.25">
      <c r="C87" s="2" t="s">
        <v>215</v>
      </c>
    </row>
    <row r="89" spans="1:256" x14ac:dyDescent="0.25">
      <c r="C89" s="2" t="s">
        <v>5016</v>
      </c>
      <c r="E89" s="2" t="s">
        <v>2</v>
      </c>
    </row>
    <row r="91" spans="1:256" x14ac:dyDescent="0.25">
      <c r="C91" s="2" t="s">
        <v>5017</v>
      </c>
      <c r="E91" s="2" t="s">
        <v>2</v>
      </c>
    </row>
    <row r="93" spans="1:256" x14ac:dyDescent="0.25">
      <c r="C93" s="2" t="s">
        <v>5125</v>
      </c>
    </row>
    <row r="95" spans="1:256" x14ac:dyDescent="0.25">
      <c r="C95" s="2" t="s">
        <v>5126</v>
      </c>
    </row>
    <row r="96" spans="1:256" s="83" customFormat="1" ht="35.25" customHeight="1" x14ac:dyDescent="0.25">
      <c r="A96" s="79"/>
      <c r="B96" s="79"/>
      <c r="C96" s="84" t="s">
        <v>5023</v>
      </c>
      <c r="D96" s="88" t="s">
        <v>5024</v>
      </c>
      <c r="E96" s="88" t="s">
        <v>5025</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x14ac:dyDescent="0.25">
      <c r="A97" s="79"/>
      <c r="B97" s="79"/>
      <c r="C97" s="86" t="s">
        <v>5026</v>
      </c>
      <c r="D97" s="89">
        <v>13.0672</v>
      </c>
      <c r="E97" s="89">
        <v>13.126099999999999</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x14ac:dyDescent="0.25">
      <c r="A98" s="79"/>
      <c r="B98" s="79"/>
      <c r="C98" s="86" t="s">
        <v>5027</v>
      </c>
      <c r="D98" s="89">
        <v>13.0669</v>
      </c>
      <c r="E98" s="89">
        <v>13.1258</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x14ac:dyDescent="0.25">
      <c r="A99" s="79"/>
      <c r="B99" s="79"/>
      <c r="C99" s="86" t="s">
        <v>5028</v>
      </c>
      <c r="D99" s="89">
        <v>13.1373</v>
      </c>
      <c r="E99" s="89">
        <v>13.1974</v>
      </c>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0" spans="1:256" s="83" customFormat="1" x14ac:dyDescent="0.25">
      <c r="A100" s="79"/>
      <c r="B100" s="79"/>
      <c r="C100" s="86" t="s">
        <v>5029</v>
      </c>
      <c r="D100" s="89">
        <v>13.1371</v>
      </c>
      <c r="E100" s="89">
        <v>13.197100000000001</v>
      </c>
      <c r="F100" s="80"/>
      <c r="G100" s="81"/>
      <c r="H100" s="81"/>
      <c r="I100" s="81"/>
      <c r="J100" s="81"/>
      <c r="K100" s="82"/>
      <c r="L100" s="82"/>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82"/>
      <c r="AJ100" s="79"/>
      <c r="AK100" s="79"/>
      <c r="AL100" s="79"/>
      <c r="AM100" s="79"/>
      <c r="AN100" s="79"/>
      <c r="AO100" s="79"/>
      <c r="AP100" s="79"/>
      <c r="AQ100" s="79"/>
      <c r="AR100" s="79"/>
      <c r="AS100" s="79"/>
      <c r="AT100" s="79"/>
      <c r="AU100" s="79"/>
      <c r="AV100" s="82"/>
      <c r="AW100" s="79"/>
      <c r="AX100" s="82"/>
      <c r="AY100" s="79"/>
      <c r="AZ100" s="79"/>
      <c r="BA100" s="79"/>
      <c r="BB100" s="82"/>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c r="EO100" s="79"/>
      <c r="EP100" s="79"/>
      <c r="EQ100" s="79"/>
      <c r="ER100" s="79"/>
      <c r="ES100" s="79"/>
      <c r="ET100" s="79"/>
      <c r="EU100" s="79"/>
      <c r="EV100" s="79"/>
      <c r="EW100" s="79"/>
      <c r="EX100" s="79"/>
      <c r="EY100" s="79"/>
      <c r="EZ100" s="79"/>
      <c r="FA100" s="79"/>
      <c r="FB100" s="79"/>
      <c r="FC100" s="79"/>
      <c r="FD100" s="79"/>
      <c r="FE100" s="79"/>
      <c r="FF100" s="79"/>
      <c r="FG100" s="79"/>
      <c r="FH100" s="79"/>
      <c r="FI100" s="79"/>
      <c r="FJ100" s="79"/>
      <c r="FK100" s="79"/>
      <c r="FL100" s="79"/>
      <c r="FM100" s="79"/>
      <c r="FN100" s="79"/>
      <c r="FO100" s="79"/>
      <c r="FP100" s="79"/>
      <c r="FQ100" s="79"/>
      <c r="FR100" s="79"/>
      <c r="FS100" s="79"/>
      <c r="FT100" s="79"/>
      <c r="FU100" s="79"/>
      <c r="FV100" s="79"/>
      <c r="FW100" s="79"/>
      <c r="FX100" s="79"/>
      <c r="FY100" s="79"/>
      <c r="FZ100" s="79"/>
      <c r="GA100" s="79"/>
      <c r="GB100" s="79"/>
      <c r="GC100" s="79"/>
      <c r="GD100" s="79"/>
      <c r="GE100" s="79"/>
      <c r="GF100" s="79"/>
      <c r="GG100" s="79"/>
      <c r="GH100" s="79"/>
      <c r="GI100" s="79"/>
      <c r="GJ100" s="79"/>
      <c r="GK100" s="79"/>
      <c r="GL100" s="79"/>
      <c r="GM100" s="79"/>
      <c r="GN100" s="79"/>
      <c r="GO100" s="79"/>
      <c r="GP100" s="79"/>
      <c r="GQ100" s="79"/>
      <c r="GR100" s="79"/>
      <c r="GS100" s="79"/>
      <c r="GT100" s="79"/>
      <c r="GU100" s="79"/>
      <c r="GV100" s="79"/>
      <c r="GW100" s="79"/>
      <c r="GX100" s="79"/>
      <c r="GY100" s="79"/>
      <c r="GZ100" s="79"/>
      <c r="HA100" s="79"/>
      <c r="HB100" s="79"/>
      <c r="HC100" s="79"/>
      <c r="HD100" s="79"/>
      <c r="HE100" s="79"/>
      <c r="HF100" s="79"/>
      <c r="HG100" s="79"/>
      <c r="HH100" s="79"/>
      <c r="HI100" s="79"/>
      <c r="HJ100" s="79"/>
      <c r="HK100" s="79"/>
      <c r="HL100" s="79"/>
      <c r="HM100" s="79"/>
      <c r="HN100" s="79"/>
      <c r="HO100" s="79"/>
      <c r="HP100" s="79"/>
      <c r="HQ100" s="79"/>
      <c r="HR100" s="79"/>
      <c r="HS100" s="79"/>
      <c r="HT100" s="79"/>
      <c r="HU100" s="79"/>
      <c r="HV100" s="79"/>
      <c r="HW100" s="79"/>
      <c r="HX100" s="79"/>
      <c r="HY100" s="79"/>
      <c r="HZ100" s="79"/>
      <c r="IA100" s="79"/>
      <c r="IB100" s="79"/>
      <c r="IC100" s="79"/>
      <c r="ID100" s="79"/>
      <c r="IE100" s="79"/>
      <c r="IF100" s="79"/>
      <c r="IG100" s="79"/>
      <c r="IH100" s="79"/>
      <c r="II100" s="79"/>
      <c r="IJ100" s="79"/>
      <c r="IK100" s="79"/>
      <c r="IL100" s="79"/>
      <c r="IM100" s="79"/>
      <c r="IN100" s="79"/>
      <c r="IO100" s="79"/>
      <c r="IP100" s="79"/>
      <c r="IQ100" s="79"/>
      <c r="IR100" s="79"/>
      <c r="IS100" s="79"/>
      <c r="IT100" s="79"/>
      <c r="IU100" s="79"/>
      <c r="IV100" s="79"/>
    </row>
    <row r="101" spans="1:256" s="83" customFormat="1" ht="84.95" customHeight="1" x14ac:dyDescent="0.25">
      <c r="A101" s="79"/>
      <c r="B101" s="79"/>
      <c r="C101" s="254" t="s">
        <v>5061</v>
      </c>
      <c r="D101" s="255"/>
      <c r="E101" s="256"/>
      <c r="F101" s="80"/>
      <c r="G101" s="81"/>
      <c r="H101" s="81"/>
      <c r="I101" s="81"/>
      <c r="J101" s="81"/>
      <c r="K101" s="82"/>
      <c r="L101" s="82"/>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82"/>
      <c r="AJ101" s="79"/>
      <c r="AK101" s="79"/>
      <c r="AL101" s="79"/>
      <c r="AM101" s="79"/>
      <c r="AN101" s="79"/>
      <c r="AO101" s="79"/>
      <c r="AP101" s="79"/>
      <c r="AQ101" s="79"/>
      <c r="AR101" s="79"/>
      <c r="AS101" s="79"/>
      <c r="AT101" s="79"/>
      <c r="AU101" s="79"/>
      <c r="AV101" s="82"/>
      <c r="AW101" s="79"/>
      <c r="AX101" s="82"/>
      <c r="AY101" s="79"/>
      <c r="AZ101" s="79"/>
      <c r="BA101" s="79"/>
      <c r="BB101" s="82"/>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c r="EO101" s="79"/>
      <c r="EP101" s="79"/>
      <c r="EQ101" s="79"/>
      <c r="ER101" s="79"/>
      <c r="ES101" s="79"/>
      <c r="ET101" s="79"/>
      <c r="EU101" s="79"/>
      <c r="EV101" s="79"/>
      <c r="EW101" s="79"/>
      <c r="EX101" s="79"/>
      <c r="EY101" s="79"/>
      <c r="EZ101" s="79"/>
      <c r="FA101" s="79"/>
      <c r="FB101" s="79"/>
      <c r="FC101" s="79"/>
      <c r="FD101" s="79"/>
      <c r="FE101" s="79"/>
      <c r="FF101" s="79"/>
      <c r="FG101" s="79"/>
      <c r="FH101" s="79"/>
      <c r="FI101" s="79"/>
      <c r="FJ101" s="79"/>
      <c r="FK101" s="79"/>
      <c r="FL101" s="79"/>
      <c r="FM101" s="79"/>
      <c r="FN101" s="79"/>
      <c r="FO101" s="79"/>
      <c r="FP101" s="79"/>
      <c r="FQ101" s="79"/>
      <c r="FR101" s="79"/>
      <c r="FS101" s="79"/>
      <c r="FT101" s="79"/>
      <c r="FU101" s="79"/>
      <c r="FV101" s="79"/>
      <c r="FW101" s="79"/>
      <c r="FX101" s="79"/>
      <c r="FY101" s="79"/>
      <c r="FZ101" s="79"/>
      <c r="GA101" s="79"/>
      <c r="GB101" s="79"/>
      <c r="GC101" s="79"/>
      <c r="GD101" s="79"/>
      <c r="GE101" s="79"/>
      <c r="GF101" s="79"/>
      <c r="GG101" s="79"/>
      <c r="GH101" s="79"/>
      <c r="GI101" s="79"/>
      <c r="GJ101" s="79"/>
      <c r="GK101" s="79"/>
      <c r="GL101" s="79"/>
      <c r="GM101" s="79"/>
      <c r="GN101" s="79"/>
      <c r="GO101" s="79"/>
      <c r="GP101" s="79"/>
      <c r="GQ101" s="79"/>
      <c r="GR101" s="79"/>
      <c r="GS101" s="79"/>
      <c r="GT101" s="79"/>
      <c r="GU101" s="79"/>
      <c r="GV101" s="79"/>
      <c r="GW101" s="79"/>
      <c r="GX101" s="79"/>
      <c r="GY101" s="79"/>
      <c r="GZ101" s="79"/>
      <c r="HA101" s="79"/>
      <c r="HB101" s="79"/>
      <c r="HC101" s="79"/>
      <c r="HD101" s="79"/>
      <c r="HE101" s="79"/>
      <c r="HF101" s="79"/>
      <c r="HG101" s="79"/>
      <c r="HH101" s="79"/>
      <c r="HI101" s="79"/>
      <c r="HJ101" s="79"/>
      <c r="HK101" s="79"/>
      <c r="HL101" s="79"/>
      <c r="HM101" s="79"/>
      <c r="HN101" s="79"/>
      <c r="HO101" s="79"/>
      <c r="HP101" s="79"/>
      <c r="HQ101" s="79"/>
      <c r="HR101" s="79"/>
      <c r="HS101" s="79"/>
      <c r="HT101" s="79"/>
      <c r="HU101" s="79"/>
      <c r="HV101" s="79"/>
      <c r="HW101" s="79"/>
      <c r="HX101" s="79"/>
      <c r="HY101" s="79"/>
      <c r="HZ101" s="79"/>
      <c r="IA101" s="79"/>
      <c r="IB101" s="79"/>
      <c r="IC101" s="79"/>
      <c r="ID101" s="79"/>
      <c r="IE101" s="79"/>
      <c r="IF101" s="79"/>
      <c r="IG101" s="79"/>
      <c r="IH101" s="79"/>
      <c r="II101" s="79"/>
      <c r="IJ101" s="79"/>
      <c r="IK101" s="79"/>
      <c r="IL101" s="79"/>
      <c r="IM101" s="79"/>
      <c r="IN101" s="79"/>
      <c r="IO101" s="79"/>
      <c r="IP101" s="79"/>
      <c r="IQ101" s="79"/>
      <c r="IR101" s="79"/>
      <c r="IS101" s="79"/>
      <c r="IT101" s="79"/>
      <c r="IU101" s="79"/>
      <c r="IV101" s="79"/>
    </row>
    <row r="103" spans="1:256" x14ac:dyDescent="0.25">
      <c r="C103" s="2" t="s">
        <v>5127</v>
      </c>
      <c r="E103" s="2" t="s">
        <v>2</v>
      </c>
    </row>
    <row r="105" spans="1:256" x14ac:dyDescent="0.25">
      <c r="C105" s="2" t="s">
        <v>5128</v>
      </c>
      <c r="E105" s="2" t="s">
        <v>2</v>
      </c>
    </row>
    <row r="107" spans="1:256" x14ac:dyDescent="0.25">
      <c r="C107" s="2" t="s">
        <v>5018</v>
      </c>
      <c r="E107" s="2" t="s">
        <v>2</v>
      </c>
    </row>
    <row r="109" spans="1:256" x14ac:dyDescent="0.25">
      <c r="C109" s="2" t="s">
        <v>5019</v>
      </c>
      <c r="E109" s="2" t="s">
        <v>2</v>
      </c>
    </row>
    <row r="111" spans="1:256" x14ac:dyDescent="0.25">
      <c r="C111" s="2" t="s">
        <v>5020</v>
      </c>
      <c r="E111" s="96" t="s">
        <v>5021</v>
      </c>
    </row>
    <row r="113" spans="3:5" x14ac:dyDescent="0.25">
      <c r="C113" s="2" t="s">
        <v>5022</v>
      </c>
      <c r="E113" s="97" t="s">
        <v>5109</v>
      </c>
    </row>
    <row r="115" spans="3:5" x14ac:dyDescent="0.25">
      <c r="C115" s="2" t="s">
        <v>5129</v>
      </c>
      <c r="E115" s="2" t="s">
        <v>2</v>
      </c>
    </row>
    <row r="117" spans="3:5" x14ac:dyDescent="0.25">
      <c r="C117" s="1" t="s">
        <v>5258</v>
      </c>
      <c r="E117" s="149" t="s">
        <v>5259</v>
      </c>
    </row>
    <row r="118" spans="3:5" x14ac:dyDescent="0.25">
      <c r="E118" s="2" t="s">
        <v>5265</v>
      </c>
    </row>
  </sheetData>
  <mergeCells count="2">
    <mergeCell ref="C86:K86"/>
    <mergeCell ref="C101:E101"/>
  </mergeCells>
  <hyperlinks>
    <hyperlink ref="J2" location="'Index'!A1" display="'Index'!A1" xr:uid="{A530E8C4-8A08-410B-ACE0-9FD8A03E81E1}"/>
  </hyperlinks>
  <pageMargins left="0.7" right="0.7" top="0.75" bottom="0.75" header="0.3" footer="0.3"/>
  <pageSetup orientation="portrait" horizontalDpi="4294967293"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275B5-48FF-410E-925B-565A31B8299F}">
  <sheetPr codeName="Sheet1"/>
  <dimension ref="A1:IV116"/>
  <sheetViews>
    <sheetView showGridLines="0" zoomScale="90" zoomScaleNormal="90" workbookViewId="0">
      <pane ySplit="6" topLeftCell="A100"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3373</v>
      </c>
      <c r="J2" s="38" t="s">
        <v>4521</v>
      </c>
    </row>
    <row r="3" spans="1:54" ht="16.5" x14ac:dyDescent="0.3">
      <c r="C3" s="1" t="s">
        <v>28</v>
      </c>
      <c r="D3" s="21" t="s">
        <v>3374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3307</v>
      </c>
      <c r="C24" s="60" t="s">
        <v>3308</v>
      </c>
      <c r="D24" s="54" t="s">
        <v>3309</v>
      </c>
      <c r="E24" s="6" t="s">
        <v>205</v>
      </c>
      <c r="F24" s="19">
        <v>1050000</v>
      </c>
      <c r="G24" s="24">
        <v>1050.72</v>
      </c>
      <c r="H24" s="24">
        <v>3.87</v>
      </c>
      <c r="I24" s="31">
        <v>5.4058000000000002</v>
      </c>
      <c r="J24" s="31"/>
      <c r="K24" s="35"/>
    </row>
    <row r="25" spans="1:11" x14ac:dyDescent="0.25">
      <c r="C25" s="58" t="s">
        <v>194</v>
      </c>
      <c r="D25" s="54"/>
      <c r="E25" s="6"/>
      <c r="F25" s="19"/>
      <c r="G25" s="25">
        <v>1050.72</v>
      </c>
      <c r="H25" s="25">
        <v>3.87</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3375</v>
      </c>
      <c r="C28" s="60" t="s">
        <v>3376</v>
      </c>
      <c r="D28" s="54" t="s">
        <v>3377</v>
      </c>
      <c r="E28" s="6" t="s">
        <v>205</v>
      </c>
      <c r="F28" s="19">
        <v>5000000</v>
      </c>
      <c r="G28" s="24">
        <v>5029.18</v>
      </c>
      <c r="H28" s="24">
        <v>18.52</v>
      </c>
      <c r="I28" s="31">
        <v>5.7625000000000002</v>
      </c>
      <c r="J28" s="31"/>
      <c r="K28" s="35"/>
    </row>
    <row r="29" spans="1:11" x14ac:dyDescent="0.25">
      <c r="B29" s="8" t="s">
        <v>3378</v>
      </c>
      <c r="C29" s="60" t="s">
        <v>3379</v>
      </c>
      <c r="D29" s="54" t="s">
        <v>3380</v>
      </c>
      <c r="E29" s="6" t="s">
        <v>205</v>
      </c>
      <c r="F29" s="19">
        <v>4000000</v>
      </c>
      <c r="G29" s="24">
        <v>4023.17</v>
      </c>
      <c r="H29" s="24">
        <v>14.81</v>
      </c>
      <c r="I29" s="31">
        <v>5.7625000000000002</v>
      </c>
      <c r="J29" s="31"/>
      <c r="K29" s="35"/>
    </row>
    <row r="30" spans="1:11" x14ac:dyDescent="0.25">
      <c r="B30" s="8" t="s">
        <v>3381</v>
      </c>
      <c r="C30" s="60" t="s">
        <v>3382</v>
      </c>
      <c r="D30" s="54" t="s">
        <v>3383</v>
      </c>
      <c r="E30" s="6" t="s">
        <v>205</v>
      </c>
      <c r="F30" s="19">
        <v>4000000</v>
      </c>
      <c r="G30" s="24">
        <v>4023</v>
      </c>
      <c r="H30" s="24">
        <v>14.81</v>
      </c>
      <c r="I30" s="31">
        <v>5.7625000000000002</v>
      </c>
      <c r="J30" s="31"/>
      <c r="K30" s="35"/>
    </row>
    <row r="31" spans="1:11" x14ac:dyDescent="0.25">
      <c r="B31" s="8" t="s">
        <v>3384</v>
      </c>
      <c r="C31" s="60" t="s">
        <v>3385</v>
      </c>
      <c r="D31" s="54" t="s">
        <v>3386</v>
      </c>
      <c r="E31" s="6" t="s">
        <v>205</v>
      </c>
      <c r="F31" s="19">
        <v>2500000</v>
      </c>
      <c r="G31" s="24">
        <v>2514.12</v>
      </c>
      <c r="H31" s="24">
        <v>9.26</v>
      </c>
      <c r="I31" s="31">
        <v>5.81555</v>
      </c>
      <c r="J31" s="31"/>
      <c r="K31" s="35"/>
    </row>
    <row r="32" spans="1:11" x14ac:dyDescent="0.25">
      <c r="B32" s="8" t="s">
        <v>3387</v>
      </c>
      <c r="C32" s="60" t="s">
        <v>3388</v>
      </c>
      <c r="D32" s="54" t="s">
        <v>3389</v>
      </c>
      <c r="E32" s="6" t="s">
        <v>205</v>
      </c>
      <c r="F32" s="19">
        <v>2500000</v>
      </c>
      <c r="G32" s="24">
        <v>2513.79</v>
      </c>
      <c r="H32" s="24">
        <v>9.26</v>
      </c>
      <c r="I32" s="31">
        <v>5.8251999999999997</v>
      </c>
      <c r="J32" s="31"/>
      <c r="K32" s="35"/>
    </row>
    <row r="33" spans="1:11" x14ac:dyDescent="0.25">
      <c r="B33" s="8" t="s">
        <v>3390</v>
      </c>
      <c r="C33" s="60" t="s">
        <v>3391</v>
      </c>
      <c r="D33" s="54" t="s">
        <v>3392</v>
      </c>
      <c r="E33" s="6" t="s">
        <v>205</v>
      </c>
      <c r="F33" s="19">
        <v>500000</v>
      </c>
      <c r="G33" s="24">
        <v>501.16</v>
      </c>
      <c r="H33" s="24">
        <v>1.85</v>
      </c>
      <c r="I33" s="31">
        <v>5.6833</v>
      </c>
      <c r="J33" s="31"/>
      <c r="K33" s="35"/>
    </row>
    <row r="34" spans="1:11" x14ac:dyDescent="0.25">
      <c r="B34" s="8" t="s">
        <v>3393</v>
      </c>
      <c r="C34" s="60" t="s">
        <v>3394</v>
      </c>
      <c r="D34" s="54" t="s">
        <v>3395</v>
      </c>
      <c r="E34" s="6" t="s">
        <v>205</v>
      </c>
      <c r="F34" s="19">
        <v>221100</v>
      </c>
      <c r="G34" s="24">
        <v>222.31</v>
      </c>
      <c r="H34" s="24">
        <v>0.82</v>
      </c>
      <c r="I34" s="31">
        <v>5.8384</v>
      </c>
      <c r="J34" s="31"/>
      <c r="K34" s="35"/>
    </row>
    <row r="35" spans="1:11" x14ac:dyDescent="0.25">
      <c r="C35" s="58" t="s">
        <v>194</v>
      </c>
      <c r="D35" s="54"/>
      <c r="E35" s="6"/>
      <c r="F35" s="19"/>
      <c r="G35" s="25">
        <v>18826.73</v>
      </c>
      <c r="H35" s="25">
        <v>69.33</v>
      </c>
      <c r="I35" s="31"/>
      <c r="J35" s="31"/>
      <c r="K35" s="35"/>
    </row>
    <row r="36" spans="1:11" x14ac:dyDescent="0.25">
      <c r="C36" s="57"/>
      <c r="D36" s="54"/>
      <c r="E36" s="6"/>
      <c r="F36" s="19"/>
      <c r="G36" s="24"/>
      <c r="H36" s="24"/>
      <c r="I36" s="31"/>
      <c r="J36" s="31"/>
      <c r="K36" s="35"/>
    </row>
    <row r="37" spans="1:11" x14ac:dyDescent="0.25">
      <c r="C37" s="58" t="s">
        <v>11</v>
      </c>
      <c r="D37" s="54"/>
      <c r="E37" s="6"/>
      <c r="F37" s="19"/>
      <c r="G37" s="24" t="s">
        <v>2</v>
      </c>
      <c r="H37" s="24" t="s">
        <v>2</v>
      </c>
      <c r="I37" s="31"/>
      <c r="J37" s="31"/>
      <c r="K37" s="35"/>
    </row>
    <row r="38" spans="1:11" x14ac:dyDescent="0.25">
      <c r="C38" s="57"/>
      <c r="D38" s="54"/>
      <c r="E38" s="6"/>
      <c r="F38" s="19"/>
      <c r="G38" s="24"/>
      <c r="H38" s="24"/>
      <c r="I38" s="31"/>
      <c r="J38" s="31"/>
      <c r="K38" s="35"/>
    </row>
    <row r="39" spans="1:11" x14ac:dyDescent="0.25">
      <c r="A39" s="10"/>
      <c r="B39" s="28"/>
      <c r="C39" s="58" t="s">
        <v>13</v>
      </c>
      <c r="D39" s="54"/>
      <c r="E39" s="6"/>
      <c r="F39" s="19"/>
      <c r="G39" s="24"/>
      <c r="H39" s="24"/>
      <c r="I39" s="31"/>
      <c r="J39" s="31"/>
      <c r="K39" s="35"/>
    </row>
    <row r="40" spans="1:11" x14ac:dyDescent="0.25">
      <c r="A40" s="28"/>
      <c r="B40" s="28"/>
      <c r="C40" s="58" t="s">
        <v>14</v>
      </c>
      <c r="D40" s="54"/>
      <c r="E40" s="6"/>
      <c r="F40" s="19"/>
      <c r="G40" s="24" t="s">
        <v>2</v>
      </c>
      <c r="H40" s="24" t="s">
        <v>2</v>
      </c>
      <c r="I40" s="31"/>
      <c r="J40" s="31"/>
      <c r="K40" s="35"/>
    </row>
    <row r="41" spans="1:11" x14ac:dyDescent="0.25">
      <c r="A41" s="28"/>
      <c r="B41" s="28"/>
      <c r="C41" s="58"/>
      <c r="D41" s="54"/>
      <c r="E41" s="6"/>
      <c r="F41" s="19"/>
      <c r="G41" s="24"/>
      <c r="H41" s="24"/>
      <c r="I41" s="31"/>
      <c r="J41" s="31"/>
      <c r="K41" s="35"/>
    </row>
    <row r="42" spans="1:11" x14ac:dyDescent="0.25">
      <c r="A42" s="28"/>
      <c r="B42" s="28"/>
      <c r="C42" s="58" t="s">
        <v>15</v>
      </c>
      <c r="D42" s="54"/>
      <c r="E42" s="6"/>
      <c r="F42" s="19"/>
      <c r="G42" s="24" t="s">
        <v>2</v>
      </c>
      <c r="H42" s="24" t="s">
        <v>2</v>
      </c>
      <c r="I42" s="31"/>
      <c r="J42" s="31"/>
      <c r="K42" s="35"/>
    </row>
    <row r="43" spans="1:11" x14ac:dyDescent="0.25">
      <c r="A43" s="28"/>
      <c r="B43" s="28"/>
      <c r="C43" s="58"/>
      <c r="D43" s="54"/>
      <c r="E43" s="6"/>
      <c r="F43" s="19"/>
      <c r="G43" s="24"/>
      <c r="H43" s="24"/>
      <c r="I43" s="31"/>
      <c r="J43" s="31"/>
      <c r="K43" s="35"/>
    </row>
    <row r="44" spans="1:11" x14ac:dyDescent="0.25">
      <c r="A44" s="28"/>
      <c r="B44" s="28"/>
      <c r="C44" s="58" t="s">
        <v>16</v>
      </c>
      <c r="D44" s="54"/>
      <c r="E44" s="6"/>
      <c r="F44" s="19"/>
      <c r="G44" s="24" t="s">
        <v>2</v>
      </c>
      <c r="H44" s="24" t="s">
        <v>2</v>
      </c>
      <c r="I44" s="31"/>
      <c r="J44" s="31"/>
      <c r="K44" s="35"/>
    </row>
    <row r="45" spans="1:11" x14ac:dyDescent="0.25">
      <c r="A45" s="28"/>
      <c r="B45" s="28"/>
      <c r="C45" s="58"/>
      <c r="D45" s="54"/>
      <c r="E45" s="6"/>
      <c r="F45" s="19"/>
      <c r="G45" s="24"/>
      <c r="H45" s="24"/>
      <c r="I45" s="31"/>
      <c r="J45" s="31"/>
      <c r="K45" s="35"/>
    </row>
    <row r="46" spans="1:11" x14ac:dyDescent="0.25">
      <c r="C46" s="59" t="s">
        <v>17</v>
      </c>
      <c r="D46" s="54"/>
      <c r="E46" s="6"/>
      <c r="F46" s="19"/>
      <c r="G46" s="24"/>
      <c r="H46" s="24"/>
      <c r="I46" s="31"/>
      <c r="J46" s="31"/>
      <c r="K46" s="35"/>
    </row>
    <row r="47" spans="1:11" x14ac:dyDescent="0.25">
      <c r="B47" s="8" t="s">
        <v>1246</v>
      </c>
      <c r="C47" s="60" t="s">
        <v>1247</v>
      </c>
      <c r="D47" s="54" t="s">
        <v>1248</v>
      </c>
      <c r="E47" s="6" t="s">
        <v>205</v>
      </c>
      <c r="F47" s="19">
        <v>1503200</v>
      </c>
      <c r="G47" s="24">
        <v>1472.52</v>
      </c>
      <c r="H47" s="24">
        <v>5.42</v>
      </c>
      <c r="I47" s="31">
        <v>5.5507499999999999</v>
      </c>
      <c r="J47" s="31"/>
      <c r="K47" s="35"/>
    </row>
    <row r="48" spans="1:11" x14ac:dyDescent="0.25">
      <c r="B48" s="8" t="s">
        <v>3350</v>
      </c>
      <c r="C48" s="60" t="s">
        <v>3351</v>
      </c>
      <c r="D48" s="54" t="s">
        <v>3352</v>
      </c>
      <c r="E48" s="6" t="s">
        <v>205</v>
      </c>
      <c r="F48" s="19">
        <v>1232500</v>
      </c>
      <c r="G48" s="24">
        <v>1208.08</v>
      </c>
      <c r="H48" s="24">
        <v>4.45</v>
      </c>
      <c r="I48" s="31">
        <v>5.5473999999999997</v>
      </c>
      <c r="J48" s="31"/>
      <c r="K48" s="35"/>
    </row>
    <row r="49" spans="1:11" x14ac:dyDescent="0.25">
      <c r="B49" s="8" t="s">
        <v>3347</v>
      </c>
      <c r="C49" s="60" t="s">
        <v>3348</v>
      </c>
      <c r="D49" s="54" t="s">
        <v>3349</v>
      </c>
      <c r="E49" s="6" t="s">
        <v>205</v>
      </c>
      <c r="F49" s="19">
        <v>1148500</v>
      </c>
      <c r="G49" s="24">
        <v>1125.23</v>
      </c>
      <c r="H49" s="24">
        <v>4.1399999999999997</v>
      </c>
      <c r="I49" s="31">
        <v>5.5499000000000001</v>
      </c>
      <c r="J49" s="31"/>
      <c r="K49" s="35"/>
    </row>
    <row r="50" spans="1:11" x14ac:dyDescent="0.25">
      <c r="B50" s="8" t="s">
        <v>3296</v>
      </c>
      <c r="C50" s="60" t="s">
        <v>3297</v>
      </c>
      <c r="D50" s="54" t="s">
        <v>3298</v>
      </c>
      <c r="E50" s="6" t="s">
        <v>205</v>
      </c>
      <c r="F50" s="19">
        <v>750000</v>
      </c>
      <c r="G50" s="24">
        <v>740.96</v>
      </c>
      <c r="H50" s="24">
        <v>2.73</v>
      </c>
      <c r="I50" s="31">
        <v>5.4305000000000003</v>
      </c>
      <c r="J50" s="31"/>
      <c r="K50" s="35"/>
    </row>
    <row r="51" spans="1:11" x14ac:dyDescent="0.25">
      <c r="B51" s="8" t="s">
        <v>3367</v>
      </c>
      <c r="C51" s="60" t="s">
        <v>3368</v>
      </c>
      <c r="D51" s="54" t="s">
        <v>3369</v>
      </c>
      <c r="E51" s="6" t="s">
        <v>205</v>
      </c>
      <c r="F51" s="19">
        <v>725000</v>
      </c>
      <c r="G51" s="24">
        <v>710.1</v>
      </c>
      <c r="H51" s="24">
        <v>2.61</v>
      </c>
      <c r="I51" s="31">
        <v>5.5515499999999998</v>
      </c>
      <c r="J51" s="31"/>
      <c r="K51" s="35"/>
    </row>
    <row r="52" spans="1:11" x14ac:dyDescent="0.25">
      <c r="B52" s="8" t="s">
        <v>3353</v>
      </c>
      <c r="C52" s="60" t="s">
        <v>3354</v>
      </c>
      <c r="D52" s="54" t="s">
        <v>3355</v>
      </c>
      <c r="E52" s="6" t="s">
        <v>205</v>
      </c>
      <c r="F52" s="19">
        <v>500000</v>
      </c>
      <c r="G52" s="24">
        <v>490.91</v>
      </c>
      <c r="H52" s="24">
        <v>1.81</v>
      </c>
      <c r="I52" s="31">
        <v>5.5371499999999996</v>
      </c>
      <c r="J52" s="31"/>
      <c r="K52" s="35"/>
    </row>
    <row r="53" spans="1:11" x14ac:dyDescent="0.25">
      <c r="B53" s="8" t="s">
        <v>3230</v>
      </c>
      <c r="C53" s="60" t="s">
        <v>3231</v>
      </c>
      <c r="D53" s="54" t="s">
        <v>3232</v>
      </c>
      <c r="E53" s="6" t="s">
        <v>205</v>
      </c>
      <c r="F53" s="19">
        <v>345000</v>
      </c>
      <c r="G53" s="24">
        <v>342.5</v>
      </c>
      <c r="H53" s="24">
        <v>1.26</v>
      </c>
      <c r="I53" s="31">
        <v>5.4336500000000001</v>
      </c>
      <c r="J53" s="31"/>
      <c r="K53" s="35"/>
    </row>
    <row r="54" spans="1:11" x14ac:dyDescent="0.25">
      <c r="B54" s="8" t="s">
        <v>3370</v>
      </c>
      <c r="C54" s="60" t="s">
        <v>3371</v>
      </c>
      <c r="D54" s="54" t="s">
        <v>3372</v>
      </c>
      <c r="E54" s="6" t="s">
        <v>205</v>
      </c>
      <c r="F54" s="19">
        <v>333000</v>
      </c>
      <c r="G54" s="24">
        <v>326.05</v>
      </c>
      <c r="H54" s="24">
        <v>1.2</v>
      </c>
      <c r="I54" s="31">
        <v>5.5532500000000002</v>
      </c>
      <c r="J54" s="31"/>
      <c r="K54" s="35"/>
    </row>
    <row r="55" spans="1:11" x14ac:dyDescent="0.25">
      <c r="C55" s="58" t="s">
        <v>194</v>
      </c>
      <c r="D55" s="54"/>
      <c r="E55" s="6"/>
      <c r="F55" s="19"/>
      <c r="G55" s="25">
        <v>6416.35</v>
      </c>
      <c r="H55" s="25">
        <v>23.62</v>
      </c>
      <c r="I55" s="31"/>
      <c r="J55" s="31"/>
      <c r="K55" s="35"/>
    </row>
    <row r="56" spans="1:11" x14ac:dyDescent="0.25">
      <c r="C56" s="57"/>
      <c r="D56" s="54"/>
      <c r="E56" s="6"/>
      <c r="F56" s="19"/>
      <c r="G56" s="24"/>
      <c r="H56" s="24"/>
      <c r="I56" s="31"/>
      <c r="J56" s="31"/>
      <c r="K56" s="35"/>
    </row>
    <row r="57" spans="1:11" x14ac:dyDescent="0.25">
      <c r="C57" s="58" t="s">
        <v>18</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A59" s="10"/>
      <c r="B59" s="28"/>
      <c r="C59" s="58" t="s">
        <v>19</v>
      </c>
      <c r="D59" s="54"/>
      <c r="E59" s="6"/>
      <c r="F59" s="19"/>
      <c r="G59" s="24"/>
      <c r="H59" s="24"/>
      <c r="I59" s="31"/>
      <c r="J59" s="31"/>
      <c r="K59" s="35"/>
    </row>
    <row r="60" spans="1:11" x14ac:dyDescent="0.25">
      <c r="A60" s="28"/>
      <c r="B60" s="28"/>
      <c r="C60" s="58" t="s">
        <v>20</v>
      </c>
      <c r="D60" s="54"/>
      <c r="E60" s="6"/>
      <c r="F60" s="19"/>
      <c r="G60" s="24" t="s">
        <v>2</v>
      </c>
      <c r="H60" s="24" t="s">
        <v>2</v>
      </c>
      <c r="I60" s="31"/>
      <c r="J60" s="31"/>
      <c r="K60" s="35"/>
    </row>
    <row r="61" spans="1:11" x14ac:dyDescent="0.25">
      <c r="A61" s="28"/>
      <c r="B61" s="28"/>
      <c r="C61" s="58"/>
      <c r="D61" s="54"/>
      <c r="E61" s="6"/>
      <c r="F61" s="19"/>
      <c r="G61" s="24"/>
      <c r="H61" s="24"/>
      <c r="I61" s="31"/>
      <c r="J61" s="31"/>
      <c r="K61" s="35"/>
    </row>
    <row r="62" spans="1:11" x14ac:dyDescent="0.25">
      <c r="A62" s="28"/>
      <c r="B62" s="28"/>
      <c r="C62" s="58" t="s">
        <v>21</v>
      </c>
      <c r="D62" s="54"/>
      <c r="E62" s="6"/>
      <c r="F62" s="19"/>
      <c r="G62" s="24" t="s">
        <v>2</v>
      </c>
      <c r="H62" s="24" t="s">
        <v>2</v>
      </c>
      <c r="I62" s="31"/>
      <c r="J62" s="31"/>
      <c r="K62" s="35"/>
    </row>
    <row r="63" spans="1:11" x14ac:dyDescent="0.25">
      <c r="A63" s="28"/>
      <c r="B63" s="28"/>
      <c r="C63" s="58"/>
      <c r="D63" s="54"/>
      <c r="E63" s="6"/>
      <c r="F63" s="19"/>
      <c r="G63" s="24"/>
      <c r="H63" s="24"/>
      <c r="I63" s="31"/>
      <c r="J63" s="31"/>
      <c r="K63" s="35"/>
    </row>
    <row r="64" spans="1:11" x14ac:dyDescent="0.25">
      <c r="A64" s="28"/>
      <c r="B64" s="28"/>
      <c r="C64" s="58" t="s">
        <v>22</v>
      </c>
      <c r="D64" s="54"/>
      <c r="E64" s="6"/>
      <c r="F64" s="19"/>
      <c r="G64" s="24" t="s">
        <v>2</v>
      </c>
      <c r="H64" s="24" t="s">
        <v>2</v>
      </c>
      <c r="I64" s="31"/>
      <c r="J64" s="31"/>
      <c r="K64" s="35"/>
    </row>
    <row r="65" spans="1:54" x14ac:dyDescent="0.25">
      <c r="A65" s="28"/>
      <c r="B65" s="28"/>
      <c r="C65" s="58"/>
      <c r="D65" s="54"/>
      <c r="E65" s="6"/>
      <c r="F65" s="19"/>
      <c r="G65" s="24"/>
      <c r="H65" s="24"/>
      <c r="I65" s="31"/>
      <c r="J65" s="31"/>
      <c r="K65" s="35"/>
    </row>
    <row r="66" spans="1:54" x14ac:dyDescent="0.25">
      <c r="A66" s="28"/>
      <c r="B66" s="28"/>
      <c r="C66" s="58" t="s">
        <v>23</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C68" s="59" t="s">
        <v>24</v>
      </c>
      <c r="D68" s="54"/>
      <c r="E68" s="6"/>
      <c r="F68" s="19"/>
      <c r="G68" s="24"/>
      <c r="H68" s="24"/>
      <c r="I68" s="31"/>
      <c r="J68" s="31"/>
      <c r="K68" s="35"/>
    </row>
    <row r="69" spans="1:54" x14ac:dyDescent="0.25">
      <c r="B69" s="8" t="s">
        <v>206</v>
      </c>
      <c r="C69" s="60" t="s">
        <v>207</v>
      </c>
      <c r="D69" s="54"/>
      <c r="E69" s="6"/>
      <c r="F69" s="19"/>
      <c r="G69" s="24">
        <v>752.63</v>
      </c>
      <c r="H69" s="24">
        <v>2.77</v>
      </c>
      <c r="I69" s="31"/>
      <c r="J69" s="31"/>
      <c r="K69" s="35"/>
    </row>
    <row r="70" spans="1:54" x14ac:dyDescent="0.25">
      <c r="C70" s="58" t="s">
        <v>194</v>
      </c>
      <c r="D70" s="54"/>
      <c r="E70" s="6"/>
      <c r="F70" s="19"/>
      <c r="G70" s="25">
        <v>752.63</v>
      </c>
      <c r="H70" s="25">
        <v>2.77</v>
      </c>
      <c r="I70" s="31"/>
      <c r="J70" s="31"/>
      <c r="K70" s="35"/>
    </row>
    <row r="71" spans="1:54" x14ac:dyDescent="0.25">
      <c r="C71" s="57"/>
      <c r="D71" s="54"/>
      <c r="E71" s="6"/>
      <c r="F71" s="19"/>
      <c r="G71" s="24"/>
      <c r="H71" s="24"/>
      <c r="I71" s="31"/>
      <c r="J71" s="31"/>
      <c r="K71" s="35"/>
    </row>
    <row r="72" spans="1:54" x14ac:dyDescent="0.25">
      <c r="A72" s="10"/>
      <c r="B72" s="28"/>
      <c r="C72" s="58" t="s">
        <v>25</v>
      </c>
      <c r="D72" s="54"/>
      <c r="E72" s="6"/>
      <c r="F72" s="19"/>
      <c r="G72" s="24"/>
      <c r="H72" s="24"/>
      <c r="I72" s="31"/>
      <c r="J72" s="31"/>
      <c r="K72" s="35"/>
    </row>
    <row r="73" spans="1:54" s="2" customFormat="1" ht="13.5" x14ac:dyDescent="0.25">
      <c r="A73" s="28"/>
      <c r="B73" s="28"/>
      <c r="C73" s="57" t="s">
        <v>4845</v>
      </c>
      <c r="D73" s="54"/>
      <c r="E73" s="6"/>
      <c r="F73" s="19"/>
      <c r="G73" s="24" t="s">
        <v>2</v>
      </c>
      <c r="H73" s="24" t="s">
        <v>2</v>
      </c>
      <c r="I73" s="31"/>
      <c r="J73" s="31"/>
      <c r="K73" s="35"/>
      <c r="L73" s="3"/>
      <c r="AI73" s="3"/>
      <c r="AV73" s="3"/>
      <c r="AX73" s="3"/>
      <c r="BB73" s="3"/>
    </row>
    <row r="74" spans="1:54" x14ac:dyDescent="0.25">
      <c r="B74" s="8"/>
      <c r="C74" s="60" t="s">
        <v>208</v>
      </c>
      <c r="D74" s="54"/>
      <c r="E74" s="6"/>
      <c r="F74" s="19"/>
      <c r="G74" s="24">
        <v>114.67</v>
      </c>
      <c r="H74" s="24">
        <v>0.41</v>
      </c>
      <c r="I74" s="31"/>
      <c r="J74" s="31"/>
      <c r="K74" s="35"/>
    </row>
    <row r="75" spans="1:54" x14ac:dyDescent="0.25">
      <c r="C75" s="58" t="s">
        <v>194</v>
      </c>
      <c r="D75" s="54"/>
      <c r="E75" s="6"/>
      <c r="F75" s="19"/>
      <c r="G75" s="25">
        <v>114.67</v>
      </c>
      <c r="H75" s="25">
        <v>0.41</v>
      </c>
      <c r="I75" s="31"/>
      <c r="J75" s="31"/>
      <c r="K75" s="35"/>
    </row>
    <row r="76" spans="1:54" x14ac:dyDescent="0.25">
      <c r="C76" s="57"/>
      <c r="D76" s="54"/>
      <c r="E76" s="6"/>
      <c r="F76" s="19"/>
      <c r="G76" s="24"/>
      <c r="H76" s="24"/>
      <c r="I76" s="31"/>
      <c r="J76" s="31"/>
      <c r="K76" s="35"/>
    </row>
    <row r="77" spans="1:54" x14ac:dyDescent="0.25">
      <c r="C77" s="61" t="s">
        <v>209</v>
      </c>
      <c r="D77" s="55"/>
      <c r="E77" s="5"/>
      <c r="F77" s="20"/>
      <c r="G77" s="26">
        <v>27161.1</v>
      </c>
      <c r="H77" s="26">
        <v>100</v>
      </c>
      <c r="I77" s="32"/>
      <c r="J77" s="32"/>
      <c r="K77" s="36"/>
    </row>
    <row r="80" spans="1:54" x14ac:dyDescent="0.25">
      <c r="C80" s="1" t="s">
        <v>210</v>
      </c>
    </row>
    <row r="81" spans="1:256" x14ac:dyDescent="0.25">
      <c r="C81" s="37" t="s">
        <v>211</v>
      </c>
      <c r="D81" s="37"/>
      <c r="E81" s="37"/>
      <c r="F81" s="37"/>
      <c r="G81" s="37"/>
      <c r="H81" s="37"/>
      <c r="I81" s="37"/>
      <c r="J81" s="37"/>
      <c r="K81" s="37"/>
    </row>
    <row r="82" spans="1:256" x14ac:dyDescent="0.25">
      <c r="C82" s="2" t="s">
        <v>212</v>
      </c>
    </row>
    <row r="83" spans="1:256" x14ac:dyDescent="0.25">
      <c r="C83" s="2" t="s">
        <v>213</v>
      </c>
    </row>
    <row r="84" spans="1:256" ht="30" customHeight="1" x14ac:dyDescent="0.25">
      <c r="C84" s="252" t="s">
        <v>214</v>
      </c>
      <c r="D84" s="253"/>
      <c r="E84" s="253"/>
      <c r="F84" s="253"/>
      <c r="G84" s="253"/>
      <c r="H84" s="253"/>
      <c r="I84" s="253"/>
      <c r="J84" s="253"/>
      <c r="K84" s="253"/>
    </row>
    <row r="85" spans="1:256" x14ac:dyDescent="0.25">
      <c r="C85" s="2" t="s">
        <v>215</v>
      </c>
    </row>
    <row r="87" spans="1:256" x14ac:dyDescent="0.25">
      <c r="C87" s="2" t="s">
        <v>5016</v>
      </c>
      <c r="E87" s="2" t="s">
        <v>2</v>
      </c>
    </row>
    <row r="89" spans="1:256" x14ac:dyDescent="0.25">
      <c r="C89" s="2" t="s">
        <v>5017</v>
      </c>
      <c r="E89" s="2" t="s">
        <v>2</v>
      </c>
    </row>
    <row r="91" spans="1:256" x14ac:dyDescent="0.25">
      <c r="C91" s="2" t="s">
        <v>5125</v>
      </c>
    </row>
    <row r="93" spans="1:256" x14ac:dyDescent="0.25">
      <c r="C93" s="2" t="s">
        <v>5126</v>
      </c>
    </row>
    <row r="94" spans="1:256" s="83" customFormat="1" ht="35.25" customHeight="1" x14ac:dyDescent="0.25">
      <c r="A94" s="79"/>
      <c r="B94" s="79"/>
      <c r="C94" s="84" t="s">
        <v>5023</v>
      </c>
      <c r="D94" s="88" t="s">
        <v>5024</v>
      </c>
      <c r="E94" s="88" t="s">
        <v>5025</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5026</v>
      </c>
      <c r="D95" s="89">
        <v>13.1905</v>
      </c>
      <c r="E95" s="89">
        <v>13.243600000000001</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5027</v>
      </c>
      <c r="D96" s="89">
        <v>13.1905</v>
      </c>
      <c r="E96" s="89">
        <v>13.243600000000001</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x14ac:dyDescent="0.25">
      <c r="A97" s="79"/>
      <c r="B97" s="79"/>
      <c r="C97" s="86" t="s">
        <v>5028</v>
      </c>
      <c r="D97" s="89">
        <v>13.259600000000001</v>
      </c>
      <c r="E97" s="89">
        <v>13.314</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x14ac:dyDescent="0.25">
      <c r="A98" s="79"/>
      <c r="B98" s="79"/>
      <c r="C98" s="86" t="s">
        <v>5029</v>
      </c>
      <c r="D98" s="89">
        <v>13.2593</v>
      </c>
      <c r="E98" s="89">
        <v>13.313700000000001</v>
      </c>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s="83" customFormat="1" ht="84.95" customHeight="1" x14ac:dyDescent="0.25">
      <c r="A99" s="79"/>
      <c r="B99" s="79"/>
      <c r="C99" s="254" t="s">
        <v>5061</v>
      </c>
      <c r="D99" s="255"/>
      <c r="E99" s="256"/>
      <c r="F99" s="80"/>
      <c r="G99" s="81"/>
      <c r="H99" s="81"/>
      <c r="I99" s="81"/>
      <c r="J99" s="81"/>
      <c r="K99" s="82"/>
      <c r="L99" s="82"/>
      <c r="M99" s="79"/>
      <c r="N99" s="79"/>
      <c r="O99" s="79"/>
      <c r="P99" s="79"/>
      <c r="Q99" s="79"/>
      <c r="R99" s="79"/>
      <c r="S99" s="79"/>
      <c r="T99" s="79"/>
      <c r="U99" s="79"/>
      <c r="V99" s="79"/>
      <c r="W99" s="79"/>
      <c r="X99" s="79"/>
      <c r="Y99" s="79"/>
      <c r="Z99" s="79"/>
      <c r="AA99" s="79"/>
      <c r="AB99" s="79"/>
      <c r="AC99" s="79"/>
      <c r="AD99" s="79"/>
      <c r="AE99" s="79"/>
      <c r="AF99" s="79"/>
      <c r="AG99" s="79"/>
      <c r="AH99" s="79"/>
      <c r="AI99" s="82"/>
      <c r="AJ99" s="79"/>
      <c r="AK99" s="79"/>
      <c r="AL99" s="79"/>
      <c r="AM99" s="79"/>
      <c r="AN99" s="79"/>
      <c r="AO99" s="79"/>
      <c r="AP99" s="79"/>
      <c r="AQ99" s="79"/>
      <c r="AR99" s="79"/>
      <c r="AS99" s="79"/>
      <c r="AT99" s="79"/>
      <c r="AU99" s="79"/>
      <c r="AV99" s="82"/>
      <c r="AW99" s="79"/>
      <c r="AX99" s="82"/>
      <c r="AY99" s="79"/>
      <c r="AZ99" s="79"/>
      <c r="BA99" s="79"/>
      <c r="BB99" s="82"/>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1" spans="1:256" x14ac:dyDescent="0.25">
      <c r="C101" s="2" t="s">
        <v>5127</v>
      </c>
      <c r="E101" s="2" t="s">
        <v>2</v>
      </c>
    </row>
    <row r="103" spans="1:256" x14ac:dyDescent="0.25">
      <c r="C103" s="2" t="s">
        <v>5128</v>
      </c>
      <c r="E103" s="2" t="s">
        <v>2</v>
      </c>
    </row>
    <row r="105" spans="1:256" x14ac:dyDescent="0.25">
      <c r="C105" s="2" t="s">
        <v>5018</v>
      </c>
      <c r="E105" s="2" t="s">
        <v>2</v>
      </c>
    </row>
    <row r="107" spans="1:256" x14ac:dyDescent="0.25">
      <c r="C107" s="2" t="s">
        <v>5019</v>
      </c>
      <c r="E107" s="2" t="s">
        <v>2</v>
      </c>
    </row>
    <row r="109" spans="1:256" x14ac:dyDescent="0.25">
      <c r="C109" s="2" t="s">
        <v>5020</v>
      </c>
      <c r="E109" s="96" t="s">
        <v>5021</v>
      </c>
    </row>
    <row r="111" spans="1:256" x14ac:dyDescent="0.25">
      <c r="C111" s="2" t="s">
        <v>5022</v>
      </c>
      <c r="E111" s="97" t="s">
        <v>5110</v>
      </c>
    </row>
    <row r="113" spans="3:5" x14ac:dyDescent="0.25">
      <c r="C113" s="2" t="s">
        <v>5129</v>
      </c>
      <c r="E113" s="2" t="s">
        <v>2</v>
      </c>
    </row>
    <row r="115" spans="3:5" x14ac:dyDescent="0.25">
      <c r="C115" s="1" t="s">
        <v>5258</v>
      </c>
      <c r="E115" s="149" t="s">
        <v>5259</v>
      </c>
    </row>
    <row r="116" spans="3:5" x14ac:dyDescent="0.25">
      <c r="E116" s="2" t="s">
        <v>5265</v>
      </c>
    </row>
  </sheetData>
  <mergeCells count="2">
    <mergeCell ref="C84:K84"/>
    <mergeCell ref="C99:E99"/>
  </mergeCells>
  <hyperlinks>
    <hyperlink ref="J2" location="'Index'!A1" display="'Index'!A1" xr:uid="{AA762B4D-553C-4F30-A7EE-7000DE718F53}"/>
  </hyperlinks>
  <pageMargins left="0.7" right="0.7" top="0.75" bottom="0.75" header="0.3" footer="0.3"/>
  <pageSetup orientation="portrait" horizontalDpi="4294967293"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C1FB-5C5A-481C-ABFD-B1BF486FA346}">
  <sheetPr codeName="Sheet1"/>
  <dimension ref="A1:IV152"/>
  <sheetViews>
    <sheetView showGridLines="0" zoomScale="90" zoomScaleNormal="90" workbookViewId="0">
      <pane ySplit="6" topLeftCell="A13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3396</v>
      </c>
      <c r="J2" s="38" t="s">
        <v>4521</v>
      </c>
    </row>
    <row r="3" spans="1:54" ht="16.5" x14ac:dyDescent="0.3">
      <c r="C3" s="1" t="s">
        <v>28</v>
      </c>
      <c r="D3" s="21" t="s">
        <v>3397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2:11" x14ac:dyDescent="0.25">
      <c r="C17" s="59" t="s">
        <v>6</v>
      </c>
      <c r="D17" s="54"/>
      <c r="E17" s="6"/>
      <c r="F17" s="19"/>
      <c r="G17" s="24"/>
      <c r="H17" s="24"/>
      <c r="I17" s="31"/>
      <c r="J17" s="31"/>
      <c r="K17" s="35"/>
    </row>
    <row r="18" spans="2:11" x14ac:dyDescent="0.25">
      <c r="C18" s="59" t="s">
        <v>675</v>
      </c>
      <c r="D18" s="54"/>
      <c r="E18" s="6"/>
      <c r="F18" s="19"/>
      <c r="G18" s="24"/>
      <c r="H18" s="24"/>
      <c r="I18" s="31"/>
      <c r="J18" s="31"/>
      <c r="K18" s="35"/>
    </row>
    <row r="19" spans="2:11" x14ac:dyDescent="0.25">
      <c r="B19" s="8" t="s">
        <v>3398</v>
      </c>
      <c r="C19" s="60" t="s">
        <v>760</v>
      </c>
      <c r="D19" s="54" t="s">
        <v>3399</v>
      </c>
      <c r="E19" s="6" t="s">
        <v>690</v>
      </c>
      <c r="F19" s="19">
        <v>71500</v>
      </c>
      <c r="G19" s="24">
        <v>71587.520000000004</v>
      </c>
      <c r="H19" s="24">
        <v>9.1999999999999993</v>
      </c>
      <c r="I19" s="31">
        <v>6.5898000000000003</v>
      </c>
      <c r="J19" s="31"/>
      <c r="K19" s="35"/>
    </row>
    <row r="20" spans="2:11" x14ac:dyDescent="0.25">
      <c r="B20" s="8" t="s">
        <v>3400</v>
      </c>
      <c r="C20" s="60" t="s">
        <v>1170</v>
      </c>
      <c r="D20" s="54" t="s">
        <v>3401</v>
      </c>
      <c r="E20" s="6" t="s">
        <v>690</v>
      </c>
      <c r="F20" s="19">
        <v>5000</v>
      </c>
      <c r="G20" s="24">
        <v>50031.45</v>
      </c>
      <c r="H20" s="24">
        <v>6.43</v>
      </c>
      <c r="I20" s="31">
        <v>6.54</v>
      </c>
      <c r="J20" s="31"/>
      <c r="K20" s="35" t="s">
        <v>679</v>
      </c>
    </row>
    <row r="21" spans="2:11" x14ac:dyDescent="0.25">
      <c r="B21" s="8" t="s">
        <v>3402</v>
      </c>
      <c r="C21" s="60" t="s">
        <v>1170</v>
      </c>
      <c r="D21" s="54" t="s">
        <v>3403</v>
      </c>
      <c r="E21" s="6" t="s">
        <v>690</v>
      </c>
      <c r="F21" s="19">
        <v>3450</v>
      </c>
      <c r="G21" s="24">
        <v>34513.18</v>
      </c>
      <c r="H21" s="24">
        <v>4.4400000000000004</v>
      </c>
      <c r="I21" s="31">
        <v>6.4253999999999998</v>
      </c>
      <c r="J21" s="31"/>
      <c r="K21" s="35" t="s">
        <v>679</v>
      </c>
    </row>
    <row r="22" spans="2:11" x14ac:dyDescent="0.25">
      <c r="B22" s="8" t="s">
        <v>3404</v>
      </c>
      <c r="C22" s="60" t="s">
        <v>717</v>
      </c>
      <c r="D22" s="54" t="s">
        <v>3405</v>
      </c>
      <c r="E22" s="6" t="s">
        <v>690</v>
      </c>
      <c r="F22" s="19">
        <v>32500</v>
      </c>
      <c r="G22" s="24">
        <v>32510.3</v>
      </c>
      <c r="H22" s="24">
        <v>4.18</v>
      </c>
      <c r="I22" s="31">
        <v>6.649</v>
      </c>
      <c r="J22" s="31"/>
      <c r="K22" s="35" t="s">
        <v>679</v>
      </c>
    </row>
    <row r="23" spans="2:11" x14ac:dyDescent="0.25">
      <c r="B23" s="8" t="s">
        <v>3406</v>
      </c>
      <c r="C23" s="60" t="s">
        <v>763</v>
      </c>
      <c r="D23" s="54" t="s">
        <v>3407</v>
      </c>
      <c r="E23" s="6" t="s">
        <v>690</v>
      </c>
      <c r="F23" s="19">
        <v>3250</v>
      </c>
      <c r="G23" s="24">
        <v>32482.09</v>
      </c>
      <c r="H23" s="24">
        <v>4.18</v>
      </c>
      <c r="I23" s="31">
        <v>6.5000999999999998</v>
      </c>
      <c r="J23" s="31"/>
      <c r="K23" s="35" t="s">
        <v>679</v>
      </c>
    </row>
    <row r="24" spans="2:11" x14ac:dyDescent="0.25">
      <c r="B24" s="8" t="s">
        <v>2589</v>
      </c>
      <c r="C24" s="60" t="s">
        <v>835</v>
      </c>
      <c r="D24" s="54" t="s">
        <v>2590</v>
      </c>
      <c r="E24" s="6" t="s">
        <v>690</v>
      </c>
      <c r="F24" s="19">
        <v>30000</v>
      </c>
      <c r="G24" s="24">
        <v>30009.24</v>
      </c>
      <c r="H24" s="24">
        <v>3.86</v>
      </c>
      <c r="I24" s="31">
        <v>6.665</v>
      </c>
      <c r="J24" s="31"/>
      <c r="K24" s="35" t="s">
        <v>679</v>
      </c>
    </row>
    <row r="25" spans="2:11" x14ac:dyDescent="0.25">
      <c r="B25" s="8" t="s">
        <v>3408</v>
      </c>
      <c r="C25" s="60" t="s">
        <v>763</v>
      </c>
      <c r="D25" s="54" t="s">
        <v>3409</v>
      </c>
      <c r="E25" s="6" t="s">
        <v>690</v>
      </c>
      <c r="F25" s="19">
        <v>17500</v>
      </c>
      <c r="G25" s="24">
        <v>17507.75</v>
      </c>
      <c r="H25" s="24">
        <v>2.25</v>
      </c>
      <c r="I25" s="31">
        <v>6.4995000000000003</v>
      </c>
      <c r="J25" s="31"/>
      <c r="K25" s="35" t="s">
        <v>679</v>
      </c>
    </row>
    <row r="26" spans="2:11" x14ac:dyDescent="0.25">
      <c r="B26" s="8" t="s">
        <v>3410</v>
      </c>
      <c r="C26" s="60" t="s">
        <v>763</v>
      </c>
      <c r="D26" s="54" t="s">
        <v>3411</v>
      </c>
      <c r="E26" s="6" t="s">
        <v>690</v>
      </c>
      <c r="F26" s="19">
        <v>17000</v>
      </c>
      <c r="G26" s="24">
        <v>17021.03</v>
      </c>
      <c r="H26" s="24">
        <v>2.19</v>
      </c>
      <c r="I26" s="31">
        <v>6.5198</v>
      </c>
      <c r="J26" s="31"/>
      <c r="K26" s="35" t="s">
        <v>679</v>
      </c>
    </row>
    <row r="27" spans="2:11" x14ac:dyDescent="0.25">
      <c r="B27" s="8" t="s">
        <v>3412</v>
      </c>
      <c r="C27" s="60" t="s">
        <v>3413</v>
      </c>
      <c r="D27" s="54" t="s">
        <v>3414</v>
      </c>
      <c r="E27" s="6" t="s">
        <v>690</v>
      </c>
      <c r="F27" s="19">
        <v>1350</v>
      </c>
      <c r="G27" s="24">
        <v>13506.14</v>
      </c>
      <c r="H27" s="24">
        <v>1.74</v>
      </c>
      <c r="I27" s="31">
        <v>6.6201999999999996</v>
      </c>
      <c r="J27" s="31"/>
      <c r="K27" s="35" t="s">
        <v>679</v>
      </c>
    </row>
    <row r="28" spans="2:11" x14ac:dyDescent="0.25">
      <c r="B28" s="8" t="s">
        <v>2587</v>
      </c>
      <c r="C28" s="60" t="s">
        <v>760</v>
      </c>
      <c r="D28" s="54" t="s">
        <v>2588</v>
      </c>
      <c r="E28" s="6" t="s">
        <v>1213</v>
      </c>
      <c r="F28" s="19">
        <v>8500</v>
      </c>
      <c r="G28" s="24">
        <v>8505.11</v>
      </c>
      <c r="H28" s="24">
        <v>1.0900000000000001</v>
      </c>
      <c r="I28" s="31">
        <v>6.5050999999999997</v>
      </c>
      <c r="J28" s="31"/>
      <c r="K28" s="35" t="s">
        <v>679</v>
      </c>
    </row>
    <row r="29" spans="2:11" x14ac:dyDescent="0.25">
      <c r="B29" s="8" t="s">
        <v>3415</v>
      </c>
      <c r="C29" s="60" t="s">
        <v>763</v>
      </c>
      <c r="D29" s="54" t="s">
        <v>3416</v>
      </c>
      <c r="E29" s="6" t="s">
        <v>690</v>
      </c>
      <c r="F29" s="19">
        <v>750</v>
      </c>
      <c r="G29" s="24">
        <v>7505.02</v>
      </c>
      <c r="H29" s="24">
        <v>0.96</v>
      </c>
      <c r="I29" s="31">
        <v>6.5898000000000003</v>
      </c>
      <c r="J29" s="31"/>
      <c r="K29" s="35" t="s">
        <v>679</v>
      </c>
    </row>
    <row r="30" spans="2:11" x14ac:dyDescent="0.25">
      <c r="B30" s="8" t="s">
        <v>3417</v>
      </c>
      <c r="C30" s="60" t="s">
        <v>763</v>
      </c>
      <c r="D30" s="54" t="s">
        <v>3418</v>
      </c>
      <c r="E30" s="6" t="s">
        <v>690</v>
      </c>
      <c r="F30" s="19">
        <v>500</v>
      </c>
      <c r="G30" s="24">
        <v>5001.17</v>
      </c>
      <c r="H30" s="24">
        <v>0.64</v>
      </c>
      <c r="I30" s="31">
        <v>6.4974999999999996</v>
      </c>
      <c r="J30" s="31"/>
      <c r="K30" s="35" t="s">
        <v>679</v>
      </c>
    </row>
    <row r="31" spans="2:11" x14ac:dyDescent="0.25">
      <c r="B31" s="8" t="s">
        <v>3419</v>
      </c>
      <c r="C31" s="60" t="s">
        <v>763</v>
      </c>
      <c r="D31" s="54" t="s">
        <v>3420</v>
      </c>
      <c r="E31" s="6" t="s">
        <v>690</v>
      </c>
      <c r="F31" s="19">
        <v>350</v>
      </c>
      <c r="G31" s="24">
        <v>3500.77</v>
      </c>
      <c r="H31" s="24">
        <v>0.45</v>
      </c>
      <c r="I31" s="31">
        <v>6.5195999999999996</v>
      </c>
      <c r="J31" s="31"/>
      <c r="K31" s="35" t="s">
        <v>679</v>
      </c>
    </row>
    <row r="32" spans="2:11" x14ac:dyDescent="0.25">
      <c r="B32" s="8" t="s">
        <v>3421</v>
      </c>
      <c r="C32" s="60" t="s">
        <v>717</v>
      </c>
      <c r="D32" s="54" t="s">
        <v>3422</v>
      </c>
      <c r="E32" s="6" t="s">
        <v>690</v>
      </c>
      <c r="F32" s="19">
        <v>2500</v>
      </c>
      <c r="G32" s="24">
        <v>2501.4</v>
      </c>
      <c r="H32" s="24">
        <v>0.32</v>
      </c>
      <c r="I32" s="31">
        <v>6.7188999999999997</v>
      </c>
      <c r="J32" s="31"/>
      <c r="K32" s="35" t="s">
        <v>679</v>
      </c>
    </row>
    <row r="33" spans="2:11" x14ac:dyDescent="0.25">
      <c r="B33" s="8" t="s">
        <v>3423</v>
      </c>
      <c r="C33" s="60" t="s">
        <v>763</v>
      </c>
      <c r="D33" s="54" t="s">
        <v>3424</v>
      </c>
      <c r="E33" s="6" t="s">
        <v>690</v>
      </c>
      <c r="F33" s="19">
        <v>204</v>
      </c>
      <c r="G33" s="24">
        <v>2044.08</v>
      </c>
      <c r="H33" s="24">
        <v>0.26</v>
      </c>
      <c r="I33" s="31">
        <v>6.5201000000000002</v>
      </c>
      <c r="J33" s="31"/>
      <c r="K33" s="35" t="s">
        <v>679</v>
      </c>
    </row>
    <row r="34" spans="2:11" x14ac:dyDescent="0.25">
      <c r="B34" s="8" t="s">
        <v>3425</v>
      </c>
      <c r="C34" s="60" t="s">
        <v>763</v>
      </c>
      <c r="D34" s="54" t="s">
        <v>3426</v>
      </c>
      <c r="E34" s="6" t="s">
        <v>690</v>
      </c>
      <c r="F34" s="19">
        <v>70</v>
      </c>
      <c r="G34" s="24">
        <v>700</v>
      </c>
      <c r="H34" s="24">
        <v>0.09</v>
      </c>
      <c r="I34" s="31">
        <v>5.8449999999999998</v>
      </c>
      <c r="J34" s="31"/>
      <c r="K34" s="35" t="s">
        <v>679</v>
      </c>
    </row>
    <row r="35" spans="2:11" x14ac:dyDescent="0.25">
      <c r="B35" s="8" t="s">
        <v>3428</v>
      </c>
      <c r="C35" s="60" t="s">
        <v>1097</v>
      </c>
      <c r="D35" s="54" t="s">
        <v>3429</v>
      </c>
      <c r="E35" s="6" t="s">
        <v>1213</v>
      </c>
      <c r="F35" s="19">
        <v>50</v>
      </c>
      <c r="G35" s="24">
        <v>500.34</v>
      </c>
      <c r="H35" s="24">
        <v>0.06</v>
      </c>
      <c r="I35" s="31">
        <v>6.3897000000000004</v>
      </c>
      <c r="J35" s="31"/>
      <c r="K35" s="35" t="s">
        <v>679</v>
      </c>
    </row>
    <row r="36" spans="2:11" x14ac:dyDescent="0.25">
      <c r="C36" s="58" t="s">
        <v>194</v>
      </c>
      <c r="D36" s="54"/>
      <c r="E36" s="6"/>
      <c r="F36" s="19"/>
      <c r="G36" s="25">
        <v>329426.59000000003</v>
      </c>
      <c r="H36" s="25">
        <v>42.34</v>
      </c>
      <c r="I36" s="31"/>
      <c r="J36" s="31"/>
      <c r="K36" s="35"/>
    </row>
    <row r="37" spans="2:11" x14ac:dyDescent="0.25">
      <c r="C37" s="57"/>
      <c r="D37" s="54"/>
      <c r="E37" s="6"/>
      <c r="F37" s="19"/>
      <c r="G37" s="24"/>
      <c r="H37" s="24"/>
      <c r="I37" s="31"/>
      <c r="J37" s="31"/>
      <c r="K37" s="35"/>
    </row>
    <row r="38" spans="2:11" x14ac:dyDescent="0.25">
      <c r="C38" s="58" t="s">
        <v>7</v>
      </c>
      <c r="D38" s="54"/>
      <c r="E38" s="6"/>
      <c r="F38" s="19"/>
      <c r="G38" s="24" t="s">
        <v>2</v>
      </c>
      <c r="H38" s="24" t="s">
        <v>2</v>
      </c>
      <c r="I38" s="31"/>
      <c r="J38" s="31"/>
      <c r="K38" s="35"/>
    </row>
    <row r="39" spans="2:11" x14ac:dyDescent="0.25">
      <c r="C39" s="57"/>
      <c r="D39" s="54"/>
      <c r="E39" s="6"/>
      <c r="F39" s="19"/>
      <c r="G39" s="24"/>
      <c r="H39" s="24"/>
      <c r="I39" s="31"/>
      <c r="J39" s="31"/>
      <c r="K39" s="35"/>
    </row>
    <row r="40" spans="2:11" x14ac:dyDescent="0.25">
      <c r="C40" s="58" t="s">
        <v>8</v>
      </c>
      <c r="D40" s="54"/>
      <c r="E40" s="6"/>
      <c r="F40" s="19"/>
      <c r="G40" s="24" t="s">
        <v>2</v>
      </c>
      <c r="H40" s="24" t="s">
        <v>2</v>
      </c>
      <c r="I40" s="31"/>
      <c r="J40" s="31"/>
      <c r="K40" s="35"/>
    </row>
    <row r="41" spans="2:11" x14ac:dyDescent="0.25">
      <c r="C41" s="57"/>
      <c r="D41" s="54"/>
      <c r="E41" s="6"/>
      <c r="F41" s="19"/>
      <c r="G41" s="24"/>
      <c r="H41" s="24"/>
      <c r="I41" s="31"/>
      <c r="J41" s="31"/>
      <c r="K41" s="35"/>
    </row>
    <row r="42" spans="2:11" x14ac:dyDescent="0.25">
      <c r="C42" s="58" t="s">
        <v>9</v>
      </c>
      <c r="D42" s="54"/>
      <c r="E42" s="6"/>
      <c r="F42" s="19"/>
      <c r="G42" s="24" t="s">
        <v>2</v>
      </c>
      <c r="H42" s="24" t="s">
        <v>2</v>
      </c>
      <c r="I42" s="31"/>
      <c r="J42" s="31"/>
      <c r="K42" s="35"/>
    </row>
    <row r="43" spans="2:11" x14ac:dyDescent="0.25">
      <c r="C43" s="57"/>
      <c r="D43" s="54"/>
      <c r="E43" s="6"/>
      <c r="F43" s="19"/>
      <c r="G43" s="24"/>
      <c r="H43" s="24"/>
      <c r="I43" s="31"/>
      <c r="J43" s="31"/>
      <c r="K43" s="35"/>
    </row>
    <row r="44" spans="2:11" x14ac:dyDescent="0.25">
      <c r="C44" s="59" t="s">
        <v>10</v>
      </c>
      <c r="D44" s="54"/>
      <c r="E44" s="6"/>
      <c r="F44" s="19"/>
      <c r="G44" s="24"/>
      <c r="H44" s="24"/>
      <c r="I44" s="31"/>
      <c r="J44" s="31"/>
      <c r="K44" s="35"/>
    </row>
    <row r="45" spans="2:11" x14ac:dyDescent="0.25">
      <c r="B45" s="8" t="s">
        <v>3219</v>
      </c>
      <c r="C45" s="60" t="s">
        <v>3220</v>
      </c>
      <c r="D45" s="54" t="s">
        <v>3221</v>
      </c>
      <c r="E45" s="6" t="s">
        <v>205</v>
      </c>
      <c r="F45" s="19">
        <v>58000000</v>
      </c>
      <c r="G45" s="24">
        <v>58013.98</v>
      </c>
      <c r="H45" s="24">
        <v>7.46</v>
      </c>
      <c r="I45" s="31">
        <v>5.2927999999999997</v>
      </c>
      <c r="J45" s="31"/>
      <c r="K45" s="35"/>
    </row>
    <row r="46" spans="2:11" x14ac:dyDescent="0.25">
      <c r="B46" s="8" t="s">
        <v>2086</v>
      </c>
      <c r="C46" s="60" t="s">
        <v>2087</v>
      </c>
      <c r="D46" s="54" t="s">
        <v>2088</v>
      </c>
      <c r="E46" s="6" t="s">
        <v>205</v>
      </c>
      <c r="F46" s="19">
        <v>47492300</v>
      </c>
      <c r="G46" s="24">
        <v>47548.63</v>
      </c>
      <c r="H46" s="24">
        <v>6.11</v>
      </c>
      <c r="I46" s="31">
        <v>5.3578000000000001</v>
      </c>
      <c r="J46" s="31"/>
      <c r="K46" s="35"/>
    </row>
    <row r="47" spans="2:11" x14ac:dyDescent="0.25">
      <c r="B47" s="8" t="s">
        <v>3430</v>
      </c>
      <c r="C47" s="60" t="s">
        <v>3431</v>
      </c>
      <c r="D47" s="54" t="s">
        <v>3432</v>
      </c>
      <c r="E47" s="6" t="s">
        <v>205</v>
      </c>
      <c r="F47" s="19">
        <v>39000000</v>
      </c>
      <c r="G47" s="24">
        <v>39123.01</v>
      </c>
      <c r="H47" s="24">
        <v>5.03</v>
      </c>
      <c r="I47" s="31">
        <v>5.3251999999999997</v>
      </c>
      <c r="J47" s="31"/>
      <c r="K47" s="35"/>
    </row>
    <row r="48" spans="2:11" x14ac:dyDescent="0.25">
      <c r="B48" s="8" t="s">
        <v>3247</v>
      </c>
      <c r="C48" s="60" t="s">
        <v>3248</v>
      </c>
      <c r="D48" s="54" t="s">
        <v>3249</v>
      </c>
      <c r="E48" s="6" t="s">
        <v>205</v>
      </c>
      <c r="F48" s="19">
        <v>30000000</v>
      </c>
      <c r="G48" s="24">
        <v>30079.38</v>
      </c>
      <c r="H48" s="24">
        <v>3.87</v>
      </c>
      <c r="I48" s="31">
        <v>5.3251999999999997</v>
      </c>
      <c r="J48" s="31"/>
      <c r="K48" s="35"/>
    </row>
    <row r="49" spans="2:11" x14ac:dyDescent="0.25">
      <c r="B49" s="8" t="s">
        <v>3433</v>
      </c>
      <c r="C49" s="60" t="s">
        <v>3434</v>
      </c>
      <c r="D49" s="54" t="s">
        <v>3435</v>
      </c>
      <c r="E49" s="6" t="s">
        <v>205</v>
      </c>
      <c r="F49" s="19">
        <v>20326000</v>
      </c>
      <c r="G49" s="24">
        <v>20335.759999999998</v>
      </c>
      <c r="H49" s="24">
        <v>2.61</v>
      </c>
      <c r="I49" s="31">
        <v>5.3478000000000003</v>
      </c>
      <c r="J49" s="31"/>
      <c r="K49" s="35"/>
    </row>
    <row r="50" spans="2:11" x14ac:dyDescent="0.25">
      <c r="B50" s="8" t="s">
        <v>3261</v>
      </c>
      <c r="C50" s="60" t="s">
        <v>3262</v>
      </c>
      <c r="D50" s="54" t="s">
        <v>3263</v>
      </c>
      <c r="E50" s="6" t="s">
        <v>205</v>
      </c>
      <c r="F50" s="19">
        <v>18000000</v>
      </c>
      <c r="G50" s="24">
        <v>18075.689999999999</v>
      </c>
      <c r="H50" s="24">
        <v>2.3199999999999998</v>
      </c>
      <c r="I50" s="31">
        <v>5.3352000000000004</v>
      </c>
      <c r="J50" s="31"/>
      <c r="K50" s="35"/>
    </row>
    <row r="51" spans="2:11" x14ac:dyDescent="0.25">
      <c r="B51" s="8" t="s">
        <v>3436</v>
      </c>
      <c r="C51" s="60" t="s">
        <v>3437</v>
      </c>
      <c r="D51" s="54" t="s">
        <v>3438</v>
      </c>
      <c r="E51" s="6" t="s">
        <v>205</v>
      </c>
      <c r="F51" s="19">
        <v>16500000</v>
      </c>
      <c r="G51" s="24">
        <v>16542.689999999999</v>
      </c>
      <c r="H51" s="24">
        <v>2.13</v>
      </c>
      <c r="I51" s="31">
        <v>5.3802000000000003</v>
      </c>
      <c r="J51" s="31"/>
      <c r="K51" s="35"/>
    </row>
    <row r="52" spans="2:11" x14ac:dyDescent="0.25">
      <c r="B52" s="8" t="s">
        <v>3238</v>
      </c>
      <c r="C52" s="60" t="s">
        <v>3239</v>
      </c>
      <c r="D52" s="54" t="s">
        <v>3240</v>
      </c>
      <c r="E52" s="6" t="s">
        <v>205</v>
      </c>
      <c r="F52" s="19">
        <v>16467400</v>
      </c>
      <c r="G52" s="24">
        <v>16503.46</v>
      </c>
      <c r="H52" s="24">
        <v>2.12</v>
      </c>
      <c r="I52" s="31">
        <v>5.3251999999999997</v>
      </c>
      <c r="J52" s="31"/>
      <c r="K52" s="35"/>
    </row>
    <row r="53" spans="2:11" x14ac:dyDescent="0.25">
      <c r="B53" s="8" t="s">
        <v>3439</v>
      </c>
      <c r="C53" s="60" t="s">
        <v>3440</v>
      </c>
      <c r="D53" s="54" t="s">
        <v>3441</v>
      </c>
      <c r="E53" s="6" t="s">
        <v>205</v>
      </c>
      <c r="F53" s="19">
        <v>16000000</v>
      </c>
      <c r="G53" s="24">
        <v>16019.54</v>
      </c>
      <c r="H53" s="24">
        <v>2.06</v>
      </c>
      <c r="I53" s="31">
        <v>5.3028000000000004</v>
      </c>
      <c r="J53" s="31"/>
      <c r="K53" s="35"/>
    </row>
    <row r="54" spans="2:11" x14ac:dyDescent="0.25">
      <c r="B54" s="8" t="s">
        <v>1713</v>
      </c>
      <c r="C54" s="60" t="s">
        <v>1714</v>
      </c>
      <c r="D54" s="54" t="s">
        <v>1715</v>
      </c>
      <c r="E54" s="6" t="s">
        <v>205</v>
      </c>
      <c r="F54" s="19">
        <v>13500000</v>
      </c>
      <c r="G54" s="24">
        <v>13506.4</v>
      </c>
      <c r="H54" s="24">
        <v>1.74</v>
      </c>
      <c r="I54" s="31">
        <v>5.3564999999999996</v>
      </c>
      <c r="J54" s="31"/>
      <c r="K54" s="35"/>
    </row>
    <row r="55" spans="2:11" x14ac:dyDescent="0.25">
      <c r="B55" s="8" t="s">
        <v>3241</v>
      </c>
      <c r="C55" s="60" t="s">
        <v>3242</v>
      </c>
      <c r="D55" s="54" t="s">
        <v>3243</v>
      </c>
      <c r="E55" s="6" t="s">
        <v>205</v>
      </c>
      <c r="F55" s="19">
        <v>12602100</v>
      </c>
      <c r="G55" s="24">
        <v>12608.2</v>
      </c>
      <c r="H55" s="24">
        <v>1.62</v>
      </c>
      <c r="I55" s="31">
        <v>5.3028000000000004</v>
      </c>
      <c r="J55" s="31"/>
      <c r="K55" s="35"/>
    </row>
    <row r="56" spans="2:11" x14ac:dyDescent="0.25">
      <c r="B56" s="8" t="s">
        <v>3442</v>
      </c>
      <c r="C56" s="60" t="s">
        <v>3443</v>
      </c>
      <c r="D56" s="54" t="s">
        <v>3444</v>
      </c>
      <c r="E56" s="6" t="s">
        <v>205</v>
      </c>
      <c r="F56" s="19">
        <v>9725400</v>
      </c>
      <c r="G56" s="24">
        <v>9738.8799999999992</v>
      </c>
      <c r="H56" s="24">
        <v>1.25</v>
      </c>
      <c r="I56" s="31">
        <v>5.3028000000000004</v>
      </c>
      <c r="J56" s="31"/>
      <c r="K56" s="35"/>
    </row>
    <row r="57" spans="2:11" x14ac:dyDescent="0.25">
      <c r="B57" s="8" t="s">
        <v>3445</v>
      </c>
      <c r="C57" s="60" t="s">
        <v>3446</v>
      </c>
      <c r="D57" s="54" t="s">
        <v>3447</v>
      </c>
      <c r="E57" s="6" t="s">
        <v>205</v>
      </c>
      <c r="F57" s="19">
        <v>9137600</v>
      </c>
      <c r="G57" s="24">
        <v>9141.93</v>
      </c>
      <c r="H57" s="24">
        <v>1.18</v>
      </c>
      <c r="I57" s="31">
        <v>5.3671499999999996</v>
      </c>
      <c r="J57" s="31"/>
      <c r="K57" s="35"/>
    </row>
    <row r="58" spans="2:11" x14ac:dyDescent="0.25">
      <c r="B58" s="8" t="s">
        <v>3448</v>
      </c>
      <c r="C58" s="60" t="s">
        <v>3449</v>
      </c>
      <c r="D58" s="54" t="s">
        <v>3450</v>
      </c>
      <c r="E58" s="6" t="s">
        <v>205</v>
      </c>
      <c r="F58" s="19">
        <v>9000000</v>
      </c>
      <c r="G58" s="24">
        <v>9004.32</v>
      </c>
      <c r="H58" s="24">
        <v>1.1599999999999999</v>
      </c>
      <c r="I58" s="31">
        <v>5.3511499999999996</v>
      </c>
      <c r="J58" s="31"/>
      <c r="K58" s="35"/>
    </row>
    <row r="59" spans="2:11" x14ac:dyDescent="0.25">
      <c r="B59" s="8" t="s">
        <v>3451</v>
      </c>
      <c r="C59" s="60" t="s">
        <v>3452</v>
      </c>
      <c r="D59" s="54" t="s">
        <v>3453</v>
      </c>
      <c r="E59" s="6" t="s">
        <v>205</v>
      </c>
      <c r="F59" s="19">
        <v>7200000</v>
      </c>
      <c r="G59" s="24">
        <v>7218.82</v>
      </c>
      <c r="H59" s="24">
        <v>0.93</v>
      </c>
      <c r="I59" s="31">
        <v>5.3735499999999998</v>
      </c>
      <c r="J59" s="31"/>
      <c r="K59" s="35"/>
    </row>
    <row r="60" spans="2:11" x14ac:dyDescent="0.25">
      <c r="B60" s="8" t="s">
        <v>1356</v>
      </c>
      <c r="C60" s="60" t="s">
        <v>1357</v>
      </c>
      <c r="D60" s="54" t="s">
        <v>1358</v>
      </c>
      <c r="E60" s="6" t="s">
        <v>205</v>
      </c>
      <c r="F60" s="19">
        <v>7000000</v>
      </c>
      <c r="G60" s="24">
        <v>7014.76</v>
      </c>
      <c r="H60" s="24">
        <v>0.9</v>
      </c>
      <c r="I60" s="31">
        <v>5.4010999999999996</v>
      </c>
      <c r="J60" s="31"/>
      <c r="K60" s="35"/>
    </row>
    <row r="61" spans="2:11" x14ac:dyDescent="0.25">
      <c r="B61" s="8" t="s">
        <v>3454</v>
      </c>
      <c r="C61" s="60" t="s">
        <v>3455</v>
      </c>
      <c r="D61" s="54" t="s">
        <v>3456</v>
      </c>
      <c r="E61" s="6" t="s">
        <v>205</v>
      </c>
      <c r="F61" s="19">
        <v>5838700</v>
      </c>
      <c r="G61" s="24">
        <v>5841.49</v>
      </c>
      <c r="H61" s="24">
        <v>0.75</v>
      </c>
      <c r="I61" s="31">
        <v>5.3643000000000001</v>
      </c>
      <c r="J61" s="31"/>
      <c r="K61" s="35"/>
    </row>
    <row r="62" spans="2:11" x14ac:dyDescent="0.25">
      <c r="B62" s="8" t="s">
        <v>3457</v>
      </c>
      <c r="C62" s="60" t="s">
        <v>3458</v>
      </c>
      <c r="D62" s="54" t="s">
        <v>3459</v>
      </c>
      <c r="E62" s="6" t="s">
        <v>205</v>
      </c>
      <c r="F62" s="19">
        <v>5500000</v>
      </c>
      <c r="G62" s="24">
        <v>5501.5</v>
      </c>
      <c r="H62" s="24">
        <v>0.71</v>
      </c>
      <c r="I62" s="31">
        <v>5.3028000000000004</v>
      </c>
      <c r="J62" s="31"/>
      <c r="K62" s="35"/>
    </row>
    <row r="63" spans="2:11" x14ac:dyDescent="0.25">
      <c r="B63" s="8" t="s">
        <v>3264</v>
      </c>
      <c r="C63" s="60" t="s">
        <v>3265</v>
      </c>
      <c r="D63" s="54" t="s">
        <v>3266</v>
      </c>
      <c r="E63" s="6" t="s">
        <v>205</v>
      </c>
      <c r="F63" s="19">
        <v>5000000</v>
      </c>
      <c r="G63" s="24">
        <v>5013.1000000000004</v>
      </c>
      <c r="H63" s="24">
        <v>0.64</v>
      </c>
      <c r="I63" s="31">
        <v>5.3701999999999996</v>
      </c>
      <c r="J63" s="31"/>
      <c r="K63" s="35"/>
    </row>
    <row r="64" spans="2:11" x14ac:dyDescent="0.25">
      <c r="B64" s="8" t="s">
        <v>3460</v>
      </c>
      <c r="C64" s="60" t="s">
        <v>3461</v>
      </c>
      <c r="D64" s="54" t="s">
        <v>3462</v>
      </c>
      <c r="E64" s="6" t="s">
        <v>205</v>
      </c>
      <c r="F64" s="19">
        <v>4561000</v>
      </c>
      <c r="G64" s="24">
        <v>4567.18</v>
      </c>
      <c r="H64" s="24">
        <v>0.59</v>
      </c>
      <c r="I64" s="31">
        <v>5.3511499999999996</v>
      </c>
      <c r="J64" s="31"/>
      <c r="K64" s="35"/>
    </row>
    <row r="65" spans="2:11" x14ac:dyDescent="0.25">
      <c r="B65" s="8" t="s">
        <v>3463</v>
      </c>
      <c r="C65" s="60" t="s">
        <v>3464</v>
      </c>
      <c r="D65" s="54" t="s">
        <v>3465</v>
      </c>
      <c r="E65" s="6" t="s">
        <v>205</v>
      </c>
      <c r="F65" s="19">
        <v>4500000</v>
      </c>
      <c r="G65" s="24">
        <v>4509.4399999999996</v>
      </c>
      <c r="H65" s="24">
        <v>0.57999999999999996</v>
      </c>
      <c r="I65" s="31">
        <v>5.3802000000000003</v>
      </c>
      <c r="J65" s="31"/>
      <c r="K65" s="35"/>
    </row>
    <row r="66" spans="2:11" x14ac:dyDescent="0.25">
      <c r="B66" s="8" t="s">
        <v>1359</v>
      </c>
      <c r="C66" s="60" t="s">
        <v>1360</v>
      </c>
      <c r="D66" s="54" t="s">
        <v>1361</v>
      </c>
      <c r="E66" s="6" t="s">
        <v>205</v>
      </c>
      <c r="F66" s="19">
        <v>4000000</v>
      </c>
      <c r="G66" s="24">
        <v>4008.76</v>
      </c>
      <c r="H66" s="24">
        <v>0.52</v>
      </c>
      <c r="I66" s="31">
        <v>5.3251999999999997</v>
      </c>
      <c r="J66" s="31"/>
      <c r="K66" s="35"/>
    </row>
    <row r="67" spans="2:11" x14ac:dyDescent="0.25">
      <c r="B67" s="8" t="s">
        <v>3227</v>
      </c>
      <c r="C67" s="60" t="s">
        <v>3228</v>
      </c>
      <c r="D67" s="54" t="s">
        <v>3229</v>
      </c>
      <c r="E67" s="6" t="s">
        <v>205</v>
      </c>
      <c r="F67" s="19">
        <v>4000000</v>
      </c>
      <c r="G67" s="24">
        <v>4001.95</v>
      </c>
      <c r="H67" s="24">
        <v>0.51</v>
      </c>
      <c r="I67" s="31">
        <v>5.3028000000000004</v>
      </c>
      <c r="J67" s="31"/>
      <c r="K67" s="35"/>
    </row>
    <row r="68" spans="2:11" x14ac:dyDescent="0.25">
      <c r="B68" s="8" t="s">
        <v>3235</v>
      </c>
      <c r="C68" s="60" t="s">
        <v>3236</v>
      </c>
      <c r="D68" s="54" t="s">
        <v>3237</v>
      </c>
      <c r="E68" s="6" t="s">
        <v>205</v>
      </c>
      <c r="F68" s="19">
        <v>3000000</v>
      </c>
      <c r="G68" s="24">
        <v>3007.62</v>
      </c>
      <c r="H68" s="24">
        <v>0.39</v>
      </c>
      <c r="I68" s="31">
        <v>5.3895499999999998</v>
      </c>
      <c r="J68" s="31"/>
      <c r="K68" s="35"/>
    </row>
    <row r="69" spans="2:11" x14ac:dyDescent="0.25">
      <c r="B69" s="8" t="s">
        <v>3466</v>
      </c>
      <c r="C69" s="60" t="s">
        <v>3467</v>
      </c>
      <c r="D69" s="54" t="s">
        <v>3468</v>
      </c>
      <c r="E69" s="6" t="s">
        <v>205</v>
      </c>
      <c r="F69" s="19">
        <v>3000000</v>
      </c>
      <c r="G69" s="24">
        <v>3007.61</v>
      </c>
      <c r="H69" s="24">
        <v>0.39</v>
      </c>
      <c r="I69" s="31">
        <v>5.4010999999999996</v>
      </c>
      <c r="J69" s="31"/>
      <c r="K69" s="35"/>
    </row>
    <row r="70" spans="2:11" x14ac:dyDescent="0.25">
      <c r="B70" s="8" t="s">
        <v>3224</v>
      </c>
      <c r="C70" s="60" t="s">
        <v>3225</v>
      </c>
      <c r="D70" s="54" t="s">
        <v>3226</v>
      </c>
      <c r="E70" s="6" t="s">
        <v>205</v>
      </c>
      <c r="F70" s="19">
        <v>3000000</v>
      </c>
      <c r="G70" s="24">
        <v>3006.4</v>
      </c>
      <c r="H70" s="24">
        <v>0.39</v>
      </c>
      <c r="I70" s="31">
        <v>5.3902000000000001</v>
      </c>
      <c r="J70" s="31"/>
      <c r="K70" s="35"/>
    </row>
    <row r="71" spans="2:11" x14ac:dyDescent="0.25">
      <c r="B71" s="8" t="s">
        <v>1734</v>
      </c>
      <c r="C71" s="60" t="s">
        <v>1735</v>
      </c>
      <c r="D71" s="54" t="s">
        <v>1736</v>
      </c>
      <c r="E71" s="6" t="s">
        <v>205</v>
      </c>
      <c r="F71" s="19">
        <v>2856600</v>
      </c>
      <c r="G71" s="24">
        <v>2862.66</v>
      </c>
      <c r="H71" s="24">
        <v>0.37</v>
      </c>
      <c r="I71" s="31">
        <v>5.3895499999999998</v>
      </c>
      <c r="J71" s="31"/>
      <c r="K71" s="35"/>
    </row>
    <row r="72" spans="2:11" x14ac:dyDescent="0.25">
      <c r="B72" s="8" t="s">
        <v>1731</v>
      </c>
      <c r="C72" s="60" t="s">
        <v>1732</v>
      </c>
      <c r="D72" s="54" t="s">
        <v>1733</v>
      </c>
      <c r="E72" s="6" t="s">
        <v>205</v>
      </c>
      <c r="F72" s="19">
        <v>2500000</v>
      </c>
      <c r="G72" s="24">
        <v>2505.39</v>
      </c>
      <c r="H72" s="24">
        <v>0.32</v>
      </c>
      <c r="I72" s="31">
        <v>5.3735499999999998</v>
      </c>
      <c r="J72" s="31"/>
      <c r="K72" s="35"/>
    </row>
    <row r="73" spans="2:11" x14ac:dyDescent="0.25">
      <c r="B73" s="8" t="s">
        <v>3275</v>
      </c>
      <c r="C73" s="60" t="s">
        <v>3276</v>
      </c>
      <c r="D73" s="54" t="s">
        <v>3277</v>
      </c>
      <c r="E73" s="6" t="s">
        <v>205</v>
      </c>
      <c r="F73" s="19">
        <v>2500000</v>
      </c>
      <c r="G73" s="24">
        <v>2505.39</v>
      </c>
      <c r="H73" s="24">
        <v>0.32</v>
      </c>
      <c r="I73" s="31">
        <v>5.3726000000000003</v>
      </c>
      <c r="J73" s="31"/>
      <c r="K73" s="35"/>
    </row>
    <row r="74" spans="2:11" x14ac:dyDescent="0.25">
      <c r="B74" s="8" t="s">
        <v>3469</v>
      </c>
      <c r="C74" s="60" t="s">
        <v>3470</v>
      </c>
      <c r="D74" s="54" t="s">
        <v>3471</v>
      </c>
      <c r="E74" s="6" t="s">
        <v>205</v>
      </c>
      <c r="F74" s="19">
        <v>2000000</v>
      </c>
      <c r="G74" s="24">
        <v>2002.77</v>
      </c>
      <c r="H74" s="24">
        <v>0.26</v>
      </c>
      <c r="I74" s="31">
        <v>5.3028000000000004</v>
      </c>
      <c r="J74" s="31"/>
      <c r="K74" s="35"/>
    </row>
    <row r="75" spans="2:11" x14ac:dyDescent="0.25">
      <c r="B75" s="8" t="s">
        <v>3472</v>
      </c>
      <c r="C75" s="60" t="s">
        <v>3473</v>
      </c>
      <c r="D75" s="54" t="s">
        <v>3474</v>
      </c>
      <c r="E75" s="6" t="s">
        <v>205</v>
      </c>
      <c r="F75" s="19">
        <v>2000000</v>
      </c>
      <c r="G75" s="24">
        <v>2000.62</v>
      </c>
      <c r="H75" s="24">
        <v>0.26</v>
      </c>
      <c r="I75" s="31">
        <v>5.3795500000000001</v>
      </c>
      <c r="J75" s="31"/>
      <c r="K75" s="35"/>
    </row>
    <row r="76" spans="2:11" x14ac:dyDescent="0.25">
      <c r="B76" s="8" t="s">
        <v>3475</v>
      </c>
      <c r="C76" s="60" t="s">
        <v>3476</v>
      </c>
      <c r="D76" s="54" t="s">
        <v>3477</v>
      </c>
      <c r="E76" s="6" t="s">
        <v>205</v>
      </c>
      <c r="F76" s="19">
        <v>1000000</v>
      </c>
      <c r="G76" s="24">
        <v>1001.36</v>
      </c>
      <c r="H76" s="24">
        <v>0.13</v>
      </c>
      <c r="I76" s="31">
        <v>5.3564999999999996</v>
      </c>
      <c r="J76" s="31"/>
      <c r="K76" s="35"/>
    </row>
    <row r="77" spans="2:11" x14ac:dyDescent="0.25">
      <c r="B77" s="8" t="s">
        <v>3244</v>
      </c>
      <c r="C77" s="60" t="s">
        <v>3245</v>
      </c>
      <c r="D77" s="54" t="s">
        <v>3246</v>
      </c>
      <c r="E77" s="6" t="s">
        <v>205</v>
      </c>
      <c r="F77" s="19">
        <v>1000000</v>
      </c>
      <c r="G77" s="24">
        <v>1000.48</v>
      </c>
      <c r="H77" s="24">
        <v>0.13</v>
      </c>
      <c r="I77" s="31">
        <v>5.3502000000000001</v>
      </c>
      <c r="J77" s="31"/>
      <c r="K77" s="35"/>
    </row>
    <row r="78" spans="2:11" x14ac:dyDescent="0.25">
      <c r="C78" s="58" t="s">
        <v>194</v>
      </c>
      <c r="D78" s="54"/>
      <c r="E78" s="6"/>
      <c r="F78" s="19"/>
      <c r="G78" s="25">
        <v>386819.17</v>
      </c>
      <c r="H78" s="25">
        <v>49.75</v>
      </c>
      <c r="I78" s="31"/>
      <c r="J78" s="31"/>
      <c r="K78" s="35"/>
    </row>
    <row r="79" spans="2:11" x14ac:dyDescent="0.25">
      <c r="C79" s="57"/>
      <c r="D79" s="54"/>
      <c r="E79" s="6"/>
      <c r="F79" s="19"/>
      <c r="G79" s="24"/>
      <c r="H79" s="24"/>
      <c r="I79" s="31"/>
      <c r="J79" s="31"/>
      <c r="K79" s="35"/>
    </row>
    <row r="80" spans="2:11" x14ac:dyDescent="0.25">
      <c r="C80" s="58" t="s">
        <v>11</v>
      </c>
      <c r="D80" s="54"/>
      <c r="E80" s="6"/>
      <c r="F80" s="19"/>
      <c r="G80" s="24" t="s">
        <v>2</v>
      </c>
      <c r="H80" s="24" t="s">
        <v>2</v>
      </c>
      <c r="I80" s="31"/>
      <c r="J80" s="31"/>
      <c r="K80" s="35"/>
    </row>
    <row r="81" spans="1:11" x14ac:dyDescent="0.25">
      <c r="C81" s="57"/>
      <c r="D81" s="54"/>
      <c r="E81" s="6"/>
      <c r="F81" s="19"/>
      <c r="G81" s="24"/>
      <c r="H81" s="24"/>
      <c r="I81" s="31"/>
      <c r="J81" s="31"/>
      <c r="K81" s="35"/>
    </row>
    <row r="82" spans="1:11" x14ac:dyDescent="0.25">
      <c r="C82" s="58" t="s">
        <v>13</v>
      </c>
      <c r="D82" s="54"/>
      <c r="E82" s="6"/>
      <c r="F82" s="19"/>
      <c r="G82" s="24"/>
      <c r="H82" s="24"/>
      <c r="I82" s="31"/>
      <c r="J82" s="31"/>
      <c r="K82" s="35"/>
    </row>
    <row r="83" spans="1:11" x14ac:dyDescent="0.25">
      <c r="C83" s="57"/>
      <c r="D83" s="54"/>
      <c r="E83" s="6"/>
      <c r="F83" s="19"/>
      <c r="G83" s="24"/>
      <c r="H83" s="24"/>
      <c r="I83" s="31"/>
      <c r="J83" s="31"/>
      <c r="K83" s="35"/>
    </row>
    <row r="84" spans="1:11" x14ac:dyDescent="0.25">
      <c r="C84" s="58" t="s">
        <v>14</v>
      </c>
      <c r="D84" s="54"/>
      <c r="E84" s="6"/>
      <c r="F84" s="19"/>
      <c r="G84" s="24" t="s">
        <v>2</v>
      </c>
      <c r="H84" s="24" t="s">
        <v>2</v>
      </c>
      <c r="I84" s="31"/>
      <c r="J84" s="31"/>
      <c r="K84" s="35"/>
    </row>
    <row r="85" spans="1:11" x14ac:dyDescent="0.25">
      <c r="C85" s="57"/>
      <c r="D85" s="54"/>
      <c r="E85" s="6"/>
      <c r="F85" s="19"/>
      <c r="G85" s="24"/>
      <c r="H85" s="24"/>
      <c r="I85" s="31"/>
      <c r="J85" s="31"/>
      <c r="K85" s="35"/>
    </row>
    <row r="86" spans="1:11" x14ac:dyDescent="0.25">
      <c r="C86" s="58" t="s">
        <v>15</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C88" s="58" t="s">
        <v>16</v>
      </c>
      <c r="D88" s="54"/>
      <c r="E88" s="6"/>
      <c r="F88" s="19"/>
      <c r="G88" s="24" t="s">
        <v>2</v>
      </c>
      <c r="H88" s="24" t="s">
        <v>2</v>
      </c>
      <c r="I88" s="31"/>
      <c r="J88" s="31"/>
      <c r="K88" s="35"/>
    </row>
    <row r="89" spans="1:11" x14ac:dyDescent="0.25">
      <c r="C89" s="57"/>
      <c r="D89" s="54"/>
      <c r="E89" s="6"/>
      <c r="F89" s="19"/>
      <c r="G89" s="24"/>
      <c r="H89" s="24"/>
      <c r="I89" s="31"/>
      <c r="J89" s="31"/>
      <c r="K89" s="35"/>
    </row>
    <row r="90" spans="1:11" x14ac:dyDescent="0.25">
      <c r="C90" s="58" t="s">
        <v>17</v>
      </c>
      <c r="D90" s="54"/>
      <c r="E90" s="6"/>
      <c r="F90" s="19"/>
      <c r="G90" s="24" t="s">
        <v>2</v>
      </c>
      <c r="H90" s="24" t="s">
        <v>2</v>
      </c>
      <c r="I90" s="31"/>
      <c r="J90" s="31"/>
      <c r="K90" s="35"/>
    </row>
    <row r="91" spans="1:11" x14ac:dyDescent="0.25">
      <c r="C91" s="57"/>
      <c r="D91" s="54"/>
      <c r="E91" s="6"/>
      <c r="F91" s="19"/>
      <c r="G91" s="24"/>
      <c r="H91" s="24"/>
      <c r="I91" s="31"/>
      <c r="J91" s="31"/>
      <c r="K91" s="35"/>
    </row>
    <row r="92" spans="1:11" x14ac:dyDescent="0.25">
      <c r="C92" s="58" t="s">
        <v>18</v>
      </c>
      <c r="D92" s="54"/>
      <c r="E92" s="6"/>
      <c r="F92" s="19"/>
      <c r="G92" s="24" t="s">
        <v>2</v>
      </c>
      <c r="H92" s="24" t="s">
        <v>2</v>
      </c>
      <c r="I92" s="31"/>
      <c r="J92" s="31"/>
      <c r="K92" s="35"/>
    </row>
    <row r="93" spans="1:11" x14ac:dyDescent="0.25">
      <c r="C93" s="57"/>
      <c r="D93" s="54"/>
      <c r="E93" s="6"/>
      <c r="F93" s="19"/>
      <c r="G93" s="24"/>
      <c r="H93" s="24"/>
      <c r="I93" s="31"/>
      <c r="J93" s="31"/>
      <c r="K93" s="35"/>
    </row>
    <row r="94" spans="1:11" x14ac:dyDescent="0.25">
      <c r="A94" s="10"/>
      <c r="B94" s="28"/>
      <c r="C94" s="58" t="s">
        <v>19</v>
      </c>
      <c r="D94" s="54"/>
      <c r="E94" s="6"/>
      <c r="F94" s="19"/>
      <c r="G94" s="24"/>
      <c r="H94" s="24"/>
      <c r="I94" s="31"/>
      <c r="J94" s="31"/>
      <c r="K94" s="35"/>
    </row>
    <row r="95" spans="1:11" x14ac:dyDescent="0.25">
      <c r="A95" s="28"/>
      <c r="B95" s="28"/>
      <c r="C95" s="58" t="s">
        <v>20</v>
      </c>
      <c r="D95" s="54"/>
      <c r="E95" s="6"/>
      <c r="F95" s="19"/>
      <c r="G95" s="24" t="s">
        <v>2</v>
      </c>
      <c r="H95" s="24" t="s">
        <v>2</v>
      </c>
      <c r="I95" s="31"/>
      <c r="J95" s="31"/>
      <c r="K95" s="35"/>
    </row>
    <row r="96" spans="1:11" x14ac:dyDescent="0.25">
      <c r="A96" s="28"/>
      <c r="B96" s="28"/>
      <c r="C96" s="58"/>
      <c r="D96" s="54"/>
      <c r="E96" s="6"/>
      <c r="F96" s="19"/>
      <c r="G96" s="24"/>
      <c r="H96" s="24"/>
      <c r="I96" s="31"/>
      <c r="J96" s="31"/>
      <c r="K96" s="35"/>
    </row>
    <row r="97" spans="1:54" x14ac:dyDescent="0.25">
      <c r="A97" s="28"/>
      <c r="B97" s="28"/>
      <c r="C97" s="58" t="s">
        <v>21</v>
      </c>
      <c r="D97" s="54"/>
      <c r="E97" s="6"/>
      <c r="F97" s="19"/>
      <c r="G97" s="24" t="s">
        <v>2</v>
      </c>
      <c r="H97" s="24" t="s">
        <v>2</v>
      </c>
      <c r="I97" s="31"/>
      <c r="J97" s="31"/>
      <c r="K97" s="35"/>
    </row>
    <row r="98" spans="1:54" x14ac:dyDescent="0.25">
      <c r="A98" s="28"/>
      <c r="B98" s="28"/>
      <c r="C98" s="58"/>
      <c r="D98" s="54"/>
      <c r="E98" s="6"/>
      <c r="F98" s="19"/>
      <c r="G98" s="24"/>
      <c r="H98" s="24"/>
      <c r="I98" s="31"/>
      <c r="J98" s="31"/>
      <c r="K98" s="35"/>
    </row>
    <row r="99" spans="1:54" x14ac:dyDescent="0.25">
      <c r="A99" s="28"/>
      <c r="B99" s="28"/>
      <c r="C99" s="58" t="s">
        <v>22</v>
      </c>
      <c r="D99" s="54"/>
      <c r="E99" s="6"/>
      <c r="F99" s="19"/>
      <c r="G99" s="24" t="s">
        <v>2</v>
      </c>
      <c r="H99" s="24" t="s">
        <v>2</v>
      </c>
      <c r="I99" s="31"/>
      <c r="J99" s="31"/>
      <c r="K99" s="35"/>
    </row>
    <row r="100" spans="1:54" x14ac:dyDescent="0.25">
      <c r="A100" s="28"/>
      <c r="B100" s="28"/>
      <c r="C100" s="58"/>
      <c r="D100" s="54"/>
      <c r="E100" s="6"/>
      <c r="F100" s="19"/>
      <c r="G100" s="24"/>
      <c r="H100" s="24"/>
      <c r="I100" s="31"/>
      <c r="J100" s="31"/>
      <c r="K100" s="35"/>
    </row>
    <row r="101" spans="1:54" x14ac:dyDescent="0.25">
      <c r="A101" s="28"/>
      <c r="B101" s="28"/>
      <c r="C101" s="58" t="s">
        <v>23</v>
      </c>
      <c r="D101" s="54"/>
      <c r="E101" s="6"/>
      <c r="F101" s="19"/>
      <c r="G101" s="24" t="s">
        <v>2</v>
      </c>
      <c r="H101" s="24" t="s">
        <v>2</v>
      </c>
      <c r="I101" s="31"/>
      <c r="J101" s="31"/>
      <c r="K101" s="35"/>
    </row>
    <row r="102" spans="1:54" x14ac:dyDescent="0.25">
      <c r="A102" s="28"/>
      <c r="B102" s="28"/>
      <c r="C102" s="58"/>
      <c r="D102" s="54"/>
      <c r="E102" s="6"/>
      <c r="F102" s="19"/>
      <c r="G102" s="24"/>
      <c r="H102" s="24"/>
      <c r="I102" s="31"/>
      <c r="J102" s="31"/>
      <c r="K102" s="35"/>
    </row>
    <row r="103" spans="1:54" x14ac:dyDescent="0.25">
      <c r="C103" s="59" t="s">
        <v>24</v>
      </c>
      <c r="D103" s="54"/>
      <c r="E103" s="6"/>
      <c r="F103" s="19"/>
      <c r="G103" s="24"/>
      <c r="H103" s="24"/>
      <c r="I103" s="31"/>
      <c r="J103" s="31"/>
      <c r="K103" s="35"/>
    </row>
    <row r="104" spans="1:54" x14ac:dyDescent="0.25">
      <c r="B104" s="8" t="s">
        <v>206</v>
      </c>
      <c r="C104" s="60" t="s">
        <v>207</v>
      </c>
      <c r="D104" s="54"/>
      <c r="E104" s="6"/>
      <c r="F104" s="19"/>
      <c r="G104" s="24">
        <v>31789.56</v>
      </c>
      <c r="H104" s="24">
        <v>4.09</v>
      </c>
      <c r="I104" s="31"/>
      <c r="J104" s="31"/>
      <c r="K104" s="35"/>
    </row>
    <row r="105" spans="1:54" x14ac:dyDescent="0.25">
      <c r="C105" s="58" t="s">
        <v>194</v>
      </c>
      <c r="D105" s="54"/>
      <c r="E105" s="6"/>
      <c r="F105" s="19"/>
      <c r="G105" s="25">
        <v>31789.56</v>
      </c>
      <c r="H105" s="25">
        <v>4.09</v>
      </c>
      <c r="I105" s="31"/>
      <c r="J105" s="31"/>
      <c r="K105" s="35"/>
    </row>
    <row r="106" spans="1:54" x14ac:dyDescent="0.25">
      <c r="C106" s="57"/>
      <c r="D106" s="54"/>
      <c r="E106" s="6"/>
      <c r="F106" s="19"/>
      <c r="G106" s="24"/>
      <c r="H106" s="24"/>
      <c r="I106" s="31"/>
      <c r="J106" s="31"/>
      <c r="K106" s="35"/>
    </row>
    <row r="107" spans="1:54" x14ac:dyDescent="0.25">
      <c r="A107" s="10"/>
      <c r="B107" s="28"/>
      <c r="C107" s="58" t="s">
        <v>25</v>
      </c>
      <c r="D107" s="54"/>
      <c r="E107" s="6"/>
      <c r="F107" s="19"/>
      <c r="G107" s="24"/>
      <c r="H107" s="24"/>
      <c r="I107" s="31"/>
      <c r="J107" s="31"/>
      <c r="K107" s="35"/>
    </row>
    <row r="108" spans="1:54" s="2" customFormat="1" ht="13.5" x14ac:dyDescent="0.25">
      <c r="A108" s="28"/>
      <c r="B108" s="28"/>
      <c r="C108" s="57" t="s">
        <v>4845</v>
      </c>
      <c r="D108" s="54"/>
      <c r="E108" s="6"/>
      <c r="F108" s="19"/>
      <c r="G108" s="24" t="s">
        <v>2</v>
      </c>
      <c r="H108" s="24" t="s">
        <v>2</v>
      </c>
      <c r="I108" s="31"/>
      <c r="J108" s="31"/>
      <c r="K108" s="35"/>
      <c r="L108" s="3"/>
      <c r="AI108" s="3"/>
      <c r="AV108" s="3"/>
      <c r="AX108" s="3"/>
      <c r="BB108" s="3"/>
    </row>
    <row r="109" spans="1:54" x14ac:dyDescent="0.25">
      <c r="B109" s="8"/>
      <c r="C109" s="60" t="s">
        <v>208</v>
      </c>
      <c r="D109" s="54"/>
      <c r="E109" s="6"/>
      <c r="F109" s="19"/>
      <c r="G109" s="24">
        <v>29854.36</v>
      </c>
      <c r="H109" s="24">
        <v>3.82</v>
      </c>
      <c r="I109" s="31"/>
      <c r="J109" s="31"/>
      <c r="K109" s="35"/>
    </row>
    <row r="110" spans="1:54" x14ac:dyDescent="0.25">
      <c r="C110" s="58" t="s">
        <v>194</v>
      </c>
      <c r="D110" s="54"/>
      <c r="E110" s="6"/>
      <c r="F110" s="19"/>
      <c r="G110" s="25">
        <v>29854.36</v>
      </c>
      <c r="H110" s="25">
        <v>3.82</v>
      </c>
      <c r="I110" s="31"/>
      <c r="J110" s="31"/>
      <c r="K110" s="35"/>
    </row>
    <row r="111" spans="1:54" x14ac:dyDescent="0.25">
      <c r="C111" s="57"/>
      <c r="D111" s="54"/>
      <c r="E111" s="6"/>
      <c r="F111" s="19"/>
      <c r="G111" s="24"/>
      <c r="H111" s="24"/>
      <c r="I111" s="31"/>
      <c r="J111" s="31"/>
      <c r="K111" s="35"/>
    </row>
    <row r="112" spans="1:54" x14ac:dyDescent="0.25">
      <c r="C112" s="61" t="s">
        <v>209</v>
      </c>
      <c r="D112" s="55"/>
      <c r="E112" s="5"/>
      <c r="F112" s="20"/>
      <c r="G112" s="26">
        <v>777889.68</v>
      </c>
      <c r="H112" s="26">
        <v>100</v>
      </c>
      <c r="I112" s="32"/>
      <c r="J112" s="32"/>
      <c r="K112" s="36"/>
    </row>
    <row r="115" spans="3:11" x14ac:dyDescent="0.25">
      <c r="C115" s="1" t="s">
        <v>210</v>
      </c>
    </row>
    <row r="116" spans="3:11" x14ac:dyDescent="0.25">
      <c r="C116" s="37" t="s">
        <v>211</v>
      </c>
      <c r="D116" s="37"/>
      <c r="E116" s="37"/>
      <c r="F116" s="37"/>
      <c r="G116" s="37"/>
      <c r="H116" s="37"/>
      <c r="I116" s="37"/>
      <c r="J116" s="37"/>
      <c r="K116" s="37"/>
    </row>
    <row r="117" spans="3:11" x14ac:dyDescent="0.25">
      <c r="C117" s="2" t="s">
        <v>212</v>
      </c>
    </row>
    <row r="118" spans="3:11" x14ac:dyDescent="0.25">
      <c r="C118" s="2" t="s">
        <v>213</v>
      </c>
    </row>
    <row r="119" spans="3:11" ht="30" customHeight="1" x14ac:dyDescent="0.25">
      <c r="C119" s="252" t="s">
        <v>214</v>
      </c>
      <c r="D119" s="253"/>
      <c r="E119" s="253"/>
      <c r="F119" s="253"/>
      <c r="G119" s="253"/>
      <c r="H119" s="253"/>
      <c r="I119" s="253"/>
      <c r="J119" s="253"/>
      <c r="K119" s="253"/>
    </row>
    <row r="120" spans="3:11" x14ac:dyDescent="0.25">
      <c r="C120" s="2" t="s">
        <v>215</v>
      </c>
    </row>
    <row r="121" spans="3:11" x14ac:dyDescent="0.25">
      <c r="C121" s="2" t="s">
        <v>5008</v>
      </c>
    </row>
    <row r="123" spans="3:11" x14ac:dyDescent="0.25">
      <c r="C123" s="2" t="s">
        <v>5016</v>
      </c>
      <c r="E123" s="2" t="s">
        <v>2</v>
      </c>
    </row>
    <row r="125" spans="3:11" x14ac:dyDescent="0.25">
      <c r="C125" s="2" t="s">
        <v>5017</v>
      </c>
      <c r="E125" s="2" t="s">
        <v>2</v>
      </c>
    </row>
    <row r="127" spans="3:11" x14ac:dyDescent="0.25">
      <c r="C127" s="2" t="s">
        <v>5125</v>
      </c>
    </row>
    <row r="129" spans="1:256" x14ac:dyDescent="0.25">
      <c r="C129" s="2" t="s">
        <v>5126</v>
      </c>
    </row>
    <row r="130" spans="1:256" s="83" customFormat="1" ht="35.25" customHeight="1" x14ac:dyDescent="0.25">
      <c r="A130" s="79"/>
      <c r="B130" s="79"/>
      <c r="C130" s="84" t="s">
        <v>5023</v>
      </c>
      <c r="D130" s="88" t="s">
        <v>5024</v>
      </c>
      <c r="E130" s="88" t="s">
        <v>5025</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5026</v>
      </c>
      <c r="D131" s="89">
        <v>12.986000000000001</v>
      </c>
      <c r="E131" s="89">
        <v>13.047800000000001</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5027</v>
      </c>
      <c r="D132" s="89">
        <v>12.9856</v>
      </c>
      <c r="E132" s="89">
        <v>13.047499999999999</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x14ac:dyDescent="0.25">
      <c r="A133" s="79"/>
      <c r="B133" s="79"/>
      <c r="C133" s="86" t="s">
        <v>5028</v>
      </c>
      <c r="D133" s="89">
        <v>13.1364</v>
      </c>
      <c r="E133" s="89">
        <v>13.2004</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5029</v>
      </c>
      <c r="D134" s="89">
        <v>13.0799</v>
      </c>
      <c r="E134" s="89">
        <v>13.143700000000001</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ht="84.95" customHeight="1" x14ac:dyDescent="0.25">
      <c r="A135" s="79"/>
      <c r="B135" s="79"/>
      <c r="C135" s="254" t="s">
        <v>5061</v>
      </c>
      <c r="D135" s="255"/>
      <c r="E135" s="256"/>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7" spans="1:256" x14ac:dyDescent="0.25">
      <c r="C137" s="2" t="s">
        <v>5127</v>
      </c>
      <c r="E137" s="2" t="s">
        <v>2</v>
      </c>
    </row>
    <row r="139" spans="1:256" x14ac:dyDescent="0.25">
      <c r="C139" s="2" t="s">
        <v>5128</v>
      </c>
      <c r="E139" s="2" t="s">
        <v>2</v>
      </c>
    </row>
    <row r="141" spans="1:256" x14ac:dyDescent="0.25">
      <c r="C141" s="2" t="s">
        <v>5018</v>
      </c>
      <c r="E141" s="2" t="s">
        <v>2</v>
      </c>
    </row>
    <row r="143" spans="1:256" x14ac:dyDescent="0.25">
      <c r="C143" s="2" t="s">
        <v>5019</v>
      </c>
      <c r="E143" s="2" t="s">
        <v>2</v>
      </c>
    </row>
    <row r="145" spans="3:5" x14ac:dyDescent="0.25">
      <c r="C145" s="2" t="s">
        <v>5020</v>
      </c>
      <c r="E145" s="96" t="s">
        <v>5021</v>
      </c>
    </row>
    <row r="147" spans="3:5" x14ac:dyDescent="0.25">
      <c r="C147" s="2" t="s">
        <v>5022</v>
      </c>
      <c r="E147" s="97" t="s">
        <v>5104</v>
      </c>
    </row>
    <row r="149" spans="3:5" x14ac:dyDescent="0.25">
      <c r="C149" s="2" t="s">
        <v>5129</v>
      </c>
      <c r="E149" s="2" t="s">
        <v>2</v>
      </c>
    </row>
    <row r="151" spans="3:5" x14ac:dyDescent="0.25">
      <c r="C151" s="1" t="s">
        <v>5258</v>
      </c>
      <c r="E151" s="149" t="s">
        <v>5259</v>
      </c>
    </row>
    <row r="152" spans="3:5" x14ac:dyDescent="0.25">
      <c r="E152" s="2" t="s">
        <v>5308</v>
      </c>
    </row>
  </sheetData>
  <mergeCells count="2">
    <mergeCell ref="C119:K119"/>
    <mergeCell ref="C135:E135"/>
  </mergeCells>
  <hyperlinks>
    <hyperlink ref="J2" location="'Index'!A1" display="'Index'!A1" xr:uid="{A193A6BB-2037-47F2-A7AD-D5FCACFDCE73}"/>
  </hyperlinks>
  <pageMargins left="0.7" right="0.7" top="0.75" bottom="0.75" header="0.3" footer="0.3"/>
  <pageSetup orientation="portrait" horizontalDpi="4294967293"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0FF1D-BBE6-445E-BADA-09FBFA09A70C}">
  <sheetPr codeName="Sheet1"/>
  <dimension ref="A1:IV115"/>
  <sheetViews>
    <sheetView showGridLines="0" zoomScale="90" zoomScaleNormal="90" workbookViewId="0">
      <pane ySplit="6" topLeftCell="A9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3478</v>
      </c>
      <c r="J2" s="38" t="s">
        <v>4521</v>
      </c>
    </row>
    <row r="3" spans="1:54" ht="16.5" x14ac:dyDescent="0.3">
      <c r="C3" s="1" t="s">
        <v>28</v>
      </c>
      <c r="D3" s="21" t="s">
        <v>3479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3307</v>
      </c>
      <c r="C24" s="60" t="s">
        <v>3308</v>
      </c>
      <c r="D24" s="54" t="s">
        <v>3309</v>
      </c>
      <c r="E24" s="6" t="s">
        <v>205</v>
      </c>
      <c r="F24" s="19">
        <v>1000000</v>
      </c>
      <c r="G24" s="24">
        <v>1000.68</v>
      </c>
      <c r="H24" s="24">
        <v>3.73</v>
      </c>
      <c r="I24" s="31">
        <v>5.4058000000000002</v>
      </c>
      <c r="J24" s="31"/>
      <c r="K24" s="35"/>
    </row>
    <row r="25" spans="1:11" x14ac:dyDescent="0.25">
      <c r="C25" s="58" t="s">
        <v>194</v>
      </c>
      <c r="D25" s="54"/>
      <c r="E25" s="6"/>
      <c r="F25" s="19"/>
      <c r="G25" s="25">
        <v>1000.68</v>
      </c>
      <c r="H25" s="25">
        <v>3.73</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2095</v>
      </c>
      <c r="C28" s="60" t="s">
        <v>2096</v>
      </c>
      <c r="D28" s="54" t="s">
        <v>2097</v>
      </c>
      <c r="E28" s="6" t="s">
        <v>205</v>
      </c>
      <c r="F28" s="19">
        <v>7500000</v>
      </c>
      <c r="G28" s="24">
        <v>7593.81</v>
      </c>
      <c r="H28" s="24">
        <v>28.31</v>
      </c>
      <c r="I28" s="31">
        <v>5.8506695300000002</v>
      </c>
      <c r="J28" s="31"/>
      <c r="K28" s="35"/>
    </row>
    <row r="29" spans="1:11" x14ac:dyDescent="0.25">
      <c r="B29" s="8" t="s">
        <v>3480</v>
      </c>
      <c r="C29" s="60" t="s">
        <v>3481</v>
      </c>
      <c r="D29" s="54" t="s">
        <v>3482</v>
      </c>
      <c r="E29" s="6" t="s">
        <v>205</v>
      </c>
      <c r="F29" s="19">
        <v>5000000</v>
      </c>
      <c r="G29" s="24">
        <v>5060.4799999999996</v>
      </c>
      <c r="H29" s="24">
        <v>18.87</v>
      </c>
      <c r="I29" s="31">
        <v>5.9404329049999998</v>
      </c>
      <c r="J29" s="31"/>
      <c r="K29" s="35"/>
    </row>
    <row r="30" spans="1:11" x14ac:dyDescent="0.25">
      <c r="B30" s="8" t="s">
        <v>3483</v>
      </c>
      <c r="C30" s="60" t="s">
        <v>3484</v>
      </c>
      <c r="D30" s="54" t="s">
        <v>3485</v>
      </c>
      <c r="E30" s="6" t="s">
        <v>205</v>
      </c>
      <c r="F30" s="19">
        <v>2000000</v>
      </c>
      <c r="G30" s="24">
        <v>2022.33</v>
      </c>
      <c r="H30" s="24">
        <v>7.54</v>
      </c>
      <c r="I30" s="31">
        <v>5.9404329049999998</v>
      </c>
      <c r="J30" s="31"/>
      <c r="K30" s="35"/>
    </row>
    <row r="31" spans="1:11" x14ac:dyDescent="0.25">
      <c r="B31" s="8" t="s">
        <v>3486</v>
      </c>
      <c r="C31" s="60" t="s">
        <v>3487</v>
      </c>
      <c r="D31" s="54" t="s">
        <v>3488</v>
      </c>
      <c r="E31" s="6" t="s">
        <v>205</v>
      </c>
      <c r="F31" s="19">
        <v>1000000</v>
      </c>
      <c r="G31" s="24">
        <v>1011.73</v>
      </c>
      <c r="H31" s="24">
        <v>3.77</v>
      </c>
      <c r="I31" s="31">
        <v>5.8506695300000002</v>
      </c>
      <c r="J31" s="31"/>
      <c r="K31" s="35"/>
    </row>
    <row r="32" spans="1:11" x14ac:dyDescent="0.25">
      <c r="B32" s="8" t="s">
        <v>3489</v>
      </c>
      <c r="C32" s="60" t="s">
        <v>3490</v>
      </c>
      <c r="D32" s="54" t="s">
        <v>3491</v>
      </c>
      <c r="E32" s="6" t="s">
        <v>205</v>
      </c>
      <c r="F32" s="19">
        <v>1000000</v>
      </c>
      <c r="G32" s="24">
        <v>1011.18</v>
      </c>
      <c r="H32" s="24">
        <v>3.77</v>
      </c>
      <c r="I32" s="31">
        <v>5.9287776350000003</v>
      </c>
      <c r="J32" s="31"/>
      <c r="K32" s="35"/>
    </row>
    <row r="33" spans="1:11" x14ac:dyDescent="0.25">
      <c r="B33" s="8" t="s">
        <v>3492</v>
      </c>
      <c r="C33" s="60" t="s">
        <v>3493</v>
      </c>
      <c r="D33" s="54" t="s">
        <v>3494</v>
      </c>
      <c r="E33" s="6" t="s">
        <v>205</v>
      </c>
      <c r="F33" s="19">
        <v>1000000</v>
      </c>
      <c r="G33" s="24">
        <v>1011.14</v>
      </c>
      <c r="H33" s="24">
        <v>3.77</v>
      </c>
      <c r="I33" s="31">
        <v>5.8506695300000002</v>
      </c>
      <c r="J33" s="31"/>
      <c r="K33" s="35"/>
    </row>
    <row r="34" spans="1:11" x14ac:dyDescent="0.25">
      <c r="C34" s="58" t="s">
        <v>194</v>
      </c>
      <c r="D34" s="54"/>
      <c r="E34" s="6"/>
      <c r="F34" s="19"/>
      <c r="G34" s="25">
        <v>17710.669999999998</v>
      </c>
      <c r="H34" s="25">
        <v>66.03</v>
      </c>
      <c r="I34" s="31"/>
      <c r="J34" s="31"/>
      <c r="K34" s="35"/>
    </row>
    <row r="35" spans="1:11" x14ac:dyDescent="0.25">
      <c r="C35" s="57"/>
      <c r="D35" s="54"/>
      <c r="E35" s="6"/>
      <c r="F35" s="19"/>
      <c r="G35" s="24"/>
      <c r="H35" s="24"/>
      <c r="I35" s="31"/>
      <c r="J35" s="31"/>
      <c r="K35" s="35"/>
    </row>
    <row r="36" spans="1:11" x14ac:dyDescent="0.25">
      <c r="C36" s="58" t="s">
        <v>11</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A38" s="10"/>
      <c r="B38" s="28"/>
      <c r="C38" s="58" t="s">
        <v>13</v>
      </c>
      <c r="D38" s="54"/>
      <c r="E38" s="6"/>
      <c r="F38" s="19"/>
      <c r="G38" s="24"/>
      <c r="H38" s="24"/>
      <c r="I38" s="31"/>
      <c r="J38" s="31"/>
      <c r="K38" s="35"/>
    </row>
    <row r="39" spans="1:11" x14ac:dyDescent="0.25">
      <c r="A39" s="28"/>
      <c r="B39" s="28"/>
      <c r="C39" s="58" t="s">
        <v>14</v>
      </c>
      <c r="D39" s="54"/>
      <c r="E39" s="6"/>
      <c r="F39" s="19"/>
      <c r="G39" s="24" t="s">
        <v>2</v>
      </c>
      <c r="H39" s="24" t="s">
        <v>2</v>
      </c>
      <c r="I39" s="31"/>
      <c r="J39" s="31"/>
      <c r="K39" s="35"/>
    </row>
    <row r="40" spans="1:11" x14ac:dyDescent="0.25">
      <c r="A40" s="28"/>
      <c r="B40" s="28"/>
      <c r="C40" s="58"/>
      <c r="D40" s="54"/>
      <c r="E40" s="6"/>
      <c r="F40" s="19"/>
      <c r="G40" s="24"/>
      <c r="H40" s="24"/>
      <c r="I40" s="31"/>
      <c r="J40" s="31"/>
      <c r="K40" s="35"/>
    </row>
    <row r="41" spans="1:11" x14ac:dyDescent="0.25">
      <c r="A41" s="28"/>
      <c r="B41" s="28"/>
      <c r="C41" s="58" t="s">
        <v>15</v>
      </c>
      <c r="D41" s="54"/>
      <c r="E41" s="6"/>
      <c r="F41" s="19"/>
      <c r="G41" s="24" t="s">
        <v>2</v>
      </c>
      <c r="H41" s="24" t="s">
        <v>2</v>
      </c>
      <c r="I41" s="31"/>
      <c r="J41" s="31"/>
      <c r="K41" s="35"/>
    </row>
    <row r="42" spans="1:11" x14ac:dyDescent="0.25">
      <c r="A42" s="28"/>
      <c r="B42" s="28"/>
      <c r="C42" s="58"/>
      <c r="D42" s="54"/>
      <c r="E42" s="6"/>
      <c r="F42" s="19"/>
      <c r="G42" s="24"/>
      <c r="H42" s="24"/>
      <c r="I42" s="31"/>
      <c r="J42" s="31"/>
      <c r="K42" s="35"/>
    </row>
    <row r="43" spans="1:11" x14ac:dyDescent="0.25">
      <c r="A43" s="28"/>
      <c r="B43" s="28"/>
      <c r="C43" s="58" t="s">
        <v>16</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C45" s="59" t="s">
        <v>17</v>
      </c>
      <c r="D45" s="54"/>
      <c r="E45" s="6"/>
      <c r="F45" s="19"/>
      <c r="G45" s="24"/>
      <c r="H45" s="24"/>
      <c r="I45" s="31"/>
      <c r="J45" s="31"/>
      <c r="K45" s="35"/>
    </row>
    <row r="46" spans="1:11" x14ac:dyDescent="0.25">
      <c r="B46" s="8" t="s">
        <v>3347</v>
      </c>
      <c r="C46" s="60" t="s">
        <v>3348</v>
      </c>
      <c r="D46" s="54" t="s">
        <v>3349</v>
      </c>
      <c r="E46" s="6" t="s">
        <v>205</v>
      </c>
      <c r="F46" s="19">
        <v>2097000</v>
      </c>
      <c r="G46" s="24">
        <v>2054.5100000000002</v>
      </c>
      <c r="H46" s="24">
        <v>7.66</v>
      </c>
      <c r="I46" s="31">
        <v>5.5499000000000001</v>
      </c>
      <c r="J46" s="31"/>
      <c r="K46" s="35"/>
    </row>
    <row r="47" spans="1:11" x14ac:dyDescent="0.25">
      <c r="B47" s="8" t="s">
        <v>3495</v>
      </c>
      <c r="C47" s="60" t="s">
        <v>3496</v>
      </c>
      <c r="D47" s="54" t="s">
        <v>3497</v>
      </c>
      <c r="E47" s="6" t="s">
        <v>205</v>
      </c>
      <c r="F47" s="19">
        <v>2026900</v>
      </c>
      <c r="G47" s="24">
        <v>1956.14</v>
      </c>
      <c r="H47" s="24">
        <v>7.29</v>
      </c>
      <c r="I47" s="31">
        <v>5.7710279900000003</v>
      </c>
      <c r="J47" s="31"/>
      <c r="K47" s="35"/>
    </row>
    <row r="48" spans="1:11" x14ac:dyDescent="0.25">
      <c r="B48" s="8" t="s">
        <v>3498</v>
      </c>
      <c r="C48" s="60" t="s">
        <v>3499</v>
      </c>
      <c r="D48" s="54" t="s">
        <v>3500</v>
      </c>
      <c r="E48" s="6" t="s">
        <v>205</v>
      </c>
      <c r="F48" s="19">
        <v>1675000</v>
      </c>
      <c r="G48" s="24">
        <v>1623.35</v>
      </c>
      <c r="H48" s="24">
        <v>6.05</v>
      </c>
      <c r="I48" s="31">
        <v>5.76964028</v>
      </c>
      <c r="J48" s="31"/>
      <c r="K48" s="35"/>
    </row>
    <row r="49" spans="1:11" x14ac:dyDescent="0.25">
      <c r="B49" s="8" t="s">
        <v>3370</v>
      </c>
      <c r="C49" s="60" t="s">
        <v>3371</v>
      </c>
      <c r="D49" s="54" t="s">
        <v>3372</v>
      </c>
      <c r="E49" s="6" t="s">
        <v>205</v>
      </c>
      <c r="F49" s="19">
        <v>720000</v>
      </c>
      <c r="G49" s="24">
        <v>704.98</v>
      </c>
      <c r="H49" s="24">
        <v>2.63</v>
      </c>
      <c r="I49" s="31">
        <v>5.5532500000000002</v>
      </c>
      <c r="J49" s="31"/>
      <c r="K49" s="35"/>
    </row>
    <row r="50" spans="1:11" x14ac:dyDescent="0.25">
      <c r="B50" s="8" t="s">
        <v>3296</v>
      </c>
      <c r="C50" s="60" t="s">
        <v>3297</v>
      </c>
      <c r="D50" s="54" t="s">
        <v>3298</v>
      </c>
      <c r="E50" s="6" t="s">
        <v>205</v>
      </c>
      <c r="F50" s="19">
        <v>527600</v>
      </c>
      <c r="G50" s="24">
        <v>521.24</v>
      </c>
      <c r="H50" s="24">
        <v>1.94</v>
      </c>
      <c r="I50" s="31">
        <v>5.4305000000000003</v>
      </c>
      <c r="J50" s="31"/>
      <c r="K50" s="35"/>
    </row>
    <row r="51" spans="1:11" x14ac:dyDescent="0.25">
      <c r="B51" s="8" t="s">
        <v>3350</v>
      </c>
      <c r="C51" s="60" t="s">
        <v>3351</v>
      </c>
      <c r="D51" s="54" t="s">
        <v>3352</v>
      </c>
      <c r="E51" s="6" t="s">
        <v>205</v>
      </c>
      <c r="F51" s="19">
        <v>300000</v>
      </c>
      <c r="G51" s="24">
        <v>294.06</v>
      </c>
      <c r="H51" s="24">
        <v>1.1000000000000001</v>
      </c>
      <c r="I51" s="31">
        <v>5.5473999999999997</v>
      </c>
      <c r="J51" s="31"/>
      <c r="K51" s="35"/>
    </row>
    <row r="52" spans="1:11" x14ac:dyDescent="0.25">
      <c r="B52" s="8" t="s">
        <v>1246</v>
      </c>
      <c r="C52" s="60" t="s">
        <v>1247</v>
      </c>
      <c r="D52" s="54" t="s">
        <v>1248</v>
      </c>
      <c r="E52" s="6" t="s">
        <v>205</v>
      </c>
      <c r="F52" s="19">
        <v>171900</v>
      </c>
      <c r="G52" s="24">
        <v>168.39</v>
      </c>
      <c r="H52" s="24">
        <v>0.63</v>
      </c>
      <c r="I52" s="31">
        <v>5.5507499999999999</v>
      </c>
      <c r="J52" s="31"/>
      <c r="K52" s="35"/>
    </row>
    <row r="53" spans="1:11" x14ac:dyDescent="0.25">
      <c r="B53" s="8" t="s">
        <v>3501</v>
      </c>
      <c r="C53" s="60" t="s">
        <v>3502</v>
      </c>
      <c r="D53" s="54" t="s">
        <v>3503</v>
      </c>
      <c r="E53" s="6" t="s">
        <v>205</v>
      </c>
      <c r="F53" s="19">
        <v>170000</v>
      </c>
      <c r="G53" s="24">
        <v>164.25</v>
      </c>
      <c r="H53" s="24">
        <v>0.61</v>
      </c>
      <c r="I53" s="31">
        <v>5.7704112299999997</v>
      </c>
      <c r="J53" s="31"/>
      <c r="K53" s="35"/>
    </row>
    <row r="54" spans="1:11" x14ac:dyDescent="0.25">
      <c r="C54" s="58" t="s">
        <v>194</v>
      </c>
      <c r="D54" s="54"/>
      <c r="E54" s="6"/>
      <c r="F54" s="19"/>
      <c r="G54" s="25">
        <v>7486.92</v>
      </c>
      <c r="H54" s="25">
        <v>27.91</v>
      </c>
      <c r="I54" s="31"/>
      <c r="J54" s="31"/>
      <c r="K54" s="35"/>
    </row>
    <row r="55" spans="1:11" x14ac:dyDescent="0.25">
      <c r="C55" s="57"/>
      <c r="D55" s="54"/>
      <c r="E55" s="6"/>
      <c r="F55" s="19"/>
      <c r="G55" s="24"/>
      <c r="H55" s="24"/>
      <c r="I55" s="31"/>
      <c r="J55" s="31"/>
      <c r="K55" s="35"/>
    </row>
    <row r="56" spans="1:11" x14ac:dyDescent="0.25">
      <c r="C56" s="58" t="s">
        <v>18</v>
      </c>
      <c r="D56" s="54"/>
      <c r="E56" s="6"/>
      <c r="F56" s="19"/>
      <c r="G56" s="24" t="s">
        <v>2</v>
      </c>
      <c r="H56" s="24" t="s">
        <v>2</v>
      </c>
      <c r="I56" s="31"/>
      <c r="J56" s="31"/>
      <c r="K56" s="35"/>
    </row>
    <row r="57" spans="1:11" x14ac:dyDescent="0.25">
      <c r="C57" s="57"/>
      <c r="D57" s="54"/>
      <c r="E57" s="6"/>
      <c r="F57" s="19"/>
      <c r="G57" s="24"/>
      <c r="H57" s="24"/>
      <c r="I57" s="31"/>
      <c r="J57" s="31"/>
      <c r="K57" s="35"/>
    </row>
    <row r="58" spans="1:11" x14ac:dyDescent="0.25">
      <c r="A58" s="10"/>
      <c r="B58" s="28"/>
      <c r="C58" s="58" t="s">
        <v>19</v>
      </c>
      <c r="D58" s="54"/>
      <c r="E58" s="6"/>
      <c r="F58" s="19"/>
      <c r="G58" s="24"/>
      <c r="H58" s="24"/>
      <c r="I58" s="31"/>
      <c r="J58" s="31"/>
      <c r="K58" s="35"/>
    </row>
    <row r="59" spans="1:11" x14ac:dyDescent="0.25">
      <c r="A59" s="28"/>
      <c r="B59" s="28"/>
      <c r="C59" s="58" t="s">
        <v>20</v>
      </c>
      <c r="D59" s="54"/>
      <c r="E59" s="6"/>
      <c r="F59" s="19"/>
      <c r="G59" s="24" t="s">
        <v>2</v>
      </c>
      <c r="H59" s="24" t="s">
        <v>2</v>
      </c>
      <c r="I59" s="31"/>
      <c r="J59" s="31"/>
      <c r="K59" s="35"/>
    </row>
    <row r="60" spans="1:11" x14ac:dyDescent="0.25">
      <c r="A60" s="28"/>
      <c r="B60" s="28"/>
      <c r="C60" s="58"/>
      <c r="D60" s="54"/>
      <c r="E60" s="6"/>
      <c r="F60" s="19"/>
      <c r="G60" s="24"/>
      <c r="H60" s="24"/>
      <c r="I60" s="31"/>
      <c r="J60" s="31"/>
      <c r="K60" s="35"/>
    </row>
    <row r="61" spans="1:11" x14ac:dyDescent="0.25">
      <c r="A61" s="28"/>
      <c r="B61" s="28"/>
      <c r="C61" s="58" t="s">
        <v>21</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A63" s="28"/>
      <c r="B63" s="28"/>
      <c r="C63" s="58" t="s">
        <v>22</v>
      </c>
      <c r="D63" s="54"/>
      <c r="E63" s="6"/>
      <c r="F63" s="19"/>
      <c r="G63" s="24" t="s">
        <v>2</v>
      </c>
      <c r="H63" s="24" t="s">
        <v>2</v>
      </c>
      <c r="I63" s="31"/>
      <c r="J63" s="31"/>
      <c r="K63" s="35"/>
    </row>
    <row r="64" spans="1:11" x14ac:dyDescent="0.25">
      <c r="A64" s="28"/>
      <c r="B64" s="28"/>
      <c r="C64" s="58"/>
      <c r="D64" s="54"/>
      <c r="E64" s="6"/>
      <c r="F64" s="19"/>
      <c r="G64" s="24"/>
      <c r="H64" s="24"/>
      <c r="I64" s="31"/>
      <c r="J64" s="31"/>
      <c r="K64" s="35"/>
    </row>
    <row r="65" spans="1:54" x14ac:dyDescent="0.25">
      <c r="A65" s="28"/>
      <c r="B65" s="28"/>
      <c r="C65" s="58" t="s">
        <v>23</v>
      </c>
      <c r="D65" s="54"/>
      <c r="E65" s="6"/>
      <c r="F65" s="19"/>
      <c r="G65" s="24" t="s">
        <v>2</v>
      </c>
      <c r="H65" s="24" t="s">
        <v>2</v>
      </c>
      <c r="I65" s="31"/>
      <c r="J65" s="31"/>
      <c r="K65" s="35"/>
    </row>
    <row r="66" spans="1:54" x14ac:dyDescent="0.25">
      <c r="A66" s="28"/>
      <c r="B66" s="28"/>
      <c r="C66" s="58"/>
      <c r="D66" s="54"/>
      <c r="E66" s="6"/>
      <c r="F66" s="19"/>
      <c r="G66" s="24"/>
      <c r="H66" s="24"/>
      <c r="I66" s="31"/>
      <c r="J66" s="31"/>
      <c r="K66" s="35"/>
    </row>
    <row r="67" spans="1:54" x14ac:dyDescent="0.25">
      <c r="C67" s="59" t="s">
        <v>24</v>
      </c>
      <c r="D67" s="54"/>
      <c r="E67" s="6"/>
      <c r="F67" s="19"/>
      <c r="G67" s="24"/>
      <c r="H67" s="24"/>
      <c r="I67" s="31"/>
      <c r="J67" s="31"/>
      <c r="K67" s="35"/>
    </row>
    <row r="68" spans="1:54" x14ac:dyDescent="0.25">
      <c r="B68" s="8" t="s">
        <v>206</v>
      </c>
      <c r="C68" s="60" t="s">
        <v>207</v>
      </c>
      <c r="D68" s="54"/>
      <c r="E68" s="6"/>
      <c r="F68" s="19"/>
      <c r="G68" s="24">
        <v>55.86</v>
      </c>
      <c r="H68" s="24">
        <v>0.21</v>
      </c>
      <c r="I68" s="31"/>
      <c r="J68" s="31"/>
      <c r="K68" s="35"/>
    </row>
    <row r="69" spans="1:54" x14ac:dyDescent="0.25">
      <c r="C69" s="58" t="s">
        <v>194</v>
      </c>
      <c r="D69" s="54"/>
      <c r="E69" s="6"/>
      <c r="F69" s="19"/>
      <c r="G69" s="25">
        <v>55.86</v>
      </c>
      <c r="H69" s="25">
        <v>0.21</v>
      </c>
      <c r="I69" s="31"/>
      <c r="J69" s="31"/>
      <c r="K69" s="35"/>
    </row>
    <row r="70" spans="1:54" x14ac:dyDescent="0.25">
      <c r="C70" s="57"/>
      <c r="D70" s="54"/>
      <c r="E70" s="6"/>
      <c r="F70" s="19"/>
      <c r="G70" s="24"/>
      <c r="H70" s="24"/>
      <c r="I70" s="31"/>
      <c r="J70" s="31"/>
      <c r="K70" s="35"/>
    </row>
    <row r="71" spans="1:54" x14ac:dyDescent="0.25">
      <c r="A71" s="10"/>
      <c r="B71" s="28"/>
      <c r="C71" s="58" t="s">
        <v>25</v>
      </c>
      <c r="D71" s="54"/>
      <c r="E71" s="6"/>
      <c r="F71" s="19"/>
      <c r="G71" s="24"/>
      <c r="H71" s="24"/>
      <c r="I71" s="31"/>
      <c r="J71" s="31"/>
      <c r="K71" s="35"/>
    </row>
    <row r="72" spans="1:54" s="2" customFormat="1" ht="13.5" x14ac:dyDescent="0.25">
      <c r="A72" s="28"/>
      <c r="B72" s="28"/>
      <c r="C72" s="57" t="s">
        <v>4845</v>
      </c>
      <c r="D72" s="54"/>
      <c r="E72" s="6"/>
      <c r="F72" s="19"/>
      <c r="G72" s="24" t="s">
        <v>2</v>
      </c>
      <c r="H72" s="24" t="s">
        <v>2</v>
      </c>
      <c r="I72" s="31"/>
      <c r="J72" s="31"/>
      <c r="K72" s="35"/>
      <c r="L72" s="3"/>
      <c r="AI72" s="3"/>
      <c r="AV72" s="3"/>
      <c r="AX72" s="3"/>
      <c r="BB72" s="3"/>
    </row>
    <row r="73" spans="1:54" x14ac:dyDescent="0.25">
      <c r="B73" s="8"/>
      <c r="C73" s="60" t="s">
        <v>208</v>
      </c>
      <c r="D73" s="54"/>
      <c r="E73" s="6"/>
      <c r="F73" s="19"/>
      <c r="G73" s="24">
        <v>568.30999999999995</v>
      </c>
      <c r="H73" s="24">
        <v>2.12</v>
      </c>
      <c r="I73" s="31"/>
      <c r="J73" s="31"/>
      <c r="K73" s="35"/>
    </row>
    <row r="74" spans="1:54" x14ac:dyDescent="0.25">
      <c r="C74" s="58" t="s">
        <v>194</v>
      </c>
      <c r="D74" s="54"/>
      <c r="E74" s="6"/>
      <c r="F74" s="19"/>
      <c r="G74" s="25">
        <v>568.30999999999995</v>
      </c>
      <c r="H74" s="25">
        <v>2.12</v>
      </c>
      <c r="I74" s="31"/>
      <c r="J74" s="31"/>
      <c r="K74" s="35"/>
    </row>
    <row r="75" spans="1:54" x14ac:dyDescent="0.25">
      <c r="C75" s="57"/>
      <c r="D75" s="54"/>
      <c r="E75" s="6"/>
      <c r="F75" s="19"/>
      <c r="G75" s="24"/>
      <c r="H75" s="24"/>
      <c r="I75" s="31"/>
      <c r="J75" s="31"/>
      <c r="K75" s="35"/>
    </row>
    <row r="76" spans="1:54" x14ac:dyDescent="0.25">
      <c r="C76" s="61" t="s">
        <v>209</v>
      </c>
      <c r="D76" s="55"/>
      <c r="E76" s="5"/>
      <c r="F76" s="20"/>
      <c r="G76" s="26">
        <v>26822.44</v>
      </c>
      <c r="H76" s="26">
        <v>100</v>
      </c>
      <c r="I76" s="32"/>
      <c r="J76" s="32"/>
      <c r="K76" s="36"/>
    </row>
    <row r="79" spans="1:54" x14ac:dyDescent="0.25">
      <c r="C79" s="1" t="s">
        <v>210</v>
      </c>
    </row>
    <row r="80" spans="1:54" x14ac:dyDescent="0.25">
      <c r="C80" s="37" t="s">
        <v>211</v>
      </c>
      <c r="D80" s="37"/>
      <c r="E80" s="37"/>
      <c r="F80" s="37"/>
      <c r="G80" s="37"/>
      <c r="H80" s="37"/>
      <c r="I80" s="37"/>
      <c r="J80" s="37"/>
      <c r="K80" s="37"/>
    </row>
    <row r="81" spans="1:256" x14ac:dyDescent="0.25">
      <c r="C81" s="2" t="s">
        <v>212</v>
      </c>
    </row>
    <row r="82" spans="1:256" x14ac:dyDescent="0.25">
      <c r="C82" s="2" t="s">
        <v>213</v>
      </c>
    </row>
    <row r="83" spans="1:256" ht="30" customHeight="1" x14ac:dyDescent="0.25">
      <c r="C83" s="252" t="s">
        <v>214</v>
      </c>
      <c r="D83" s="253"/>
      <c r="E83" s="253"/>
      <c r="F83" s="253"/>
      <c r="G83" s="253"/>
      <c r="H83" s="253"/>
      <c r="I83" s="253"/>
      <c r="J83" s="253"/>
      <c r="K83" s="253"/>
    </row>
    <row r="84" spans="1:256" x14ac:dyDescent="0.25">
      <c r="C84" s="2" t="s">
        <v>215</v>
      </c>
    </row>
    <row r="86" spans="1:256" x14ac:dyDescent="0.25">
      <c r="C86" s="2" t="s">
        <v>5016</v>
      </c>
      <c r="E86" s="2" t="s">
        <v>2</v>
      </c>
    </row>
    <row r="88" spans="1:256" x14ac:dyDescent="0.25">
      <c r="C88" s="2" t="s">
        <v>5017</v>
      </c>
      <c r="E88" s="2" t="s">
        <v>2</v>
      </c>
    </row>
    <row r="90" spans="1:256" x14ac:dyDescent="0.25">
      <c r="C90" s="2" t="s">
        <v>5125</v>
      </c>
    </row>
    <row r="92" spans="1:256" x14ac:dyDescent="0.25">
      <c r="C92" s="2" t="s">
        <v>5126</v>
      </c>
    </row>
    <row r="93" spans="1:256" s="83" customFormat="1" ht="35.25" customHeight="1" x14ac:dyDescent="0.25">
      <c r="A93" s="79"/>
      <c r="B93" s="79"/>
      <c r="C93" s="84" t="s">
        <v>5023</v>
      </c>
      <c r="D93" s="88" t="s">
        <v>5024</v>
      </c>
      <c r="E93" s="88" t="s">
        <v>5025</v>
      </c>
      <c r="F93" s="80"/>
      <c r="G93" s="81"/>
      <c r="H93" s="81"/>
      <c r="I93" s="81"/>
      <c r="J93" s="81"/>
      <c r="K93" s="82"/>
      <c r="L93" s="82"/>
      <c r="M93" s="79"/>
      <c r="N93" s="79"/>
      <c r="O93" s="79"/>
      <c r="P93" s="79"/>
      <c r="Q93" s="79"/>
      <c r="R93" s="79"/>
      <c r="S93" s="79"/>
      <c r="T93" s="79"/>
      <c r="U93" s="79"/>
      <c r="V93" s="79"/>
      <c r="W93" s="79"/>
      <c r="X93" s="79"/>
      <c r="Y93" s="79"/>
      <c r="Z93" s="79"/>
      <c r="AA93" s="79"/>
      <c r="AB93" s="79"/>
      <c r="AC93" s="79"/>
      <c r="AD93" s="79"/>
      <c r="AE93" s="79"/>
      <c r="AF93" s="79"/>
      <c r="AG93" s="79"/>
      <c r="AH93" s="79"/>
      <c r="AI93" s="82"/>
      <c r="AJ93" s="79"/>
      <c r="AK93" s="79"/>
      <c r="AL93" s="79"/>
      <c r="AM93" s="79"/>
      <c r="AN93" s="79"/>
      <c r="AO93" s="79"/>
      <c r="AP93" s="79"/>
      <c r="AQ93" s="79"/>
      <c r="AR93" s="79"/>
      <c r="AS93" s="79"/>
      <c r="AT93" s="79"/>
      <c r="AU93" s="79"/>
      <c r="AV93" s="82"/>
      <c r="AW93" s="79"/>
      <c r="AX93" s="82"/>
      <c r="AY93" s="79"/>
      <c r="AZ93" s="79"/>
      <c r="BA93" s="79"/>
      <c r="BB93" s="82"/>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c r="FG93" s="79"/>
      <c r="FH93" s="79"/>
      <c r="FI93" s="79"/>
      <c r="FJ93" s="79"/>
      <c r="FK93" s="79"/>
      <c r="FL93" s="79"/>
      <c r="FM93" s="79"/>
      <c r="FN93" s="79"/>
      <c r="FO93" s="79"/>
      <c r="FP93" s="79"/>
      <c r="FQ93" s="79"/>
      <c r="FR93" s="79"/>
      <c r="FS93" s="79"/>
      <c r="FT93" s="79"/>
      <c r="FU93" s="79"/>
      <c r="FV93" s="79"/>
      <c r="FW93" s="79"/>
      <c r="FX93" s="79"/>
      <c r="FY93" s="79"/>
      <c r="FZ93" s="79"/>
      <c r="GA93" s="79"/>
      <c r="GB93" s="79"/>
      <c r="GC93" s="79"/>
      <c r="GD93" s="79"/>
      <c r="GE93" s="79"/>
      <c r="GF93" s="79"/>
      <c r="GG93" s="79"/>
      <c r="GH93" s="79"/>
      <c r="GI93" s="79"/>
      <c r="GJ93" s="79"/>
      <c r="GK93" s="79"/>
      <c r="GL93" s="79"/>
      <c r="GM93" s="79"/>
      <c r="GN93" s="79"/>
      <c r="GO93" s="79"/>
      <c r="GP93" s="79"/>
      <c r="GQ93" s="79"/>
      <c r="GR93" s="79"/>
      <c r="GS93" s="79"/>
      <c r="GT93" s="79"/>
      <c r="GU93" s="79"/>
      <c r="GV93" s="79"/>
      <c r="GW93" s="79"/>
      <c r="GX93" s="79"/>
      <c r="GY93" s="79"/>
      <c r="GZ93" s="79"/>
      <c r="HA93" s="79"/>
      <c r="HB93" s="79"/>
      <c r="HC93" s="79"/>
      <c r="HD93" s="79"/>
      <c r="HE93" s="79"/>
      <c r="HF93" s="79"/>
      <c r="HG93" s="79"/>
      <c r="HH93" s="79"/>
      <c r="HI93" s="79"/>
      <c r="HJ93" s="79"/>
      <c r="HK93" s="79"/>
      <c r="HL93" s="79"/>
      <c r="HM93" s="79"/>
      <c r="HN93" s="79"/>
      <c r="HO93" s="79"/>
      <c r="HP93" s="79"/>
      <c r="HQ93" s="79"/>
      <c r="HR93" s="79"/>
      <c r="HS93" s="79"/>
      <c r="HT93" s="79"/>
      <c r="HU93" s="79"/>
      <c r="HV93" s="79"/>
      <c r="HW93" s="79"/>
      <c r="HX93" s="79"/>
      <c r="HY93" s="79"/>
      <c r="HZ93" s="79"/>
      <c r="IA93" s="79"/>
      <c r="IB93" s="79"/>
      <c r="IC93" s="79"/>
      <c r="ID93" s="79"/>
      <c r="IE93" s="79"/>
      <c r="IF93" s="79"/>
      <c r="IG93" s="79"/>
      <c r="IH93" s="79"/>
      <c r="II93" s="79"/>
      <c r="IJ93" s="79"/>
      <c r="IK93" s="79"/>
      <c r="IL93" s="79"/>
      <c r="IM93" s="79"/>
      <c r="IN93" s="79"/>
      <c r="IO93" s="79"/>
      <c r="IP93" s="79"/>
      <c r="IQ93" s="79"/>
      <c r="IR93" s="79"/>
      <c r="IS93" s="79"/>
      <c r="IT93" s="79"/>
      <c r="IU93" s="79"/>
      <c r="IV93" s="79"/>
    </row>
    <row r="94" spans="1:256" s="83" customFormat="1" x14ac:dyDescent="0.25">
      <c r="A94" s="79"/>
      <c r="B94" s="79"/>
      <c r="C94" s="86" t="s">
        <v>5026</v>
      </c>
      <c r="D94" s="89">
        <v>13.1073</v>
      </c>
      <c r="E94" s="89">
        <v>13.1629</v>
      </c>
      <c r="F94" s="80"/>
      <c r="G94" s="81"/>
      <c r="H94" s="81"/>
      <c r="I94" s="81"/>
      <c r="J94" s="81"/>
      <c r="K94" s="82"/>
      <c r="L94" s="82"/>
      <c r="M94" s="79"/>
      <c r="N94" s="79"/>
      <c r="O94" s="79"/>
      <c r="P94" s="79"/>
      <c r="Q94" s="79"/>
      <c r="R94" s="79"/>
      <c r="S94" s="79"/>
      <c r="T94" s="79"/>
      <c r="U94" s="79"/>
      <c r="V94" s="79"/>
      <c r="W94" s="79"/>
      <c r="X94" s="79"/>
      <c r="Y94" s="79"/>
      <c r="Z94" s="79"/>
      <c r="AA94" s="79"/>
      <c r="AB94" s="79"/>
      <c r="AC94" s="79"/>
      <c r="AD94" s="79"/>
      <c r="AE94" s="79"/>
      <c r="AF94" s="79"/>
      <c r="AG94" s="79"/>
      <c r="AH94" s="79"/>
      <c r="AI94" s="82"/>
      <c r="AJ94" s="79"/>
      <c r="AK94" s="79"/>
      <c r="AL94" s="79"/>
      <c r="AM94" s="79"/>
      <c r="AN94" s="79"/>
      <c r="AO94" s="79"/>
      <c r="AP94" s="79"/>
      <c r="AQ94" s="79"/>
      <c r="AR94" s="79"/>
      <c r="AS94" s="79"/>
      <c r="AT94" s="79"/>
      <c r="AU94" s="79"/>
      <c r="AV94" s="82"/>
      <c r="AW94" s="79"/>
      <c r="AX94" s="82"/>
      <c r="AY94" s="79"/>
      <c r="AZ94" s="79"/>
      <c r="BA94" s="79"/>
      <c r="BB94" s="82"/>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c r="FG94" s="79"/>
      <c r="FH94" s="79"/>
      <c r="FI94" s="79"/>
      <c r="FJ94" s="79"/>
      <c r="FK94" s="79"/>
      <c r="FL94" s="79"/>
      <c r="FM94" s="79"/>
      <c r="FN94" s="79"/>
      <c r="FO94" s="79"/>
      <c r="FP94" s="79"/>
      <c r="FQ94" s="79"/>
      <c r="FR94" s="79"/>
      <c r="FS94" s="79"/>
      <c r="FT94" s="79"/>
      <c r="FU94" s="79"/>
      <c r="FV94" s="79"/>
      <c r="FW94" s="79"/>
      <c r="FX94" s="79"/>
      <c r="FY94" s="79"/>
      <c r="FZ94" s="79"/>
      <c r="GA94" s="79"/>
      <c r="GB94" s="79"/>
      <c r="GC94" s="79"/>
      <c r="GD94" s="79"/>
      <c r="GE94" s="79"/>
      <c r="GF94" s="79"/>
      <c r="GG94" s="79"/>
      <c r="GH94" s="79"/>
      <c r="GI94" s="79"/>
      <c r="GJ94" s="79"/>
      <c r="GK94" s="79"/>
      <c r="GL94" s="79"/>
      <c r="GM94" s="79"/>
      <c r="GN94" s="79"/>
      <c r="GO94" s="79"/>
      <c r="GP94" s="79"/>
      <c r="GQ94" s="79"/>
      <c r="GR94" s="79"/>
      <c r="GS94" s="79"/>
      <c r="GT94" s="79"/>
      <c r="GU94" s="79"/>
      <c r="GV94" s="79"/>
      <c r="GW94" s="79"/>
      <c r="GX94" s="79"/>
      <c r="GY94" s="79"/>
      <c r="GZ94" s="79"/>
      <c r="HA94" s="79"/>
      <c r="HB94" s="79"/>
      <c r="HC94" s="79"/>
      <c r="HD94" s="79"/>
      <c r="HE94" s="79"/>
      <c r="HF94" s="79"/>
      <c r="HG94" s="79"/>
      <c r="HH94" s="79"/>
      <c r="HI94" s="79"/>
      <c r="HJ94" s="79"/>
      <c r="HK94" s="79"/>
      <c r="HL94" s="79"/>
      <c r="HM94" s="79"/>
      <c r="HN94" s="79"/>
      <c r="HO94" s="79"/>
      <c r="HP94" s="79"/>
      <c r="HQ94" s="79"/>
      <c r="HR94" s="79"/>
      <c r="HS94" s="79"/>
      <c r="HT94" s="79"/>
      <c r="HU94" s="79"/>
      <c r="HV94" s="79"/>
      <c r="HW94" s="79"/>
      <c r="HX94" s="79"/>
      <c r="HY94" s="79"/>
      <c r="HZ94" s="79"/>
      <c r="IA94" s="79"/>
      <c r="IB94" s="79"/>
      <c r="IC94" s="79"/>
      <c r="ID94" s="79"/>
      <c r="IE94" s="79"/>
      <c r="IF94" s="79"/>
      <c r="IG94" s="79"/>
      <c r="IH94" s="79"/>
      <c r="II94" s="79"/>
      <c r="IJ94" s="79"/>
      <c r="IK94" s="79"/>
      <c r="IL94" s="79"/>
      <c r="IM94" s="79"/>
      <c r="IN94" s="79"/>
      <c r="IO94" s="79"/>
      <c r="IP94" s="79"/>
      <c r="IQ94" s="79"/>
      <c r="IR94" s="79"/>
      <c r="IS94" s="79"/>
      <c r="IT94" s="79"/>
      <c r="IU94" s="79"/>
      <c r="IV94" s="79"/>
    </row>
    <row r="95" spans="1:256" s="83" customFormat="1" x14ac:dyDescent="0.25">
      <c r="A95" s="79"/>
      <c r="B95" s="79"/>
      <c r="C95" s="86" t="s">
        <v>5027</v>
      </c>
      <c r="D95" s="89">
        <v>13.107200000000001</v>
      </c>
      <c r="E95" s="89">
        <v>13.162800000000001</v>
      </c>
      <c r="F95" s="80"/>
      <c r="G95" s="81"/>
      <c r="H95" s="81"/>
      <c r="I95" s="81"/>
      <c r="J95" s="81"/>
      <c r="K95" s="82"/>
      <c r="L95" s="82"/>
      <c r="M95" s="79"/>
      <c r="N95" s="79"/>
      <c r="O95" s="79"/>
      <c r="P95" s="79"/>
      <c r="Q95" s="79"/>
      <c r="R95" s="79"/>
      <c r="S95" s="79"/>
      <c r="T95" s="79"/>
      <c r="U95" s="79"/>
      <c r="V95" s="79"/>
      <c r="W95" s="79"/>
      <c r="X95" s="79"/>
      <c r="Y95" s="79"/>
      <c r="Z95" s="79"/>
      <c r="AA95" s="79"/>
      <c r="AB95" s="79"/>
      <c r="AC95" s="79"/>
      <c r="AD95" s="79"/>
      <c r="AE95" s="79"/>
      <c r="AF95" s="79"/>
      <c r="AG95" s="79"/>
      <c r="AH95" s="79"/>
      <c r="AI95" s="82"/>
      <c r="AJ95" s="79"/>
      <c r="AK95" s="79"/>
      <c r="AL95" s="79"/>
      <c r="AM95" s="79"/>
      <c r="AN95" s="79"/>
      <c r="AO95" s="79"/>
      <c r="AP95" s="79"/>
      <c r="AQ95" s="79"/>
      <c r="AR95" s="79"/>
      <c r="AS95" s="79"/>
      <c r="AT95" s="79"/>
      <c r="AU95" s="79"/>
      <c r="AV95" s="82"/>
      <c r="AW95" s="79"/>
      <c r="AX95" s="82"/>
      <c r="AY95" s="79"/>
      <c r="AZ95" s="79"/>
      <c r="BA95" s="79"/>
      <c r="BB95" s="82"/>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c r="FG95" s="79"/>
      <c r="FH95" s="79"/>
      <c r="FI95" s="79"/>
      <c r="FJ95" s="79"/>
      <c r="FK95" s="79"/>
      <c r="FL95" s="79"/>
      <c r="FM95" s="79"/>
      <c r="FN95" s="79"/>
      <c r="FO95" s="79"/>
      <c r="FP95" s="79"/>
      <c r="FQ95" s="79"/>
      <c r="FR95" s="79"/>
      <c r="FS95" s="79"/>
      <c r="FT95" s="79"/>
      <c r="FU95" s="79"/>
      <c r="FV95" s="79"/>
      <c r="FW95" s="79"/>
      <c r="FX95" s="79"/>
      <c r="FY95" s="79"/>
      <c r="FZ95" s="79"/>
      <c r="GA95" s="79"/>
      <c r="GB95" s="79"/>
      <c r="GC95" s="79"/>
      <c r="GD95" s="79"/>
      <c r="GE95" s="79"/>
      <c r="GF95" s="79"/>
      <c r="GG95" s="79"/>
      <c r="GH95" s="79"/>
      <c r="GI95" s="79"/>
      <c r="GJ95" s="79"/>
      <c r="GK95" s="79"/>
      <c r="GL95" s="79"/>
      <c r="GM95" s="79"/>
      <c r="GN95" s="79"/>
      <c r="GO95" s="79"/>
      <c r="GP95" s="79"/>
      <c r="GQ95" s="79"/>
      <c r="GR95" s="79"/>
      <c r="GS95" s="79"/>
      <c r="GT95" s="79"/>
      <c r="GU95" s="79"/>
      <c r="GV95" s="79"/>
      <c r="GW95" s="79"/>
      <c r="GX95" s="79"/>
      <c r="GY95" s="79"/>
      <c r="GZ95" s="79"/>
      <c r="HA95" s="79"/>
      <c r="HB95" s="79"/>
      <c r="HC95" s="79"/>
      <c r="HD95" s="79"/>
      <c r="HE95" s="79"/>
      <c r="HF95" s="79"/>
      <c r="HG95" s="79"/>
      <c r="HH95" s="79"/>
      <c r="HI95" s="79"/>
      <c r="HJ95" s="79"/>
      <c r="HK95" s="79"/>
      <c r="HL95" s="79"/>
      <c r="HM95" s="79"/>
      <c r="HN95" s="79"/>
      <c r="HO95" s="79"/>
      <c r="HP95" s="79"/>
      <c r="HQ95" s="79"/>
      <c r="HR95" s="79"/>
      <c r="HS95" s="79"/>
      <c r="HT95" s="79"/>
      <c r="HU95" s="79"/>
      <c r="HV95" s="79"/>
      <c r="HW95" s="79"/>
      <c r="HX95" s="79"/>
      <c r="HY95" s="79"/>
      <c r="HZ95" s="79"/>
      <c r="IA95" s="79"/>
      <c r="IB95" s="79"/>
      <c r="IC95" s="79"/>
      <c r="ID95" s="79"/>
      <c r="IE95" s="79"/>
      <c r="IF95" s="79"/>
      <c r="IG95" s="79"/>
      <c r="IH95" s="79"/>
      <c r="II95" s="79"/>
      <c r="IJ95" s="79"/>
      <c r="IK95" s="79"/>
      <c r="IL95" s="79"/>
      <c r="IM95" s="79"/>
      <c r="IN95" s="79"/>
      <c r="IO95" s="79"/>
      <c r="IP95" s="79"/>
      <c r="IQ95" s="79"/>
      <c r="IR95" s="79"/>
      <c r="IS95" s="79"/>
      <c r="IT95" s="79"/>
      <c r="IU95" s="79"/>
      <c r="IV95" s="79"/>
    </row>
    <row r="96" spans="1:256" s="83" customFormat="1" x14ac:dyDescent="0.25">
      <c r="A96" s="79"/>
      <c r="B96" s="79"/>
      <c r="C96" s="86" t="s">
        <v>5028</v>
      </c>
      <c r="D96" s="89">
        <v>13.1752</v>
      </c>
      <c r="E96" s="89">
        <v>13.2323</v>
      </c>
      <c r="F96" s="80"/>
      <c r="G96" s="81"/>
      <c r="H96" s="81"/>
      <c r="I96" s="81"/>
      <c r="J96" s="81"/>
      <c r="K96" s="82"/>
      <c r="L96" s="82"/>
      <c r="M96" s="79"/>
      <c r="N96" s="79"/>
      <c r="O96" s="79"/>
      <c r="P96" s="79"/>
      <c r="Q96" s="79"/>
      <c r="R96" s="79"/>
      <c r="S96" s="79"/>
      <c r="T96" s="79"/>
      <c r="U96" s="79"/>
      <c r="V96" s="79"/>
      <c r="W96" s="79"/>
      <c r="X96" s="79"/>
      <c r="Y96" s="79"/>
      <c r="Z96" s="79"/>
      <c r="AA96" s="79"/>
      <c r="AB96" s="79"/>
      <c r="AC96" s="79"/>
      <c r="AD96" s="79"/>
      <c r="AE96" s="79"/>
      <c r="AF96" s="79"/>
      <c r="AG96" s="79"/>
      <c r="AH96" s="79"/>
      <c r="AI96" s="82"/>
      <c r="AJ96" s="79"/>
      <c r="AK96" s="79"/>
      <c r="AL96" s="79"/>
      <c r="AM96" s="79"/>
      <c r="AN96" s="79"/>
      <c r="AO96" s="79"/>
      <c r="AP96" s="79"/>
      <c r="AQ96" s="79"/>
      <c r="AR96" s="79"/>
      <c r="AS96" s="79"/>
      <c r="AT96" s="79"/>
      <c r="AU96" s="79"/>
      <c r="AV96" s="82"/>
      <c r="AW96" s="79"/>
      <c r="AX96" s="82"/>
      <c r="AY96" s="79"/>
      <c r="AZ96" s="79"/>
      <c r="BA96" s="79"/>
      <c r="BB96" s="82"/>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s="83" customFormat="1" x14ac:dyDescent="0.25">
      <c r="A97" s="79"/>
      <c r="B97" s="79"/>
      <c r="C97" s="86" t="s">
        <v>5029</v>
      </c>
      <c r="D97" s="89">
        <v>13.174799999999999</v>
      </c>
      <c r="E97" s="89">
        <v>13.2319</v>
      </c>
      <c r="F97" s="80"/>
      <c r="G97" s="81"/>
      <c r="H97" s="81"/>
      <c r="I97" s="81"/>
      <c r="J97" s="81"/>
      <c r="K97" s="82"/>
      <c r="L97" s="82"/>
      <c r="M97" s="79"/>
      <c r="N97" s="79"/>
      <c r="O97" s="79"/>
      <c r="P97" s="79"/>
      <c r="Q97" s="79"/>
      <c r="R97" s="79"/>
      <c r="S97" s="79"/>
      <c r="T97" s="79"/>
      <c r="U97" s="79"/>
      <c r="V97" s="79"/>
      <c r="W97" s="79"/>
      <c r="X97" s="79"/>
      <c r="Y97" s="79"/>
      <c r="Z97" s="79"/>
      <c r="AA97" s="79"/>
      <c r="AB97" s="79"/>
      <c r="AC97" s="79"/>
      <c r="AD97" s="79"/>
      <c r="AE97" s="79"/>
      <c r="AF97" s="79"/>
      <c r="AG97" s="79"/>
      <c r="AH97" s="79"/>
      <c r="AI97" s="82"/>
      <c r="AJ97" s="79"/>
      <c r="AK97" s="79"/>
      <c r="AL97" s="79"/>
      <c r="AM97" s="79"/>
      <c r="AN97" s="79"/>
      <c r="AO97" s="79"/>
      <c r="AP97" s="79"/>
      <c r="AQ97" s="79"/>
      <c r="AR97" s="79"/>
      <c r="AS97" s="79"/>
      <c r="AT97" s="79"/>
      <c r="AU97" s="79"/>
      <c r="AV97" s="82"/>
      <c r="AW97" s="79"/>
      <c r="AX97" s="82"/>
      <c r="AY97" s="79"/>
      <c r="AZ97" s="79"/>
      <c r="BA97" s="79"/>
      <c r="BB97" s="82"/>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s="83" customFormat="1" ht="84.95" customHeight="1" x14ac:dyDescent="0.25">
      <c r="A98" s="79"/>
      <c r="B98" s="79"/>
      <c r="C98" s="254" t="s">
        <v>5061</v>
      </c>
      <c r="D98" s="255"/>
      <c r="E98" s="256"/>
      <c r="F98" s="80"/>
      <c r="G98" s="81"/>
      <c r="H98" s="81"/>
      <c r="I98" s="81"/>
      <c r="J98" s="81"/>
      <c r="K98" s="82"/>
      <c r="L98" s="82"/>
      <c r="M98" s="79"/>
      <c r="N98" s="79"/>
      <c r="O98" s="79"/>
      <c r="P98" s="79"/>
      <c r="Q98" s="79"/>
      <c r="R98" s="79"/>
      <c r="S98" s="79"/>
      <c r="T98" s="79"/>
      <c r="U98" s="79"/>
      <c r="V98" s="79"/>
      <c r="W98" s="79"/>
      <c r="X98" s="79"/>
      <c r="Y98" s="79"/>
      <c r="Z98" s="79"/>
      <c r="AA98" s="79"/>
      <c r="AB98" s="79"/>
      <c r="AC98" s="79"/>
      <c r="AD98" s="79"/>
      <c r="AE98" s="79"/>
      <c r="AF98" s="79"/>
      <c r="AG98" s="79"/>
      <c r="AH98" s="79"/>
      <c r="AI98" s="82"/>
      <c r="AJ98" s="79"/>
      <c r="AK98" s="79"/>
      <c r="AL98" s="79"/>
      <c r="AM98" s="79"/>
      <c r="AN98" s="79"/>
      <c r="AO98" s="79"/>
      <c r="AP98" s="79"/>
      <c r="AQ98" s="79"/>
      <c r="AR98" s="79"/>
      <c r="AS98" s="79"/>
      <c r="AT98" s="79"/>
      <c r="AU98" s="79"/>
      <c r="AV98" s="82"/>
      <c r="AW98" s="79"/>
      <c r="AX98" s="82"/>
      <c r="AY98" s="79"/>
      <c r="AZ98" s="79"/>
      <c r="BA98" s="79"/>
      <c r="BB98" s="82"/>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100" spans="1:256" x14ac:dyDescent="0.25">
      <c r="C100" s="2" t="s">
        <v>5127</v>
      </c>
      <c r="E100" s="2" t="s">
        <v>2</v>
      </c>
    </row>
    <row r="102" spans="1:256" x14ac:dyDescent="0.25">
      <c r="C102" s="2" t="s">
        <v>5128</v>
      </c>
      <c r="E102" s="2" t="s">
        <v>2</v>
      </c>
    </row>
    <row r="104" spans="1:256" x14ac:dyDescent="0.25">
      <c r="C104" s="2" t="s">
        <v>5018</v>
      </c>
      <c r="E104" s="2" t="s">
        <v>2</v>
      </c>
    </row>
    <row r="106" spans="1:256" x14ac:dyDescent="0.25">
      <c r="C106" s="2" t="s">
        <v>5019</v>
      </c>
      <c r="E106" s="2" t="s">
        <v>2</v>
      </c>
    </row>
    <row r="108" spans="1:256" x14ac:dyDescent="0.25">
      <c r="C108" s="2" t="s">
        <v>5020</v>
      </c>
      <c r="E108" s="96" t="s">
        <v>5021</v>
      </c>
    </row>
    <row r="110" spans="1:256" x14ac:dyDescent="0.25">
      <c r="C110" s="2" t="s">
        <v>5022</v>
      </c>
      <c r="E110" s="97" t="s">
        <v>5111</v>
      </c>
    </row>
    <row r="112" spans="1:256" x14ac:dyDescent="0.25">
      <c r="C112" s="2" t="s">
        <v>5129</v>
      </c>
      <c r="E112" s="2" t="s">
        <v>2</v>
      </c>
    </row>
    <row r="114" spans="3:5" x14ac:dyDescent="0.25">
      <c r="C114" s="1" t="s">
        <v>5258</v>
      </c>
      <c r="E114" s="149" t="s">
        <v>5259</v>
      </c>
    </row>
    <row r="115" spans="3:5" x14ac:dyDescent="0.25">
      <c r="E115" s="2" t="s">
        <v>5265</v>
      </c>
    </row>
  </sheetData>
  <mergeCells count="2">
    <mergeCell ref="C83:K83"/>
    <mergeCell ref="C98:E98"/>
  </mergeCells>
  <hyperlinks>
    <hyperlink ref="J2" location="'Index'!A1" display="'Index'!A1" xr:uid="{52FE93FC-9EF6-4A52-9BC2-E5BF15F214E8}"/>
  </hyperlinks>
  <pageMargins left="0.7" right="0.7" top="0.75" bottom="0.75" header="0.3" footer="0.3"/>
  <pageSetup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E72D-9433-4FEE-B721-2EC8B26CDF83}">
  <sheetPr codeName="Sheet1"/>
  <dimension ref="A1:IZ213"/>
  <sheetViews>
    <sheetView showGridLines="0" zoomScale="90" zoomScaleNormal="90" workbookViewId="0">
      <pane ySplit="6" topLeftCell="A19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926</v>
      </c>
      <c r="J2" s="38" t="s">
        <v>4521</v>
      </c>
    </row>
    <row r="3" spans="1:54" ht="16.5" x14ac:dyDescent="0.3">
      <c r="C3" s="1" t="s">
        <v>28</v>
      </c>
      <c r="D3" s="21" t="s">
        <v>927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928</v>
      </c>
      <c r="C11" s="60" t="s">
        <v>929</v>
      </c>
      <c r="D11" s="54" t="s">
        <v>930</v>
      </c>
      <c r="E11" s="6" t="s">
        <v>62</v>
      </c>
      <c r="F11" s="19">
        <v>500000</v>
      </c>
      <c r="G11" s="24">
        <v>16992.5</v>
      </c>
      <c r="H11" s="24">
        <v>5.74</v>
      </c>
      <c r="I11" s="31"/>
      <c r="J11" s="31"/>
      <c r="K11" s="35"/>
    </row>
    <row r="12" spans="1:54" x14ac:dyDescent="0.25">
      <c r="B12" s="8" t="s">
        <v>76</v>
      </c>
      <c r="C12" s="60" t="s">
        <v>77</v>
      </c>
      <c r="D12" s="54" t="s">
        <v>78</v>
      </c>
      <c r="E12" s="6" t="s">
        <v>79</v>
      </c>
      <c r="F12" s="19">
        <v>525000</v>
      </c>
      <c r="G12" s="24">
        <v>14423.33</v>
      </c>
      <c r="H12" s="24">
        <v>4.87</v>
      </c>
      <c r="I12" s="31"/>
      <c r="J12" s="31"/>
      <c r="K12" s="35"/>
    </row>
    <row r="13" spans="1:54" x14ac:dyDescent="0.25">
      <c r="B13" s="8" t="s">
        <v>59</v>
      </c>
      <c r="C13" s="60" t="s">
        <v>60</v>
      </c>
      <c r="D13" s="54" t="s">
        <v>61</v>
      </c>
      <c r="E13" s="6" t="s">
        <v>62</v>
      </c>
      <c r="F13" s="19">
        <v>90000</v>
      </c>
      <c r="G13" s="24">
        <v>12810.6</v>
      </c>
      <c r="H13" s="24">
        <v>4.33</v>
      </c>
      <c r="I13" s="31"/>
      <c r="J13" s="31"/>
      <c r="K13" s="35"/>
    </row>
    <row r="14" spans="1:54" x14ac:dyDescent="0.25">
      <c r="B14" s="8" t="s">
        <v>181</v>
      </c>
      <c r="C14" s="60" t="s">
        <v>182</v>
      </c>
      <c r="D14" s="54" t="s">
        <v>183</v>
      </c>
      <c r="E14" s="6" t="s">
        <v>116</v>
      </c>
      <c r="F14" s="19">
        <v>2640600</v>
      </c>
      <c r="G14" s="24">
        <v>11572.43</v>
      </c>
      <c r="H14" s="24">
        <v>3.91</v>
      </c>
      <c r="I14" s="31"/>
      <c r="J14" s="31"/>
      <c r="K14" s="35"/>
    </row>
    <row r="15" spans="1:54" x14ac:dyDescent="0.25">
      <c r="B15" s="8" t="s">
        <v>169</v>
      </c>
      <c r="C15" s="60" t="s">
        <v>170</v>
      </c>
      <c r="D15" s="54" t="s">
        <v>171</v>
      </c>
      <c r="E15" s="6" t="s">
        <v>79</v>
      </c>
      <c r="F15" s="19">
        <v>2200000</v>
      </c>
      <c r="G15" s="24">
        <v>11449.9</v>
      </c>
      <c r="H15" s="24">
        <v>3.87</v>
      </c>
      <c r="I15" s="31"/>
      <c r="J15" s="31"/>
      <c r="K15" s="35"/>
    </row>
    <row r="16" spans="1:54" x14ac:dyDescent="0.25">
      <c r="B16" s="8" t="s">
        <v>257</v>
      </c>
      <c r="C16" s="60" t="s">
        <v>258</v>
      </c>
      <c r="D16" s="54" t="s">
        <v>259</v>
      </c>
      <c r="E16" s="6" t="s">
        <v>260</v>
      </c>
      <c r="F16" s="19">
        <v>780000</v>
      </c>
      <c r="G16" s="24">
        <v>11066.64</v>
      </c>
      <c r="H16" s="24">
        <v>3.74</v>
      </c>
      <c r="I16" s="31"/>
      <c r="J16" s="31"/>
      <c r="K16" s="35"/>
    </row>
    <row r="17" spans="2:11" x14ac:dyDescent="0.25">
      <c r="B17" s="8" t="s">
        <v>143</v>
      </c>
      <c r="C17" s="60" t="s">
        <v>144</v>
      </c>
      <c r="D17" s="54" t="s">
        <v>145</v>
      </c>
      <c r="E17" s="6" t="s">
        <v>146</v>
      </c>
      <c r="F17" s="19">
        <v>200000</v>
      </c>
      <c r="G17" s="24">
        <v>10833</v>
      </c>
      <c r="H17" s="24">
        <v>3.66</v>
      </c>
      <c r="I17" s="31"/>
      <c r="J17" s="31"/>
      <c r="K17" s="35"/>
    </row>
    <row r="18" spans="2:11" x14ac:dyDescent="0.25">
      <c r="B18" s="8" t="s">
        <v>931</v>
      </c>
      <c r="C18" s="60" t="s">
        <v>932</v>
      </c>
      <c r="D18" s="54" t="s">
        <v>933</v>
      </c>
      <c r="E18" s="6" t="s">
        <v>128</v>
      </c>
      <c r="F18" s="19">
        <v>3500000</v>
      </c>
      <c r="G18" s="24">
        <v>10585.75</v>
      </c>
      <c r="H18" s="24">
        <v>3.58</v>
      </c>
      <c r="I18" s="31"/>
      <c r="J18" s="31"/>
      <c r="K18" s="35"/>
    </row>
    <row r="19" spans="2:11" x14ac:dyDescent="0.25">
      <c r="B19" s="8" t="s">
        <v>276</v>
      </c>
      <c r="C19" s="60" t="s">
        <v>277</v>
      </c>
      <c r="D19" s="54" t="s">
        <v>278</v>
      </c>
      <c r="E19" s="6" t="s">
        <v>279</v>
      </c>
      <c r="F19" s="19">
        <v>500000</v>
      </c>
      <c r="G19" s="24">
        <v>10506.5</v>
      </c>
      <c r="H19" s="24">
        <v>3.55</v>
      </c>
      <c r="I19" s="31"/>
      <c r="J19" s="31"/>
      <c r="K19" s="35"/>
    </row>
    <row r="20" spans="2:11" x14ac:dyDescent="0.25">
      <c r="B20" s="8" t="s">
        <v>161</v>
      </c>
      <c r="C20" s="60" t="s">
        <v>162</v>
      </c>
      <c r="D20" s="54" t="s">
        <v>163</v>
      </c>
      <c r="E20" s="6" t="s">
        <v>164</v>
      </c>
      <c r="F20" s="19">
        <v>25809</v>
      </c>
      <c r="G20" s="24">
        <v>10420.379999999999</v>
      </c>
      <c r="H20" s="24">
        <v>3.52</v>
      </c>
      <c r="I20" s="31"/>
      <c r="J20" s="31"/>
      <c r="K20" s="35"/>
    </row>
    <row r="21" spans="2:11" x14ac:dyDescent="0.25">
      <c r="B21" s="8" t="s">
        <v>664</v>
      </c>
      <c r="C21" s="60" t="s">
        <v>665</v>
      </c>
      <c r="D21" s="54" t="s">
        <v>666</v>
      </c>
      <c r="E21" s="6" t="s">
        <v>260</v>
      </c>
      <c r="F21" s="19">
        <v>2336875</v>
      </c>
      <c r="G21" s="24">
        <v>10336</v>
      </c>
      <c r="H21" s="24">
        <v>3.49</v>
      </c>
      <c r="I21" s="31"/>
      <c r="J21" s="31"/>
      <c r="K21" s="35"/>
    </row>
    <row r="22" spans="2:11" x14ac:dyDescent="0.25">
      <c r="B22" s="8" t="s">
        <v>184</v>
      </c>
      <c r="C22" s="60" t="s">
        <v>185</v>
      </c>
      <c r="D22" s="54" t="s">
        <v>186</v>
      </c>
      <c r="E22" s="6" t="s">
        <v>187</v>
      </c>
      <c r="F22" s="19">
        <v>475000</v>
      </c>
      <c r="G22" s="24">
        <v>9861.48</v>
      </c>
      <c r="H22" s="24">
        <v>3.33</v>
      </c>
      <c r="I22" s="31"/>
      <c r="J22" s="31"/>
      <c r="K22" s="35"/>
    </row>
    <row r="23" spans="2:11" x14ac:dyDescent="0.25">
      <c r="B23" s="8" t="s">
        <v>934</v>
      </c>
      <c r="C23" s="60" t="s">
        <v>935</v>
      </c>
      <c r="D23" s="54" t="s">
        <v>936</v>
      </c>
      <c r="E23" s="6" t="s">
        <v>79</v>
      </c>
      <c r="F23" s="19">
        <v>200000</v>
      </c>
      <c r="G23" s="24">
        <v>9750.4</v>
      </c>
      <c r="H23" s="24">
        <v>3.3</v>
      </c>
      <c r="I23" s="31"/>
      <c r="J23" s="31"/>
      <c r="K23" s="35"/>
    </row>
    <row r="24" spans="2:11" x14ac:dyDescent="0.25">
      <c r="B24" s="8" t="s">
        <v>438</v>
      </c>
      <c r="C24" s="60" t="s">
        <v>439</v>
      </c>
      <c r="D24" s="54" t="s">
        <v>440</v>
      </c>
      <c r="E24" s="6" t="s">
        <v>283</v>
      </c>
      <c r="F24" s="19">
        <v>475000</v>
      </c>
      <c r="G24" s="24">
        <v>9367</v>
      </c>
      <c r="H24" s="24">
        <v>3.17</v>
      </c>
      <c r="I24" s="31"/>
      <c r="J24" s="31"/>
      <c r="K24" s="35"/>
    </row>
    <row r="25" spans="2:11" x14ac:dyDescent="0.25">
      <c r="B25" s="8" t="s">
        <v>487</v>
      </c>
      <c r="C25" s="60" t="s">
        <v>488</v>
      </c>
      <c r="D25" s="54" t="s">
        <v>489</v>
      </c>
      <c r="E25" s="6" t="s">
        <v>62</v>
      </c>
      <c r="F25" s="19">
        <v>110000</v>
      </c>
      <c r="G25" s="24">
        <v>8616.85</v>
      </c>
      <c r="H25" s="24">
        <v>2.91</v>
      </c>
      <c r="I25" s="31"/>
      <c r="J25" s="31"/>
      <c r="K25" s="35"/>
    </row>
    <row r="26" spans="2:11" x14ac:dyDescent="0.25">
      <c r="B26" s="8" t="s">
        <v>937</v>
      </c>
      <c r="C26" s="60" t="s">
        <v>938</v>
      </c>
      <c r="D26" s="54" t="s">
        <v>939</v>
      </c>
      <c r="E26" s="6" t="s">
        <v>128</v>
      </c>
      <c r="F26" s="19">
        <v>252478</v>
      </c>
      <c r="G26" s="24">
        <v>7589.24</v>
      </c>
      <c r="H26" s="24">
        <v>2.56</v>
      </c>
      <c r="I26" s="31"/>
      <c r="J26" s="31"/>
      <c r="K26" s="35"/>
    </row>
    <row r="27" spans="2:11" x14ac:dyDescent="0.25">
      <c r="B27" s="8" t="s">
        <v>73</v>
      </c>
      <c r="C27" s="60" t="s">
        <v>74</v>
      </c>
      <c r="D27" s="54" t="s">
        <v>75</v>
      </c>
      <c r="E27" s="6" t="s">
        <v>62</v>
      </c>
      <c r="F27" s="19">
        <v>175000</v>
      </c>
      <c r="G27" s="24">
        <v>7547.93</v>
      </c>
      <c r="H27" s="24">
        <v>2.5499999999999998</v>
      </c>
      <c r="I27" s="31"/>
      <c r="J27" s="31"/>
      <c r="K27" s="35"/>
    </row>
    <row r="28" spans="2:11" x14ac:dyDescent="0.25">
      <c r="B28" s="8" t="s">
        <v>940</v>
      </c>
      <c r="C28" s="60" t="s">
        <v>941</v>
      </c>
      <c r="D28" s="54" t="s">
        <v>942</v>
      </c>
      <c r="E28" s="6" t="s">
        <v>943</v>
      </c>
      <c r="F28" s="19">
        <v>318200</v>
      </c>
      <c r="G28" s="24">
        <v>7191.32</v>
      </c>
      <c r="H28" s="24">
        <v>2.4300000000000002</v>
      </c>
      <c r="I28" s="31"/>
      <c r="J28" s="31"/>
      <c r="K28" s="35"/>
    </row>
    <row r="29" spans="2:11" x14ac:dyDescent="0.25">
      <c r="B29" s="8" t="s">
        <v>944</v>
      </c>
      <c r="C29" s="60" t="s">
        <v>945</v>
      </c>
      <c r="D29" s="54" t="s">
        <v>946</v>
      </c>
      <c r="E29" s="6" t="s">
        <v>116</v>
      </c>
      <c r="F29" s="19">
        <v>2184044</v>
      </c>
      <c r="G29" s="24">
        <v>7141.82</v>
      </c>
      <c r="H29" s="24">
        <v>2.41</v>
      </c>
      <c r="I29" s="31"/>
      <c r="J29" s="31"/>
      <c r="K29" s="35"/>
    </row>
    <row r="30" spans="2:11" x14ac:dyDescent="0.25">
      <c r="B30" s="8" t="s">
        <v>172</v>
      </c>
      <c r="C30" s="60" t="s">
        <v>173</v>
      </c>
      <c r="D30" s="54" t="s">
        <v>174</v>
      </c>
      <c r="E30" s="6" t="s">
        <v>79</v>
      </c>
      <c r="F30" s="19">
        <v>500750</v>
      </c>
      <c r="G30" s="24">
        <v>6654.47</v>
      </c>
      <c r="H30" s="24">
        <v>2.25</v>
      </c>
      <c r="I30" s="31"/>
      <c r="J30" s="31"/>
      <c r="K30" s="35"/>
    </row>
    <row r="31" spans="2:11" x14ac:dyDescent="0.25">
      <c r="B31" s="8" t="s">
        <v>231</v>
      </c>
      <c r="C31" s="60" t="s">
        <v>232</v>
      </c>
      <c r="D31" s="54" t="s">
        <v>233</v>
      </c>
      <c r="E31" s="6" t="s">
        <v>234</v>
      </c>
      <c r="F31" s="19">
        <v>1500000</v>
      </c>
      <c r="G31" s="24">
        <v>6552</v>
      </c>
      <c r="H31" s="24">
        <v>2.21</v>
      </c>
      <c r="I31" s="31"/>
      <c r="J31" s="31"/>
      <c r="K31" s="35"/>
    </row>
    <row r="32" spans="2:11" x14ac:dyDescent="0.25">
      <c r="B32" s="8" t="s">
        <v>401</v>
      </c>
      <c r="C32" s="60" t="s">
        <v>402</v>
      </c>
      <c r="D32" s="54" t="s">
        <v>403</v>
      </c>
      <c r="E32" s="6" t="s">
        <v>164</v>
      </c>
      <c r="F32" s="19">
        <v>550000</v>
      </c>
      <c r="G32" s="24">
        <v>6510.9</v>
      </c>
      <c r="H32" s="24">
        <v>2.2000000000000002</v>
      </c>
      <c r="I32" s="31"/>
      <c r="J32" s="31"/>
      <c r="K32" s="35"/>
    </row>
    <row r="33" spans="2:11" x14ac:dyDescent="0.25">
      <c r="B33" s="8" t="s">
        <v>634</v>
      </c>
      <c r="C33" s="60" t="s">
        <v>635</v>
      </c>
      <c r="D33" s="54" t="s">
        <v>636</v>
      </c>
      <c r="E33" s="6" t="s">
        <v>128</v>
      </c>
      <c r="F33" s="19">
        <v>150000</v>
      </c>
      <c r="G33" s="24">
        <v>5881.5</v>
      </c>
      <c r="H33" s="24">
        <v>1.99</v>
      </c>
      <c r="I33" s="31"/>
      <c r="J33" s="31"/>
      <c r="K33" s="35"/>
    </row>
    <row r="34" spans="2:11" x14ac:dyDescent="0.25">
      <c r="B34" s="8" t="s">
        <v>242</v>
      </c>
      <c r="C34" s="60" t="s">
        <v>243</v>
      </c>
      <c r="D34" s="54" t="s">
        <v>244</v>
      </c>
      <c r="E34" s="6" t="s">
        <v>128</v>
      </c>
      <c r="F34" s="19">
        <v>2000000</v>
      </c>
      <c r="G34" s="24">
        <v>5697.2</v>
      </c>
      <c r="H34" s="24">
        <v>1.93</v>
      </c>
      <c r="I34" s="31"/>
      <c r="J34" s="31"/>
      <c r="K34" s="35"/>
    </row>
    <row r="35" spans="2:11" x14ac:dyDescent="0.25">
      <c r="B35" s="8" t="s">
        <v>284</v>
      </c>
      <c r="C35" s="60" t="s">
        <v>285</v>
      </c>
      <c r="D35" s="54" t="s">
        <v>286</v>
      </c>
      <c r="E35" s="6" t="s">
        <v>187</v>
      </c>
      <c r="F35" s="19">
        <v>497850</v>
      </c>
      <c r="G35" s="24">
        <v>5328.99</v>
      </c>
      <c r="H35" s="24">
        <v>1.8</v>
      </c>
      <c r="I35" s="31"/>
      <c r="J35" s="31"/>
      <c r="K35" s="35"/>
    </row>
    <row r="36" spans="2:11" x14ac:dyDescent="0.25">
      <c r="B36" s="8" t="s">
        <v>947</v>
      </c>
      <c r="C36" s="60" t="s">
        <v>948</v>
      </c>
      <c r="D36" s="54" t="s">
        <v>949</v>
      </c>
      <c r="E36" s="6" t="s">
        <v>79</v>
      </c>
      <c r="F36" s="19">
        <v>61501</v>
      </c>
      <c r="G36" s="24">
        <v>5258.03</v>
      </c>
      <c r="H36" s="24">
        <v>1.78</v>
      </c>
      <c r="I36" s="31"/>
      <c r="J36" s="31"/>
      <c r="K36" s="35"/>
    </row>
    <row r="37" spans="2:11" x14ac:dyDescent="0.25">
      <c r="B37" s="8" t="s">
        <v>950</v>
      </c>
      <c r="C37" s="60" t="s">
        <v>951</v>
      </c>
      <c r="D37" s="54" t="s">
        <v>952</v>
      </c>
      <c r="E37" s="6" t="s">
        <v>943</v>
      </c>
      <c r="F37" s="19">
        <v>1550000</v>
      </c>
      <c r="G37" s="24">
        <v>4016.05</v>
      </c>
      <c r="H37" s="24">
        <v>1.36</v>
      </c>
      <c r="I37" s="31"/>
      <c r="J37" s="31"/>
      <c r="K37" s="35"/>
    </row>
    <row r="38" spans="2:11" x14ac:dyDescent="0.25">
      <c r="B38" s="8" t="s">
        <v>646</v>
      </c>
      <c r="C38" s="60" t="s">
        <v>647</v>
      </c>
      <c r="D38" s="54" t="s">
        <v>648</v>
      </c>
      <c r="E38" s="6" t="s">
        <v>128</v>
      </c>
      <c r="F38" s="19">
        <v>3700000</v>
      </c>
      <c r="G38" s="24">
        <v>3962.7</v>
      </c>
      <c r="H38" s="24">
        <v>1.34</v>
      </c>
      <c r="I38" s="31"/>
      <c r="J38" s="31"/>
      <c r="K38" s="35"/>
    </row>
    <row r="39" spans="2:11" x14ac:dyDescent="0.25">
      <c r="B39" s="8" t="s">
        <v>953</v>
      </c>
      <c r="C39" s="60" t="s">
        <v>954</v>
      </c>
      <c r="D39" s="54" t="s">
        <v>955</v>
      </c>
      <c r="E39" s="6" t="s">
        <v>128</v>
      </c>
      <c r="F39" s="19">
        <v>1699255</v>
      </c>
      <c r="G39" s="24">
        <v>3606.84</v>
      </c>
      <c r="H39" s="24">
        <v>1.22</v>
      </c>
      <c r="I39" s="31"/>
      <c r="J39" s="31"/>
      <c r="K39" s="35"/>
    </row>
    <row r="40" spans="2:11" x14ac:dyDescent="0.25">
      <c r="B40" s="8" t="s">
        <v>608</v>
      </c>
      <c r="C40" s="60" t="s">
        <v>609</v>
      </c>
      <c r="D40" s="54" t="s">
        <v>610</v>
      </c>
      <c r="E40" s="6" t="s">
        <v>146</v>
      </c>
      <c r="F40" s="19">
        <v>215666</v>
      </c>
      <c r="G40" s="24">
        <v>3255.69</v>
      </c>
      <c r="H40" s="24">
        <v>1.1000000000000001</v>
      </c>
      <c r="I40" s="31"/>
      <c r="J40" s="31"/>
      <c r="K40" s="35"/>
    </row>
    <row r="41" spans="2:11" x14ac:dyDescent="0.25">
      <c r="B41" s="8" t="s">
        <v>956</v>
      </c>
      <c r="C41" s="60" t="s">
        <v>957</v>
      </c>
      <c r="D41" s="54" t="s">
        <v>958</v>
      </c>
      <c r="E41" s="6" t="s">
        <v>79</v>
      </c>
      <c r="F41" s="19">
        <v>185547</v>
      </c>
      <c r="G41" s="24">
        <v>3119.42</v>
      </c>
      <c r="H41" s="24">
        <v>1.05</v>
      </c>
      <c r="I41" s="31"/>
      <c r="J41" s="31"/>
      <c r="K41" s="35"/>
    </row>
    <row r="42" spans="2:11" x14ac:dyDescent="0.25">
      <c r="B42" s="8" t="s">
        <v>959</v>
      </c>
      <c r="C42" s="60" t="s">
        <v>960</v>
      </c>
      <c r="D42" s="54" t="s">
        <v>961</v>
      </c>
      <c r="E42" s="6" t="s">
        <v>79</v>
      </c>
      <c r="F42" s="19">
        <v>385766</v>
      </c>
      <c r="G42" s="24">
        <v>3097.32</v>
      </c>
      <c r="H42" s="24">
        <v>1.05</v>
      </c>
      <c r="I42" s="31"/>
      <c r="J42" s="31"/>
      <c r="K42" s="35"/>
    </row>
    <row r="43" spans="2:11" x14ac:dyDescent="0.25">
      <c r="B43" s="8" t="s">
        <v>962</v>
      </c>
      <c r="C43" s="60" t="s">
        <v>963</v>
      </c>
      <c r="D43" s="54" t="s">
        <v>964</v>
      </c>
      <c r="E43" s="6" t="s">
        <v>943</v>
      </c>
      <c r="F43" s="19">
        <v>1500000</v>
      </c>
      <c r="G43" s="24">
        <v>2982.75</v>
      </c>
      <c r="H43" s="24">
        <v>1.01</v>
      </c>
      <c r="I43" s="31"/>
      <c r="J43" s="31"/>
      <c r="K43" s="35"/>
    </row>
    <row r="44" spans="2:11" x14ac:dyDescent="0.25">
      <c r="B44" s="8" t="s">
        <v>965</v>
      </c>
      <c r="C44" s="60" t="s">
        <v>966</v>
      </c>
      <c r="D44" s="54" t="s">
        <v>967</v>
      </c>
      <c r="E44" s="6" t="s">
        <v>79</v>
      </c>
      <c r="F44" s="19">
        <v>1489205</v>
      </c>
      <c r="G44" s="24">
        <v>2929.86</v>
      </c>
      <c r="H44" s="24">
        <v>0.99</v>
      </c>
      <c r="I44" s="31"/>
      <c r="J44" s="31"/>
      <c r="K44" s="35"/>
    </row>
    <row r="45" spans="2:11" x14ac:dyDescent="0.25">
      <c r="B45" s="8" t="s">
        <v>655</v>
      </c>
      <c r="C45" s="60" t="s">
        <v>656</v>
      </c>
      <c r="D45" s="54" t="s">
        <v>657</v>
      </c>
      <c r="E45" s="6" t="s">
        <v>116</v>
      </c>
      <c r="F45" s="19">
        <v>561453</v>
      </c>
      <c r="G45" s="24">
        <v>2847.13</v>
      </c>
      <c r="H45" s="24">
        <v>0.96</v>
      </c>
      <c r="I45" s="31"/>
      <c r="J45" s="31"/>
      <c r="K45" s="35"/>
    </row>
    <row r="46" spans="2:11" x14ac:dyDescent="0.25">
      <c r="B46" s="8" t="s">
        <v>178</v>
      </c>
      <c r="C46" s="60" t="s">
        <v>179</v>
      </c>
      <c r="D46" s="54" t="s">
        <v>180</v>
      </c>
      <c r="E46" s="6" t="s">
        <v>116</v>
      </c>
      <c r="F46" s="19">
        <v>2500000</v>
      </c>
      <c r="G46" s="24">
        <v>2732.5</v>
      </c>
      <c r="H46" s="24">
        <v>0.92</v>
      </c>
      <c r="I46" s="31"/>
      <c r="J46" s="31"/>
      <c r="K46" s="35"/>
    </row>
    <row r="47" spans="2:11" x14ac:dyDescent="0.25">
      <c r="B47" s="8" t="s">
        <v>968</v>
      </c>
      <c r="C47" s="60" t="s">
        <v>969</v>
      </c>
      <c r="D47" s="54" t="s">
        <v>970</v>
      </c>
      <c r="E47" s="6" t="s">
        <v>79</v>
      </c>
      <c r="F47" s="19">
        <v>812502</v>
      </c>
      <c r="G47" s="24">
        <v>2555.3200000000002</v>
      </c>
      <c r="H47" s="24">
        <v>0.86</v>
      </c>
      <c r="I47" s="31"/>
      <c r="J47" s="31"/>
      <c r="K47" s="35"/>
    </row>
    <row r="48" spans="2:11" x14ac:dyDescent="0.25">
      <c r="B48" s="8" t="s">
        <v>395</v>
      </c>
      <c r="C48" s="60" t="s">
        <v>396</v>
      </c>
      <c r="D48" s="54" t="s">
        <v>397</v>
      </c>
      <c r="E48" s="6" t="s">
        <v>79</v>
      </c>
      <c r="F48" s="19">
        <v>300000</v>
      </c>
      <c r="G48" s="24">
        <v>2351.4</v>
      </c>
      <c r="H48" s="24">
        <v>0.79</v>
      </c>
      <c r="I48" s="31"/>
      <c r="J48" s="31"/>
      <c r="K48" s="35"/>
    </row>
    <row r="49" spans="2:11" x14ac:dyDescent="0.25">
      <c r="B49" s="8" t="s">
        <v>971</v>
      </c>
      <c r="C49" s="60" t="s">
        <v>972</v>
      </c>
      <c r="D49" s="54" t="s">
        <v>973</v>
      </c>
      <c r="E49" s="6" t="s">
        <v>79</v>
      </c>
      <c r="F49" s="19">
        <v>1000000</v>
      </c>
      <c r="G49" s="24">
        <v>2223.5</v>
      </c>
      <c r="H49" s="24">
        <v>0.75</v>
      </c>
      <c r="I49" s="31"/>
      <c r="J49" s="31"/>
      <c r="K49" s="35"/>
    </row>
    <row r="50" spans="2:11" x14ac:dyDescent="0.25">
      <c r="B50" s="8" t="s">
        <v>974</v>
      </c>
      <c r="C50" s="60" t="s">
        <v>975</v>
      </c>
      <c r="D50" s="54" t="s">
        <v>976</v>
      </c>
      <c r="E50" s="6" t="s">
        <v>79</v>
      </c>
      <c r="F50" s="19">
        <v>150000</v>
      </c>
      <c r="G50" s="24">
        <v>2086.9499999999998</v>
      </c>
      <c r="H50" s="24">
        <v>0.71</v>
      </c>
      <c r="I50" s="31"/>
      <c r="J50" s="31"/>
      <c r="K50" s="35"/>
    </row>
    <row r="51" spans="2:11" x14ac:dyDescent="0.25">
      <c r="B51" s="8" t="s">
        <v>652</v>
      </c>
      <c r="C51" s="60" t="s">
        <v>653</v>
      </c>
      <c r="D51" s="54" t="s">
        <v>654</v>
      </c>
      <c r="E51" s="6" t="s">
        <v>128</v>
      </c>
      <c r="F51" s="19">
        <v>1000000</v>
      </c>
      <c r="G51" s="24">
        <v>1821.9</v>
      </c>
      <c r="H51" s="24">
        <v>0.62</v>
      </c>
      <c r="I51" s="31"/>
      <c r="J51" s="31"/>
      <c r="K51" s="35"/>
    </row>
    <row r="52" spans="2:11" x14ac:dyDescent="0.25">
      <c r="B52" s="8" t="s">
        <v>332</v>
      </c>
      <c r="C52" s="60" t="s">
        <v>333</v>
      </c>
      <c r="D52" s="54" t="s">
        <v>334</v>
      </c>
      <c r="E52" s="6" t="s">
        <v>187</v>
      </c>
      <c r="F52" s="19">
        <v>443454</v>
      </c>
      <c r="G52" s="24">
        <v>1765.17</v>
      </c>
      <c r="H52" s="24">
        <v>0.6</v>
      </c>
      <c r="I52" s="31"/>
      <c r="J52" s="31"/>
      <c r="K52" s="35"/>
    </row>
    <row r="53" spans="2:11" x14ac:dyDescent="0.25">
      <c r="B53" s="8" t="s">
        <v>977</v>
      </c>
      <c r="C53" s="60" t="s">
        <v>978</v>
      </c>
      <c r="D53" s="54" t="s">
        <v>979</v>
      </c>
      <c r="E53" s="6" t="s">
        <v>164</v>
      </c>
      <c r="F53" s="19">
        <v>274593</v>
      </c>
      <c r="G53" s="24">
        <v>1600.47</v>
      </c>
      <c r="H53" s="24">
        <v>0.54</v>
      </c>
      <c r="I53" s="31"/>
      <c r="J53" s="31"/>
      <c r="K53" s="35"/>
    </row>
    <row r="54" spans="2:11" x14ac:dyDescent="0.25">
      <c r="B54" s="8" t="s">
        <v>980</v>
      </c>
      <c r="C54" s="60" t="s">
        <v>981</v>
      </c>
      <c r="D54" s="54" t="s">
        <v>982</v>
      </c>
      <c r="E54" s="6" t="s">
        <v>260</v>
      </c>
      <c r="F54" s="19">
        <v>807441</v>
      </c>
      <c r="G54" s="24">
        <v>1378.38</v>
      </c>
      <c r="H54" s="24">
        <v>0.47</v>
      </c>
      <c r="I54" s="31"/>
      <c r="J54" s="31"/>
      <c r="K54" s="35"/>
    </row>
    <row r="55" spans="2:11" x14ac:dyDescent="0.25">
      <c r="B55" s="8" t="s">
        <v>317</v>
      </c>
      <c r="C55" s="60" t="s">
        <v>318</v>
      </c>
      <c r="D55" s="54" t="s">
        <v>319</v>
      </c>
      <c r="E55" s="6" t="s">
        <v>79</v>
      </c>
      <c r="F55" s="19">
        <v>290000</v>
      </c>
      <c r="G55" s="24">
        <v>1171.46</v>
      </c>
      <c r="H55" s="24">
        <v>0.4</v>
      </c>
      <c r="I55" s="31"/>
      <c r="J55" s="31"/>
      <c r="K55" s="35"/>
    </row>
    <row r="56" spans="2:11" x14ac:dyDescent="0.25">
      <c r="B56" s="8" t="s">
        <v>983</v>
      </c>
      <c r="C56" s="60" t="s">
        <v>984</v>
      </c>
      <c r="D56" s="54" t="s">
        <v>985</v>
      </c>
      <c r="E56" s="6" t="s">
        <v>116</v>
      </c>
      <c r="F56" s="19">
        <v>1115234</v>
      </c>
      <c r="G56" s="24">
        <v>663.01</v>
      </c>
      <c r="H56" s="24">
        <v>0.22</v>
      </c>
      <c r="I56" s="31"/>
      <c r="J56" s="31"/>
      <c r="K56" s="35"/>
    </row>
    <row r="57" spans="2:11" x14ac:dyDescent="0.25">
      <c r="B57" s="8" t="s">
        <v>986</v>
      </c>
      <c r="C57" s="60" t="s">
        <v>987</v>
      </c>
      <c r="D57" s="54" t="s">
        <v>988</v>
      </c>
      <c r="E57" s="6" t="s">
        <v>79</v>
      </c>
      <c r="F57" s="19">
        <v>43875</v>
      </c>
      <c r="G57" s="24">
        <v>281.5</v>
      </c>
      <c r="H57" s="24">
        <v>0.1</v>
      </c>
      <c r="I57" s="31"/>
      <c r="J57" s="31"/>
      <c r="K57" s="35"/>
    </row>
    <row r="58" spans="2:11" x14ac:dyDescent="0.25">
      <c r="B58" s="8" t="s">
        <v>989</v>
      </c>
      <c r="C58" s="60" t="s">
        <v>990</v>
      </c>
      <c r="D58" s="54" t="s">
        <v>991</v>
      </c>
      <c r="E58" s="6" t="s">
        <v>146</v>
      </c>
      <c r="F58" s="19">
        <v>15874</v>
      </c>
      <c r="G58" s="24">
        <v>165.18</v>
      </c>
      <c r="H58" s="24">
        <v>0.06</v>
      </c>
      <c r="I58" s="31"/>
      <c r="J58" s="31"/>
      <c r="K58" s="35"/>
    </row>
    <row r="59" spans="2:11" x14ac:dyDescent="0.25">
      <c r="C59" s="58" t="s">
        <v>194</v>
      </c>
      <c r="D59" s="54"/>
      <c r="E59" s="6"/>
      <c r="F59" s="19"/>
      <c r="G59" s="25">
        <v>290560.65999999997</v>
      </c>
      <c r="H59" s="25">
        <v>98.2</v>
      </c>
      <c r="I59" s="31"/>
      <c r="J59" s="31"/>
      <c r="K59" s="35"/>
    </row>
    <row r="60" spans="2:11" x14ac:dyDescent="0.25">
      <c r="C60" s="57"/>
      <c r="D60" s="54"/>
      <c r="E60" s="6"/>
      <c r="F60" s="19"/>
      <c r="G60" s="24"/>
      <c r="H60" s="24"/>
      <c r="I60" s="31"/>
      <c r="J60" s="31"/>
      <c r="K60" s="35"/>
    </row>
    <row r="61" spans="2:11" x14ac:dyDescent="0.25">
      <c r="C61" s="58" t="s">
        <v>3</v>
      </c>
      <c r="D61" s="54"/>
      <c r="E61" s="6"/>
      <c r="F61" s="19"/>
      <c r="G61" s="24" t="s">
        <v>2</v>
      </c>
      <c r="H61" s="24" t="s">
        <v>2</v>
      </c>
      <c r="I61" s="31"/>
      <c r="J61" s="31"/>
      <c r="K61" s="35"/>
    </row>
    <row r="62" spans="2:11" x14ac:dyDescent="0.25">
      <c r="C62" s="57"/>
      <c r="D62" s="54"/>
      <c r="E62" s="6"/>
      <c r="F62" s="19"/>
      <c r="G62" s="24"/>
      <c r="H62" s="24"/>
      <c r="I62" s="31"/>
      <c r="J62" s="31"/>
      <c r="K62" s="35"/>
    </row>
    <row r="63" spans="2:11" x14ac:dyDescent="0.25">
      <c r="C63" s="59" t="s">
        <v>4</v>
      </c>
      <c r="D63" s="54"/>
      <c r="E63" s="6"/>
      <c r="F63" s="19"/>
      <c r="G63" s="24"/>
      <c r="H63" s="24"/>
      <c r="I63" s="31"/>
      <c r="J63" s="31"/>
      <c r="K63" s="35"/>
    </row>
    <row r="64" spans="2:11" x14ac:dyDescent="0.25">
      <c r="B64" s="8" t="s">
        <v>417</v>
      </c>
      <c r="C64" s="60" t="s">
        <v>418</v>
      </c>
      <c r="D64" s="54" t="s">
        <v>419</v>
      </c>
      <c r="E64" s="6" t="s">
        <v>260</v>
      </c>
      <c r="F64" s="19">
        <v>777068</v>
      </c>
      <c r="G64" s="62">
        <v>0</v>
      </c>
      <c r="H64" s="24" t="s">
        <v>4846</v>
      </c>
      <c r="I64" s="31"/>
      <c r="J64" s="31"/>
      <c r="K64" s="35" t="s">
        <v>4940</v>
      </c>
    </row>
    <row r="65" spans="3:11" x14ac:dyDescent="0.25">
      <c r="C65" s="58" t="s">
        <v>194</v>
      </c>
      <c r="D65" s="54"/>
      <c r="E65" s="6"/>
      <c r="F65" s="19"/>
      <c r="G65" s="63">
        <v>0</v>
      </c>
      <c r="H65" s="25" t="s">
        <v>4846</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A81" s="10"/>
      <c r="B81" s="28"/>
      <c r="C81" s="58" t="s">
        <v>13</v>
      </c>
      <c r="D81" s="54"/>
      <c r="E81" s="6"/>
      <c r="F81" s="19"/>
      <c r="G81" s="24"/>
      <c r="H81" s="24"/>
      <c r="I81" s="31"/>
      <c r="J81" s="31"/>
      <c r="K81" s="35"/>
    </row>
    <row r="82" spans="1:11" x14ac:dyDescent="0.25">
      <c r="A82" s="28"/>
      <c r="B82" s="28"/>
      <c r="C82" s="58" t="s">
        <v>14</v>
      </c>
      <c r="D82" s="54"/>
      <c r="E82" s="6"/>
      <c r="F82" s="19"/>
      <c r="G82" s="24" t="s">
        <v>2</v>
      </c>
      <c r="H82" s="24" t="s">
        <v>2</v>
      </c>
      <c r="I82" s="31"/>
      <c r="J82" s="31"/>
      <c r="K82" s="35"/>
    </row>
    <row r="83" spans="1:11" x14ac:dyDescent="0.25">
      <c r="A83" s="28"/>
      <c r="B83" s="28"/>
      <c r="C83" s="58"/>
      <c r="D83" s="54"/>
      <c r="E83" s="6"/>
      <c r="F83" s="19"/>
      <c r="G83" s="24"/>
      <c r="H83" s="24"/>
      <c r="I83" s="31"/>
      <c r="J83" s="31"/>
      <c r="K83" s="35"/>
    </row>
    <row r="84" spans="1:11" x14ac:dyDescent="0.25">
      <c r="A84" s="28"/>
      <c r="B84" s="28"/>
      <c r="C84" s="58" t="s">
        <v>15</v>
      </c>
      <c r="D84" s="54"/>
      <c r="E84" s="6"/>
      <c r="F84" s="19"/>
      <c r="G84" s="24" t="s">
        <v>2</v>
      </c>
      <c r="H84" s="24" t="s">
        <v>2</v>
      </c>
      <c r="I84" s="31"/>
      <c r="J84" s="31"/>
      <c r="K84" s="35"/>
    </row>
    <row r="85" spans="1:11" x14ac:dyDescent="0.25">
      <c r="A85" s="28"/>
      <c r="B85" s="28"/>
      <c r="C85" s="58"/>
      <c r="D85" s="54"/>
      <c r="E85" s="6"/>
      <c r="F85" s="19"/>
      <c r="G85" s="24"/>
      <c r="H85" s="24"/>
      <c r="I85" s="31"/>
      <c r="J85" s="31"/>
      <c r="K85" s="35"/>
    </row>
    <row r="86" spans="1:11" x14ac:dyDescent="0.25">
      <c r="C86" s="59" t="s">
        <v>16</v>
      </c>
      <c r="D86" s="54"/>
      <c r="E86" s="6"/>
      <c r="F86" s="19"/>
      <c r="G86" s="24"/>
      <c r="H86" s="24"/>
      <c r="I86" s="31"/>
      <c r="J86" s="31"/>
      <c r="K86" s="35"/>
    </row>
    <row r="87" spans="1:11" x14ac:dyDescent="0.25">
      <c r="B87" s="8" t="s">
        <v>202</v>
      </c>
      <c r="C87" s="60" t="s">
        <v>203</v>
      </c>
      <c r="D87" s="54" t="s">
        <v>204</v>
      </c>
      <c r="E87" s="6" t="s">
        <v>205</v>
      </c>
      <c r="F87" s="19">
        <v>300000</v>
      </c>
      <c r="G87" s="24">
        <v>295.2</v>
      </c>
      <c r="H87" s="24">
        <v>0.1</v>
      </c>
      <c r="I87" s="31">
        <v>5.3898999999999999</v>
      </c>
      <c r="J87" s="31"/>
      <c r="K87" s="35"/>
    </row>
    <row r="88" spans="1:11" x14ac:dyDescent="0.25">
      <c r="C88" s="58" t="s">
        <v>194</v>
      </c>
      <c r="D88" s="54"/>
      <c r="E88" s="6"/>
      <c r="F88" s="19"/>
      <c r="G88" s="25">
        <v>295.2</v>
      </c>
      <c r="H88" s="25">
        <v>0.1</v>
      </c>
      <c r="I88" s="31"/>
      <c r="J88" s="31"/>
      <c r="K88" s="35"/>
    </row>
    <row r="89" spans="1:11" x14ac:dyDescent="0.25">
      <c r="C89" s="57"/>
      <c r="D89" s="54"/>
      <c r="E89" s="6"/>
      <c r="F89" s="19"/>
      <c r="G89" s="24"/>
      <c r="H89" s="24"/>
      <c r="I89" s="31"/>
      <c r="J89" s="31"/>
      <c r="K89" s="35"/>
    </row>
    <row r="90" spans="1:11" x14ac:dyDescent="0.25">
      <c r="C90" s="58" t="s">
        <v>17</v>
      </c>
      <c r="D90" s="54"/>
      <c r="E90" s="6"/>
      <c r="F90" s="19"/>
      <c r="G90" s="24" t="s">
        <v>2</v>
      </c>
      <c r="H90" s="24" t="s">
        <v>2</v>
      </c>
      <c r="I90" s="31"/>
      <c r="J90" s="31"/>
      <c r="K90" s="35"/>
    </row>
    <row r="91" spans="1:11" x14ac:dyDescent="0.25">
      <c r="C91" s="57"/>
      <c r="D91" s="54"/>
      <c r="E91" s="6"/>
      <c r="F91" s="19"/>
      <c r="G91" s="24"/>
      <c r="H91" s="24"/>
      <c r="I91" s="31"/>
      <c r="J91" s="31"/>
      <c r="K91" s="35"/>
    </row>
    <row r="92" spans="1:11" x14ac:dyDescent="0.25">
      <c r="C92" s="58" t="s">
        <v>18</v>
      </c>
      <c r="D92" s="54"/>
      <c r="E92" s="6"/>
      <c r="F92" s="19"/>
      <c r="G92" s="24" t="s">
        <v>2</v>
      </c>
      <c r="H92" s="24" t="s">
        <v>2</v>
      </c>
      <c r="I92" s="31"/>
      <c r="J92" s="31"/>
      <c r="K92" s="35"/>
    </row>
    <row r="93" spans="1:11" x14ac:dyDescent="0.25">
      <c r="C93" s="57"/>
      <c r="D93" s="54"/>
      <c r="E93" s="6"/>
      <c r="F93" s="19"/>
      <c r="G93" s="24"/>
      <c r="H93" s="24"/>
      <c r="I93" s="31"/>
      <c r="J93" s="31"/>
      <c r="K93" s="35"/>
    </row>
    <row r="94" spans="1:11" x14ac:dyDescent="0.25">
      <c r="A94" s="10"/>
      <c r="B94" s="28"/>
      <c r="C94" s="58" t="s">
        <v>19</v>
      </c>
      <c r="D94" s="54"/>
      <c r="E94" s="6"/>
      <c r="F94" s="19"/>
      <c r="G94" s="24"/>
      <c r="H94" s="24"/>
      <c r="I94" s="31"/>
      <c r="J94" s="31"/>
      <c r="K94" s="35"/>
    </row>
    <row r="95" spans="1:11" x14ac:dyDescent="0.25">
      <c r="A95" s="28"/>
      <c r="B95" s="28"/>
      <c r="C95" s="58" t="s">
        <v>20</v>
      </c>
      <c r="D95" s="54"/>
      <c r="E95" s="6"/>
      <c r="F95" s="19"/>
      <c r="G95" s="24" t="s">
        <v>2</v>
      </c>
      <c r="H95" s="24" t="s">
        <v>2</v>
      </c>
      <c r="I95" s="31"/>
      <c r="J95" s="31"/>
      <c r="K95" s="35"/>
    </row>
    <row r="96" spans="1:11" x14ac:dyDescent="0.25">
      <c r="A96" s="28"/>
      <c r="B96" s="28"/>
      <c r="C96" s="58"/>
      <c r="D96" s="54"/>
      <c r="E96" s="6"/>
      <c r="F96" s="19"/>
      <c r="G96" s="24"/>
      <c r="H96" s="24"/>
      <c r="I96" s="31"/>
      <c r="J96" s="31"/>
      <c r="K96" s="35"/>
    </row>
    <row r="97" spans="1:54" x14ac:dyDescent="0.25">
      <c r="A97" s="28"/>
      <c r="B97" s="28"/>
      <c r="C97" s="58" t="s">
        <v>21</v>
      </c>
      <c r="D97" s="54"/>
      <c r="E97" s="6"/>
      <c r="F97" s="19"/>
      <c r="G97" s="24" t="s">
        <v>2</v>
      </c>
      <c r="H97" s="24" t="s">
        <v>2</v>
      </c>
      <c r="I97" s="31"/>
      <c r="J97" s="31"/>
      <c r="K97" s="35"/>
    </row>
    <row r="98" spans="1:54" x14ac:dyDescent="0.25">
      <c r="A98" s="28"/>
      <c r="B98" s="28"/>
      <c r="C98" s="58"/>
      <c r="D98" s="54"/>
      <c r="E98" s="6"/>
      <c r="F98" s="19"/>
      <c r="G98" s="24"/>
      <c r="H98" s="24"/>
      <c r="I98" s="31"/>
      <c r="J98" s="31"/>
      <c r="K98" s="35"/>
    </row>
    <row r="99" spans="1:54" x14ac:dyDescent="0.25">
      <c r="A99" s="28"/>
      <c r="B99" s="28"/>
      <c r="C99" s="58" t="s">
        <v>22</v>
      </c>
      <c r="D99" s="54"/>
      <c r="E99" s="6"/>
      <c r="F99" s="19"/>
      <c r="G99" s="24" t="s">
        <v>2</v>
      </c>
      <c r="H99" s="24" t="s">
        <v>2</v>
      </c>
      <c r="I99" s="31"/>
      <c r="J99" s="31"/>
      <c r="K99" s="35"/>
    </row>
    <row r="100" spans="1:54" x14ac:dyDescent="0.25">
      <c r="A100" s="28"/>
      <c r="B100" s="28"/>
      <c r="C100" s="58"/>
      <c r="D100" s="54"/>
      <c r="E100" s="6"/>
      <c r="F100" s="19"/>
      <c r="G100" s="24"/>
      <c r="H100" s="24"/>
      <c r="I100" s="31"/>
      <c r="J100" s="31"/>
      <c r="K100" s="35"/>
    </row>
    <row r="101" spans="1:54" x14ac:dyDescent="0.25">
      <c r="A101" s="28"/>
      <c r="B101" s="28"/>
      <c r="C101" s="58" t="s">
        <v>23</v>
      </c>
      <c r="D101" s="54"/>
      <c r="E101" s="6"/>
      <c r="F101" s="19"/>
      <c r="G101" s="24" t="s">
        <v>2</v>
      </c>
      <c r="H101" s="24" t="s">
        <v>2</v>
      </c>
      <c r="I101" s="31"/>
      <c r="J101" s="31"/>
      <c r="K101" s="35"/>
    </row>
    <row r="102" spans="1:54" x14ac:dyDescent="0.25">
      <c r="A102" s="28"/>
      <c r="B102" s="28"/>
      <c r="C102" s="58"/>
      <c r="D102" s="54"/>
      <c r="E102" s="6"/>
      <c r="F102" s="19"/>
      <c r="G102" s="24"/>
      <c r="H102" s="24"/>
      <c r="I102" s="31"/>
      <c r="J102" s="31"/>
      <c r="K102" s="35"/>
    </row>
    <row r="103" spans="1:54" x14ac:dyDescent="0.25">
      <c r="C103" s="59" t="s">
        <v>24</v>
      </c>
      <c r="D103" s="54"/>
      <c r="E103" s="6"/>
      <c r="F103" s="19"/>
      <c r="G103" s="24"/>
      <c r="H103" s="24"/>
      <c r="I103" s="31"/>
      <c r="J103" s="31"/>
      <c r="K103" s="35"/>
    </row>
    <row r="104" spans="1:54" x14ac:dyDescent="0.25">
      <c r="B104" s="8" t="s">
        <v>206</v>
      </c>
      <c r="C104" s="60" t="s">
        <v>207</v>
      </c>
      <c r="D104" s="54"/>
      <c r="E104" s="6"/>
      <c r="F104" s="19"/>
      <c r="G104" s="24">
        <v>2959.35</v>
      </c>
      <c r="H104" s="24">
        <v>1</v>
      </c>
      <c r="I104" s="31"/>
      <c r="J104" s="31"/>
      <c r="K104" s="35"/>
    </row>
    <row r="105" spans="1:54" x14ac:dyDescent="0.25">
      <c r="C105" s="58" t="s">
        <v>194</v>
      </c>
      <c r="D105" s="54"/>
      <c r="E105" s="6"/>
      <c r="F105" s="19"/>
      <c r="G105" s="25">
        <v>2959.35</v>
      </c>
      <c r="H105" s="25">
        <v>1</v>
      </c>
      <c r="I105" s="31"/>
      <c r="J105" s="31"/>
      <c r="K105" s="35"/>
    </row>
    <row r="106" spans="1:54" x14ac:dyDescent="0.25">
      <c r="C106" s="57"/>
      <c r="D106" s="54"/>
      <c r="E106" s="6"/>
      <c r="F106" s="19"/>
      <c r="G106" s="24"/>
      <c r="H106" s="24"/>
      <c r="I106" s="31"/>
      <c r="J106" s="31"/>
      <c r="K106" s="35"/>
    </row>
    <row r="107" spans="1:54" x14ac:dyDescent="0.25">
      <c r="A107" s="10"/>
      <c r="B107" s="28"/>
      <c r="C107" s="58" t="s">
        <v>25</v>
      </c>
      <c r="D107" s="54"/>
      <c r="E107" s="6"/>
      <c r="F107" s="19"/>
      <c r="G107" s="24"/>
      <c r="H107" s="24"/>
      <c r="I107" s="31"/>
      <c r="J107" s="31"/>
      <c r="K107" s="35"/>
    </row>
    <row r="108" spans="1:54" s="2" customFormat="1" ht="13.5" x14ac:dyDescent="0.25">
      <c r="A108" s="28"/>
      <c r="B108" s="28"/>
      <c r="C108" s="57" t="s">
        <v>4845</v>
      </c>
      <c r="D108" s="54"/>
      <c r="E108" s="6"/>
      <c r="F108" s="19"/>
      <c r="G108" s="24">
        <v>1000</v>
      </c>
      <c r="H108" s="24">
        <v>0.34</v>
      </c>
      <c r="I108" s="31"/>
      <c r="J108" s="31"/>
      <c r="K108" s="35"/>
      <c r="L108" s="3"/>
      <c r="AI108" s="3"/>
      <c r="AV108" s="3"/>
      <c r="AX108" s="3"/>
      <c r="BB108" s="3"/>
    </row>
    <row r="109" spans="1:54" x14ac:dyDescent="0.25">
      <c r="B109" s="8"/>
      <c r="C109" s="60" t="s">
        <v>208</v>
      </c>
      <c r="D109" s="54"/>
      <c r="E109" s="6"/>
      <c r="F109" s="19"/>
      <c r="G109" s="24">
        <v>1080.2199999999998</v>
      </c>
      <c r="H109" s="24">
        <v>0.35999999999999993</v>
      </c>
      <c r="I109" s="31"/>
      <c r="J109" s="31"/>
      <c r="K109" s="35"/>
    </row>
    <row r="110" spans="1:54" x14ac:dyDescent="0.25">
      <c r="C110" s="58" t="s">
        <v>194</v>
      </c>
      <c r="D110" s="54"/>
      <c r="E110" s="6"/>
      <c r="F110" s="19"/>
      <c r="G110" s="25">
        <v>2080.2199999999998</v>
      </c>
      <c r="H110" s="25">
        <v>0.7</v>
      </c>
      <c r="I110" s="31"/>
      <c r="J110" s="31"/>
      <c r="K110" s="35"/>
    </row>
    <row r="111" spans="1:54" x14ac:dyDescent="0.25">
      <c r="C111" s="57"/>
      <c r="D111" s="54"/>
      <c r="E111" s="6"/>
      <c r="F111" s="19"/>
      <c r="G111" s="24"/>
      <c r="H111" s="24"/>
      <c r="I111" s="31"/>
      <c r="J111" s="31"/>
      <c r="K111" s="35"/>
    </row>
    <row r="112" spans="1:54" x14ac:dyDescent="0.25">
      <c r="C112" s="61" t="s">
        <v>209</v>
      </c>
      <c r="D112" s="55"/>
      <c r="E112" s="5"/>
      <c r="F112" s="20"/>
      <c r="G112" s="26">
        <v>295895.43</v>
      </c>
      <c r="H112" s="26">
        <v>100</v>
      </c>
      <c r="I112" s="32"/>
      <c r="J112" s="32"/>
      <c r="K112" s="36"/>
    </row>
    <row r="115" spans="3:260" x14ac:dyDescent="0.25">
      <c r="C115" s="1" t="s">
        <v>210</v>
      </c>
    </row>
    <row r="116" spans="3:260" x14ac:dyDescent="0.25">
      <c r="C116" s="37" t="s">
        <v>211</v>
      </c>
      <c r="D116" s="37"/>
      <c r="E116" s="37"/>
      <c r="F116" s="37"/>
      <c r="G116" s="37"/>
      <c r="H116" s="37"/>
      <c r="I116" s="37"/>
      <c r="J116" s="37"/>
      <c r="K116" s="37"/>
    </row>
    <row r="117" spans="3:260" x14ac:dyDescent="0.25">
      <c r="C117" s="2" t="s">
        <v>212</v>
      </c>
    </row>
    <row r="118" spans="3:260" x14ac:dyDescent="0.25">
      <c r="C118" s="2" t="s">
        <v>213</v>
      </c>
    </row>
    <row r="119" spans="3:260" ht="30" customHeight="1" x14ac:dyDescent="0.25">
      <c r="C119" s="252" t="s">
        <v>214</v>
      </c>
      <c r="D119" s="253"/>
      <c r="E119" s="253"/>
      <c r="F119" s="253"/>
      <c r="G119" s="253"/>
      <c r="H119" s="253"/>
      <c r="I119" s="253"/>
      <c r="J119" s="253"/>
      <c r="K119" s="253"/>
    </row>
    <row r="120" spans="3:260" x14ac:dyDescent="0.25">
      <c r="C120" s="2" t="s">
        <v>215</v>
      </c>
    </row>
    <row r="121" spans="3:260" x14ac:dyDescent="0.25">
      <c r="C121" s="2" t="s">
        <v>4869</v>
      </c>
    </row>
    <row r="123" spans="3:260" x14ac:dyDescent="0.25">
      <c r="C123" s="2" t="s">
        <v>5016</v>
      </c>
      <c r="E123" s="2" t="s">
        <v>2</v>
      </c>
    </row>
    <row r="125" spans="3:260" x14ac:dyDescent="0.25">
      <c r="C125" s="2" t="s">
        <v>5017</v>
      </c>
      <c r="E125" s="97" t="s">
        <v>5130</v>
      </c>
      <c r="F125" s="98">
        <v>0</v>
      </c>
      <c r="K125" s="13"/>
      <c r="L125" s="13"/>
      <c r="M125" s="13"/>
      <c r="N125" s="13"/>
      <c r="O125" s="3"/>
      <c r="P125" s="3"/>
      <c r="AI125" s="2"/>
      <c r="AM125" s="3"/>
      <c r="AV125" s="2"/>
      <c r="AX125" s="2"/>
      <c r="AZ125" s="3"/>
      <c r="BF125" s="3"/>
      <c r="IW125" s="2"/>
      <c r="IX125" s="2"/>
      <c r="IY125" s="2"/>
      <c r="IZ125" s="2"/>
    </row>
    <row r="127" spans="3:260" x14ac:dyDescent="0.25">
      <c r="C127" s="2" t="s">
        <v>5125</v>
      </c>
    </row>
    <row r="129" spans="1:256" x14ac:dyDescent="0.25">
      <c r="C129" s="2" t="s">
        <v>5126</v>
      </c>
    </row>
    <row r="130" spans="1:256" s="83" customFormat="1" ht="35.25" customHeight="1" x14ac:dyDescent="0.25">
      <c r="A130" s="79"/>
      <c r="B130" s="79"/>
      <c r="C130" s="84" t="s">
        <v>5023</v>
      </c>
      <c r="D130" s="88" t="s">
        <v>5024</v>
      </c>
      <c r="E130" s="88" t="s">
        <v>5025</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5026</v>
      </c>
      <c r="D131" s="89">
        <v>170.52510000000001</v>
      </c>
      <c r="E131" s="89">
        <v>176.2912</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5027</v>
      </c>
      <c r="D132" s="89">
        <v>283.2319</v>
      </c>
      <c r="E132" s="89">
        <v>292.80919999999998</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x14ac:dyDescent="0.25">
      <c r="A133" s="79"/>
      <c r="B133" s="79"/>
      <c r="C133" s="86" t="s">
        <v>5028</v>
      </c>
      <c r="D133" s="89">
        <v>229.74610000000001</v>
      </c>
      <c r="E133" s="89">
        <v>237.71719999999999</v>
      </c>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3" customFormat="1" x14ac:dyDescent="0.25">
      <c r="A134" s="79"/>
      <c r="B134" s="79"/>
      <c r="C134" s="86" t="s">
        <v>5029</v>
      </c>
      <c r="D134" s="89">
        <v>326.34859999999998</v>
      </c>
      <c r="E134" s="89">
        <v>337.67129999999997</v>
      </c>
      <c r="F134" s="80"/>
      <c r="G134" s="81"/>
      <c r="H134" s="81"/>
      <c r="I134" s="81"/>
      <c r="J134" s="81"/>
      <c r="K134" s="82"/>
      <c r="L134" s="82"/>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82"/>
      <c r="AJ134" s="79"/>
      <c r="AK134" s="79"/>
      <c r="AL134" s="79"/>
      <c r="AM134" s="79"/>
      <c r="AN134" s="79"/>
      <c r="AO134" s="79"/>
      <c r="AP134" s="79"/>
      <c r="AQ134" s="79"/>
      <c r="AR134" s="79"/>
      <c r="AS134" s="79"/>
      <c r="AT134" s="79"/>
      <c r="AU134" s="79"/>
      <c r="AV134" s="82"/>
      <c r="AW134" s="79"/>
      <c r="AX134" s="82"/>
      <c r="AY134" s="79"/>
      <c r="AZ134" s="79"/>
      <c r="BA134" s="79"/>
      <c r="BB134" s="82"/>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3" customFormat="1" ht="84.95" customHeight="1" x14ac:dyDescent="0.25">
      <c r="A135" s="79"/>
      <c r="B135" s="79"/>
      <c r="C135" s="254" t="s">
        <v>5061</v>
      </c>
      <c r="D135" s="255"/>
      <c r="E135" s="256"/>
      <c r="F135" s="80"/>
      <c r="G135" s="81"/>
      <c r="H135" s="81"/>
      <c r="I135" s="81"/>
      <c r="J135" s="81"/>
      <c r="K135" s="82"/>
      <c r="L135" s="82"/>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82"/>
      <c r="AJ135" s="79"/>
      <c r="AK135" s="79"/>
      <c r="AL135" s="79"/>
      <c r="AM135" s="79"/>
      <c r="AN135" s="79"/>
      <c r="AO135" s="79"/>
      <c r="AP135" s="79"/>
      <c r="AQ135" s="79"/>
      <c r="AR135" s="79"/>
      <c r="AS135" s="79"/>
      <c r="AT135" s="79"/>
      <c r="AU135" s="79"/>
      <c r="AV135" s="82"/>
      <c r="AW135" s="79"/>
      <c r="AX135" s="82"/>
      <c r="AY135" s="79"/>
      <c r="AZ135" s="79"/>
      <c r="BA135" s="79"/>
      <c r="BB135" s="82"/>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7" spans="1:256" x14ac:dyDescent="0.25">
      <c r="C137" s="2" t="s">
        <v>5127</v>
      </c>
      <c r="E137" s="2" t="s">
        <v>2</v>
      </c>
    </row>
    <row r="139" spans="1:256" x14ac:dyDescent="0.25">
      <c r="C139" s="2" t="s">
        <v>5128</v>
      </c>
      <c r="E139" s="2" t="s">
        <v>2</v>
      </c>
    </row>
    <row r="141" spans="1:256" x14ac:dyDescent="0.25">
      <c r="C141" s="2" t="s">
        <v>5018</v>
      </c>
    </row>
    <row r="143" spans="1:256" s="99" customFormat="1" ht="13.5" x14ac:dyDescent="0.25">
      <c r="C143" s="117" t="s">
        <v>5131</v>
      </c>
      <c r="D143" s="117"/>
      <c r="E143" s="117"/>
      <c r="F143" s="118"/>
      <c r="G143" s="118"/>
      <c r="H143" s="119"/>
    </row>
    <row r="144" spans="1:256" s="99" customFormat="1" ht="40.5" x14ac:dyDescent="0.2">
      <c r="C144" s="100" t="s">
        <v>5132</v>
      </c>
      <c r="D144" s="100" t="s">
        <v>5133</v>
      </c>
      <c r="E144" s="100" t="s">
        <v>4534</v>
      </c>
      <c r="F144" s="100" t="s">
        <v>5134</v>
      </c>
      <c r="G144" s="100" t="s">
        <v>5135</v>
      </c>
      <c r="H144" s="133" t="s">
        <v>5136</v>
      </c>
    </row>
    <row r="145" spans="3:13" s="99" customFormat="1" ht="13.5" x14ac:dyDescent="0.2">
      <c r="C145" s="109" t="s">
        <v>5137</v>
      </c>
      <c r="D145" s="100"/>
      <c r="E145" s="100"/>
      <c r="F145" s="100"/>
      <c r="G145" s="100"/>
      <c r="H145" s="133"/>
    </row>
    <row r="146" spans="3:13" s="99" customFormat="1" ht="13.5" x14ac:dyDescent="0.25">
      <c r="C146" s="120"/>
      <c r="D146" s="120"/>
      <c r="E146" s="120"/>
      <c r="F146" s="120"/>
      <c r="G146" s="120"/>
      <c r="H146" s="119"/>
    </row>
    <row r="147" spans="3:13" s="99" customFormat="1" ht="13.5" x14ac:dyDescent="0.25">
      <c r="C147" s="118" t="s">
        <v>5138</v>
      </c>
      <c r="D147" s="118"/>
      <c r="E147" s="118"/>
      <c r="F147" s="118"/>
      <c r="G147" s="118"/>
      <c r="H147" s="119"/>
    </row>
    <row r="148" spans="3:13" s="99" customFormat="1" ht="13.5" x14ac:dyDescent="0.25">
      <c r="C148" s="115"/>
      <c r="D148" s="115"/>
      <c r="E148" s="115"/>
      <c r="F148" s="118"/>
      <c r="G148" s="118"/>
      <c r="H148" s="119"/>
    </row>
    <row r="149" spans="3:13" s="99" customFormat="1" ht="13.5" x14ac:dyDescent="0.25">
      <c r="C149" s="115" t="s">
        <v>5139</v>
      </c>
      <c r="D149" s="115"/>
      <c r="E149" s="1"/>
      <c r="F149" s="118"/>
      <c r="G149" s="118"/>
      <c r="H149" s="119"/>
    </row>
    <row r="150" spans="3:13" s="99" customFormat="1" ht="13.5" x14ac:dyDescent="0.25">
      <c r="C150" s="118" t="s">
        <v>5140</v>
      </c>
      <c r="D150" s="118"/>
      <c r="E150" s="118"/>
      <c r="F150" s="99" t="s">
        <v>5137</v>
      </c>
      <c r="G150" s="118"/>
      <c r="H150" s="119"/>
    </row>
    <row r="151" spans="3:13" s="99" customFormat="1" ht="13.5" x14ac:dyDescent="0.25">
      <c r="C151" s="118" t="s">
        <v>5141</v>
      </c>
      <c r="D151" s="118"/>
      <c r="E151" s="118"/>
      <c r="F151" s="99" t="s">
        <v>5137</v>
      </c>
      <c r="G151" s="118"/>
      <c r="H151" s="119"/>
    </row>
    <row r="152" spans="3:13" s="99" customFormat="1" ht="13.5" x14ac:dyDescent="0.25">
      <c r="C152" s="118" t="s">
        <v>5142</v>
      </c>
      <c r="D152" s="118"/>
      <c r="E152" s="118"/>
      <c r="F152" s="99" t="s">
        <v>5137</v>
      </c>
      <c r="G152" s="102"/>
      <c r="H152" s="122"/>
    </row>
    <row r="153" spans="3:13" s="99" customFormat="1" ht="13.5" x14ac:dyDescent="0.25">
      <c r="C153" s="118" t="s">
        <v>5143</v>
      </c>
      <c r="D153" s="118"/>
      <c r="E153" s="118"/>
      <c r="F153" s="99" t="s">
        <v>5137</v>
      </c>
      <c r="G153" s="102"/>
      <c r="H153" s="122"/>
    </row>
    <row r="154" spans="3:13" s="99" customFormat="1" ht="13.5" x14ac:dyDescent="0.25">
      <c r="C154" s="118" t="s">
        <v>5144</v>
      </c>
      <c r="D154" s="118"/>
      <c r="E154" s="118"/>
      <c r="F154" s="99" t="s">
        <v>5137</v>
      </c>
      <c r="G154" s="102"/>
      <c r="H154" s="122"/>
    </row>
    <row r="155" spans="3:13" s="99" customFormat="1" ht="13.5" x14ac:dyDescent="0.25">
      <c r="C155" s="118" t="s">
        <v>5145</v>
      </c>
      <c r="D155" s="118"/>
      <c r="E155" s="118"/>
      <c r="F155" s="99" t="s">
        <v>5137</v>
      </c>
      <c r="G155" s="102"/>
      <c r="H155" s="122"/>
    </row>
    <row r="156" spans="3:13" s="99" customFormat="1" ht="13.5" x14ac:dyDescent="0.25">
      <c r="C156" s="118" t="s">
        <v>5146</v>
      </c>
      <c r="D156" s="118"/>
      <c r="E156" s="118"/>
      <c r="F156" s="99" t="s">
        <v>5137</v>
      </c>
      <c r="G156" s="102"/>
      <c r="H156" s="122"/>
    </row>
    <row r="157" spans="3:13" s="99" customFormat="1" ht="13.5" x14ac:dyDescent="0.25">
      <c r="C157" s="118" t="s">
        <v>5147</v>
      </c>
      <c r="D157" s="118"/>
      <c r="E157" s="118"/>
      <c r="F157" s="99" t="s">
        <v>5137</v>
      </c>
      <c r="G157" s="102"/>
      <c r="H157" s="122"/>
    </row>
    <row r="158" spans="3:13" s="99" customFormat="1" ht="13.5" x14ac:dyDescent="0.25">
      <c r="C158" s="118" t="s">
        <v>5148</v>
      </c>
      <c r="D158" s="118"/>
      <c r="E158" s="118"/>
      <c r="F158" s="99" t="s">
        <v>5137</v>
      </c>
      <c r="G158" s="102"/>
      <c r="H158" s="122"/>
      <c r="J158" s="103"/>
      <c r="K158" s="104"/>
      <c r="L158" s="105"/>
      <c r="M158" s="105"/>
    </row>
    <row r="159" spans="3:13" s="99" customFormat="1" ht="13.5" x14ac:dyDescent="0.25">
      <c r="C159" s="106"/>
      <c r="D159" s="106"/>
      <c r="E159" s="106"/>
      <c r="F159" s="107"/>
      <c r="G159" s="102"/>
      <c r="H159" s="122"/>
    </row>
    <row r="160" spans="3:13" s="99" customFormat="1" ht="13.5" x14ac:dyDescent="0.25">
      <c r="C160" s="118"/>
      <c r="D160" s="118"/>
      <c r="E160" s="118"/>
      <c r="F160" s="107"/>
      <c r="G160" s="107"/>
      <c r="H160" s="122"/>
    </row>
    <row r="161" spans="3:8" s="99" customFormat="1" ht="13.5" x14ac:dyDescent="0.25">
      <c r="C161" s="115" t="s">
        <v>5149</v>
      </c>
      <c r="D161" s="115"/>
      <c r="E161" s="1"/>
      <c r="F161" s="118"/>
      <c r="G161" s="118"/>
      <c r="H161" s="119"/>
    </row>
    <row r="162" spans="3:8" s="99" customFormat="1" ht="40.5" x14ac:dyDescent="0.2">
      <c r="C162" s="100" t="s">
        <v>5132</v>
      </c>
      <c r="D162" s="100" t="s">
        <v>5133</v>
      </c>
      <c r="E162" s="100" t="s">
        <v>4534</v>
      </c>
      <c r="F162" s="100" t="s">
        <v>5134</v>
      </c>
      <c r="G162" s="100" t="s">
        <v>5135</v>
      </c>
      <c r="H162" s="133" t="s">
        <v>5136</v>
      </c>
    </row>
    <row r="163" spans="3:8" s="99" customFormat="1" ht="13.5" x14ac:dyDescent="0.25">
      <c r="C163" s="109" t="s">
        <v>5137</v>
      </c>
      <c r="D163" s="108"/>
      <c r="E163" s="109"/>
      <c r="F163" s="110"/>
      <c r="G163" s="110"/>
      <c r="H163" s="110"/>
    </row>
    <row r="164" spans="3:8" s="99" customFormat="1" ht="13.5" x14ac:dyDescent="0.2">
      <c r="C164" s="121"/>
      <c r="D164" s="121"/>
      <c r="E164" s="121"/>
      <c r="F164" s="121"/>
      <c r="G164" s="121"/>
      <c r="H164" s="121"/>
    </row>
    <row r="165" spans="3:8" s="99" customFormat="1" ht="13.5" x14ac:dyDescent="0.25">
      <c r="C165" s="121"/>
      <c r="D165" s="123"/>
      <c r="E165" s="125"/>
      <c r="F165" s="124"/>
      <c r="G165" s="124"/>
      <c r="H165" s="121"/>
    </row>
    <row r="166" spans="3:8" s="99" customFormat="1" ht="13.5" x14ac:dyDescent="0.25">
      <c r="C166" s="118" t="s">
        <v>5180</v>
      </c>
      <c r="D166" s="118"/>
      <c r="E166" s="118"/>
      <c r="F166" s="118"/>
      <c r="G166" s="118"/>
      <c r="H166" s="118"/>
    </row>
    <row r="167" spans="3:8" s="99" customFormat="1" ht="13.5" x14ac:dyDescent="0.25">
      <c r="C167" s="115"/>
      <c r="D167" s="115"/>
      <c r="E167" s="115"/>
      <c r="F167" s="118"/>
      <c r="G167" s="118"/>
      <c r="H167" s="119"/>
    </row>
    <row r="168" spans="3:8" s="99" customFormat="1" ht="13.5" x14ac:dyDescent="0.25">
      <c r="C168" s="115" t="s">
        <v>5151</v>
      </c>
      <c r="D168" s="115"/>
      <c r="E168" s="1"/>
      <c r="F168" s="118"/>
      <c r="G168" s="118"/>
      <c r="H168" s="119"/>
    </row>
    <row r="169" spans="3:8" s="99" customFormat="1" ht="13.5" x14ac:dyDescent="0.25">
      <c r="C169" s="118" t="s">
        <v>5140</v>
      </c>
      <c r="D169" s="118"/>
      <c r="E169" s="118"/>
      <c r="F169" s="111">
        <v>250</v>
      </c>
      <c r="G169" s="118"/>
      <c r="H169" s="119"/>
    </row>
    <row r="170" spans="3:8" s="99" customFormat="1" ht="13.5" x14ac:dyDescent="0.25">
      <c r="C170" s="118" t="s">
        <v>5141</v>
      </c>
      <c r="D170" s="118"/>
      <c r="E170" s="118"/>
      <c r="F170" s="111">
        <v>225</v>
      </c>
      <c r="G170" s="118"/>
      <c r="H170" s="119"/>
    </row>
    <row r="171" spans="3:8" s="99" customFormat="1" ht="13.5" x14ac:dyDescent="0.25">
      <c r="C171" s="118" t="s">
        <v>5142</v>
      </c>
      <c r="D171" s="118"/>
      <c r="E171" s="118"/>
      <c r="F171" s="111" t="s">
        <v>5137</v>
      </c>
      <c r="G171" s="102"/>
      <c r="H171" s="122"/>
    </row>
    <row r="172" spans="3:8" s="99" customFormat="1" ht="13.5" x14ac:dyDescent="0.25">
      <c r="C172" s="118" t="s">
        <v>5143</v>
      </c>
      <c r="D172" s="118"/>
      <c r="E172" s="118"/>
      <c r="F172" s="111">
        <v>475</v>
      </c>
      <c r="G172" s="102"/>
      <c r="H172" s="122"/>
    </row>
    <row r="173" spans="3:8" s="99" customFormat="1" ht="13.5" x14ac:dyDescent="0.25">
      <c r="C173" s="118" t="s">
        <v>5144</v>
      </c>
      <c r="D173" s="118"/>
      <c r="E173" s="118"/>
      <c r="F173" s="111">
        <v>158496620</v>
      </c>
      <c r="G173" s="102"/>
      <c r="H173" s="122"/>
    </row>
    <row r="174" spans="3:8" s="99" customFormat="1" ht="13.5" x14ac:dyDescent="0.25">
      <c r="C174" s="118" t="s">
        <v>5145</v>
      </c>
      <c r="D174" s="118"/>
      <c r="E174" s="118"/>
      <c r="F174" s="111">
        <v>149330945.25</v>
      </c>
      <c r="G174" s="102"/>
      <c r="H174" s="122"/>
    </row>
    <row r="175" spans="3:8" s="99" customFormat="1" ht="13.5" x14ac:dyDescent="0.25">
      <c r="C175" s="118" t="s">
        <v>5146</v>
      </c>
      <c r="D175" s="118"/>
      <c r="E175" s="118"/>
      <c r="F175" s="111">
        <v>0</v>
      </c>
      <c r="G175" s="102"/>
      <c r="H175" s="122"/>
    </row>
    <row r="176" spans="3:8" s="99" customFormat="1" ht="13.5" x14ac:dyDescent="0.25">
      <c r="C176" s="118" t="s">
        <v>5147</v>
      </c>
      <c r="D176" s="118"/>
      <c r="E176" s="118"/>
      <c r="F176" s="111">
        <v>286916250</v>
      </c>
      <c r="G176" s="102"/>
      <c r="H176" s="122"/>
    </row>
    <row r="177" spans="3:9" s="99" customFormat="1" ht="13.5" x14ac:dyDescent="0.25">
      <c r="C177" s="37" t="s">
        <v>5148</v>
      </c>
      <c r="D177" s="37"/>
      <c r="E177" s="37"/>
      <c r="F177" s="111">
        <f>+F176+F175-F174-F173</f>
        <v>-20911315.25</v>
      </c>
      <c r="G177" s="126"/>
      <c r="H177" s="127"/>
    </row>
    <row r="178" spans="3:9" s="99" customFormat="1" ht="13.5" x14ac:dyDescent="0.25">
      <c r="C178" s="118"/>
      <c r="D178" s="118"/>
      <c r="E178" s="118"/>
      <c r="F178" s="128"/>
      <c r="G178" s="129"/>
      <c r="H178" s="119"/>
    </row>
    <row r="179" spans="3:9" s="99" customFormat="1" ht="13.5" x14ac:dyDescent="0.25">
      <c r="C179" s="115" t="s">
        <v>5152</v>
      </c>
      <c r="D179" s="115"/>
      <c r="E179" s="117"/>
      <c r="F179" s="118"/>
      <c r="G179" s="130"/>
      <c r="H179" s="119"/>
      <c r="I179" s="112"/>
    </row>
    <row r="180" spans="3:9" s="99" customFormat="1" ht="40.5" x14ac:dyDescent="0.25">
      <c r="C180" s="100" t="s">
        <v>5132</v>
      </c>
      <c r="D180" s="100" t="s">
        <v>5153</v>
      </c>
      <c r="E180" s="100" t="s">
        <v>5154</v>
      </c>
      <c r="F180" s="100" t="s">
        <v>5155</v>
      </c>
      <c r="G180" s="130"/>
      <c r="H180" s="119"/>
    </row>
    <row r="181" spans="3:9" s="99" customFormat="1" ht="13.5" x14ac:dyDescent="0.25">
      <c r="C181" s="257" t="s">
        <v>5137</v>
      </c>
      <c r="D181" s="257"/>
      <c r="E181" s="257"/>
      <c r="F181" s="257"/>
      <c r="G181" s="130"/>
      <c r="H181" s="119"/>
    </row>
    <row r="182" spans="3:9" s="99" customFormat="1" ht="13.5" x14ac:dyDescent="0.25">
      <c r="C182" s="118" t="s">
        <v>5156</v>
      </c>
      <c r="D182" s="118"/>
      <c r="E182" s="118"/>
      <c r="F182" s="118"/>
      <c r="G182" s="130"/>
      <c r="H182" s="119"/>
    </row>
    <row r="183" spans="3:9" s="99" customFormat="1" ht="13.5" x14ac:dyDescent="0.25">
      <c r="C183" s="131"/>
      <c r="D183" s="131"/>
      <c r="E183" s="131"/>
      <c r="F183" s="118"/>
      <c r="G183" s="130"/>
      <c r="H183" s="119"/>
    </row>
    <row r="184" spans="3:9" s="99" customFormat="1" ht="13.5" x14ac:dyDescent="0.25">
      <c r="C184" s="115" t="s">
        <v>5157</v>
      </c>
      <c r="D184" s="115"/>
      <c r="E184" s="1"/>
      <c r="F184" s="118"/>
      <c r="G184" s="118"/>
      <c r="H184" s="119"/>
    </row>
    <row r="185" spans="3:9" s="99" customFormat="1" ht="13.5" x14ac:dyDescent="0.25">
      <c r="C185" s="118" t="s">
        <v>5158</v>
      </c>
      <c r="D185" s="118"/>
      <c r="E185" s="118"/>
      <c r="F185" s="118" t="s">
        <v>5137</v>
      </c>
      <c r="G185" s="118"/>
      <c r="H185" s="119"/>
    </row>
    <row r="186" spans="3:9" s="99" customFormat="1" ht="13.5" x14ac:dyDescent="0.25">
      <c r="C186" s="118" t="s">
        <v>5159</v>
      </c>
      <c r="D186" s="118"/>
      <c r="E186" s="118"/>
      <c r="F186" s="118" t="s">
        <v>5137</v>
      </c>
      <c r="G186" s="118"/>
      <c r="H186" s="119"/>
    </row>
    <row r="187" spans="3:9" s="99" customFormat="1" ht="13.5" x14ac:dyDescent="0.25">
      <c r="C187" s="118" t="s">
        <v>5160</v>
      </c>
      <c r="D187" s="118"/>
      <c r="E187" s="118"/>
      <c r="F187" s="118" t="s">
        <v>5137</v>
      </c>
      <c r="G187" s="118"/>
      <c r="H187" s="119"/>
    </row>
    <row r="188" spans="3:9" s="99" customFormat="1" ht="13.5" x14ac:dyDescent="0.25">
      <c r="C188" s="106" t="s">
        <v>5161</v>
      </c>
      <c r="D188" s="106"/>
      <c r="E188" s="106"/>
      <c r="F188" s="118"/>
      <c r="G188" s="118"/>
      <c r="H188" s="119"/>
    </row>
    <row r="189" spans="3:9" s="99" customFormat="1" ht="13.5" x14ac:dyDescent="0.25">
      <c r="C189" s="106"/>
      <c r="D189" s="106"/>
      <c r="E189" s="106"/>
      <c r="F189" s="118"/>
      <c r="G189" s="118"/>
      <c r="H189" s="119"/>
    </row>
    <row r="190" spans="3:9" s="99" customFormat="1" ht="13.5" x14ac:dyDescent="0.25">
      <c r="C190" s="117" t="s">
        <v>5162</v>
      </c>
      <c r="D190" s="117"/>
      <c r="E190" s="117"/>
      <c r="F190" s="118"/>
      <c r="G190" s="130"/>
      <c r="H190" s="119"/>
    </row>
    <row r="191" spans="3:9" s="99" customFormat="1" ht="40.5" x14ac:dyDescent="0.25">
      <c r="C191" s="100" t="s">
        <v>5132</v>
      </c>
      <c r="D191" s="100" t="s">
        <v>4897</v>
      </c>
      <c r="E191" s="100" t="s">
        <v>5153</v>
      </c>
      <c r="F191" s="100" t="s">
        <v>5154</v>
      </c>
      <c r="G191" s="100" t="s">
        <v>5163</v>
      </c>
      <c r="H191" s="119"/>
    </row>
    <row r="192" spans="3:9" s="99" customFormat="1" ht="13.5" x14ac:dyDescent="0.25">
      <c r="C192" s="257" t="s">
        <v>5137</v>
      </c>
      <c r="D192" s="257"/>
      <c r="E192" s="257"/>
      <c r="F192" s="257"/>
      <c r="G192" s="257"/>
      <c r="H192" s="119"/>
    </row>
    <row r="193" spans="3:8" s="99" customFormat="1" ht="13.5" x14ac:dyDescent="0.25">
      <c r="C193" s="258" t="s">
        <v>5164</v>
      </c>
      <c r="D193" s="258"/>
      <c r="E193" s="258"/>
      <c r="F193" s="258"/>
      <c r="G193" s="258"/>
      <c r="H193" s="119"/>
    </row>
    <row r="194" spans="3:8" s="99" customFormat="1" ht="13.5" x14ac:dyDescent="0.25">
      <c r="C194" s="132"/>
      <c r="D194" s="113"/>
      <c r="E194" s="113"/>
      <c r="F194" s="113"/>
      <c r="G194" s="113"/>
      <c r="H194" s="119"/>
    </row>
    <row r="195" spans="3:8" s="99" customFormat="1" ht="13.5" x14ac:dyDescent="0.25">
      <c r="C195" s="1" t="s">
        <v>5165</v>
      </c>
      <c r="D195" s="1"/>
      <c r="E195" s="1"/>
      <c r="F195" s="118"/>
      <c r="G195" s="118"/>
      <c r="H195" s="119"/>
    </row>
    <row r="196" spans="3:8" s="99" customFormat="1" ht="13.5" x14ac:dyDescent="0.25">
      <c r="C196" s="118" t="s">
        <v>5158</v>
      </c>
      <c r="D196" s="118"/>
      <c r="E196" s="118"/>
      <c r="F196" s="118" t="s">
        <v>5137</v>
      </c>
      <c r="G196" s="118"/>
      <c r="H196" s="119"/>
    </row>
    <row r="197" spans="3:8" s="99" customFormat="1" ht="13.5" x14ac:dyDescent="0.25">
      <c r="C197" s="118" t="s">
        <v>5159</v>
      </c>
      <c r="D197" s="118"/>
      <c r="E197" s="118"/>
      <c r="F197" s="118" t="s">
        <v>5137</v>
      </c>
      <c r="G197" s="118"/>
      <c r="H197" s="119"/>
    </row>
    <row r="198" spans="3:8" s="99" customFormat="1" ht="13.5" x14ac:dyDescent="0.25">
      <c r="C198" s="118" t="s">
        <v>5160</v>
      </c>
      <c r="D198" s="118"/>
      <c r="E198" s="118"/>
      <c r="F198" s="118" t="s">
        <v>5137</v>
      </c>
      <c r="G198" s="118"/>
      <c r="H198" s="119"/>
    </row>
    <row r="199" spans="3:8" s="99" customFormat="1" ht="12.75" x14ac:dyDescent="0.2">
      <c r="H199" s="116"/>
    </row>
    <row r="200" spans="3:8" s="99" customFormat="1" ht="13.5" x14ac:dyDescent="0.25">
      <c r="C200" s="115" t="s">
        <v>5166</v>
      </c>
      <c r="H200" s="116"/>
    </row>
    <row r="201" spans="3:8" s="99" customFormat="1" ht="13.5" x14ac:dyDescent="0.25">
      <c r="C201" s="115"/>
      <c r="H201" s="116"/>
    </row>
    <row r="202" spans="3:8" x14ac:dyDescent="0.25">
      <c r="C202" s="2" t="s">
        <v>5019</v>
      </c>
      <c r="E202" s="2" t="s">
        <v>2</v>
      </c>
    </row>
    <row r="204" spans="3:8" x14ac:dyDescent="0.25">
      <c r="C204" s="2" t="s">
        <v>5020</v>
      </c>
      <c r="E204" s="96">
        <v>0.71929845577172946</v>
      </c>
    </row>
    <row r="206" spans="3:8" x14ac:dyDescent="0.25">
      <c r="C206" s="2" t="s">
        <v>5022</v>
      </c>
      <c r="E206" s="97" t="s">
        <v>5021</v>
      </c>
    </row>
    <row r="208" spans="3:8" x14ac:dyDescent="0.25">
      <c r="C208" s="2" t="s">
        <v>5129</v>
      </c>
      <c r="E208" s="2" t="s">
        <v>2</v>
      </c>
    </row>
    <row r="210" spans="3:5" x14ac:dyDescent="0.25">
      <c r="C210" s="2" t="s">
        <v>5065</v>
      </c>
    </row>
    <row r="212" spans="3:5" x14ac:dyDescent="0.25">
      <c r="C212" s="1" t="s">
        <v>5258</v>
      </c>
      <c r="E212" s="149" t="s">
        <v>5259</v>
      </c>
    </row>
    <row r="213" spans="3:5" x14ac:dyDescent="0.25">
      <c r="E213" s="2" t="s">
        <v>5266</v>
      </c>
    </row>
  </sheetData>
  <mergeCells count="5">
    <mergeCell ref="C119:K119"/>
    <mergeCell ref="C135:E135"/>
    <mergeCell ref="C181:F181"/>
    <mergeCell ref="C192:G192"/>
    <mergeCell ref="C193:G193"/>
  </mergeCells>
  <hyperlinks>
    <hyperlink ref="J2" location="'Index'!A1" display="'Index'!A1" xr:uid="{71CD3C76-AC28-43CE-8CAE-1A12310DF3AE}"/>
  </hyperlinks>
  <pageMargins left="0.7" right="0.7" top="0.75" bottom="0.75" header="0.3" footer="0.3"/>
  <pageSetup orientation="portrait" horizontalDpi="4294967293"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C18A-6CD1-4DBF-99FD-F2A7FBEFCC5A}">
  <sheetPr codeName="Sheet1"/>
  <dimension ref="A1:IV226"/>
  <sheetViews>
    <sheetView showGridLines="0" zoomScale="90" zoomScaleNormal="90" workbookViewId="0">
      <pane ySplit="6" topLeftCell="A20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3504</v>
      </c>
      <c r="J2" s="38" t="s">
        <v>4521</v>
      </c>
    </row>
    <row r="3" spans="1:54" ht="16.5" x14ac:dyDescent="0.3">
      <c r="C3" s="1" t="s">
        <v>28</v>
      </c>
      <c r="D3" s="21" t="s">
        <v>3505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7800000</v>
      </c>
      <c r="G11" s="24">
        <v>111961.2</v>
      </c>
      <c r="H11" s="24">
        <v>4.6399999999999997</v>
      </c>
      <c r="I11" s="31"/>
      <c r="J11" s="31"/>
      <c r="K11" s="35"/>
    </row>
    <row r="12" spans="1:54" x14ac:dyDescent="0.25">
      <c r="B12" s="8" t="s">
        <v>625</v>
      </c>
      <c r="C12" s="60" t="s">
        <v>626</v>
      </c>
      <c r="D12" s="54" t="s">
        <v>627</v>
      </c>
      <c r="E12" s="6" t="s">
        <v>241</v>
      </c>
      <c r="F12" s="19">
        <v>49000000</v>
      </c>
      <c r="G12" s="24">
        <v>103541.9</v>
      </c>
      <c r="H12" s="24">
        <v>4.29</v>
      </c>
      <c r="I12" s="31"/>
      <c r="J12" s="31"/>
      <c r="K12" s="35"/>
    </row>
    <row r="13" spans="1:54" x14ac:dyDescent="0.25">
      <c r="B13" s="8" t="s">
        <v>45</v>
      </c>
      <c r="C13" s="60" t="s">
        <v>46</v>
      </c>
      <c r="D13" s="54" t="s">
        <v>47</v>
      </c>
      <c r="E13" s="6" t="s">
        <v>44</v>
      </c>
      <c r="F13" s="19">
        <v>13055000</v>
      </c>
      <c r="G13" s="24">
        <v>97670.98</v>
      </c>
      <c r="H13" s="24">
        <v>4.04</v>
      </c>
      <c r="I13" s="31"/>
      <c r="J13" s="31"/>
      <c r="K13" s="35"/>
    </row>
    <row r="14" spans="1:54" x14ac:dyDescent="0.25">
      <c r="B14" s="8" t="s">
        <v>224</v>
      </c>
      <c r="C14" s="60" t="s">
        <v>225</v>
      </c>
      <c r="D14" s="54" t="s">
        <v>226</v>
      </c>
      <c r="E14" s="6" t="s">
        <v>227</v>
      </c>
      <c r="F14" s="19">
        <v>2947756</v>
      </c>
      <c r="G14" s="24">
        <v>88712.72</v>
      </c>
      <c r="H14" s="24">
        <v>3.67</v>
      </c>
      <c r="I14" s="31"/>
      <c r="J14" s="31"/>
      <c r="K14" s="35"/>
    </row>
    <row r="15" spans="1:54" x14ac:dyDescent="0.25">
      <c r="B15" s="8" t="s">
        <v>70</v>
      </c>
      <c r="C15" s="60" t="s">
        <v>71</v>
      </c>
      <c r="D15" s="54" t="s">
        <v>72</v>
      </c>
      <c r="E15" s="6" t="s">
        <v>44</v>
      </c>
      <c r="F15" s="19">
        <v>19000000</v>
      </c>
      <c r="G15" s="24">
        <v>74157</v>
      </c>
      <c r="H15" s="24">
        <v>3.07</v>
      </c>
      <c r="I15" s="31"/>
      <c r="J15" s="31"/>
      <c r="K15" s="35"/>
    </row>
    <row r="16" spans="1:54" x14ac:dyDescent="0.25">
      <c r="B16" s="8" t="s">
        <v>1124</v>
      </c>
      <c r="C16" s="60" t="s">
        <v>1125</v>
      </c>
      <c r="D16" s="54" t="s">
        <v>1126</v>
      </c>
      <c r="E16" s="6" t="s">
        <v>164</v>
      </c>
      <c r="F16" s="19">
        <v>7000000</v>
      </c>
      <c r="G16" s="24">
        <v>73486</v>
      </c>
      <c r="H16" s="24">
        <v>3.04</v>
      </c>
      <c r="I16" s="31"/>
      <c r="J16" s="31"/>
      <c r="K16" s="35"/>
    </row>
    <row r="17" spans="2:11" x14ac:dyDescent="0.25">
      <c r="B17" s="8" t="s">
        <v>105</v>
      </c>
      <c r="C17" s="60" t="s">
        <v>106</v>
      </c>
      <c r="D17" s="54" t="s">
        <v>107</v>
      </c>
      <c r="E17" s="6" t="s">
        <v>108</v>
      </c>
      <c r="F17" s="19">
        <v>850000</v>
      </c>
      <c r="G17" s="24">
        <v>68476</v>
      </c>
      <c r="H17" s="24">
        <v>2.84</v>
      </c>
      <c r="I17" s="31"/>
      <c r="J17" s="31"/>
      <c r="K17" s="35"/>
    </row>
    <row r="18" spans="2:11" x14ac:dyDescent="0.25">
      <c r="B18" s="8" t="s">
        <v>1043</v>
      </c>
      <c r="C18" s="60" t="s">
        <v>1044</v>
      </c>
      <c r="D18" s="54" t="s">
        <v>1045</v>
      </c>
      <c r="E18" s="6" t="s">
        <v>338</v>
      </c>
      <c r="F18" s="19">
        <v>20000000</v>
      </c>
      <c r="G18" s="24">
        <v>66300</v>
      </c>
      <c r="H18" s="24">
        <v>2.75</v>
      </c>
      <c r="I18" s="31"/>
      <c r="J18" s="31"/>
      <c r="K18" s="35"/>
    </row>
    <row r="19" spans="2:11" x14ac:dyDescent="0.25">
      <c r="B19" s="8" t="s">
        <v>238</v>
      </c>
      <c r="C19" s="60" t="s">
        <v>239</v>
      </c>
      <c r="D19" s="54" t="s">
        <v>240</v>
      </c>
      <c r="E19" s="6" t="s">
        <v>241</v>
      </c>
      <c r="F19" s="19">
        <v>4330142</v>
      </c>
      <c r="G19" s="24">
        <v>61197.9</v>
      </c>
      <c r="H19" s="24">
        <v>2.5299999999999998</v>
      </c>
      <c r="I19" s="31"/>
      <c r="J19" s="31"/>
      <c r="K19" s="35"/>
    </row>
    <row r="20" spans="2:11" x14ac:dyDescent="0.25">
      <c r="B20" s="8" t="s">
        <v>76</v>
      </c>
      <c r="C20" s="60" t="s">
        <v>77</v>
      </c>
      <c r="D20" s="54" t="s">
        <v>78</v>
      </c>
      <c r="E20" s="6" t="s">
        <v>79</v>
      </c>
      <c r="F20" s="19">
        <v>2200000</v>
      </c>
      <c r="G20" s="24">
        <v>60440.6</v>
      </c>
      <c r="H20" s="24">
        <v>2.5</v>
      </c>
      <c r="I20" s="31"/>
      <c r="J20" s="31"/>
      <c r="K20" s="35"/>
    </row>
    <row r="21" spans="2:11" x14ac:dyDescent="0.25">
      <c r="B21" s="8" t="s">
        <v>553</v>
      </c>
      <c r="C21" s="60" t="s">
        <v>554</v>
      </c>
      <c r="D21" s="54" t="s">
        <v>555</v>
      </c>
      <c r="E21" s="6" t="s">
        <v>94</v>
      </c>
      <c r="F21" s="19">
        <v>3899943</v>
      </c>
      <c r="G21" s="24">
        <v>60043.519999999997</v>
      </c>
      <c r="H21" s="24">
        <v>2.4900000000000002</v>
      </c>
      <c r="I21" s="31"/>
      <c r="J21" s="31"/>
      <c r="K21" s="35"/>
    </row>
    <row r="22" spans="2:11" x14ac:dyDescent="0.25">
      <c r="B22" s="8" t="s">
        <v>169</v>
      </c>
      <c r="C22" s="60" t="s">
        <v>170</v>
      </c>
      <c r="D22" s="54" t="s">
        <v>171</v>
      </c>
      <c r="E22" s="6" t="s">
        <v>79</v>
      </c>
      <c r="F22" s="19">
        <v>11000000</v>
      </c>
      <c r="G22" s="24">
        <v>57249.5</v>
      </c>
      <c r="H22" s="24">
        <v>2.37</v>
      </c>
      <c r="I22" s="31"/>
      <c r="J22" s="31"/>
      <c r="K22" s="35"/>
    </row>
    <row r="23" spans="2:11" x14ac:dyDescent="0.25">
      <c r="B23" s="8" t="s">
        <v>514</v>
      </c>
      <c r="C23" s="60" t="s">
        <v>515</v>
      </c>
      <c r="D23" s="54" t="s">
        <v>516</v>
      </c>
      <c r="E23" s="6" t="s">
        <v>338</v>
      </c>
      <c r="F23" s="19">
        <v>6500000</v>
      </c>
      <c r="G23" s="24">
        <v>52305.5</v>
      </c>
      <c r="H23" s="24">
        <v>2.17</v>
      </c>
      <c r="I23" s="31"/>
      <c r="J23" s="31"/>
      <c r="K23" s="35"/>
    </row>
    <row r="24" spans="2:11" x14ac:dyDescent="0.25">
      <c r="B24" s="8" t="s">
        <v>2215</v>
      </c>
      <c r="C24" s="60" t="s">
        <v>2216</v>
      </c>
      <c r="D24" s="54" t="s">
        <v>2217</v>
      </c>
      <c r="E24" s="6" t="s">
        <v>538</v>
      </c>
      <c r="F24" s="19">
        <v>35000000</v>
      </c>
      <c r="G24" s="24">
        <v>51565.5</v>
      </c>
      <c r="H24" s="24">
        <v>2.14</v>
      </c>
      <c r="I24" s="31"/>
      <c r="J24" s="31"/>
      <c r="K24" s="35"/>
    </row>
    <row r="25" spans="2:11" x14ac:dyDescent="0.25">
      <c r="B25" s="8" t="s">
        <v>181</v>
      </c>
      <c r="C25" s="60" t="s">
        <v>182</v>
      </c>
      <c r="D25" s="54" t="s">
        <v>183</v>
      </c>
      <c r="E25" s="6" t="s">
        <v>116</v>
      </c>
      <c r="F25" s="19">
        <v>11000000</v>
      </c>
      <c r="G25" s="24">
        <v>48207.5</v>
      </c>
      <c r="H25" s="24">
        <v>2</v>
      </c>
      <c r="I25" s="31"/>
      <c r="J25" s="31"/>
      <c r="K25" s="35"/>
    </row>
    <row r="26" spans="2:11" x14ac:dyDescent="0.25">
      <c r="B26" s="8" t="s">
        <v>175</v>
      </c>
      <c r="C26" s="60" t="s">
        <v>176</v>
      </c>
      <c r="D26" s="54" t="s">
        <v>177</v>
      </c>
      <c r="E26" s="6" t="s">
        <v>108</v>
      </c>
      <c r="F26" s="19">
        <v>11023314</v>
      </c>
      <c r="G26" s="24">
        <v>46926.25</v>
      </c>
      <c r="H26" s="24">
        <v>1.94</v>
      </c>
      <c r="I26" s="31"/>
      <c r="J26" s="31"/>
      <c r="K26" s="35"/>
    </row>
    <row r="27" spans="2:11" x14ac:dyDescent="0.25">
      <c r="B27" s="8" t="s">
        <v>2539</v>
      </c>
      <c r="C27" s="60" t="s">
        <v>2540</v>
      </c>
      <c r="D27" s="54" t="s">
        <v>2541</v>
      </c>
      <c r="E27" s="6" t="s">
        <v>124</v>
      </c>
      <c r="F27" s="19">
        <v>8000000</v>
      </c>
      <c r="G27" s="24">
        <v>45572</v>
      </c>
      <c r="H27" s="24">
        <v>1.89</v>
      </c>
      <c r="I27" s="31"/>
      <c r="J27" s="31"/>
      <c r="K27" s="35"/>
    </row>
    <row r="28" spans="2:11" x14ac:dyDescent="0.25">
      <c r="B28" s="8" t="s">
        <v>48</v>
      </c>
      <c r="C28" s="60" t="s">
        <v>49</v>
      </c>
      <c r="D28" s="54" t="s">
        <v>50</v>
      </c>
      <c r="E28" s="6" t="s">
        <v>44</v>
      </c>
      <c r="F28" s="19">
        <v>3543609</v>
      </c>
      <c r="G28" s="24">
        <v>43568.67</v>
      </c>
      <c r="H28" s="24">
        <v>1.8</v>
      </c>
      <c r="I28" s="31"/>
      <c r="J28" s="31"/>
      <c r="K28" s="35"/>
    </row>
    <row r="29" spans="2:11" x14ac:dyDescent="0.25">
      <c r="B29" s="8" t="s">
        <v>956</v>
      </c>
      <c r="C29" s="60" t="s">
        <v>957</v>
      </c>
      <c r="D29" s="54" t="s">
        <v>958</v>
      </c>
      <c r="E29" s="6" t="s">
        <v>79</v>
      </c>
      <c r="F29" s="19">
        <v>2510000</v>
      </c>
      <c r="G29" s="24">
        <v>42198.12</v>
      </c>
      <c r="H29" s="24">
        <v>1.75</v>
      </c>
      <c r="I29" s="31"/>
      <c r="J29" s="31"/>
      <c r="K29" s="35"/>
    </row>
    <row r="30" spans="2:11" x14ac:dyDescent="0.25">
      <c r="B30" s="8" t="s">
        <v>637</v>
      </c>
      <c r="C30" s="60" t="s">
        <v>638</v>
      </c>
      <c r="D30" s="54" t="s">
        <v>639</v>
      </c>
      <c r="E30" s="6" t="s">
        <v>128</v>
      </c>
      <c r="F30" s="19">
        <v>7500000</v>
      </c>
      <c r="G30" s="24">
        <v>42105</v>
      </c>
      <c r="H30" s="24">
        <v>1.74</v>
      </c>
      <c r="I30" s="31"/>
      <c r="J30" s="31"/>
      <c r="K30" s="35"/>
    </row>
    <row r="31" spans="2:11" x14ac:dyDescent="0.25">
      <c r="B31" s="8" t="s">
        <v>257</v>
      </c>
      <c r="C31" s="60" t="s">
        <v>258</v>
      </c>
      <c r="D31" s="54" t="s">
        <v>259</v>
      </c>
      <c r="E31" s="6" t="s">
        <v>260</v>
      </c>
      <c r="F31" s="19">
        <v>2900000</v>
      </c>
      <c r="G31" s="24">
        <v>41145.199999999997</v>
      </c>
      <c r="H31" s="24">
        <v>1.7</v>
      </c>
      <c r="I31" s="31"/>
      <c r="J31" s="31"/>
      <c r="K31" s="35"/>
    </row>
    <row r="32" spans="2:11" x14ac:dyDescent="0.25">
      <c r="B32" s="8" t="s">
        <v>117</v>
      </c>
      <c r="C32" s="60" t="s">
        <v>118</v>
      </c>
      <c r="D32" s="54" t="s">
        <v>119</v>
      </c>
      <c r="E32" s="6" t="s">
        <v>120</v>
      </c>
      <c r="F32" s="19">
        <v>5000000</v>
      </c>
      <c r="G32" s="24">
        <v>38470</v>
      </c>
      <c r="H32" s="24">
        <v>1.59</v>
      </c>
      <c r="I32" s="31"/>
      <c r="J32" s="31"/>
      <c r="K32" s="35"/>
    </row>
    <row r="33" spans="2:11" x14ac:dyDescent="0.25">
      <c r="B33" s="8" t="s">
        <v>2285</v>
      </c>
      <c r="C33" s="60" t="s">
        <v>2286</v>
      </c>
      <c r="D33" s="54" t="s">
        <v>2287</v>
      </c>
      <c r="E33" s="6" t="s">
        <v>66</v>
      </c>
      <c r="F33" s="19">
        <v>2949566</v>
      </c>
      <c r="G33" s="24">
        <v>38037.599999999999</v>
      </c>
      <c r="H33" s="24">
        <v>1.58</v>
      </c>
      <c r="I33" s="31"/>
      <c r="J33" s="31"/>
      <c r="K33" s="35"/>
    </row>
    <row r="34" spans="2:11" x14ac:dyDescent="0.25">
      <c r="B34" s="8" t="s">
        <v>1127</v>
      </c>
      <c r="C34" s="60" t="s">
        <v>1128</v>
      </c>
      <c r="D34" s="54" t="s">
        <v>1129</v>
      </c>
      <c r="E34" s="6" t="s">
        <v>124</v>
      </c>
      <c r="F34" s="19">
        <v>3508647</v>
      </c>
      <c r="G34" s="24">
        <v>37324.99</v>
      </c>
      <c r="H34" s="24">
        <v>1.55</v>
      </c>
      <c r="I34" s="31"/>
      <c r="J34" s="31"/>
      <c r="K34" s="35"/>
    </row>
    <row r="35" spans="2:11" x14ac:dyDescent="0.25">
      <c r="B35" s="8" t="s">
        <v>59</v>
      </c>
      <c r="C35" s="60" t="s">
        <v>60</v>
      </c>
      <c r="D35" s="54" t="s">
        <v>61</v>
      </c>
      <c r="E35" s="6" t="s">
        <v>62</v>
      </c>
      <c r="F35" s="19">
        <v>260000</v>
      </c>
      <c r="G35" s="24">
        <v>37008.400000000001</v>
      </c>
      <c r="H35" s="24">
        <v>1.53</v>
      </c>
      <c r="I35" s="31"/>
      <c r="J35" s="31"/>
      <c r="K35" s="35"/>
    </row>
    <row r="36" spans="2:11" x14ac:dyDescent="0.25">
      <c r="B36" s="8" t="s">
        <v>573</v>
      </c>
      <c r="C36" s="60" t="s">
        <v>574</v>
      </c>
      <c r="D36" s="54" t="s">
        <v>575</v>
      </c>
      <c r="E36" s="6" t="s">
        <v>58</v>
      </c>
      <c r="F36" s="19">
        <v>2120600</v>
      </c>
      <c r="G36" s="24">
        <v>36495.53</v>
      </c>
      <c r="H36" s="24">
        <v>1.51</v>
      </c>
      <c r="I36" s="31"/>
      <c r="J36" s="31"/>
      <c r="K36" s="35"/>
    </row>
    <row r="37" spans="2:11" x14ac:dyDescent="0.25">
      <c r="B37" s="8" t="s">
        <v>944</v>
      </c>
      <c r="C37" s="60" t="s">
        <v>945</v>
      </c>
      <c r="D37" s="54" t="s">
        <v>946</v>
      </c>
      <c r="E37" s="6" t="s">
        <v>116</v>
      </c>
      <c r="F37" s="19">
        <v>11000000</v>
      </c>
      <c r="G37" s="24">
        <v>35970</v>
      </c>
      <c r="H37" s="24">
        <v>1.49</v>
      </c>
      <c r="I37" s="31"/>
      <c r="J37" s="31"/>
      <c r="K37" s="35"/>
    </row>
    <row r="38" spans="2:11" x14ac:dyDescent="0.25">
      <c r="B38" s="8" t="s">
        <v>2138</v>
      </c>
      <c r="C38" s="60" t="s">
        <v>2139</v>
      </c>
      <c r="D38" s="54" t="s">
        <v>2140</v>
      </c>
      <c r="E38" s="6" t="s">
        <v>44</v>
      </c>
      <c r="F38" s="19">
        <v>10000000</v>
      </c>
      <c r="G38" s="24">
        <v>35885</v>
      </c>
      <c r="H38" s="24">
        <v>1.49</v>
      </c>
      <c r="I38" s="31"/>
      <c r="J38" s="31"/>
      <c r="K38" s="35"/>
    </row>
    <row r="39" spans="2:11" x14ac:dyDescent="0.25">
      <c r="B39" s="8" t="s">
        <v>532</v>
      </c>
      <c r="C39" s="60" t="s">
        <v>533</v>
      </c>
      <c r="D39" s="54" t="s">
        <v>534</v>
      </c>
      <c r="E39" s="6" t="s">
        <v>94</v>
      </c>
      <c r="F39" s="19">
        <v>2197219</v>
      </c>
      <c r="G39" s="24">
        <v>34118.42</v>
      </c>
      <c r="H39" s="24">
        <v>1.41</v>
      </c>
      <c r="I39" s="31"/>
      <c r="J39" s="31"/>
      <c r="K39" s="35"/>
    </row>
    <row r="40" spans="2:11" x14ac:dyDescent="0.25">
      <c r="B40" s="8" t="s">
        <v>3506</v>
      </c>
      <c r="C40" s="60" t="s">
        <v>3507</v>
      </c>
      <c r="D40" s="54" t="s">
        <v>3508</v>
      </c>
      <c r="E40" s="6" t="s">
        <v>120</v>
      </c>
      <c r="F40" s="19">
        <v>6308563</v>
      </c>
      <c r="G40" s="24">
        <v>33312.370000000003</v>
      </c>
      <c r="H40" s="24">
        <v>1.38</v>
      </c>
      <c r="I40" s="31"/>
      <c r="J40" s="31"/>
      <c r="K40" s="35"/>
    </row>
    <row r="41" spans="2:11" x14ac:dyDescent="0.25">
      <c r="B41" s="8" t="s">
        <v>55</v>
      </c>
      <c r="C41" s="60" t="s">
        <v>56</v>
      </c>
      <c r="D41" s="54" t="s">
        <v>57</v>
      </c>
      <c r="E41" s="6" t="s">
        <v>58</v>
      </c>
      <c r="F41" s="19">
        <v>2900000</v>
      </c>
      <c r="G41" s="24">
        <v>32772.9</v>
      </c>
      <c r="H41" s="24">
        <v>1.36</v>
      </c>
      <c r="I41" s="31"/>
      <c r="J41" s="31"/>
      <c r="K41" s="35"/>
    </row>
    <row r="42" spans="2:11" x14ac:dyDescent="0.25">
      <c r="B42" s="8" t="s">
        <v>2294</v>
      </c>
      <c r="C42" s="60" t="s">
        <v>2295</v>
      </c>
      <c r="D42" s="54" t="s">
        <v>2296</v>
      </c>
      <c r="E42" s="6" t="s">
        <v>128</v>
      </c>
      <c r="F42" s="19">
        <v>4000000</v>
      </c>
      <c r="G42" s="24">
        <v>31164</v>
      </c>
      <c r="H42" s="24">
        <v>1.29</v>
      </c>
      <c r="I42" s="31"/>
      <c r="J42" s="31"/>
      <c r="K42" s="35"/>
    </row>
    <row r="43" spans="2:11" x14ac:dyDescent="0.25">
      <c r="B43" s="8" t="s">
        <v>161</v>
      </c>
      <c r="C43" s="60" t="s">
        <v>162</v>
      </c>
      <c r="D43" s="54" t="s">
        <v>163</v>
      </c>
      <c r="E43" s="6" t="s">
        <v>164</v>
      </c>
      <c r="F43" s="19">
        <v>77000</v>
      </c>
      <c r="G43" s="24">
        <v>31088.75</v>
      </c>
      <c r="H43" s="24">
        <v>1.29</v>
      </c>
      <c r="I43" s="31"/>
      <c r="J43" s="31"/>
      <c r="K43" s="35"/>
    </row>
    <row r="44" spans="2:11" x14ac:dyDescent="0.25">
      <c r="B44" s="8" t="s">
        <v>2151</v>
      </c>
      <c r="C44" s="60" t="s">
        <v>2152</v>
      </c>
      <c r="D44" s="54" t="s">
        <v>2153</v>
      </c>
      <c r="E44" s="6" t="s">
        <v>87</v>
      </c>
      <c r="F44" s="19">
        <v>1711126</v>
      </c>
      <c r="G44" s="24">
        <v>30795.13</v>
      </c>
      <c r="H44" s="24">
        <v>1.28</v>
      </c>
      <c r="I44" s="31"/>
      <c r="J44" s="31"/>
      <c r="K44" s="35"/>
    </row>
    <row r="45" spans="2:11" x14ac:dyDescent="0.25">
      <c r="B45" s="8" t="s">
        <v>986</v>
      </c>
      <c r="C45" s="60" t="s">
        <v>987</v>
      </c>
      <c r="D45" s="54" t="s">
        <v>988</v>
      </c>
      <c r="E45" s="6" t="s">
        <v>79</v>
      </c>
      <c r="F45" s="19">
        <v>4790680</v>
      </c>
      <c r="G45" s="24">
        <v>30737</v>
      </c>
      <c r="H45" s="24">
        <v>1.27</v>
      </c>
      <c r="I45" s="31"/>
      <c r="J45" s="31"/>
      <c r="K45" s="35"/>
    </row>
    <row r="46" spans="2:11" x14ac:dyDescent="0.25">
      <c r="B46" s="8" t="s">
        <v>646</v>
      </c>
      <c r="C46" s="60" t="s">
        <v>647</v>
      </c>
      <c r="D46" s="54" t="s">
        <v>648</v>
      </c>
      <c r="E46" s="6" t="s">
        <v>128</v>
      </c>
      <c r="F46" s="19">
        <v>27000000</v>
      </c>
      <c r="G46" s="24">
        <v>28917</v>
      </c>
      <c r="H46" s="24">
        <v>1.2</v>
      </c>
      <c r="I46" s="31"/>
      <c r="J46" s="31"/>
      <c r="K46" s="35"/>
    </row>
    <row r="47" spans="2:11" x14ac:dyDescent="0.25">
      <c r="B47" s="8" t="s">
        <v>1949</v>
      </c>
      <c r="C47" s="60" t="s">
        <v>1950</v>
      </c>
      <c r="D47" s="54" t="s">
        <v>1951</v>
      </c>
      <c r="E47" s="6" t="s">
        <v>54</v>
      </c>
      <c r="F47" s="19">
        <v>10675139</v>
      </c>
      <c r="G47" s="24">
        <v>27883.46</v>
      </c>
      <c r="H47" s="24">
        <v>1.1499999999999999</v>
      </c>
      <c r="I47" s="31"/>
      <c r="J47" s="31"/>
      <c r="K47" s="35"/>
    </row>
    <row r="48" spans="2:11" x14ac:dyDescent="0.25">
      <c r="B48" s="8" t="s">
        <v>931</v>
      </c>
      <c r="C48" s="60" t="s">
        <v>932</v>
      </c>
      <c r="D48" s="54" t="s">
        <v>933</v>
      </c>
      <c r="E48" s="6" t="s">
        <v>128</v>
      </c>
      <c r="F48" s="19">
        <v>9200000</v>
      </c>
      <c r="G48" s="24">
        <v>27825.4</v>
      </c>
      <c r="H48" s="24">
        <v>1.1499999999999999</v>
      </c>
      <c r="I48" s="31"/>
      <c r="J48" s="31"/>
      <c r="K48" s="35"/>
    </row>
    <row r="49" spans="2:11" x14ac:dyDescent="0.25">
      <c r="B49" s="8" t="s">
        <v>329</v>
      </c>
      <c r="C49" s="60" t="s">
        <v>330</v>
      </c>
      <c r="D49" s="54" t="s">
        <v>331</v>
      </c>
      <c r="E49" s="6" t="s">
        <v>83</v>
      </c>
      <c r="F49" s="19">
        <v>14600000</v>
      </c>
      <c r="G49" s="24">
        <v>27694.74</v>
      </c>
      <c r="H49" s="24">
        <v>1.1499999999999999</v>
      </c>
      <c r="I49" s="31"/>
      <c r="J49" s="31"/>
      <c r="K49" s="35"/>
    </row>
    <row r="50" spans="2:11" x14ac:dyDescent="0.25">
      <c r="B50" s="8" t="s">
        <v>559</v>
      </c>
      <c r="C50" s="60" t="s">
        <v>560</v>
      </c>
      <c r="D50" s="54" t="s">
        <v>561</v>
      </c>
      <c r="E50" s="6" t="s">
        <v>62</v>
      </c>
      <c r="F50" s="19">
        <v>1250000</v>
      </c>
      <c r="G50" s="24">
        <v>27258.75</v>
      </c>
      <c r="H50" s="24">
        <v>1.1299999999999999</v>
      </c>
      <c r="I50" s="31"/>
      <c r="J50" s="31"/>
      <c r="K50" s="35"/>
    </row>
    <row r="51" spans="2:11" x14ac:dyDescent="0.25">
      <c r="B51" s="8" t="s">
        <v>125</v>
      </c>
      <c r="C51" s="60" t="s">
        <v>126</v>
      </c>
      <c r="D51" s="54" t="s">
        <v>127</v>
      </c>
      <c r="E51" s="6" t="s">
        <v>128</v>
      </c>
      <c r="F51" s="19">
        <v>8000000</v>
      </c>
      <c r="G51" s="24">
        <v>26672</v>
      </c>
      <c r="H51" s="24">
        <v>1.1000000000000001</v>
      </c>
      <c r="I51" s="31"/>
      <c r="J51" s="31"/>
      <c r="K51" s="35"/>
    </row>
    <row r="52" spans="2:11" x14ac:dyDescent="0.25">
      <c r="B52" s="8" t="s">
        <v>99</v>
      </c>
      <c r="C52" s="60" t="s">
        <v>100</v>
      </c>
      <c r="D52" s="54" t="s">
        <v>101</v>
      </c>
      <c r="E52" s="6" t="s">
        <v>87</v>
      </c>
      <c r="F52" s="19">
        <v>20000000</v>
      </c>
      <c r="G52" s="24">
        <v>26620</v>
      </c>
      <c r="H52" s="24">
        <v>1.1000000000000001</v>
      </c>
      <c r="I52" s="31"/>
      <c r="J52" s="31"/>
      <c r="K52" s="35"/>
    </row>
    <row r="53" spans="2:11" x14ac:dyDescent="0.25">
      <c r="B53" s="8" t="s">
        <v>242</v>
      </c>
      <c r="C53" s="60" t="s">
        <v>243</v>
      </c>
      <c r="D53" s="54" t="s">
        <v>244</v>
      </c>
      <c r="E53" s="6" t="s">
        <v>128</v>
      </c>
      <c r="F53" s="19">
        <v>9000000</v>
      </c>
      <c r="G53" s="24">
        <v>25637.4</v>
      </c>
      <c r="H53" s="24">
        <v>1.06</v>
      </c>
      <c r="I53" s="31"/>
      <c r="J53" s="31"/>
      <c r="K53" s="35"/>
    </row>
    <row r="54" spans="2:11" x14ac:dyDescent="0.25">
      <c r="B54" s="8" t="s">
        <v>968</v>
      </c>
      <c r="C54" s="60" t="s">
        <v>969</v>
      </c>
      <c r="D54" s="54" t="s">
        <v>970</v>
      </c>
      <c r="E54" s="6" t="s">
        <v>79</v>
      </c>
      <c r="F54" s="19">
        <v>7931704</v>
      </c>
      <c r="G54" s="24">
        <v>24945.21</v>
      </c>
      <c r="H54" s="24">
        <v>1.03</v>
      </c>
      <c r="I54" s="31"/>
      <c r="J54" s="31"/>
      <c r="K54" s="35"/>
    </row>
    <row r="55" spans="2:11" x14ac:dyDescent="0.25">
      <c r="B55" s="8" t="s">
        <v>3509</v>
      </c>
      <c r="C55" s="60" t="s">
        <v>3510</v>
      </c>
      <c r="D55" s="54" t="s">
        <v>3511</v>
      </c>
      <c r="E55" s="6" t="s">
        <v>112</v>
      </c>
      <c r="F55" s="19">
        <v>2117711</v>
      </c>
      <c r="G55" s="24">
        <v>24595.1</v>
      </c>
      <c r="H55" s="24">
        <v>1.02</v>
      </c>
      <c r="I55" s="31"/>
      <c r="J55" s="31"/>
      <c r="K55" s="35"/>
    </row>
    <row r="56" spans="2:11" x14ac:dyDescent="0.25">
      <c r="B56" s="8" t="s">
        <v>496</v>
      </c>
      <c r="C56" s="60" t="s">
        <v>497</v>
      </c>
      <c r="D56" s="54" t="s">
        <v>498</v>
      </c>
      <c r="E56" s="6" t="s">
        <v>94</v>
      </c>
      <c r="F56" s="19">
        <v>300000</v>
      </c>
      <c r="G56" s="24">
        <v>22702.5</v>
      </c>
      <c r="H56" s="24">
        <v>0.94</v>
      </c>
      <c r="I56" s="31"/>
      <c r="J56" s="31"/>
      <c r="K56" s="35"/>
    </row>
    <row r="57" spans="2:11" x14ac:dyDescent="0.25">
      <c r="B57" s="8" t="s">
        <v>73</v>
      </c>
      <c r="C57" s="60" t="s">
        <v>74</v>
      </c>
      <c r="D57" s="54" t="s">
        <v>75</v>
      </c>
      <c r="E57" s="6" t="s">
        <v>62</v>
      </c>
      <c r="F57" s="19">
        <v>507762</v>
      </c>
      <c r="G57" s="24">
        <v>21900.28</v>
      </c>
      <c r="H57" s="24">
        <v>0.91</v>
      </c>
      <c r="I57" s="31"/>
      <c r="J57" s="31"/>
      <c r="K57" s="35"/>
    </row>
    <row r="58" spans="2:11" x14ac:dyDescent="0.25">
      <c r="B58" s="8" t="s">
        <v>1111</v>
      </c>
      <c r="C58" s="60" t="s">
        <v>1112</v>
      </c>
      <c r="D58" s="54" t="s">
        <v>1113</v>
      </c>
      <c r="E58" s="6" t="s">
        <v>87</v>
      </c>
      <c r="F58" s="19">
        <v>700000</v>
      </c>
      <c r="G58" s="24">
        <v>21705.599999999999</v>
      </c>
      <c r="H58" s="24">
        <v>0.9</v>
      </c>
      <c r="I58" s="31"/>
      <c r="J58" s="31"/>
      <c r="K58" s="35"/>
    </row>
    <row r="59" spans="2:11" x14ac:dyDescent="0.25">
      <c r="B59" s="8" t="s">
        <v>2787</v>
      </c>
      <c r="C59" s="60" t="s">
        <v>2788</v>
      </c>
      <c r="D59" s="54" t="s">
        <v>2789</v>
      </c>
      <c r="E59" s="6" t="s">
        <v>94</v>
      </c>
      <c r="F59" s="19">
        <v>4059476</v>
      </c>
      <c r="G59" s="24">
        <v>21338.639999999999</v>
      </c>
      <c r="H59" s="24">
        <v>0.88</v>
      </c>
      <c r="I59" s="31"/>
      <c r="J59" s="31"/>
      <c r="K59" s="35"/>
    </row>
    <row r="60" spans="2:11" x14ac:dyDescent="0.25">
      <c r="B60" s="8" t="s">
        <v>147</v>
      </c>
      <c r="C60" s="60" t="s">
        <v>148</v>
      </c>
      <c r="D60" s="54" t="s">
        <v>149</v>
      </c>
      <c r="E60" s="6" t="s">
        <v>135</v>
      </c>
      <c r="F60" s="19">
        <v>1000000</v>
      </c>
      <c r="G60" s="24">
        <v>21057</v>
      </c>
      <c r="H60" s="24">
        <v>0.87</v>
      </c>
      <c r="I60" s="31"/>
      <c r="J60" s="31"/>
      <c r="K60" s="35"/>
    </row>
    <row r="61" spans="2:11" x14ac:dyDescent="0.25">
      <c r="B61" s="8" t="s">
        <v>472</v>
      </c>
      <c r="C61" s="60" t="s">
        <v>473</v>
      </c>
      <c r="D61" s="54" t="s">
        <v>474</v>
      </c>
      <c r="E61" s="6" t="s">
        <v>54</v>
      </c>
      <c r="F61" s="19">
        <v>650000</v>
      </c>
      <c r="G61" s="24">
        <v>20277.400000000001</v>
      </c>
      <c r="H61" s="24">
        <v>0.84</v>
      </c>
      <c r="I61" s="31"/>
      <c r="J61" s="31"/>
      <c r="K61" s="35"/>
    </row>
    <row r="62" spans="2:11" x14ac:dyDescent="0.25">
      <c r="B62" s="8" t="s">
        <v>490</v>
      </c>
      <c r="C62" s="60" t="s">
        <v>491</v>
      </c>
      <c r="D62" s="54" t="s">
        <v>492</v>
      </c>
      <c r="E62" s="6" t="s">
        <v>120</v>
      </c>
      <c r="F62" s="19">
        <v>49128</v>
      </c>
      <c r="G62" s="24">
        <v>20184.240000000002</v>
      </c>
      <c r="H62" s="24">
        <v>0.84</v>
      </c>
      <c r="I62" s="31"/>
      <c r="J62" s="31"/>
      <c r="K62" s="35"/>
    </row>
    <row r="63" spans="2:11" x14ac:dyDescent="0.25">
      <c r="B63" s="8" t="s">
        <v>80</v>
      </c>
      <c r="C63" s="60" t="s">
        <v>81</v>
      </c>
      <c r="D63" s="54" t="s">
        <v>82</v>
      </c>
      <c r="E63" s="6" t="s">
        <v>83</v>
      </c>
      <c r="F63" s="19">
        <v>1502500</v>
      </c>
      <c r="G63" s="24">
        <v>19081.75</v>
      </c>
      <c r="H63" s="24">
        <v>0.79</v>
      </c>
      <c r="I63" s="31"/>
      <c r="J63" s="31"/>
      <c r="K63" s="35"/>
    </row>
    <row r="64" spans="2:11" x14ac:dyDescent="0.25">
      <c r="B64" s="8" t="s">
        <v>664</v>
      </c>
      <c r="C64" s="60" t="s">
        <v>665</v>
      </c>
      <c r="D64" s="54" t="s">
        <v>666</v>
      </c>
      <c r="E64" s="6" t="s">
        <v>260</v>
      </c>
      <c r="F64" s="19">
        <v>4100000</v>
      </c>
      <c r="G64" s="24">
        <v>18134.3</v>
      </c>
      <c r="H64" s="24">
        <v>0.75</v>
      </c>
      <c r="I64" s="31"/>
      <c r="J64" s="31"/>
      <c r="K64" s="35"/>
    </row>
    <row r="65" spans="2:11" x14ac:dyDescent="0.25">
      <c r="B65" s="8" t="s">
        <v>308</v>
      </c>
      <c r="C65" s="60" t="s">
        <v>309</v>
      </c>
      <c r="D65" s="54" t="s">
        <v>310</v>
      </c>
      <c r="E65" s="6" t="s">
        <v>241</v>
      </c>
      <c r="F65" s="19">
        <v>3066667</v>
      </c>
      <c r="G65" s="24">
        <v>17009.27</v>
      </c>
      <c r="H65" s="24">
        <v>0.7</v>
      </c>
      <c r="I65" s="31"/>
      <c r="J65" s="31"/>
      <c r="K65" s="35"/>
    </row>
    <row r="66" spans="2:11" x14ac:dyDescent="0.25">
      <c r="B66" s="8" t="s">
        <v>3512</v>
      </c>
      <c r="C66" s="60" t="s">
        <v>3513</v>
      </c>
      <c r="D66" s="54" t="s">
        <v>3514</v>
      </c>
      <c r="E66" s="6" t="s">
        <v>120</v>
      </c>
      <c r="F66" s="19">
        <v>137931</v>
      </c>
      <c r="G66" s="24">
        <v>13618.62</v>
      </c>
      <c r="H66" s="24">
        <v>0.56000000000000005</v>
      </c>
      <c r="I66" s="31"/>
      <c r="J66" s="31"/>
      <c r="K66" s="35"/>
    </row>
    <row r="67" spans="2:11" x14ac:dyDescent="0.25">
      <c r="B67" s="8" t="s">
        <v>245</v>
      </c>
      <c r="C67" s="60" t="s">
        <v>246</v>
      </c>
      <c r="D67" s="54" t="s">
        <v>247</v>
      </c>
      <c r="E67" s="6" t="s">
        <v>87</v>
      </c>
      <c r="F67" s="19">
        <v>47663</v>
      </c>
      <c r="G67" s="24">
        <v>12418.59</v>
      </c>
      <c r="H67" s="24">
        <v>0.51</v>
      </c>
      <c r="I67" s="31"/>
      <c r="J67" s="31"/>
      <c r="K67" s="35"/>
    </row>
    <row r="68" spans="2:11" x14ac:dyDescent="0.25">
      <c r="B68" s="8" t="s">
        <v>2401</v>
      </c>
      <c r="C68" s="60" t="s">
        <v>1779</v>
      </c>
      <c r="D68" s="54" t="s">
        <v>2402</v>
      </c>
      <c r="E68" s="6" t="s">
        <v>54</v>
      </c>
      <c r="F68" s="19">
        <v>3000000</v>
      </c>
      <c r="G68" s="24">
        <v>12129</v>
      </c>
      <c r="H68" s="24">
        <v>0.5</v>
      </c>
      <c r="I68" s="31"/>
      <c r="J68" s="31"/>
      <c r="K68" s="35"/>
    </row>
    <row r="69" spans="2:11" x14ac:dyDescent="0.25">
      <c r="B69" s="8" t="s">
        <v>998</v>
      </c>
      <c r="C69" s="60" t="s">
        <v>999</v>
      </c>
      <c r="D69" s="54" t="s">
        <v>1000</v>
      </c>
      <c r="E69" s="6" t="s">
        <v>58</v>
      </c>
      <c r="F69" s="19">
        <v>170000</v>
      </c>
      <c r="G69" s="24">
        <v>9433.2999999999993</v>
      </c>
      <c r="H69" s="24">
        <v>0.39</v>
      </c>
      <c r="I69" s="31"/>
      <c r="J69" s="31"/>
      <c r="K69" s="35"/>
    </row>
    <row r="70" spans="2:11" x14ac:dyDescent="0.25">
      <c r="B70" s="8" t="s">
        <v>2270</v>
      </c>
      <c r="C70" s="60" t="s">
        <v>2271</v>
      </c>
      <c r="D70" s="54" t="s">
        <v>2272</v>
      </c>
      <c r="E70" s="6" t="s">
        <v>79</v>
      </c>
      <c r="F70" s="19">
        <v>3031256</v>
      </c>
      <c r="G70" s="24">
        <v>9061.94</v>
      </c>
      <c r="H70" s="24">
        <v>0.38</v>
      </c>
      <c r="I70" s="31"/>
      <c r="J70" s="31"/>
      <c r="K70" s="35"/>
    </row>
    <row r="71" spans="2:11" x14ac:dyDescent="0.25">
      <c r="B71" s="8" t="s">
        <v>1961</v>
      </c>
      <c r="C71" s="60" t="s">
        <v>1962</v>
      </c>
      <c r="D71" s="54" t="s">
        <v>1963</v>
      </c>
      <c r="E71" s="6" t="s">
        <v>128</v>
      </c>
      <c r="F71" s="19">
        <v>6500000</v>
      </c>
      <c r="G71" s="24">
        <v>8460.4</v>
      </c>
      <c r="H71" s="24">
        <v>0.35</v>
      </c>
      <c r="I71" s="31"/>
      <c r="J71" s="31"/>
      <c r="K71" s="35"/>
    </row>
    <row r="72" spans="2:11" x14ac:dyDescent="0.25">
      <c r="B72" s="8" t="s">
        <v>983</v>
      </c>
      <c r="C72" s="60" t="s">
        <v>984</v>
      </c>
      <c r="D72" s="54" t="s">
        <v>985</v>
      </c>
      <c r="E72" s="6" t="s">
        <v>116</v>
      </c>
      <c r="F72" s="19">
        <v>8200000</v>
      </c>
      <c r="G72" s="24">
        <v>4874.8999999999996</v>
      </c>
      <c r="H72" s="24">
        <v>0.2</v>
      </c>
      <c r="I72" s="31"/>
      <c r="J72" s="31"/>
      <c r="K72" s="35"/>
    </row>
    <row r="73" spans="2:11" x14ac:dyDescent="0.25">
      <c r="B73" s="8" t="s">
        <v>3515</v>
      </c>
      <c r="C73" s="60" t="s">
        <v>3516</v>
      </c>
      <c r="D73" s="54" t="s">
        <v>3517</v>
      </c>
      <c r="E73" s="6" t="s">
        <v>128</v>
      </c>
      <c r="F73" s="19">
        <v>3367072</v>
      </c>
      <c r="G73" s="24">
        <v>3001.07</v>
      </c>
      <c r="H73" s="24">
        <v>0.12</v>
      </c>
      <c r="I73" s="31"/>
      <c r="J73" s="31"/>
      <c r="K73" s="35"/>
    </row>
    <row r="74" spans="2:11" x14ac:dyDescent="0.25">
      <c r="B74" s="8" t="s">
        <v>3518</v>
      </c>
      <c r="C74" s="60" t="s">
        <v>3519</v>
      </c>
      <c r="D74" s="54" t="s">
        <v>3520</v>
      </c>
      <c r="E74" s="6" t="s">
        <v>79</v>
      </c>
      <c r="F74" s="19">
        <v>371212</v>
      </c>
      <c r="G74" s="24">
        <v>582.91</v>
      </c>
      <c r="H74" s="24">
        <v>0.02</v>
      </c>
      <c r="I74" s="31"/>
      <c r="J74" s="31"/>
      <c r="K74" s="35"/>
    </row>
    <row r="75" spans="2:11" x14ac:dyDescent="0.25">
      <c r="C75" s="58" t="s">
        <v>194</v>
      </c>
      <c r="D75" s="54"/>
      <c r="E75" s="6"/>
      <c r="F75" s="19"/>
      <c r="G75" s="25">
        <v>2365031.92</v>
      </c>
      <c r="H75" s="25">
        <v>97.92</v>
      </c>
      <c r="I75" s="31"/>
      <c r="J75" s="31"/>
      <c r="K75" s="35"/>
    </row>
    <row r="76" spans="2:11" x14ac:dyDescent="0.25">
      <c r="C76" s="57"/>
      <c r="D76" s="54"/>
      <c r="E76" s="6"/>
      <c r="F76" s="19"/>
      <c r="G76" s="24"/>
      <c r="H76" s="24"/>
      <c r="I76" s="31"/>
      <c r="J76" s="31"/>
      <c r="K76" s="35"/>
    </row>
    <row r="77" spans="2:11" x14ac:dyDescent="0.25">
      <c r="C77" s="58" t="s">
        <v>3</v>
      </c>
      <c r="D77" s="54"/>
      <c r="E77" s="6"/>
      <c r="F77" s="19"/>
      <c r="G77" s="24" t="s">
        <v>2</v>
      </c>
      <c r="H77" s="24" t="s">
        <v>2</v>
      </c>
      <c r="I77" s="31"/>
      <c r="J77" s="31"/>
      <c r="K77" s="35"/>
    </row>
    <row r="78" spans="2:11" x14ac:dyDescent="0.25">
      <c r="C78" s="57"/>
      <c r="D78" s="54"/>
      <c r="E78" s="6"/>
      <c r="F78" s="19"/>
      <c r="G78" s="24"/>
      <c r="H78" s="24"/>
      <c r="I78" s="31"/>
      <c r="J78" s="31"/>
      <c r="K78" s="35"/>
    </row>
    <row r="79" spans="2:11" x14ac:dyDescent="0.25">
      <c r="C79" s="58" t="s">
        <v>4</v>
      </c>
      <c r="D79" s="54"/>
      <c r="E79" s="6"/>
      <c r="F79" s="19"/>
      <c r="G79" s="24" t="s">
        <v>2</v>
      </c>
      <c r="H79" s="24" t="s">
        <v>2</v>
      </c>
      <c r="I79" s="31"/>
      <c r="J79" s="31"/>
      <c r="K79" s="35"/>
    </row>
    <row r="80" spans="2:11" x14ac:dyDescent="0.25">
      <c r="C80" s="57"/>
      <c r="D80" s="54"/>
      <c r="E80" s="6"/>
      <c r="F80" s="19"/>
      <c r="G80" s="24"/>
      <c r="H80" s="24"/>
      <c r="I80" s="31"/>
      <c r="J80" s="31"/>
      <c r="K80" s="35"/>
    </row>
    <row r="81" spans="1:11" x14ac:dyDescent="0.25">
      <c r="A81" s="10"/>
      <c r="B81" s="28"/>
      <c r="C81" s="58" t="s">
        <v>5</v>
      </c>
      <c r="D81" s="54"/>
      <c r="E81" s="6"/>
      <c r="F81" s="19"/>
      <c r="G81" s="24"/>
      <c r="H81" s="24"/>
      <c r="I81" s="31"/>
      <c r="J81" s="31"/>
      <c r="K81" s="35"/>
    </row>
    <row r="82" spans="1:11" x14ac:dyDescent="0.25">
      <c r="A82" s="28"/>
      <c r="B82" s="28"/>
      <c r="C82" s="58" t="s">
        <v>6</v>
      </c>
      <c r="D82" s="54"/>
      <c r="E82" s="6"/>
      <c r="F82" s="19"/>
      <c r="G82" s="24" t="s">
        <v>2</v>
      </c>
      <c r="H82" s="24" t="s">
        <v>2</v>
      </c>
      <c r="I82" s="31"/>
      <c r="J82" s="31"/>
      <c r="K82" s="35"/>
    </row>
    <row r="83" spans="1:11" x14ac:dyDescent="0.25">
      <c r="A83" s="28"/>
      <c r="B83" s="28"/>
      <c r="C83" s="58"/>
      <c r="D83" s="54"/>
      <c r="E83" s="6"/>
      <c r="F83" s="19"/>
      <c r="G83" s="24"/>
      <c r="H83" s="24"/>
      <c r="I83" s="31"/>
      <c r="J83" s="31"/>
      <c r="K83" s="35"/>
    </row>
    <row r="84" spans="1:11" x14ac:dyDescent="0.25">
      <c r="A84" s="28"/>
      <c r="B84" s="28"/>
      <c r="C84" s="58" t="s">
        <v>7</v>
      </c>
      <c r="D84" s="54"/>
      <c r="E84" s="6"/>
      <c r="F84" s="19"/>
      <c r="G84" s="24" t="s">
        <v>2</v>
      </c>
      <c r="H84" s="24" t="s">
        <v>2</v>
      </c>
      <c r="I84" s="31"/>
      <c r="J84" s="31"/>
      <c r="K84" s="35"/>
    </row>
    <row r="85" spans="1:11" x14ac:dyDescent="0.25">
      <c r="A85" s="28"/>
      <c r="B85" s="28"/>
      <c r="C85" s="58"/>
      <c r="D85" s="54"/>
      <c r="E85" s="6"/>
      <c r="F85" s="19"/>
      <c r="G85" s="24"/>
      <c r="H85" s="24"/>
      <c r="I85" s="31"/>
      <c r="J85" s="31"/>
      <c r="K85" s="35"/>
    </row>
    <row r="86" spans="1:11" x14ac:dyDescent="0.25">
      <c r="A86" s="28"/>
      <c r="B86" s="28"/>
      <c r="C86" s="58" t="s">
        <v>8</v>
      </c>
      <c r="D86" s="54"/>
      <c r="E86" s="6"/>
      <c r="F86" s="19"/>
      <c r="G86" s="24" t="s">
        <v>2</v>
      </c>
      <c r="H86" s="24" t="s">
        <v>2</v>
      </c>
      <c r="I86" s="31"/>
      <c r="J86" s="31"/>
      <c r="K86" s="35"/>
    </row>
    <row r="87" spans="1:11" x14ac:dyDescent="0.25">
      <c r="A87" s="28"/>
      <c r="B87" s="28"/>
      <c r="C87" s="58"/>
      <c r="D87" s="54"/>
      <c r="E87" s="6"/>
      <c r="F87" s="19"/>
      <c r="G87" s="24"/>
      <c r="H87" s="24"/>
      <c r="I87" s="31"/>
      <c r="J87" s="31"/>
      <c r="K87" s="35"/>
    </row>
    <row r="88" spans="1:11" x14ac:dyDescent="0.25">
      <c r="C88" s="59" t="s">
        <v>9</v>
      </c>
      <c r="D88" s="54"/>
      <c r="E88" s="6"/>
      <c r="F88" s="19"/>
      <c r="G88" s="24"/>
      <c r="H88" s="24"/>
      <c r="I88" s="31"/>
      <c r="J88" s="31"/>
      <c r="K88" s="35"/>
    </row>
    <row r="89" spans="1:11" x14ac:dyDescent="0.25">
      <c r="B89" s="8" t="s">
        <v>2594</v>
      </c>
      <c r="C89" s="60" t="s">
        <v>2595</v>
      </c>
      <c r="D89" s="54" t="s">
        <v>2596</v>
      </c>
      <c r="E89" s="6" t="s">
        <v>205</v>
      </c>
      <c r="F89" s="19">
        <v>10000000</v>
      </c>
      <c r="G89" s="24">
        <v>10137.6</v>
      </c>
      <c r="H89" s="24">
        <v>0.42</v>
      </c>
      <c r="I89" s="31">
        <v>5.8370360080000001</v>
      </c>
      <c r="J89" s="31"/>
      <c r="K89" s="35"/>
    </row>
    <row r="90" spans="1:11" x14ac:dyDescent="0.25">
      <c r="C90" s="58" t="s">
        <v>194</v>
      </c>
      <c r="D90" s="54"/>
      <c r="E90" s="6"/>
      <c r="F90" s="19"/>
      <c r="G90" s="25">
        <v>10137.6</v>
      </c>
      <c r="H90" s="25">
        <v>0.42</v>
      </c>
      <c r="I90" s="31"/>
      <c r="J90" s="31"/>
      <c r="K90" s="35"/>
    </row>
    <row r="91" spans="1:11" x14ac:dyDescent="0.25">
      <c r="C91" s="57"/>
      <c r="D91" s="54"/>
      <c r="E91" s="6"/>
      <c r="F91" s="19"/>
      <c r="G91" s="24"/>
      <c r="H91" s="24"/>
      <c r="I91" s="31"/>
      <c r="J91" s="31"/>
      <c r="K91" s="35"/>
    </row>
    <row r="92" spans="1:11" x14ac:dyDescent="0.25">
      <c r="C92" s="58" t="s">
        <v>10</v>
      </c>
      <c r="D92" s="54"/>
      <c r="E92" s="6"/>
      <c r="F92" s="19"/>
      <c r="G92" s="24" t="s">
        <v>2</v>
      </c>
      <c r="H92" s="24" t="s">
        <v>2</v>
      </c>
      <c r="I92" s="31"/>
      <c r="J92" s="31"/>
      <c r="K92" s="35"/>
    </row>
    <row r="93" spans="1:11" x14ac:dyDescent="0.25">
      <c r="C93" s="57"/>
      <c r="D93" s="54"/>
      <c r="E93" s="6"/>
      <c r="F93" s="19"/>
      <c r="G93" s="24"/>
      <c r="H93" s="24"/>
      <c r="I93" s="31"/>
      <c r="J93" s="31"/>
      <c r="K93" s="35"/>
    </row>
    <row r="94" spans="1:11" x14ac:dyDescent="0.25">
      <c r="C94" s="58" t="s">
        <v>11</v>
      </c>
      <c r="D94" s="54"/>
      <c r="E94" s="6"/>
      <c r="F94" s="19"/>
      <c r="G94" s="24" t="s">
        <v>2</v>
      </c>
      <c r="H94" s="24" t="s">
        <v>2</v>
      </c>
      <c r="I94" s="31"/>
      <c r="J94" s="31"/>
      <c r="K94" s="35"/>
    </row>
    <row r="95" spans="1:11" x14ac:dyDescent="0.25">
      <c r="C95" s="57"/>
      <c r="D95" s="54"/>
      <c r="E95" s="6"/>
      <c r="F95" s="19"/>
      <c r="G95" s="24"/>
      <c r="H95" s="24"/>
      <c r="I95" s="31"/>
      <c r="J95" s="31"/>
      <c r="K95" s="35"/>
    </row>
    <row r="96" spans="1:11" x14ac:dyDescent="0.25">
      <c r="A96" s="10"/>
      <c r="B96" s="28"/>
      <c r="C96" s="58" t="s">
        <v>13</v>
      </c>
      <c r="D96" s="54"/>
      <c r="E96" s="6"/>
      <c r="F96" s="19"/>
      <c r="G96" s="24"/>
      <c r="H96" s="24"/>
      <c r="I96" s="31"/>
      <c r="J96" s="31"/>
      <c r="K96" s="35"/>
    </row>
    <row r="97" spans="1:11" x14ac:dyDescent="0.25">
      <c r="A97" s="28"/>
      <c r="B97" s="28"/>
      <c r="C97" s="58" t="s">
        <v>14</v>
      </c>
      <c r="D97" s="54"/>
      <c r="E97" s="6"/>
      <c r="F97" s="19"/>
      <c r="G97" s="24" t="s">
        <v>2</v>
      </c>
      <c r="H97" s="24" t="s">
        <v>2</v>
      </c>
      <c r="I97" s="31"/>
      <c r="J97" s="31"/>
      <c r="K97" s="35"/>
    </row>
    <row r="98" spans="1:11" x14ac:dyDescent="0.25">
      <c r="A98" s="28"/>
      <c r="B98" s="28"/>
      <c r="C98" s="58"/>
      <c r="D98" s="54"/>
      <c r="E98" s="6"/>
      <c r="F98" s="19"/>
      <c r="G98" s="24"/>
      <c r="H98" s="24"/>
      <c r="I98" s="31"/>
      <c r="J98" s="31"/>
      <c r="K98" s="35"/>
    </row>
    <row r="99" spans="1:11" x14ac:dyDescent="0.25">
      <c r="A99" s="28"/>
      <c r="B99" s="28"/>
      <c r="C99" s="58" t="s">
        <v>15</v>
      </c>
      <c r="D99" s="54"/>
      <c r="E99" s="6"/>
      <c r="F99" s="19"/>
      <c r="G99" s="24" t="s">
        <v>2</v>
      </c>
      <c r="H99" s="24" t="s">
        <v>2</v>
      </c>
      <c r="I99" s="31"/>
      <c r="J99" s="31"/>
      <c r="K99" s="35"/>
    </row>
    <row r="100" spans="1:11" x14ac:dyDescent="0.25">
      <c r="A100" s="28"/>
      <c r="B100" s="28"/>
      <c r="C100" s="58"/>
      <c r="D100" s="54"/>
      <c r="E100" s="6"/>
      <c r="F100" s="19"/>
      <c r="G100" s="24"/>
      <c r="H100" s="24"/>
      <c r="I100" s="31"/>
      <c r="J100" s="31"/>
      <c r="K100" s="35"/>
    </row>
    <row r="101" spans="1:11" x14ac:dyDescent="0.25">
      <c r="C101" s="59" t="s">
        <v>16</v>
      </c>
      <c r="D101" s="54"/>
      <c r="E101" s="6"/>
      <c r="F101" s="19"/>
      <c r="G101" s="24"/>
      <c r="H101" s="24"/>
      <c r="I101" s="31"/>
      <c r="J101" s="31"/>
      <c r="K101" s="35"/>
    </row>
    <row r="102" spans="1:11" x14ac:dyDescent="0.25">
      <c r="B102" s="8" t="s">
        <v>202</v>
      </c>
      <c r="C102" s="60" t="s">
        <v>203</v>
      </c>
      <c r="D102" s="54" t="s">
        <v>204</v>
      </c>
      <c r="E102" s="6" t="s">
        <v>205</v>
      </c>
      <c r="F102" s="19">
        <v>2000000</v>
      </c>
      <c r="G102" s="24">
        <v>1968.03</v>
      </c>
      <c r="H102" s="24">
        <v>0.08</v>
      </c>
      <c r="I102" s="31">
        <v>5.3898999999999999</v>
      </c>
      <c r="J102" s="31"/>
      <c r="K102" s="35"/>
    </row>
    <row r="103" spans="1:11" x14ac:dyDescent="0.25">
      <c r="C103" s="58" t="s">
        <v>194</v>
      </c>
      <c r="D103" s="54"/>
      <c r="E103" s="6"/>
      <c r="F103" s="19"/>
      <c r="G103" s="25">
        <v>1968.03</v>
      </c>
      <c r="H103" s="25">
        <v>0.08</v>
      </c>
      <c r="I103" s="31"/>
      <c r="J103" s="31"/>
      <c r="K103" s="35"/>
    </row>
    <row r="104" spans="1:11" x14ac:dyDescent="0.25">
      <c r="C104" s="57"/>
      <c r="D104" s="54"/>
      <c r="E104" s="6"/>
      <c r="F104" s="19"/>
      <c r="G104" s="24"/>
      <c r="H104" s="24"/>
      <c r="I104" s="31"/>
      <c r="J104" s="31"/>
      <c r="K104" s="35"/>
    </row>
    <row r="105" spans="1:11" x14ac:dyDescent="0.25">
      <c r="C105" s="58" t="s">
        <v>17</v>
      </c>
      <c r="D105" s="54"/>
      <c r="E105" s="6"/>
      <c r="F105" s="19"/>
      <c r="G105" s="24" t="s">
        <v>2</v>
      </c>
      <c r="H105" s="24" t="s">
        <v>2</v>
      </c>
      <c r="I105" s="31"/>
      <c r="J105" s="31"/>
      <c r="K105" s="35"/>
    </row>
    <row r="106" spans="1:11" x14ac:dyDescent="0.25">
      <c r="C106" s="57"/>
      <c r="D106" s="54"/>
      <c r="E106" s="6"/>
      <c r="F106" s="19"/>
      <c r="G106" s="24"/>
      <c r="H106" s="24"/>
      <c r="I106" s="31"/>
      <c r="J106" s="31"/>
      <c r="K106" s="35"/>
    </row>
    <row r="107" spans="1:11" x14ac:dyDescent="0.25">
      <c r="C107" s="58" t="s">
        <v>18</v>
      </c>
      <c r="D107" s="54"/>
      <c r="E107" s="6"/>
      <c r="F107" s="19"/>
      <c r="G107" s="24" t="s">
        <v>2</v>
      </c>
      <c r="H107" s="24" t="s">
        <v>2</v>
      </c>
      <c r="I107" s="31"/>
      <c r="J107" s="31"/>
      <c r="K107" s="35"/>
    </row>
    <row r="108" spans="1:11" x14ac:dyDescent="0.25">
      <c r="C108" s="57"/>
      <c r="D108" s="54"/>
      <c r="E108" s="6"/>
      <c r="F108" s="19"/>
      <c r="G108" s="24"/>
      <c r="H108" s="24"/>
      <c r="I108" s="31"/>
      <c r="J108" s="31"/>
      <c r="K108" s="35"/>
    </row>
    <row r="109" spans="1:11" x14ac:dyDescent="0.25">
      <c r="A109" s="10"/>
      <c r="B109" s="28"/>
      <c r="C109" s="58" t="s">
        <v>19</v>
      </c>
      <c r="D109" s="54"/>
      <c r="E109" s="6"/>
      <c r="F109" s="19"/>
      <c r="G109" s="24"/>
      <c r="H109" s="24"/>
      <c r="I109" s="31"/>
      <c r="J109" s="31"/>
      <c r="K109" s="35"/>
    </row>
    <row r="110" spans="1:11" x14ac:dyDescent="0.25">
      <c r="A110" s="28"/>
      <c r="B110" s="28"/>
      <c r="C110" s="58" t="s">
        <v>20</v>
      </c>
      <c r="D110" s="54"/>
      <c r="E110" s="6"/>
      <c r="F110" s="19"/>
      <c r="G110" s="24" t="s">
        <v>2</v>
      </c>
      <c r="H110" s="24" t="s">
        <v>2</v>
      </c>
      <c r="I110" s="31"/>
      <c r="J110" s="31"/>
      <c r="K110" s="35"/>
    </row>
    <row r="111" spans="1:11" x14ac:dyDescent="0.25">
      <c r="A111" s="28"/>
      <c r="B111" s="28"/>
      <c r="C111" s="58"/>
      <c r="D111" s="54"/>
      <c r="E111" s="6"/>
      <c r="F111" s="19"/>
      <c r="G111" s="24"/>
      <c r="H111" s="24"/>
      <c r="I111" s="31"/>
      <c r="J111" s="31"/>
      <c r="K111" s="35"/>
    </row>
    <row r="112" spans="1:11" x14ac:dyDescent="0.25">
      <c r="A112" s="28"/>
      <c r="B112" s="28"/>
      <c r="C112" s="58" t="s">
        <v>21</v>
      </c>
      <c r="D112" s="54"/>
      <c r="E112" s="6"/>
      <c r="F112" s="19"/>
      <c r="G112" s="24" t="s">
        <v>2</v>
      </c>
      <c r="H112" s="24" t="s">
        <v>2</v>
      </c>
      <c r="I112" s="31"/>
      <c r="J112" s="31"/>
      <c r="K112" s="35"/>
    </row>
    <row r="113" spans="1:54" x14ac:dyDescent="0.25">
      <c r="A113" s="28"/>
      <c r="B113" s="28"/>
      <c r="C113" s="58"/>
      <c r="D113" s="54"/>
      <c r="E113" s="6"/>
      <c r="F113" s="19"/>
      <c r="G113" s="24"/>
      <c r="H113" s="24"/>
      <c r="I113" s="31"/>
      <c r="J113" s="31"/>
      <c r="K113" s="35"/>
    </row>
    <row r="114" spans="1:54" x14ac:dyDescent="0.25">
      <c r="A114" s="28"/>
      <c r="B114" s="28"/>
      <c r="C114" s="58" t="s">
        <v>22</v>
      </c>
      <c r="D114" s="54"/>
      <c r="E114" s="6"/>
      <c r="F114" s="19"/>
      <c r="G114" s="24" t="s">
        <v>2</v>
      </c>
      <c r="H114" s="24" t="s">
        <v>2</v>
      </c>
      <c r="I114" s="31"/>
      <c r="J114" s="31"/>
      <c r="K114" s="35"/>
    </row>
    <row r="115" spans="1:54" x14ac:dyDescent="0.25">
      <c r="A115" s="28"/>
      <c r="B115" s="28"/>
      <c r="C115" s="58"/>
      <c r="D115" s="54"/>
      <c r="E115" s="6"/>
      <c r="F115" s="19"/>
      <c r="G115" s="24"/>
      <c r="H115" s="24"/>
      <c r="I115" s="31"/>
      <c r="J115" s="31"/>
      <c r="K115" s="35"/>
    </row>
    <row r="116" spans="1:54" x14ac:dyDescent="0.25">
      <c r="A116" s="28"/>
      <c r="B116" s="28"/>
      <c r="C116" s="58" t="s">
        <v>23</v>
      </c>
      <c r="D116" s="54"/>
      <c r="E116" s="6"/>
      <c r="F116" s="19"/>
      <c r="G116" s="24" t="s">
        <v>2</v>
      </c>
      <c r="H116" s="24" t="s">
        <v>2</v>
      </c>
      <c r="I116" s="31"/>
      <c r="J116" s="31"/>
      <c r="K116" s="35"/>
    </row>
    <row r="117" spans="1:54" x14ac:dyDescent="0.25">
      <c r="A117" s="28"/>
      <c r="B117" s="28"/>
      <c r="C117" s="58"/>
      <c r="D117" s="54"/>
      <c r="E117" s="6"/>
      <c r="F117" s="19"/>
      <c r="G117" s="24"/>
      <c r="H117" s="24"/>
      <c r="I117" s="31"/>
      <c r="J117" s="31"/>
      <c r="K117" s="35"/>
    </row>
    <row r="118" spans="1:54" x14ac:dyDescent="0.25">
      <c r="C118" s="59" t="s">
        <v>24</v>
      </c>
      <c r="D118" s="54"/>
      <c r="E118" s="6"/>
      <c r="F118" s="19"/>
      <c r="G118" s="24"/>
      <c r="H118" s="24"/>
      <c r="I118" s="31"/>
      <c r="J118" s="31"/>
      <c r="K118" s="35"/>
    </row>
    <row r="119" spans="1:54" x14ac:dyDescent="0.25">
      <c r="B119" s="8" t="s">
        <v>206</v>
      </c>
      <c r="C119" s="60" t="s">
        <v>207</v>
      </c>
      <c r="D119" s="54"/>
      <c r="E119" s="6"/>
      <c r="F119" s="19"/>
      <c r="G119" s="24">
        <v>64522.71</v>
      </c>
      <c r="H119" s="24">
        <v>2.67</v>
      </c>
      <c r="I119" s="31"/>
      <c r="J119" s="31"/>
      <c r="K119" s="35"/>
    </row>
    <row r="120" spans="1:54" x14ac:dyDescent="0.25">
      <c r="C120" s="58" t="s">
        <v>194</v>
      </c>
      <c r="D120" s="54"/>
      <c r="E120" s="6"/>
      <c r="F120" s="19"/>
      <c r="G120" s="25">
        <v>64522.71</v>
      </c>
      <c r="H120" s="25">
        <v>2.67</v>
      </c>
      <c r="I120" s="31"/>
      <c r="J120" s="31"/>
      <c r="K120" s="35"/>
    </row>
    <row r="121" spans="1:54" x14ac:dyDescent="0.25">
      <c r="C121" s="57"/>
      <c r="D121" s="54"/>
      <c r="E121" s="6"/>
      <c r="F121" s="19"/>
      <c r="G121" s="24"/>
      <c r="H121" s="24"/>
      <c r="I121" s="31"/>
      <c r="J121" s="31"/>
      <c r="K121" s="35"/>
    </row>
    <row r="122" spans="1:54" x14ac:dyDescent="0.25">
      <c r="A122" s="10"/>
      <c r="B122" s="28"/>
      <c r="C122" s="58" t="s">
        <v>25</v>
      </c>
      <c r="D122" s="54"/>
      <c r="E122" s="6"/>
      <c r="F122" s="19"/>
      <c r="G122" s="24"/>
      <c r="H122" s="24"/>
      <c r="I122" s="31"/>
      <c r="J122" s="31"/>
      <c r="K122" s="35"/>
    </row>
    <row r="123" spans="1:54" s="2" customFormat="1" ht="13.5" x14ac:dyDescent="0.25">
      <c r="A123" s="28"/>
      <c r="B123" s="28"/>
      <c r="C123" s="57" t="s">
        <v>4845</v>
      </c>
      <c r="D123" s="54"/>
      <c r="E123" s="6"/>
      <c r="F123" s="19"/>
      <c r="G123" s="24">
        <v>600</v>
      </c>
      <c r="H123" s="24">
        <v>0.02</v>
      </c>
      <c r="I123" s="31"/>
      <c r="J123" s="31"/>
      <c r="K123" s="35"/>
      <c r="L123" s="3"/>
      <c r="AI123" s="3"/>
      <c r="AV123" s="3"/>
      <c r="AX123" s="3"/>
      <c r="BB123" s="3"/>
    </row>
    <row r="124" spans="1:54" x14ac:dyDescent="0.25">
      <c r="B124" s="8"/>
      <c r="C124" s="60" t="s">
        <v>208</v>
      </c>
      <c r="D124" s="54"/>
      <c r="E124" s="6"/>
      <c r="F124" s="19"/>
      <c r="G124" s="24">
        <v>-27583.89</v>
      </c>
      <c r="H124" s="24">
        <v>-1.1100000000000001</v>
      </c>
      <c r="I124" s="31"/>
      <c r="J124" s="31"/>
      <c r="K124" s="35"/>
    </row>
    <row r="125" spans="1:54" x14ac:dyDescent="0.25">
      <c r="C125" s="58" t="s">
        <v>194</v>
      </c>
      <c r="D125" s="54"/>
      <c r="E125" s="6"/>
      <c r="F125" s="19"/>
      <c r="G125" s="25">
        <v>-26983.89</v>
      </c>
      <c r="H125" s="25">
        <v>-1.0900000000000001</v>
      </c>
      <c r="I125" s="31"/>
      <c r="J125" s="31"/>
      <c r="K125" s="35"/>
    </row>
    <row r="126" spans="1:54" x14ac:dyDescent="0.25">
      <c r="C126" s="57"/>
      <c r="D126" s="54"/>
      <c r="E126" s="6"/>
      <c r="F126" s="19"/>
      <c r="G126" s="24"/>
      <c r="H126" s="24"/>
      <c r="I126" s="31"/>
      <c r="J126" s="31"/>
      <c r="K126" s="35"/>
    </row>
    <row r="127" spans="1:54" x14ac:dyDescent="0.25">
      <c r="C127" s="61" t="s">
        <v>209</v>
      </c>
      <c r="D127" s="55"/>
      <c r="E127" s="5"/>
      <c r="F127" s="20"/>
      <c r="G127" s="26">
        <v>2414676.37</v>
      </c>
      <c r="H127" s="26">
        <v>100</v>
      </c>
      <c r="I127" s="32"/>
      <c r="J127" s="32"/>
      <c r="K127" s="36"/>
    </row>
    <row r="130" spans="1:256" x14ac:dyDescent="0.25">
      <c r="C130" s="1" t="s">
        <v>210</v>
      </c>
    </row>
    <row r="131" spans="1:256" x14ac:dyDescent="0.25">
      <c r="C131" s="37" t="s">
        <v>211</v>
      </c>
      <c r="D131" s="37"/>
      <c r="E131" s="37"/>
      <c r="F131" s="37"/>
      <c r="G131" s="37"/>
      <c r="H131" s="37"/>
      <c r="I131" s="37"/>
      <c r="J131" s="37"/>
      <c r="K131" s="37"/>
    </row>
    <row r="132" spans="1:256" x14ac:dyDescent="0.25">
      <c r="C132" s="2" t="s">
        <v>212</v>
      </c>
    </row>
    <row r="133" spans="1:256" x14ac:dyDescent="0.25">
      <c r="C133" s="2" t="s">
        <v>213</v>
      </c>
    </row>
    <row r="134" spans="1:256" ht="30" customHeight="1" x14ac:dyDescent="0.25">
      <c r="C134" s="252" t="s">
        <v>214</v>
      </c>
      <c r="D134" s="253"/>
      <c r="E134" s="253"/>
      <c r="F134" s="253"/>
      <c r="G134" s="253"/>
      <c r="H134" s="253"/>
      <c r="I134" s="253"/>
      <c r="J134" s="253"/>
      <c r="K134" s="253"/>
    </row>
    <row r="135" spans="1:256" x14ac:dyDescent="0.25">
      <c r="C135" s="2" t="s">
        <v>215</v>
      </c>
    </row>
    <row r="137" spans="1:256" x14ac:dyDescent="0.25">
      <c r="C137" s="2" t="s">
        <v>5016</v>
      </c>
      <c r="E137" s="2" t="s">
        <v>2</v>
      </c>
    </row>
    <row r="139" spans="1:256" x14ac:dyDescent="0.25">
      <c r="C139" s="2" t="s">
        <v>5017</v>
      </c>
      <c r="E139" s="2" t="s">
        <v>2</v>
      </c>
    </row>
    <row r="141" spans="1:256" x14ac:dyDescent="0.25">
      <c r="C141" s="2" t="s">
        <v>5125</v>
      </c>
    </row>
    <row r="143" spans="1:256" x14ac:dyDescent="0.25">
      <c r="C143" s="2" t="s">
        <v>5126</v>
      </c>
    </row>
    <row r="144" spans="1:256" s="83" customFormat="1" ht="35.25" customHeight="1" x14ac:dyDescent="0.25">
      <c r="A144" s="79"/>
      <c r="B144" s="79"/>
      <c r="C144" s="84" t="s">
        <v>5023</v>
      </c>
      <c r="D144" s="88" t="s">
        <v>5024</v>
      </c>
      <c r="E144" s="88" t="s">
        <v>5025</v>
      </c>
      <c r="F144" s="80"/>
      <c r="G144" s="81"/>
      <c r="H144" s="81"/>
      <c r="I144" s="81"/>
      <c r="J144" s="81"/>
      <c r="K144" s="82"/>
      <c r="L144" s="82"/>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82"/>
      <c r="AJ144" s="79"/>
      <c r="AK144" s="79"/>
      <c r="AL144" s="79"/>
      <c r="AM144" s="79"/>
      <c r="AN144" s="79"/>
      <c r="AO144" s="79"/>
      <c r="AP144" s="79"/>
      <c r="AQ144" s="79"/>
      <c r="AR144" s="79"/>
      <c r="AS144" s="79"/>
      <c r="AT144" s="79"/>
      <c r="AU144" s="79"/>
      <c r="AV144" s="82"/>
      <c r="AW144" s="79"/>
      <c r="AX144" s="82"/>
      <c r="AY144" s="79"/>
      <c r="AZ144" s="79"/>
      <c r="BA144" s="79"/>
      <c r="BB144" s="82"/>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c r="CI144" s="79"/>
      <c r="CJ144" s="79"/>
      <c r="CK144" s="79"/>
      <c r="CL144" s="79"/>
      <c r="CM144" s="79"/>
      <c r="CN144" s="79"/>
      <c r="CO144" s="79"/>
      <c r="CP144" s="79"/>
      <c r="CQ144" s="79"/>
      <c r="CR144" s="79"/>
      <c r="CS144" s="79"/>
      <c r="CT144" s="79"/>
      <c r="CU144" s="79"/>
      <c r="CV144" s="79"/>
      <c r="CW144" s="79"/>
      <c r="CX144" s="79"/>
      <c r="CY144" s="79"/>
      <c r="CZ144" s="79"/>
      <c r="DA144" s="79"/>
      <c r="DB144" s="79"/>
      <c r="DC144" s="79"/>
      <c r="DD144" s="79"/>
      <c r="DE144" s="79"/>
      <c r="DF144" s="79"/>
      <c r="DG144" s="79"/>
      <c r="DH144" s="79"/>
      <c r="DI144" s="79"/>
      <c r="DJ144" s="79"/>
      <c r="DK144" s="79"/>
      <c r="DL144" s="79"/>
      <c r="DM144" s="79"/>
      <c r="DN144" s="79"/>
      <c r="DO144" s="79"/>
      <c r="DP144" s="79"/>
      <c r="DQ144" s="79"/>
      <c r="DR144" s="79"/>
      <c r="DS144" s="79"/>
      <c r="DT144" s="79"/>
      <c r="DU144" s="79"/>
      <c r="DV144" s="79"/>
      <c r="DW144" s="79"/>
      <c r="DX144" s="79"/>
      <c r="DY144" s="79"/>
      <c r="DZ144" s="79"/>
      <c r="EA144" s="79"/>
      <c r="EB144" s="79"/>
      <c r="EC144" s="79"/>
      <c r="ED144" s="79"/>
      <c r="EE144" s="79"/>
      <c r="EF144" s="79"/>
      <c r="EG144" s="79"/>
      <c r="EH144" s="79"/>
      <c r="EI144" s="79"/>
      <c r="EJ144" s="79"/>
      <c r="EK144" s="79"/>
      <c r="EL144" s="79"/>
      <c r="EM144" s="79"/>
      <c r="EN144" s="79"/>
      <c r="EO144" s="79"/>
      <c r="EP144" s="79"/>
      <c r="EQ144" s="79"/>
      <c r="ER144" s="79"/>
      <c r="ES144" s="79"/>
      <c r="ET144" s="79"/>
      <c r="EU144" s="79"/>
      <c r="EV144" s="79"/>
      <c r="EW144" s="79"/>
      <c r="EX144" s="79"/>
      <c r="EY144" s="79"/>
      <c r="EZ144" s="79"/>
      <c r="FA144" s="79"/>
      <c r="FB144" s="79"/>
      <c r="FC144" s="79"/>
      <c r="FD144" s="79"/>
      <c r="FE144" s="79"/>
      <c r="FF144" s="79"/>
      <c r="FG144" s="79"/>
      <c r="FH144" s="79"/>
      <c r="FI144" s="79"/>
      <c r="FJ144" s="79"/>
      <c r="FK144" s="79"/>
      <c r="FL144" s="79"/>
      <c r="FM144" s="79"/>
      <c r="FN144" s="79"/>
      <c r="FO144" s="79"/>
      <c r="FP144" s="79"/>
      <c r="FQ144" s="79"/>
      <c r="FR144" s="79"/>
      <c r="FS144" s="79"/>
      <c r="FT144" s="79"/>
      <c r="FU144" s="79"/>
      <c r="FV144" s="79"/>
      <c r="FW144" s="79"/>
      <c r="FX144" s="79"/>
      <c r="FY144" s="79"/>
      <c r="FZ144" s="79"/>
      <c r="GA144" s="79"/>
      <c r="GB144" s="79"/>
      <c r="GC144" s="79"/>
      <c r="GD144" s="79"/>
      <c r="GE144" s="79"/>
      <c r="GF144" s="79"/>
      <c r="GG144" s="79"/>
      <c r="GH144" s="79"/>
      <c r="GI144" s="79"/>
      <c r="GJ144" s="79"/>
      <c r="GK144" s="79"/>
      <c r="GL144" s="79"/>
      <c r="GM144" s="79"/>
      <c r="GN144" s="79"/>
      <c r="GO144" s="79"/>
      <c r="GP144" s="79"/>
      <c r="GQ144" s="79"/>
      <c r="GR144" s="79"/>
      <c r="GS144" s="79"/>
      <c r="GT144" s="79"/>
      <c r="GU144" s="79"/>
      <c r="GV144" s="79"/>
      <c r="GW144" s="79"/>
      <c r="GX144" s="79"/>
      <c r="GY144" s="79"/>
      <c r="GZ144" s="79"/>
      <c r="HA144" s="79"/>
      <c r="HB144" s="79"/>
      <c r="HC144" s="79"/>
      <c r="HD144" s="79"/>
      <c r="HE144" s="79"/>
      <c r="HF144" s="79"/>
      <c r="HG144" s="79"/>
      <c r="HH144" s="79"/>
      <c r="HI144" s="79"/>
      <c r="HJ144" s="79"/>
      <c r="HK144" s="79"/>
      <c r="HL144" s="79"/>
      <c r="HM144" s="79"/>
      <c r="HN144" s="79"/>
      <c r="HO144" s="79"/>
      <c r="HP144" s="79"/>
      <c r="HQ144" s="79"/>
      <c r="HR144" s="79"/>
      <c r="HS144" s="79"/>
      <c r="HT144" s="79"/>
      <c r="HU144" s="79"/>
      <c r="HV144" s="79"/>
      <c r="HW144" s="79"/>
      <c r="HX144" s="79"/>
      <c r="HY144" s="79"/>
      <c r="HZ144" s="79"/>
      <c r="IA144" s="79"/>
      <c r="IB144" s="79"/>
      <c r="IC144" s="79"/>
      <c r="ID144" s="79"/>
      <c r="IE144" s="79"/>
      <c r="IF144" s="79"/>
      <c r="IG144" s="79"/>
      <c r="IH144" s="79"/>
      <c r="II144" s="79"/>
      <c r="IJ144" s="79"/>
      <c r="IK144" s="79"/>
      <c r="IL144" s="79"/>
      <c r="IM144" s="79"/>
      <c r="IN144" s="79"/>
      <c r="IO144" s="79"/>
      <c r="IP144" s="79"/>
      <c r="IQ144" s="79"/>
      <c r="IR144" s="79"/>
      <c r="IS144" s="79"/>
      <c r="IT144" s="79"/>
      <c r="IU144" s="79"/>
      <c r="IV144" s="79"/>
    </row>
    <row r="145" spans="1:256" s="83" customFormat="1" x14ac:dyDescent="0.25">
      <c r="A145" s="79"/>
      <c r="B145" s="79"/>
      <c r="C145" s="86" t="s">
        <v>5026</v>
      </c>
      <c r="D145" s="89">
        <v>16.882100000000001</v>
      </c>
      <c r="E145" s="89">
        <v>17.1997</v>
      </c>
      <c r="F145" s="80"/>
      <c r="G145" s="81"/>
      <c r="H145" s="81"/>
      <c r="I145" s="81"/>
      <c r="J145" s="81"/>
      <c r="K145" s="82"/>
      <c r="L145" s="82"/>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82"/>
      <c r="AJ145" s="79"/>
      <c r="AK145" s="79"/>
      <c r="AL145" s="79"/>
      <c r="AM145" s="79"/>
      <c r="AN145" s="79"/>
      <c r="AO145" s="79"/>
      <c r="AP145" s="79"/>
      <c r="AQ145" s="79"/>
      <c r="AR145" s="79"/>
      <c r="AS145" s="79"/>
      <c r="AT145" s="79"/>
      <c r="AU145" s="79"/>
      <c r="AV145" s="82"/>
      <c r="AW145" s="79"/>
      <c r="AX145" s="82"/>
      <c r="AY145" s="79"/>
      <c r="AZ145" s="79"/>
      <c r="BA145" s="79"/>
      <c r="BB145" s="82"/>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c r="CI145" s="79"/>
      <c r="CJ145" s="79"/>
      <c r="CK145" s="79"/>
      <c r="CL145" s="79"/>
      <c r="CM145" s="79"/>
      <c r="CN145" s="79"/>
      <c r="CO145" s="79"/>
      <c r="CP145" s="79"/>
      <c r="CQ145" s="79"/>
      <c r="CR145" s="79"/>
      <c r="CS145" s="79"/>
      <c r="CT145" s="79"/>
      <c r="CU145" s="79"/>
      <c r="CV145" s="79"/>
      <c r="CW145" s="79"/>
      <c r="CX145" s="79"/>
      <c r="CY145" s="79"/>
      <c r="CZ145" s="79"/>
      <c r="DA145" s="79"/>
      <c r="DB145" s="79"/>
      <c r="DC145" s="79"/>
      <c r="DD145" s="79"/>
      <c r="DE145" s="79"/>
      <c r="DF145" s="79"/>
      <c r="DG145" s="79"/>
      <c r="DH145" s="79"/>
      <c r="DI145" s="79"/>
      <c r="DJ145" s="79"/>
      <c r="DK145" s="79"/>
      <c r="DL145" s="79"/>
      <c r="DM145" s="79"/>
      <c r="DN145" s="79"/>
      <c r="DO145" s="79"/>
      <c r="DP145" s="79"/>
      <c r="DQ145" s="79"/>
      <c r="DR145" s="79"/>
      <c r="DS145" s="79"/>
      <c r="DT145" s="79"/>
      <c r="DU145" s="79"/>
      <c r="DV145" s="79"/>
      <c r="DW145" s="79"/>
      <c r="DX145" s="79"/>
      <c r="DY145" s="79"/>
      <c r="DZ145" s="79"/>
      <c r="EA145" s="79"/>
      <c r="EB145" s="79"/>
      <c r="EC145" s="79"/>
      <c r="ED145" s="79"/>
      <c r="EE145" s="79"/>
      <c r="EF145" s="79"/>
      <c r="EG145" s="79"/>
      <c r="EH145" s="79"/>
      <c r="EI145" s="79"/>
      <c r="EJ145" s="79"/>
      <c r="EK145" s="79"/>
      <c r="EL145" s="79"/>
      <c r="EM145" s="79"/>
      <c r="EN145" s="79"/>
      <c r="EO145" s="79"/>
      <c r="EP145" s="79"/>
      <c r="EQ145" s="79"/>
      <c r="ER145" s="79"/>
      <c r="ES145" s="79"/>
      <c r="ET145" s="79"/>
      <c r="EU145" s="79"/>
      <c r="EV145" s="79"/>
      <c r="EW145" s="79"/>
      <c r="EX145" s="79"/>
      <c r="EY145" s="79"/>
      <c r="EZ145" s="79"/>
      <c r="FA145" s="79"/>
      <c r="FB145" s="79"/>
      <c r="FC145" s="79"/>
      <c r="FD145" s="79"/>
      <c r="FE145" s="79"/>
      <c r="FF145" s="79"/>
      <c r="FG145" s="79"/>
      <c r="FH145" s="79"/>
      <c r="FI145" s="79"/>
      <c r="FJ145" s="79"/>
      <c r="FK145" s="79"/>
      <c r="FL145" s="79"/>
      <c r="FM145" s="79"/>
      <c r="FN145" s="79"/>
      <c r="FO145" s="79"/>
      <c r="FP145" s="79"/>
      <c r="FQ145" s="79"/>
      <c r="FR145" s="79"/>
      <c r="FS145" s="79"/>
      <c r="FT145" s="79"/>
      <c r="FU145" s="79"/>
      <c r="FV145" s="79"/>
      <c r="FW145" s="79"/>
      <c r="FX145" s="79"/>
      <c r="FY145" s="79"/>
      <c r="FZ145" s="79"/>
      <c r="GA145" s="79"/>
      <c r="GB145" s="79"/>
      <c r="GC145" s="79"/>
      <c r="GD145" s="79"/>
      <c r="GE145" s="79"/>
      <c r="GF145" s="79"/>
      <c r="GG145" s="79"/>
      <c r="GH145" s="79"/>
      <c r="GI145" s="79"/>
      <c r="GJ145" s="79"/>
      <c r="GK145" s="79"/>
      <c r="GL145" s="79"/>
      <c r="GM145" s="79"/>
      <c r="GN145" s="79"/>
      <c r="GO145" s="79"/>
      <c r="GP145" s="79"/>
      <c r="GQ145" s="79"/>
      <c r="GR145" s="79"/>
      <c r="GS145" s="79"/>
      <c r="GT145" s="79"/>
      <c r="GU145" s="79"/>
      <c r="GV145" s="79"/>
      <c r="GW145" s="79"/>
      <c r="GX145" s="79"/>
      <c r="GY145" s="79"/>
      <c r="GZ145" s="79"/>
      <c r="HA145" s="79"/>
      <c r="HB145" s="79"/>
      <c r="HC145" s="79"/>
      <c r="HD145" s="79"/>
      <c r="HE145" s="79"/>
      <c r="HF145" s="79"/>
      <c r="HG145" s="79"/>
      <c r="HH145" s="79"/>
      <c r="HI145" s="79"/>
      <c r="HJ145" s="79"/>
      <c r="HK145" s="79"/>
      <c r="HL145" s="79"/>
      <c r="HM145" s="79"/>
      <c r="HN145" s="79"/>
      <c r="HO145" s="79"/>
      <c r="HP145" s="79"/>
      <c r="HQ145" s="79"/>
      <c r="HR145" s="79"/>
      <c r="HS145" s="79"/>
      <c r="HT145" s="79"/>
      <c r="HU145" s="79"/>
      <c r="HV145" s="79"/>
      <c r="HW145" s="79"/>
      <c r="HX145" s="79"/>
      <c r="HY145" s="79"/>
      <c r="HZ145" s="79"/>
      <c r="IA145" s="79"/>
      <c r="IB145" s="79"/>
      <c r="IC145" s="79"/>
      <c r="ID145" s="79"/>
      <c r="IE145" s="79"/>
      <c r="IF145" s="79"/>
      <c r="IG145" s="79"/>
      <c r="IH145" s="79"/>
      <c r="II145" s="79"/>
      <c r="IJ145" s="79"/>
      <c r="IK145" s="79"/>
      <c r="IL145" s="79"/>
      <c r="IM145" s="79"/>
      <c r="IN145" s="79"/>
      <c r="IO145" s="79"/>
      <c r="IP145" s="79"/>
      <c r="IQ145" s="79"/>
      <c r="IR145" s="79"/>
      <c r="IS145" s="79"/>
      <c r="IT145" s="79"/>
      <c r="IU145" s="79"/>
      <c r="IV145" s="79"/>
    </row>
    <row r="146" spans="1:256" s="83" customFormat="1" x14ac:dyDescent="0.25">
      <c r="A146" s="79"/>
      <c r="B146" s="79"/>
      <c r="C146" s="86" t="s">
        <v>5027</v>
      </c>
      <c r="D146" s="89">
        <v>16.8794</v>
      </c>
      <c r="E146" s="89">
        <v>17.196899999999999</v>
      </c>
      <c r="F146" s="80"/>
      <c r="G146" s="81"/>
      <c r="H146" s="81"/>
      <c r="I146" s="81"/>
      <c r="J146" s="81"/>
      <c r="K146" s="82"/>
      <c r="L146" s="82"/>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82"/>
      <c r="AJ146" s="79"/>
      <c r="AK146" s="79"/>
      <c r="AL146" s="79"/>
      <c r="AM146" s="79"/>
      <c r="AN146" s="79"/>
      <c r="AO146" s="79"/>
      <c r="AP146" s="79"/>
      <c r="AQ146" s="79"/>
      <c r="AR146" s="79"/>
      <c r="AS146" s="79"/>
      <c r="AT146" s="79"/>
      <c r="AU146" s="79"/>
      <c r="AV146" s="82"/>
      <c r="AW146" s="79"/>
      <c r="AX146" s="82"/>
      <c r="AY146" s="79"/>
      <c r="AZ146" s="79"/>
      <c r="BA146" s="79"/>
      <c r="BB146" s="82"/>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c r="CU146" s="79"/>
      <c r="CV146" s="79"/>
      <c r="CW146" s="79"/>
      <c r="CX146" s="79"/>
      <c r="CY146" s="79"/>
      <c r="CZ146" s="79"/>
      <c r="DA146" s="79"/>
      <c r="DB146" s="79"/>
      <c r="DC146" s="79"/>
      <c r="DD146" s="79"/>
      <c r="DE146" s="79"/>
      <c r="DF146" s="79"/>
      <c r="DG146" s="79"/>
      <c r="DH146" s="79"/>
      <c r="DI146" s="79"/>
      <c r="DJ146" s="79"/>
      <c r="DK146" s="79"/>
      <c r="DL146" s="79"/>
      <c r="DM146" s="79"/>
      <c r="DN146" s="79"/>
      <c r="DO146" s="79"/>
      <c r="DP146" s="79"/>
      <c r="DQ146" s="79"/>
      <c r="DR146" s="79"/>
      <c r="DS146" s="79"/>
      <c r="DT146" s="79"/>
      <c r="DU146" s="79"/>
      <c r="DV146" s="79"/>
      <c r="DW146" s="79"/>
      <c r="DX146" s="79"/>
      <c r="DY146" s="79"/>
      <c r="DZ146" s="79"/>
      <c r="EA146" s="79"/>
      <c r="EB146" s="79"/>
      <c r="EC146" s="79"/>
      <c r="ED146" s="79"/>
      <c r="EE146" s="79"/>
      <c r="EF146" s="79"/>
      <c r="EG146" s="79"/>
      <c r="EH146" s="79"/>
      <c r="EI146" s="79"/>
      <c r="EJ146" s="79"/>
      <c r="EK146" s="79"/>
      <c r="EL146" s="79"/>
      <c r="EM146" s="79"/>
      <c r="EN146" s="79"/>
      <c r="EO146" s="79"/>
      <c r="EP146" s="79"/>
      <c r="EQ146" s="79"/>
      <c r="ER146" s="79"/>
      <c r="ES146" s="79"/>
      <c r="ET146" s="79"/>
      <c r="EU146" s="79"/>
      <c r="EV146" s="79"/>
      <c r="EW146" s="79"/>
      <c r="EX146" s="79"/>
      <c r="EY146" s="79"/>
      <c r="EZ146" s="79"/>
      <c r="FA146" s="79"/>
      <c r="FB146" s="79"/>
      <c r="FC146" s="79"/>
      <c r="FD146" s="79"/>
      <c r="FE146" s="79"/>
      <c r="FF146" s="79"/>
      <c r="FG146" s="79"/>
      <c r="FH146" s="79"/>
      <c r="FI146" s="79"/>
      <c r="FJ146" s="79"/>
      <c r="FK146" s="79"/>
      <c r="FL146" s="79"/>
      <c r="FM146" s="79"/>
      <c r="FN146" s="79"/>
      <c r="FO146" s="79"/>
      <c r="FP146" s="79"/>
      <c r="FQ146" s="79"/>
      <c r="FR146" s="79"/>
      <c r="FS146" s="79"/>
      <c r="FT146" s="79"/>
      <c r="FU146" s="79"/>
      <c r="FV146" s="79"/>
      <c r="FW146" s="79"/>
      <c r="FX146" s="79"/>
      <c r="FY146" s="79"/>
      <c r="FZ146" s="79"/>
      <c r="GA146" s="79"/>
      <c r="GB146" s="79"/>
      <c r="GC146" s="79"/>
      <c r="GD146" s="79"/>
      <c r="GE146" s="79"/>
      <c r="GF146" s="79"/>
      <c r="GG146" s="79"/>
      <c r="GH146" s="79"/>
      <c r="GI146" s="79"/>
      <c r="GJ146" s="79"/>
      <c r="GK146" s="79"/>
      <c r="GL146" s="79"/>
      <c r="GM146" s="79"/>
      <c r="GN146" s="79"/>
      <c r="GO146" s="79"/>
      <c r="GP146" s="79"/>
      <c r="GQ146" s="79"/>
      <c r="GR146" s="79"/>
      <c r="GS146" s="79"/>
      <c r="GT146" s="79"/>
      <c r="GU146" s="79"/>
      <c r="GV146" s="79"/>
      <c r="GW146" s="79"/>
      <c r="GX146" s="79"/>
      <c r="GY146" s="79"/>
      <c r="GZ146" s="79"/>
      <c r="HA146" s="79"/>
      <c r="HB146" s="79"/>
      <c r="HC146" s="79"/>
      <c r="HD146" s="79"/>
      <c r="HE146" s="79"/>
      <c r="HF146" s="79"/>
      <c r="HG146" s="79"/>
      <c r="HH146" s="79"/>
      <c r="HI146" s="79"/>
      <c r="HJ146" s="79"/>
      <c r="HK146" s="79"/>
      <c r="HL146" s="79"/>
      <c r="HM146" s="79"/>
      <c r="HN146" s="79"/>
      <c r="HO146" s="79"/>
      <c r="HP146" s="79"/>
      <c r="HQ146" s="79"/>
      <c r="HR146" s="79"/>
      <c r="HS146" s="79"/>
      <c r="HT146" s="79"/>
      <c r="HU146" s="79"/>
      <c r="HV146" s="79"/>
      <c r="HW146" s="79"/>
      <c r="HX146" s="79"/>
      <c r="HY146" s="79"/>
      <c r="HZ146" s="79"/>
      <c r="IA146" s="79"/>
      <c r="IB146" s="79"/>
      <c r="IC146" s="79"/>
      <c r="ID146" s="79"/>
      <c r="IE146" s="79"/>
      <c r="IF146" s="79"/>
      <c r="IG146" s="79"/>
      <c r="IH146" s="79"/>
      <c r="II146" s="79"/>
      <c r="IJ146" s="79"/>
      <c r="IK146" s="79"/>
      <c r="IL146" s="79"/>
      <c r="IM146" s="79"/>
      <c r="IN146" s="79"/>
      <c r="IO146" s="79"/>
      <c r="IP146" s="79"/>
      <c r="IQ146" s="79"/>
      <c r="IR146" s="79"/>
      <c r="IS146" s="79"/>
      <c r="IT146" s="79"/>
      <c r="IU146" s="79"/>
      <c r="IV146" s="79"/>
    </row>
    <row r="147" spans="1:256" s="83" customFormat="1" x14ac:dyDescent="0.25">
      <c r="A147" s="79"/>
      <c r="B147" s="79"/>
      <c r="C147" s="86" t="s">
        <v>5028</v>
      </c>
      <c r="D147" s="89">
        <v>17.552700000000002</v>
      </c>
      <c r="E147" s="89">
        <v>17.895</v>
      </c>
      <c r="F147" s="80"/>
      <c r="G147" s="81"/>
      <c r="H147" s="81"/>
      <c r="I147" s="81"/>
      <c r="J147" s="81"/>
      <c r="K147" s="82"/>
      <c r="L147" s="82"/>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82"/>
      <c r="AJ147" s="79"/>
      <c r="AK147" s="79"/>
      <c r="AL147" s="79"/>
      <c r="AM147" s="79"/>
      <c r="AN147" s="79"/>
      <c r="AO147" s="79"/>
      <c r="AP147" s="79"/>
      <c r="AQ147" s="79"/>
      <c r="AR147" s="79"/>
      <c r="AS147" s="79"/>
      <c r="AT147" s="79"/>
      <c r="AU147" s="79"/>
      <c r="AV147" s="82"/>
      <c r="AW147" s="79"/>
      <c r="AX147" s="82"/>
      <c r="AY147" s="79"/>
      <c r="AZ147" s="79"/>
      <c r="BA147" s="79"/>
      <c r="BB147" s="82"/>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c r="CU147" s="79"/>
      <c r="CV147" s="79"/>
      <c r="CW147" s="79"/>
      <c r="CX147" s="79"/>
      <c r="CY147" s="79"/>
      <c r="CZ147" s="79"/>
      <c r="DA147" s="79"/>
      <c r="DB147" s="79"/>
      <c r="DC147" s="79"/>
      <c r="DD147" s="79"/>
      <c r="DE147" s="79"/>
      <c r="DF147" s="79"/>
      <c r="DG147" s="79"/>
      <c r="DH147" s="79"/>
      <c r="DI147" s="79"/>
      <c r="DJ147" s="79"/>
      <c r="DK147" s="79"/>
      <c r="DL147" s="79"/>
      <c r="DM147" s="79"/>
      <c r="DN147" s="79"/>
      <c r="DO147" s="79"/>
      <c r="DP147" s="79"/>
      <c r="DQ147" s="79"/>
      <c r="DR147" s="79"/>
      <c r="DS147" s="79"/>
      <c r="DT147" s="79"/>
      <c r="DU147" s="79"/>
      <c r="DV147" s="79"/>
      <c r="DW147" s="79"/>
      <c r="DX147" s="79"/>
      <c r="DY147" s="79"/>
      <c r="DZ147" s="79"/>
      <c r="EA147" s="79"/>
      <c r="EB147" s="79"/>
      <c r="EC147" s="79"/>
      <c r="ED147" s="79"/>
      <c r="EE147" s="79"/>
      <c r="EF147" s="79"/>
      <c r="EG147" s="79"/>
      <c r="EH147" s="79"/>
      <c r="EI147" s="79"/>
      <c r="EJ147" s="79"/>
      <c r="EK147" s="79"/>
      <c r="EL147" s="79"/>
      <c r="EM147" s="79"/>
      <c r="EN147" s="79"/>
      <c r="EO147" s="79"/>
      <c r="EP147" s="79"/>
      <c r="EQ147" s="79"/>
      <c r="ER147" s="79"/>
      <c r="ES147" s="79"/>
      <c r="ET147" s="79"/>
      <c r="EU147" s="79"/>
      <c r="EV147" s="79"/>
      <c r="EW147" s="79"/>
      <c r="EX147" s="79"/>
      <c r="EY147" s="79"/>
      <c r="EZ147" s="79"/>
      <c r="FA147" s="79"/>
      <c r="FB147" s="79"/>
      <c r="FC147" s="79"/>
      <c r="FD147" s="79"/>
      <c r="FE147" s="79"/>
      <c r="FF147" s="79"/>
      <c r="FG147" s="79"/>
      <c r="FH147" s="79"/>
      <c r="FI147" s="79"/>
      <c r="FJ147" s="79"/>
      <c r="FK147" s="79"/>
      <c r="FL147" s="79"/>
      <c r="FM147" s="79"/>
      <c r="FN147" s="79"/>
      <c r="FO147" s="79"/>
      <c r="FP147" s="79"/>
      <c r="FQ147" s="79"/>
      <c r="FR147" s="79"/>
      <c r="FS147" s="79"/>
      <c r="FT147" s="79"/>
      <c r="FU147" s="79"/>
      <c r="FV147" s="79"/>
      <c r="FW147" s="79"/>
      <c r="FX147" s="79"/>
      <c r="FY147" s="79"/>
      <c r="FZ147" s="79"/>
      <c r="GA147" s="79"/>
      <c r="GB147" s="79"/>
      <c r="GC147" s="79"/>
      <c r="GD147" s="79"/>
      <c r="GE147" s="79"/>
      <c r="GF147" s="79"/>
      <c r="GG147" s="79"/>
      <c r="GH147" s="79"/>
      <c r="GI147" s="79"/>
      <c r="GJ147" s="79"/>
      <c r="GK147" s="79"/>
      <c r="GL147" s="79"/>
      <c r="GM147" s="79"/>
      <c r="GN147" s="79"/>
      <c r="GO147" s="79"/>
      <c r="GP147" s="79"/>
      <c r="GQ147" s="79"/>
      <c r="GR147" s="79"/>
      <c r="GS147" s="79"/>
      <c r="GT147" s="79"/>
      <c r="GU147" s="79"/>
      <c r="GV147" s="79"/>
      <c r="GW147" s="79"/>
      <c r="GX147" s="79"/>
      <c r="GY147" s="79"/>
      <c r="GZ147" s="79"/>
      <c r="HA147" s="79"/>
      <c r="HB147" s="79"/>
      <c r="HC147" s="79"/>
      <c r="HD147" s="79"/>
      <c r="HE147" s="79"/>
      <c r="HF147" s="79"/>
      <c r="HG147" s="79"/>
      <c r="HH147" s="79"/>
      <c r="HI147" s="79"/>
      <c r="HJ147" s="79"/>
      <c r="HK147" s="79"/>
      <c r="HL147" s="79"/>
      <c r="HM147" s="79"/>
      <c r="HN147" s="79"/>
      <c r="HO147" s="79"/>
      <c r="HP147" s="79"/>
      <c r="HQ147" s="79"/>
      <c r="HR147" s="79"/>
      <c r="HS147" s="79"/>
      <c r="HT147" s="79"/>
      <c r="HU147" s="79"/>
      <c r="HV147" s="79"/>
      <c r="HW147" s="79"/>
      <c r="HX147" s="79"/>
      <c r="HY147" s="79"/>
      <c r="HZ147" s="79"/>
      <c r="IA147" s="79"/>
      <c r="IB147" s="79"/>
      <c r="IC147" s="79"/>
      <c r="ID147" s="79"/>
      <c r="IE147" s="79"/>
      <c r="IF147" s="79"/>
      <c r="IG147" s="79"/>
      <c r="IH147" s="79"/>
      <c r="II147" s="79"/>
      <c r="IJ147" s="79"/>
      <c r="IK147" s="79"/>
      <c r="IL147" s="79"/>
      <c r="IM147" s="79"/>
      <c r="IN147" s="79"/>
      <c r="IO147" s="79"/>
      <c r="IP147" s="79"/>
      <c r="IQ147" s="79"/>
      <c r="IR147" s="79"/>
      <c r="IS147" s="79"/>
      <c r="IT147" s="79"/>
      <c r="IU147" s="79"/>
      <c r="IV147" s="79"/>
    </row>
    <row r="148" spans="1:256" s="83" customFormat="1" x14ac:dyDescent="0.25">
      <c r="A148" s="79"/>
      <c r="B148" s="79"/>
      <c r="C148" s="86" t="s">
        <v>5029</v>
      </c>
      <c r="D148" s="89">
        <v>17.552600000000002</v>
      </c>
      <c r="E148" s="89">
        <v>17.8949</v>
      </c>
      <c r="F148" s="80"/>
      <c r="G148" s="81"/>
      <c r="H148" s="81"/>
      <c r="I148" s="81"/>
      <c r="J148" s="81"/>
      <c r="K148" s="82"/>
      <c r="L148" s="82"/>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82"/>
      <c r="AJ148" s="79"/>
      <c r="AK148" s="79"/>
      <c r="AL148" s="79"/>
      <c r="AM148" s="79"/>
      <c r="AN148" s="79"/>
      <c r="AO148" s="79"/>
      <c r="AP148" s="79"/>
      <c r="AQ148" s="79"/>
      <c r="AR148" s="79"/>
      <c r="AS148" s="79"/>
      <c r="AT148" s="79"/>
      <c r="AU148" s="79"/>
      <c r="AV148" s="82"/>
      <c r="AW148" s="79"/>
      <c r="AX148" s="82"/>
      <c r="AY148" s="79"/>
      <c r="AZ148" s="79"/>
      <c r="BA148" s="79"/>
      <c r="BB148" s="82"/>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c r="CL148" s="79"/>
      <c r="CM148" s="79"/>
      <c r="CN148" s="79"/>
      <c r="CO148" s="79"/>
      <c r="CP148" s="79"/>
      <c r="CQ148" s="79"/>
      <c r="CR148" s="79"/>
      <c r="CS148" s="79"/>
      <c r="CT148" s="79"/>
      <c r="CU148" s="79"/>
      <c r="CV148" s="79"/>
      <c r="CW148" s="79"/>
      <c r="CX148" s="79"/>
      <c r="CY148" s="79"/>
      <c r="CZ148" s="79"/>
      <c r="DA148" s="79"/>
      <c r="DB148" s="79"/>
      <c r="DC148" s="79"/>
      <c r="DD148" s="79"/>
      <c r="DE148" s="79"/>
      <c r="DF148" s="79"/>
      <c r="DG148" s="79"/>
      <c r="DH148" s="79"/>
      <c r="DI148" s="79"/>
      <c r="DJ148" s="79"/>
      <c r="DK148" s="79"/>
      <c r="DL148" s="79"/>
      <c r="DM148" s="79"/>
      <c r="DN148" s="79"/>
      <c r="DO148" s="79"/>
      <c r="DP148" s="79"/>
      <c r="DQ148" s="79"/>
      <c r="DR148" s="79"/>
      <c r="DS148" s="79"/>
      <c r="DT148" s="79"/>
      <c r="DU148" s="79"/>
      <c r="DV148" s="79"/>
      <c r="DW148" s="79"/>
      <c r="DX148" s="79"/>
      <c r="DY148" s="79"/>
      <c r="DZ148" s="79"/>
      <c r="EA148" s="79"/>
      <c r="EB148" s="79"/>
      <c r="EC148" s="79"/>
      <c r="ED148" s="79"/>
      <c r="EE148" s="79"/>
      <c r="EF148" s="79"/>
      <c r="EG148" s="79"/>
      <c r="EH148" s="79"/>
      <c r="EI148" s="79"/>
      <c r="EJ148" s="79"/>
      <c r="EK148" s="79"/>
      <c r="EL148" s="79"/>
      <c r="EM148" s="79"/>
      <c r="EN148" s="79"/>
      <c r="EO148" s="79"/>
      <c r="EP148" s="79"/>
      <c r="EQ148" s="79"/>
      <c r="ER148" s="79"/>
      <c r="ES148" s="79"/>
      <c r="ET148" s="79"/>
      <c r="EU148" s="79"/>
      <c r="EV148" s="79"/>
      <c r="EW148" s="79"/>
      <c r="EX148" s="79"/>
      <c r="EY148" s="79"/>
      <c r="EZ148" s="79"/>
      <c r="FA148" s="79"/>
      <c r="FB148" s="79"/>
      <c r="FC148" s="79"/>
      <c r="FD148" s="79"/>
      <c r="FE148" s="79"/>
      <c r="FF148" s="79"/>
      <c r="FG148" s="79"/>
      <c r="FH148" s="79"/>
      <c r="FI148" s="79"/>
      <c r="FJ148" s="79"/>
      <c r="FK148" s="79"/>
      <c r="FL148" s="79"/>
      <c r="FM148" s="79"/>
      <c r="FN148" s="79"/>
      <c r="FO148" s="79"/>
      <c r="FP148" s="79"/>
      <c r="FQ148" s="79"/>
      <c r="FR148" s="79"/>
      <c r="FS148" s="79"/>
      <c r="FT148" s="79"/>
      <c r="FU148" s="79"/>
      <c r="FV148" s="79"/>
      <c r="FW148" s="79"/>
      <c r="FX148" s="79"/>
      <c r="FY148" s="79"/>
      <c r="FZ148" s="79"/>
      <c r="GA148" s="79"/>
      <c r="GB148" s="79"/>
      <c r="GC148" s="79"/>
      <c r="GD148" s="79"/>
      <c r="GE148" s="79"/>
      <c r="GF148" s="79"/>
      <c r="GG148" s="79"/>
      <c r="GH148" s="79"/>
      <c r="GI148" s="79"/>
      <c r="GJ148" s="79"/>
      <c r="GK148" s="79"/>
      <c r="GL148" s="79"/>
      <c r="GM148" s="79"/>
      <c r="GN148" s="79"/>
      <c r="GO148" s="79"/>
      <c r="GP148" s="79"/>
      <c r="GQ148" s="79"/>
      <c r="GR148" s="79"/>
      <c r="GS148" s="79"/>
      <c r="GT148" s="79"/>
      <c r="GU148" s="79"/>
      <c r="GV148" s="79"/>
      <c r="GW148" s="79"/>
      <c r="GX148" s="79"/>
      <c r="GY148" s="79"/>
      <c r="GZ148" s="79"/>
      <c r="HA148" s="79"/>
      <c r="HB148" s="79"/>
      <c r="HC148" s="79"/>
      <c r="HD148" s="79"/>
      <c r="HE148" s="79"/>
      <c r="HF148" s="79"/>
      <c r="HG148" s="79"/>
      <c r="HH148" s="79"/>
      <c r="HI148" s="79"/>
      <c r="HJ148" s="79"/>
      <c r="HK148" s="79"/>
      <c r="HL148" s="79"/>
      <c r="HM148" s="79"/>
      <c r="HN148" s="79"/>
      <c r="HO148" s="79"/>
      <c r="HP148" s="79"/>
      <c r="HQ148" s="79"/>
      <c r="HR148" s="79"/>
      <c r="HS148" s="79"/>
      <c r="HT148" s="79"/>
      <c r="HU148" s="79"/>
      <c r="HV148" s="79"/>
      <c r="HW148" s="79"/>
      <c r="HX148" s="79"/>
      <c r="HY148" s="79"/>
      <c r="HZ148" s="79"/>
      <c r="IA148" s="79"/>
      <c r="IB148" s="79"/>
      <c r="IC148" s="79"/>
      <c r="ID148" s="79"/>
      <c r="IE148" s="79"/>
      <c r="IF148" s="79"/>
      <c r="IG148" s="79"/>
      <c r="IH148" s="79"/>
      <c r="II148" s="79"/>
      <c r="IJ148" s="79"/>
      <c r="IK148" s="79"/>
      <c r="IL148" s="79"/>
      <c r="IM148" s="79"/>
      <c r="IN148" s="79"/>
      <c r="IO148" s="79"/>
      <c r="IP148" s="79"/>
      <c r="IQ148" s="79"/>
      <c r="IR148" s="79"/>
      <c r="IS148" s="79"/>
      <c r="IT148" s="79"/>
      <c r="IU148" s="79"/>
      <c r="IV148" s="79"/>
    </row>
    <row r="149" spans="1:256" s="83" customFormat="1" ht="84.95" customHeight="1" x14ac:dyDescent="0.25">
      <c r="A149" s="79"/>
      <c r="B149" s="79"/>
      <c r="C149" s="254" t="s">
        <v>5061</v>
      </c>
      <c r="D149" s="255"/>
      <c r="E149" s="256"/>
      <c r="F149" s="80"/>
      <c r="G149" s="81"/>
      <c r="H149" s="81"/>
      <c r="I149" s="81"/>
      <c r="J149" s="81"/>
      <c r="K149" s="82"/>
      <c r="L149" s="82"/>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82"/>
      <c r="AJ149" s="79"/>
      <c r="AK149" s="79"/>
      <c r="AL149" s="79"/>
      <c r="AM149" s="79"/>
      <c r="AN149" s="79"/>
      <c r="AO149" s="79"/>
      <c r="AP149" s="79"/>
      <c r="AQ149" s="79"/>
      <c r="AR149" s="79"/>
      <c r="AS149" s="79"/>
      <c r="AT149" s="79"/>
      <c r="AU149" s="79"/>
      <c r="AV149" s="82"/>
      <c r="AW149" s="79"/>
      <c r="AX149" s="82"/>
      <c r="AY149" s="79"/>
      <c r="AZ149" s="79"/>
      <c r="BA149" s="79"/>
      <c r="BB149" s="82"/>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c r="CU149" s="79"/>
      <c r="CV149" s="79"/>
      <c r="CW149" s="79"/>
      <c r="CX149" s="79"/>
      <c r="CY149" s="79"/>
      <c r="CZ149" s="79"/>
      <c r="DA149" s="79"/>
      <c r="DB149" s="79"/>
      <c r="DC149" s="79"/>
      <c r="DD149" s="79"/>
      <c r="DE149" s="79"/>
      <c r="DF149" s="79"/>
      <c r="DG149" s="79"/>
      <c r="DH149" s="79"/>
      <c r="DI149" s="79"/>
      <c r="DJ149" s="79"/>
      <c r="DK149" s="79"/>
      <c r="DL149" s="79"/>
      <c r="DM149" s="79"/>
      <c r="DN149" s="79"/>
      <c r="DO149" s="79"/>
      <c r="DP149" s="79"/>
      <c r="DQ149" s="79"/>
      <c r="DR149" s="79"/>
      <c r="DS149" s="79"/>
      <c r="DT149" s="79"/>
      <c r="DU149" s="79"/>
      <c r="DV149" s="79"/>
      <c r="DW149" s="79"/>
      <c r="DX149" s="79"/>
      <c r="DY149" s="79"/>
      <c r="DZ149" s="79"/>
      <c r="EA149" s="79"/>
      <c r="EB149" s="79"/>
      <c r="EC149" s="79"/>
      <c r="ED149" s="79"/>
      <c r="EE149" s="79"/>
      <c r="EF149" s="79"/>
      <c r="EG149" s="79"/>
      <c r="EH149" s="79"/>
      <c r="EI149" s="79"/>
      <c r="EJ149" s="79"/>
      <c r="EK149" s="79"/>
      <c r="EL149" s="79"/>
      <c r="EM149" s="79"/>
      <c r="EN149" s="79"/>
      <c r="EO149" s="79"/>
      <c r="EP149" s="79"/>
      <c r="EQ149" s="79"/>
      <c r="ER149" s="79"/>
      <c r="ES149" s="79"/>
      <c r="ET149" s="79"/>
      <c r="EU149" s="79"/>
      <c r="EV149" s="79"/>
      <c r="EW149" s="79"/>
      <c r="EX149" s="79"/>
      <c r="EY149" s="79"/>
      <c r="EZ149" s="79"/>
      <c r="FA149" s="79"/>
      <c r="FB149" s="79"/>
      <c r="FC149" s="79"/>
      <c r="FD149" s="79"/>
      <c r="FE149" s="79"/>
      <c r="FF149" s="79"/>
      <c r="FG149" s="79"/>
      <c r="FH149" s="79"/>
      <c r="FI149" s="79"/>
      <c r="FJ149" s="79"/>
      <c r="FK149" s="79"/>
      <c r="FL149" s="79"/>
      <c r="FM149" s="79"/>
      <c r="FN149" s="79"/>
      <c r="FO149" s="79"/>
      <c r="FP149" s="79"/>
      <c r="FQ149" s="79"/>
      <c r="FR149" s="79"/>
      <c r="FS149" s="79"/>
      <c r="FT149" s="79"/>
      <c r="FU149" s="79"/>
      <c r="FV149" s="79"/>
      <c r="FW149" s="79"/>
      <c r="FX149" s="79"/>
      <c r="FY149" s="79"/>
      <c r="FZ149" s="79"/>
      <c r="GA149" s="79"/>
      <c r="GB149" s="79"/>
      <c r="GC149" s="79"/>
      <c r="GD149" s="79"/>
      <c r="GE149" s="79"/>
      <c r="GF149" s="79"/>
      <c r="GG149" s="79"/>
      <c r="GH149" s="79"/>
      <c r="GI149" s="79"/>
      <c r="GJ149" s="79"/>
      <c r="GK149" s="79"/>
      <c r="GL149" s="79"/>
      <c r="GM149" s="79"/>
      <c r="GN149" s="79"/>
      <c r="GO149" s="79"/>
      <c r="GP149" s="79"/>
      <c r="GQ149" s="79"/>
      <c r="GR149" s="79"/>
      <c r="GS149" s="79"/>
      <c r="GT149" s="79"/>
      <c r="GU149" s="79"/>
      <c r="GV149" s="79"/>
      <c r="GW149" s="79"/>
      <c r="GX149" s="79"/>
      <c r="GY149" s="79"/>
      <c r="GZ149" s="79"/>
      <c r="HA149" s="79"/>
      <c r="HB149" s="79"/>
      <c r="HC149" s="79"/>
      <c r="HD149" s="79"/>
      <c r="HE149" s="79"/>
      <c r="HF149" s="79"/>
      <c r="HG149" s="79"/>
      <c r="HH149" s="79"/>
      <c r="HI149" s="79"/>
      <c r="HJ149" s="79"/>
      <c r="HK149" s="79"/>
      <c r="HL149" s="79"/>
      <c r="HM149" s="79"/>
      <c r="HN149" s="79"/>
      <c r="HO149" s="79"/>
      <c r="HP149" s="79"/>
      <c r="HQ149" s="79"/>
      <c r="HR149" s="79"/>
      <c r="HS149" s="79"/>
      <c r="HT149" s="79"/>
      <c r="HU149" s="79"/>
      <c r="HV149" s="79"/>
      <c r="HW149" s="79"/>
      <c r="HX149" s="79"/>
      <c r="HY149" s="79"/>
      <c r="HZ149" s="79"/>
      <c r="IA149" s="79"/>
      <c r="IB149" s="79"/>
      <c r="IC149" s="79"/>
      <c r="ID149" s="79"/>
      <c r="IE149" s="79"/>
      <c r="IF149" s="79"/>
      <c r="IG149" s="79"/>
      <c r="IH149" s="79"/>
      <c r="II149" s="79"/>
      <c r="IJ149" s="79"/>
      <c r="IK149" s="79"/>
      <c r="IL149" s="79"/>
      <c r="IM149" s="79"/>
      <c r="IN149" s="79"/>
      <c r="IO149" s="79"/>
      <c r="IP149" s="79"/>
      <c r="IQ149" s="79"/>
      <c r="IR149" s="79"/>
      <c r="IS149" s="79"/>
      <c r="IT149" s="79"/>
      <c r="IU149" s="79"/>
      <c r="IV149" s="79"/>
    </row>
    <row r="151" spans="1:256" x14ac:dyDescent="0.25">
      <c r="C151" s="2" t="s">
        <v>5127</v>
      </c>
      <c r="E151" s="2" t="s">
        <v>2</v>
      </c>
    </row>
    <row r="153" spans="1:256" x14ac:dyDescent="0.25">
      <c r="C153" s="2" t="s">
        <v>5128</v>
      </c>
      <c r="E153" s="2" t="s">
        <v>2</v>
      </c>
    </row>
    <row r="155" spans="1:256" x14ac:dyDescent="0.25">
      <c r="C155" s="2" t="s">
        <v>5018</v>
      </c>
    </row>
    <row r="157" spans="1:256" s="99" customFormat="1" ht="13.5" x14ac:dyDescent="0.25">
      <c r="C157" s="117" t="s">
        <v>5131</v>
      </c>
      <c r="D157" s="117"/>
      <c r="E157" s="117"/>
      <c r="F157" s="118"/>
      <c r="G157" s="118"/>
      <c r="H157" s="119"/>
    </row>
    <row r="158" spans="1:256" s="99" customFormat="1" ht="40.5" x14ac:dyDescent="0.2">
      <c r="C158" s="100" t="s">
        <v>5132</v>
      </c>
      <c r="D158" s="100" t="s">
        <v>5133</v>
      </c>
      <c r="E158" s="100" t="s">
        <v>4534</v>
      </c>
      <c r="F158" s="100" t="s">
        <v>5134</v>
      </c>
      <c r="G158" s="100" t="s">
        <v>5135</v>
      </c>
      <c r="H158" s="133" t="s">
        <v>5136</v>
      </c>
    </row>
    <row r="159" spans="1:256" s="99" customFormat="1" ht="13.5" x14ac:dyDescent="0.2">
      <c r="C159" s="109" t="s">
        <v>5137</v>
      </c>
      <c r="D159" s="100"/>
      <c r="E159" s="100"/>
      <c r="F159" s="100"/>
      <c r="G159" s="100"/>
      <c r="H159" s="133"/>
    </row>
    <row r="160" spans="1:256" s="99" customFormat="1" ht="13.5" x14ac:dyDescent="0.25">
      <c r="C160" s="120"/>
      <c r="D160" s="120"/>
      <c r="E160" s="120"/>
      <c r="F160" s="120"/>
      <c r="G160" s="120"/>
      <c r="H160" s="119"/>
    </row>
    <row r="161" spans="3:13" s="99" customFormat="1" ht="13.5" x14ac:dyDescent="0.25">
      <c r="C161" s="118" t="s">
        <v>5138</v>
      </c>
      <c r="D161" s="118"/>
      <c r="E161" s="118"/>
      <c r="F161" s="118"/>
      <c r="G161" s="118"/>
      <c r="H161" s="119"/>
    </row>
    <row r="162" spans="3:13" s="99" customFormat="1" ht="13.5" x14ac:dyDescent="0.25">
      <c r="C162" s="115"/>
      <c r="D162" s="115"/>
      <c r="E162" s="115"/>
      <c r="F162" s="118"/>
      <c r="G162" s="118"/>
      <c r="H162" s="119"/>
    </row>
    <row r="163" spans="3:13" s="99" customFormat="1" ht="13.5" x14ac:dyDescent="0.25">
      <c r="C163" s="115" t="s">
        <v>5139</v>
      </c>
      <c r="D163" s="115"/>
      <c r="E163" s="1"/>
      <c r="F163" s="118"/>
      <c r="G163" s="118"/>
      <c r="H163" s="119"/>
    </row>
    <row r="164" spans="3:13" s="99" customFormat="1" ht="13.5" x14ac:dyDescent="0.25">
      <c r="C164" s="118" t="s">
        <v>5140</v>
      </c>
      <c r="D164" s="118"/>
      <c r="E164" s="118"/>
      <c r="F164" s="142" t="s">
        <v>5137</v>
      </c>
      <c r="G164" s="118"/>
      <c r="H164" s="119"/>
    </row>
    <row r="165" spans="3:13" s="99" customFormat="1" ht="13.5" x14ac:dyDescent="0.25">
      <c r="C165" s="118" t="s">
        <v>5141</v>
      </c>
      <c r="D165" s="118"/>
      <c r="E165" s="118"/>
      <c r="F165" s="142">
        <v>1096</v>
      </c>
      <c r="G165" s="118"/>
      <c r="H165" s="119"/>
    </row>
    <row r="166" spans="3:13" s="99" customFormat="1" ht="13.5" x14ac:dyDescent="0.25">
      <c r="C166" s="118" t="s">
        <v>5142</v>
      </c>
      <c r="D166" s="118"/>
      <c r="E166" s="118"/>
      <c r="F166" s="142" t="s">
        <v>5137</v>
      </c>
      <c r="G166" s="102"/>
      <c r="H166" s="122"/>
    </row>
    <row r="167" spans="3:13" s="99" customFormat="1" ht="13.5" x14ac:dyDescent="0.25">
      <c r="C167" s="118" t="s">
        <v>5143</v>
      </c>
      <c r="D167" s="118"/>
      <c r="E167" s="118"/>
      <c r="F167" s="142">
        <v>1096</v>
      </c>
      <c r="G167" s="102"/>
      <c r="H167" s="122"/>
    </row>
    <row r="168" spans="3:13" s="99" customFormat="1" ht="13.5" x14ac:dyDescent="0.25">
      <c r="C168" s="118" t="s">
        <v>5144</v>
      </c>
      <c r="D168" s="118"/>
      <c r="E168" s="118"/>
      <c r="F168" s="142">
        <v>0</v>
      </c>
      <c r="G168" s="102"/>
      <c r="H168" s="122"/>
    </row>
    <row r="169" spans="3:13" s="99" customFormat="1" ht="13.5" x14ac:dyDescent="0.25">
      <c r="C169" s="118" t="s">
        <v>5145</v>
      </c>
      <c r="D169" s="118"/>
      <c r="E169" s="118"/>
      <c r="F169" s="142">
        <v>877731600</v>
      </c>
      <c r="G169" s="102"/>
      <c r="H169" s="122"/>
    </row>
    <row r="170" spans="3:13" s="99" customFormat="1" ht="13.5" x14ac:dyDescent="0.25">
      <c r="C170" s="118" t="s">
        <v>5146</v>
      </c>
      <c r="D170" s="118"/>
      <c r="E170" s="118"/>
      <c r="F170" s="142">
        <v>0</v>
      </c>
      <c r="G170" s="102"/>
      <c r="H170" s="122"/>
    </row>
    <row r="171" spans="3:13" s="99" customFormat="1" ht="13.5" x14ac:dyDescent="0.25">
      <c r="C171" s="118" t="s">
        <v>5147</v>
      </c>
      <c r="D171" s="118"/>
      <c r="E171" s="118"/>
      <c r="F171" s="142">
        <v>790252207.26999998</v>
      </c>
      <c r="G171" s="102"/>
      <c r="H171" s="122"/>
    </row>
    <row r="172" spans="3:13" s="99" customFormat="1" ht="13.5" x14ac:dyDescent="0.25">
      <c r="C172" s="118" t="s">
        <v>5148</v>
      </c>
      <c r="D172" s="118"/>
      <c r="E172" s="118"/>
      <c r="F172" s="142">
        <f>+F171+F170-F169-F168</f>
        <v>-87479392.730000019</v>
      </c>
      <c r="G172" s="102"/>
      <c r="H172" s="122"/>
      <c r="J172" s="103"/>
      <c r="K172" s="104"/>
      <c r="L172" s="105"/>
      <c r="M172" s="105"/>
    </row>
    <row r="173" spans="3:13" s="99" customFormat="1" ht="13.5" x14ac:dyDescent="0.25">
      <c r="C173" s="106"/>
      <c r="D173" s="106"/>
      <c r="E173" s="106"/>
      <c r="F173" s="107"/>
      <c r="G173" s="102"/>
      <c r="H173" s="122"/>
    </row>
    <row r="174" spans="3:13" s="99" customFormat="1" ht="13.5" x14ac:dyDescent="0.25">
      <c r="C174" s="118"/>
      <c r="D174" s="118"/>
      <c r="E174" s="118"/>
      <c r="F174" s="107"/>
      <c r="G174" s="107"/>
      <c r="H174" s="122"/>
    </row>
    <row r="175" spans="3:13" s="99" customFormat="1" ht="13.5" x14ac:dyDescent="0.25">
      <c r="C175" s="115" t="s">
        <v>5149</v>
      </c>
      <c r="D175" s="115"/>
      <c r="E175" s="1"/>
      <c r="F175" s="118"/>
      <c r="G175" s="118"/>
      <c r="H175" s="119"/>
    </row>
    <row r="176" spans="3:13" s="99" customFormat="1" ht="40.5" x14ac:dyDescent="0.2">
      <c r="C176" s="100" t="s">
        <v>5132</v>
      </c>
      <c r="D176" s="100" t="s">
        <v>5133</v>
      </c>
      <c r="E176" s="100" t="s">
        <v>4534</v>
      </c>
      <c r="F176" s="100" t="s">
        <v>5134</v>
      </c>
      <c r="G176" s="100" t="s">
        <v>5135</v>
      </c>
      <c r="H176" s="133" t="s">
        <v>5136</v>
      </c>
    </row>
    <row r="177" spans="3:9" s="99" customFormat="1" ht="13.5" x14ac:dyDescent="0.25">
      <c r="C177" s="109" t="s">
        <v>5137</v>
      </c>
      <c r="D177" s="108"/>
      <c r="E177" s="109"/>
      <c r="F177" s="110"/>
      <c r="G177" s="110"/>
      <c r="H177" s="110"/>
    </row>
    <row r="178" spans="3:9" s="99" customFormat="1" ht="13.5" x14ac:dyDescent="0.2">
      <c r="C178" s="121"/>
      <c r="D178" s="121"/>
      <c r="E178" s="121"/>
      <c r="F178" s="121"/>
      <c r="G178" s="121"/>
      <c r="H178" s="121"/>
    </row>
    <row r="179" spans="3:9" s="99" customFormat="1" ht="13.5" x14ac:dyDescent="0.25">
      <c r="C179" s="118" t="s">
        <v>5167</v>
      </c>
      <c r="D179" s="118"/>
      <c r="E179" s="118"/>
      <c r="F179" s="118"/>
      <c r="G179" s="118"/>
      <c r="H179" s="118"/>
    </row>
    <row r="180" spans="3:9" s="99" customFormat="1" ht="13.5" x14ac:dyDescent="0.25">
      <c r="C180" s="115"/>
      <c r="D180" s="115"/>
      <c r="E180" s="115"/>
      <c r="F180" s="118"/>
      <c r="G180" s="118"/>
      <c r="H180" s="119"/>
    </row>
    <row r="181" spans="3:9" s="99" customFormat="1" ht="13.5" x14ac:dyDescent="0.25">
      <c r="C181" s="115" t="s">
        <v>5151</v>
      </c>
      <c r="D181" s="115"/>
      <c r="E181" s="1"/>
      <c r="F181" s="118"/>
      <c r="G181" s="118"/>
      <c r="H181" s="119"/>
    </row>
    <row r="182" spans="3:9" s="99" customFormat="1" ht="13.5" x14ac:dyDescent="0.25">
      <c r="C182" s="118" t="s">
        <v>5140</v>
      </c>
      <c r="D182" s="118"/>
      <c r="E182" s="118"/>
      <c r="F182" s="111">
        <v>1646</v>
      </c>
      <c r="G182" s="118"/>
      <c r="H182" s="119"/>
    </row>
    <row r="183" spans="3:9" s="99" customFormat="1" ht="13.5" x14ac:dyDescent="0.25">
      <c r="C183" s="118" t="s">
        <v>5141</v>
      </c>
      <c r="D183" s="118"/>
      <c r="E183" s="118"/>
      <c r="F183" s="111">
        <v>43</v>
      </c>
      <c r="G183" s="118"/>
      <c r="H183" s="119"/>
    </row>
    <row r="184" spans="3:9" s="99" customFormat="1" ht="13.5" x14ac:dyDescent="0.25">
      <c r="C184" s="118" t="s">
        <v>5142</v>
      </c>
      <c r="D184" s="118"/>
      <c r="E184" s="118"/>
      <c r="F184" s="111" t="s">
        <v>5137</v>
      </c>
      <c r="G184" s="102"/>
      <c r="H184" s="122"/>
    </row>
    <row r="185" spans="3:9" s="99" customFormat="1" ht="13.5" x14ac:dyDescent="0.25">
      <c r="C185" s="118" t="s">
        <v>5143</v>
      </c>
      <c r="D185" s="118"/>
      <c r="E185" s="118"/>
      <c r="F185" s="111">
        <v>1689</v>
      </c>
      <c r="G185" s="102"/>
      <c r="H185" s="122"/>
    </row>
    <row r="186" spans="3:9" s="99" customFormat="1" ht="13.5" x14ac:dyDescent="0.25">
      <c r="C186" s="118" t="s">
        <v>5144</v>
      </c>
      <c r="D186" s="118"/>
      <c r="E186" s="118"/>
      <c r="F186" s="111">
        <v>1118256443.1300001</v>
      </c>
      <c r="G186" s="102"/>
      <c r="H186" s="122"/>
    </row>
    <row r="187" spans="3:9" s="99" customFormat="1" ht="13.5" x14ac:dyDescent="0.25">
      <c r="C187" s="118" t="s">
        <v>5145</v>
      </c>
      <c r="D187" s="118"/>
      <c r="E187" s="118"/>
      <c r="F187" s="111">
        <v>28611529.949999999</v>
      </c>
      <c r="G187" s="102"/>
      <c r="H187" s="122"/>
    </row>
    <row r="188" spans="3:9" s="99" customFormat="1" ht="13.5" x14ac:dyDescent="0.25">
      <c r="C188" s="118" t="s">
        <v>5146</v>
      </c>
      <c r="D188" s="118"/>
      <c r="E188" s="118"/>
      <c r="F188" s="111">
        <v>0</v>
      </c>
      <c r="G188" s="102"/>
      <c r="H188" s="122"/>
    </row>
    <row r="189" spans="3:9" s="99" customFormat="1" ht="13.5" x14ac:dyDescent="0.25">
      <c r="C189" s="118" t="s">
        <v>5147</v>
      </c>
      <c r="D189" s="118"/>
      <c r="E189" s="118"/>
      <c r="F189" s="111">
        <v>1167763751.52</v>
      </c>
      <c r="G189" s="102"/>
      <c r="H189" s="122"/>
    </row>
    <row r="190" spans="3:9" s="99" customFormat="1" ht="13.5" x14ac:dyDescent="0.2">
      <c r="C190" s="37" t="s">
        <v>5148</v>
      </c>
      <c r="D190" s="37"/>
      <c r="E190" s="37"/>
      <c r="F190" s="148">
        <f>+F189+F188-F187-F186</f>
        <v>20895778.439999819</v>
      </c>
      <c r="G190" s="126"/>
      <c r="H190" s="127"/>
    </row>
    <row r="191" spans="3:9" s="99" customFormat="1" ht="13.5" x14ac:dyDescent="0.25">
      <c r="C191" s="118"/>
      <c r="D191" s="118"/>
      <c r="E191" s="118"/>
      <c r="F191" s="128"/>
      <c r="G191" s="129"/>
      <c r="H191" s="119"/>
    </row>
    <row r="192" spans="3:9" s="99" customFormat="1" ht="13.5" x14ac:dyDescent="0.25">
      <c r="C192" s="115" t="s">
        <v>5152</v>
      </c>
      <c r="D192" s="115"/>
      <c r="E192" s="117"/>
      <c r="F192" s="118"/>
      <c r="G192" s="130"/>
      <c r="H192" s="119"/>
      <c r="I192" s="112"/>
    </row>
    <row r="193" spans="3:8" s="99" customFormat="1" ht="40.5" x14ac:dyDescent="0.25">
      <c r="C193" s="100" t="s">
        <v>5132</v>
      </c>
      <c r="D193" s="100" t="s">
        <v>5153</v>
      </c>
      <c r="E193" s="100" t="s">
        <v>5154</v>
      </c>
      <c r="F193" s="100" t="s">
        <v>5155</v>
      </c>
      <c r="G193" s="130"/>
      <c r="H193" s="119"/>
    </row>
    <row r="194" spans="3:8" s="99" customFormat="1" ht="13.5" x14ac:dyDescent="0.25">
      <c r="C194" s="257" t="s">
        <v>5137</v>
      </c>
      <c r="D194" s="257"/>
      <c r="E194" s="257"/>
      <c r="F194" s="257"/>
      <c r="G194" s="130"/>
      <c r="H194" s="119"/>
    </row>
    <row r="195" spans="3:8" s="99" customFormat="1" ht="13.5" x14ac:dyDescent="0.25">
      <c r="C195" s="118" t="s">
        <v>5156</v>
      </c>
      <c r="D195" s="118"/>
      <c r="E195" s="118"/>
      <c r="F195" s="118"/>
      <c r="G195" s="130"/>
      <c r="H195" s="119"/>
    </row>
    <row r="196" spans="3:8" s="99" customFormat="1" ht="13.5" x14ac:dyDescent="0.25">
      <c r="C196" s="131"/>
      <c r="D196" s="131"/>
      <c r="E196" s="131"/>
      <c r="F196" s="118"/>
      <c r="G196" s="130"/>
      <c r="H196" s="119"/>
    </row>
    <row r="197" spans="3:8" s="99" customFormat="1" ht="13.5" x14ac:dyDescent="0.25">
      <c r="C197" s="115" t="s">
        <v>5157</v>
      </c>
      <c r="D197" s="115"/>
      <c r="E197" s="1"/>
      <c r="F197" s="118"/>
      <c r="G197" s="118"/>
      <c r="H197" s="119"/>
    </row>
    <row r="198" spans="3:8" s="99" customFormat="1" ht="13.5" x14ac:dyDescent="0.25">
      <c r="C198" s="118" t="s">
        <v>5158</v>
      </c>
      <c r="D198" s="118"/>
      <c r="E198" s="118"/>
      <c r="F198" s="118" t="s">
        <v>5137</v>
      </c>
      <c r="G198" s="118"/>
      <c r="H198" s="119"/>
    </row>
    <row r="199" spans="3:8" s="99" customFormat="1" ht="13.5" x14ac:dyDescent="0.25">
      <c r="C199" s="118" t="s">
        <v>5159</v>
      </c>
      <c r="D199" s="118"/>
      <c r="E199" s="118"/>
      <c r="F199" s="118" t="s">
        <v>5137</v>
      </c>
      <c r="G199" s="118"/>
      <c r="H199" s="119"/>
    </row>
    <row r="200" spans="3:8" s="99" customFormat="1" ht="13.5" x14ac:dyDescent="0.25">
      <c r="C200" s="118" t="s">
        <v>5160</v>
      </c>
      <c r="D200" s="118"/>
      <c r="E200" s="118"/>
      <c r="F200" s="118" t="s">
        <v>5137</v>
      </c>
      <c r="G200" s="118"/>
      <c r="H200" s="119"/>
    </row>
    <row r="201" spans="3:8" s="99" customFormat="1" ht="13.5" x14ac:dyDescent="0.25">
      <c r="C201" s="106" t="s">
        <v>5161</v>
      </c>
      <c r="D201" s="106"/>
      <c r="E201" s="106"/>
      <c r="F201" s="118"/>
      <c r="G201" s="118"/>
      <c r="H201" s="119"/>
    </row>
    <row r="202" spans="3:8" s="99" customFormat="1" ht="13.5" x14ac:dyDescent="0.25">
      <c r="C202" s="106"/>
      <c r="D202" s="106"/>
      <c r="E202" s="106"/>
      <c r="F202" s="118"/>
      <c r="G202" s="118"/>
      <c r="H202" s="119"/>
    </row>
    <row r="203" spans="3:8" s="99" customFormat="1" ht="13.5" x14ac:dyDescent="0.25">
      <c r="C203" s="117" t="s">
        <v>5162</v>
      </c>
      <c r="D203" s="117"/>
      <c r="E203" s="117"/>
      <c r="F203" s="118"/>
      <c r="G203" s="130"/>
      <c r="H203" s="119"/>
    </row>
    <row r="204" spans="3:8" s="99" customFormat="1" ht="40.5" x14ac:dyDescent="0.25">
      <c r="C204" s="100" t="s">
        <v>5132</v>
      </c>
      <c r="D204" s="100" t="s">
        <v>4897</v>
      </c>
      <c r="E204" s="100" t="s">
        <v>5153</v>
      </c>
      <c r="F204" s="100" t="s">
        <v>5154</v>
      </c>
      <c r="G204" s="100" t="s">
        <v>5163</v>
      </c>
      <c r="H204" s="119"/>
    </row>
    <row r="205" spans="3:8" s="99" customFormat="1" ht="13.5" x14ac:dyDescent="0.25">
      <c r="C205" s="257" t="s">
        <v>5137</v>
      </c>
      <c r="D205" s="257"/>
      <c r="E205" s="257"/>
      <c r="F205" s="257"/>
      <c r="G205" s="257"/>
      <c r="H205" s="119"/>
    </row>
    <row r="206" spans="3:8" s="99" customFormat="1" ht="13.5" x14ac:dyDescent="0.25">
      <c r="C206" s="258" t="s">
        <v>5164</v>
      </c>
      <c r="D206" s="258"/>
      <c r="E206" s="258"/>
      <c r="F206" s="258"/>
      <c r="G206" s="258"/>
      <c r="H206" s="119"/>
    </row>
    <row r="207" spans="3:8" s="99" customFormat="1" ht="13.5" x14ac:dyDescent="0.25">
      <c r="C207" s="132"/>
      <c r="D207" s="113"/>
      <c r="E207" s="113"/>
      <c r="F207" s="113"/>
      <c r="G207" s="113"/>
      <c r="H207" s="119"/>
    </row>
    <row r="208" spans="3:8" s="99" customFormat="1" ht="13.5" x14ac:dyDescent="0.25">
      <c r="C208" s="1" t="s">
        <v>5165</v>
      </c>
      <c r="D208" s="1"/>
      <c r="E208" s="1"/>
      <c r="F208" s="118"/>
      <c r="G208" s="118"/>
      <c r="H208" s="119"/>
    </row>
    <row r="209" spans="3:8" s="99" customFormat="1" ht="13.5" x14ac:dyDescent="0.25">
      <c r="C209" s="118" t="s">
        <v>5158</v>
      </c>
      <c r="D209" s="118"/>
      <c r="E209" s="118"/>
      <c r="F209" s="118" t="s">
        <v>5137</v>
      </c>
      <c r="G209" s="118"/>
      <c r="H209" s="119"/>
    </row>
    <row r="210" spans="3:8" s="99" customFormat="1" ht="13.5" x14ac:dyDescent="0.25">
      <c r="C210" s="118" t="s">
        <v>5159</v>
      </c>
      <c r="D210" s="118"/>
      <c r="E210" s="118"/>
      <c r="F210" s="118" t="s">
        <v>5137</v>
      </c>
      <c r="G210" s="118"/>
      <c r="H210" s="119"/>
    </row>
    <row r="211" spans="3:8" s="99" customFormat="1" ht="13.5" x14ac:dyDescent="0.25">
      <c r="C211" s="118" t="s">
        <v>5160</v>
      </c>
      <c r="D211" s="118"/>
      <c r="E211" s="118"/>
      <c r="F211" s="118" t="s">
        <v>5137</v>
      </c>
      <c r="G211" s="118"/>
      <c r="H211" s="119"/>
    </row>
    <row r="212" spans="3:8" s="99" customFormat="1" ht="12.75" x14ac:dyDescent="0.2">
      <c r="H212" s="116"/>
    </row>
    <row r="213" spans="3:8" s="99" customFormat="1" ht="13.5" x14ac:dyDescent="0.25">
      <c r="C213" s="115" t="s">
        <v>5166</v>
      </c>
      <c r="H213" s="116"/>
    </row>
    <row r="214" spans="3:8" s="99" customFormat="1" ht="13.5" x14ac:dyDescent="0.25">
      <c r="C214" s="115"/>
      <c r="H214" s="116"/>
    </row>
    <row r="215" spans="3:8" x14ac:dyDescent="0.25">
      <c r="C215" s="2" t="s">
        <v>5019</v>
      </c>
      <c r="E215" s="2" t="s">
        <v>2</v>
      </c>
    </row>
    <row r="217" spans="3:8" x14ac:dyDescent="0.25">
      <c r="C217" s="2" t="s">
        <v>5020</v>
      </c>
      <c r="E217" s="96">
        <v>0.56093706127142107</v>
      </c>
    </row>
    <row r="219" spans="3:8" x14ac:dyDescent="0.25">
      <c r="C219" s="2" t="s">
        <v>5022</v>
      </c>
      <c r="E219" s="97" t="s">
        <v>5021</v>
      </c>
    </row>
    <row r="221" spans="3:8" x14ac:dyDescent="0.25">
      <c r="C221" s="2" t="s">
        <v>5129</v>
      </c>
      <c r="E221" s="2" t="s">
        <v>2</v>
      </c>
    </row>
    <row r="223" spans="3:8" x14ac:dyDescent="0.25">
      <c r="C223" s="2" t="s">
        <v>5065</v>
      </c>
    </row>
    <row r="225" spans="3:5" x14ac:dyDescent="0.25">
      <c r="C225" s="1" t="s">
        <v>5258</v>
      </c>
      <c r="E225" s="149" t="s">
        <v>5259</v>
      </c>
    </row>
    <row r="226" spans="3:5" x14ac:dyDescent="0.25">
      <c r="E226" s="2" t="s">
        <v>5309</v>
      </c>
    </row>
  </sheetData>
  <mergeCells count="5">
    <mergeCell ref="C134:K134"/>
    <mergeCell ref="C149:E149"/>
    <mergeCell ref="C194:F194"/>
    <mergeCell ref="C205:G205"/>
    <mergeCell ref="C206:G206"/>
  </mergeCells>
  <hyperlinks>
    <hyperlink ref="J2" location="'Index'!A1" display="'Index'!A1" xr:uid="{27E505F7-1274-4BDA-9304-1A1C2635D9BD}"/>
  </hyperlinks>
  <pageMargins left="0.7" right="0.7" top="0.75" bottom="0.75" header="0.3" footer="0.3"/>
  <pageSetup orientation="portrait" horizontalDpi="4294967293"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4ECB6-1899-418C-B2E3-842F2C825FAD}">
  <sheetPr codeName="Sheet1"/>
  <dimension ref="A1:IV124"/>
  <sheetViews>
    <sheetView showGridLines="0" zoomScale="90" zoomScaleNormal="90" workbookViewId="0">
      <pane ySplit="6" topLeftCell="A108"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3521</v>
      </c>
      <c r="J2" s="38" t="s">
        <v>4521</v>
      </c>
    </row>
    <row r="3" spans="1:54" ht="16.5" x14ac:dyDescent="0.3">
      <c r="C3" s="1" t="s">
        <v>28</v>
      </c>
      <c r="D3" s="21" t="s">
        <v>3522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3307</v>
      </c>
      <c r="C24" s="60" t="s">
        <v>3308</v>
      </c>
      <c r="D24" s="54" t="s">
        <v>3309</v>
      </c>
      <c r="E24" s="6" t="s">
        <v>205</v>
      </c>
      <c r="F24" s="19">
        <v>950000</v>
      </c>
      <c r="G24" s="24">
        <v>950.65</v>
      </c>
      <c r="H24" s="24">
        <v>2.62</v>
      </c>
      <c r="I24" s="31">
        <v>5.4058000000000002</v>
      </c>
      <c r="J24" s="31"/>
      <c r="K24" s="35"/>
    </row>
    <row r="25" spans="1:11" x14ac:dyDescent="0.25">
      <c r="B25" s="8" t="s">
        <v>2594</v>
      </c>
      <c r="C25" s="60" t="s">
        <v>2595</v>
      </c>
      <c r="D25" s="54" t="s">
        <v>2596</v>
      </c>
      <c r="E25" s="6" t="s">
        <v>205</v>
      </c>
      <c r="F25" s="19">
        <v>500000</v>
      </c>
      <c r="G25" s="24">
        <v>506.88</v>
      </c>
      <c r="H25" s="24">
        <v>1.39</v>
      </c>
      <c r="I25" s="31">
        <v>5.8370360080000001</v>
      </c>
      <c r="J25" s="31"/>
      <c r="K25" s="35"/>
    </row>
    <row r="26" spans="1:11" x14ac:dyDescent="0.25">
      <c r="C26" s="58" t="s">
        <v>194</v>
      </c>
      <c r="D26" s="54"/>
      <c r="E26" s="6"/>
      <c r="F26" s="19"/>
      <c r="G26" s="25">
        <v>1457.53</v>
      </c>
      <c r="H26" s="25">
        <v>4.01</v>
      </c>
      <c r="I26" s="31"/>
      <c r="J26" s="31"/>
      <c r="K26" s="35"/>
    </row>
    <row r="27" spans="1:11" x14ac:dyDescent="0.25">
      <c r="C27" s="57"/>
      <c r="D27" s="54"/>
      <c r="E27" s="6"/>
      <c r="F27" s="19"/>
      <c r="G27" s="24"/>
      <c r="H27" s="24"/>
      <c r="I27" s="31"/>
      <c r="J27" s="31"/>
      <c r="K27" s="35"/>
    </row>
    <row r="28" spans="1:11" x14ac:dyDescent="0.25">
      <c r="C28" s="59" t="s">
        <v>10</v>
      </c>
      <c r="D28" s="54"/>
      <c r="E28" s="6"/>
      <c r="F28" s="19"/>
      <c r="G28" s="24"/>
      <c r="H28" s="24"/>
      <c r="I28" s="31"/>
      <c r="J28" s="31"/>
      <c r="K28" s="35"/>
    </row>
    <row r="29" spans="1:11" x14ac:dyDescent="0.25">
      <c r="B29" s="8" t="s">
        <v>3523</v>
      </c>
      <c r="C29" s="60" t="s">
        <v>3524</v>
      </c>
      <c r="D29" s="54" t="s">
        <v>3525</v>
      </c>
      <c r="E29" s="6" t="s">
        <v>205</v>
      </c>
      <c r="F29" s="19">
        <v>5000000</v>
      </c>
      <c r="G29" s="24">
        <v>5049.55</v>
      </c>
      <c r="H29" s="24">
        <v>13.89</v>
      </c>
      <c r="I29" s="31">
        <v>6.1215727900000001</v>
      </c>
      <c r="J29" s="31"/>
      <c r="K29" s="35"/>
    </row>
    <row r="30" spans="1:11" x14ac:dyDescent="0.25">
      <c r="B30" s="8" t="s">
        <v>3526</v>
      </c>
      <c r="C30" s="60" t="s">
        <v>3527</v>
      </c>
      <c r="D30" s="54" t="s">
        <v>3528</v>
      </c>
      <c r="E30" s="6" t="s">
        <v>205</v>
      </c>
      <c r="F30" s="19">
        <v>3500000</v>
      </c>
      <c r="G30" s="24">
        <v>3543</v>
      </c>
      <c r="H30" s="24">
        <v>9.75</v>
      </c>
      <c r="I30" s="31">
        <v>6.0230579999999998</v>
      </c>
      <c r="J30" s="31"/>
      <c r="K30" s="35"/>
    </row>
    <row r="31" spans="1:11" x14ac:dyDescent="0.25">
      <c r="B31" s="8" t="s">
        <v>3529</v>
      </c>
      <c r="C31" s="60" t="s">
        <v>3530</v>
      </c>
      <c r="D31" s="54" t="s">
        <v>3531</v>
      </c>
      <c r="E31" s="6" t="s">
        <v>205</v>
      </c>
      <c r="F31" s="19">
        <v>3500000</v>
      </c>
      <c r="G31" s="24">
        <v>3537.04</v>
      </c>
      <c r="H31" s="24">
        <v>9.73</v>
      </c>
      <c r="I31" s="31">
        <v>6.1268773300000001</v>
      </c>
      <c r="J31" s="31"/>
      <c r="K31" s="35"/>
    </row>
    <row r="32" spans="1:11" x14ac:dyDescent="0.25">
      <c r="B32" s="8" t="s">
        <v>3532</v>
      </c>
      <c r="C32" s="60" t="s">
        <v>3533</v>
      </c>
      <c r="D32" s="54" t="s">
        <v>3534</v>
      </c>
      <c r="E32" s="6" t="s">
        <v>205</v>
      </c>
      <c r="F32" s="19">
        <v>3000000</v>
      </c>
      <c r="G32" s="24">
        <v>3033.37</v>
      </c>
      <c r="H32" s="24">
        <v>8.34</v>
      </c>
      <c r="I32" s="31">
        <v>6.0436579999999998</v>
      </c>
      <c r="J32" s="31"/>
      <c r="K32" s="35"/>
    </row>
    <row r="33" spans="1:11" x14ac:dyDescent="0.25">
      <c r="B33" s="8" t="s">
        <v>3535</v>
      </c>
      <c r="C33" s="60" t="s">
        <v>3536</v>
      </c>
      <c r="D33" s="54" t="s">
        <v>3537</v>
      </c>
      <c r="E33" s="6" t="s">
        <v>205</v>
      </c>
      <c r="F33" s="19">
        <v>2500000</v>
      </c>
      <c r="G33" s="24">
        <v>2530.7199999999998</v>
      </c>
      <c r="H33" s="24">
        <v>6.96</v>
      </c>
      <c r="I33" s="31">
        <v>6.0230579999999998</v>
      </c>
      <c r="J33" s="31"/>
      <c r="K33" s="35"/>
    </row>
    <row r="34" spans="1:11" x14ac:dyDescent="0.25">
      <c r="B34" s="8" t="s">
        <v>3538</v>
      </c>
      <c r="C34" s="60" t="s">
        <v>3539</v>
      </c>
      <c r="D34" s="54" t="s">
        <v>3540</v>
      </c>
      <c r="E34" s="6" t="s">
        <v>205</v>
      </c>
      <c r="F34" s="19">
        <v>1180000</v>
      </c>
      <c r="G34" s="24">
        <v>1194.4100000000001</v>
      </c>
      <c r="H34" s="24">
        <v>3.29</v>
      </c>
      <c r="I34" s="31">
        <v>6.0230579999999998</v>
      </c>
      <c r="J34" s="31"/>
      <c r="K34" s="35"/>
    </row>
    <row r="35" spans="1:11" x14ac:dyDescent="0.25">
      <c r="B35" s="8" t="s">
        <v>1707</v>
      </c>
      <c r="C35" s="60" t="s">
        <v>1708</v>
      </c>
      <c r="D35" s="54" t="s">
        <v>1709</v>
      </c>
      <c r="E35" s="6" t="s">
        <v>205</v>
      </c>
      <c r="F35" s="19">
        <v>1000000</v>
      </c>
      <c r="G35" s="24">
        <v>1011.87</v>
      </c>
      <c r="H35" s="24">
        <v>2.78</v>
      </c>
      <c r="I35" s="31">
        <v>6.0774855250000002</v>
      </c>
      <c r="J35" s="31"/>
      <c r="K35" s="35"/>
    </row>
    <row r="36" spans="1:11" x14ac:dyDescent="0.25">
      <c r="B36" s="8" t="s">
        <v>3541</v>
      </c>
      <c r="C36" s="60" t="s">
        <v>3542</v>
      </c>
      <c r="D36" s="54" t="s">
        <v>3543</v>
      </c>
      <c r="E36" s="6" t="s">
        <v>205</v>
      </c>
      <c r="F36" s="19">
        <v>1000000</v>
      </c>
      <c r="G36" s="24">
        <v>1010.82</v>
      </c>
      <c r="H36" s="24">
        <v>2.78</v>
      </c>
      <c r="I36" s="31">
        <v>6.1098279299999998</v>
      </c>
      <c r="J36" s="31"/>
      <c r="K36" s="35"/>
    </row>
    <row r="37" spans="1:11" x14ac:dyDescent="0.25">
      <c r="B37" s="8" t="s">
        <v>3544</v>
      </c>
      <c r="C37" s="60" t="s">
        <v>3545</v>
      </c>
      <c r="D37" s="54" t="s">
        <v>3546</v>
      </c>
      <c r="E37" s="6" t="s">
        <v>205</v>
      </c>
      <c r="F37" s="19">
        <v>500000</v>
      </c>
      <c r="G37" s="24">
        <v>509.24</v>
      </c>
      <c r="H37" s="24">
        <v>1.4</v>
      </c>
      <c r="I37" s="31">
        <v>6.0986008500000004</v>
      </c>
      <c r="J37" s="31"/>
      <c r="K37" s="35"/>
    </row>
    <row r="38" spans="1:11" x14ac:dyDescent="0.25">
      <c r="B38" s="8" t="s">
        <v>3547</v>
      </c>
      <c r="C38" s="60" t="s">
        <v>3548</v>
      </c>
      <c r="D38" s="54" t="s">
        <v>3549</v>
      </c>
      <c r="E38" s="6" t="s">
        <v>205</v>
      </c>
      <c r="F38" s="19">
        <v>500000</v>
      </c>
      <c r="G38" s="24">
        <v>505.27</v>
      </c>
      <c r="H38" s="24">
        <v>1.39</v>
      </c>
      <c r="I38" s="31">
        <v>6.0436579999999998</v>
      </c>
      <c r="J38" s="31"/>
      <c r="K38" s="35"/>
    </row>
    <row r="39" spans="1:11" x14ac:dyDescent="0.25">
      <c r="B39" s="8" t="s">
        <v>3550</v>
      </c>
      <c r="C39" s="60" t="s">
        <v>3551</v>
      </c>
      <c r="D39" s="54" t="s">
        <v>3552</v>
      </c>
      <c r="E39" s="6" t="s">
        <v>205</v>
      </c>
      <c r="F39" s="19">
        <v>500000</v>
      </c>
      <c r="G39" s="24">
        <v>505.15</v>
      </c>
      <c r="H39" s="24">
        <v>1.39</v>
      </c>
      <c r="I39" s="31">
        <v>6.0436579999999998</v>
      </c>
      <c r="J39" s="31"/>
      <c r="K39" s="35"/>
    </row>
    <row r="40" spans="1:11" x14ac:dyDescent="0.25">
      <c r="C40" s="58" t="s">
        <v>194</v>
      </c>
      <c r="D40" s="54"/>
      <c r="E40" s="6"/>
      <c r="F40" s="19"/>
      <c r="G40" s="25">
        <v>22430.44</v>
      </c>
      <c r="H40" s="25">
        <v>61.7</v>
      </c>
      <c r="I40" s="31"/>
      <c r="J40" s="31"/>
      <c r="K40" s="35"/>
    </row>
    <row r="41" spans="1:11" x14ac:dyDescent="0.25">
      <c r="C41" s="57"/>
      <c r="D41" s="54"/>
      <c r="E41" s="6"/>
      <c r="F41" s="19"/>
      <c r="G41" s="24"/>
      <c r="H41" s="24"/>
      <c r="I41" s="31"/>
      <c r="J41" s="31"/>
      <c r="K41" s="35"/>
    </row>
    <row r="42" spans="1:11" x14ac:dyDescent="0.25">
      <c r="C42" s="58" t="s">
        <v>11</v>
      </c>
      <c r="D42" s="54"/>
      <c r="E42" s="6"/>
      <c r="F42" s="19"/>
      <c r="G42" s="24" t="s">
        <v>2</v>
      </c>
      <c r="H42" s="24" t="s">
        <v>2</v>
      </c>
      <c r="I42" s="31"/>
      <c r="J42" s="31"/>
      <c r="K42" s="35"/>
    </row>
    <row r="43" spans="1:11" x14ac:dyDescent="0.25">
      <c r="C43" s="57"/>
      <c r="D43" s="54"/>
      <c r="E43" s="6"/>
      <c r="F43" s="19"/>
      <c r="G43" s="24"/>
      <c r="H43" s="24"/>
      <c r="I43" s="31"/>
      <c r="J43" s="31"/>
      <c r="K43" s="35"/>
    </row>
    <row r="44" spans="1:11" x14ac:dyDescent="0.25">
      <c r="A44" s="10"/>
      <c r="B44" s="28"/>
      <c r="C44" s="58" t="s">
        <v>13</v>
      </c>
      <c r="D44" s="54"/>
      <c r="E44" s="6"/>
      <c r="F44" s="19"/>
      <c r="G44" s="24"/>
      <c r="H44" s="24"/>
      <c r="I44" s="31"/>
      <c r="J44" s="31"/>
      <c r="K44" s="35"/>
    </row>
    <row r="45" spans="1:11" x14ac:dyDescent="0.25">
      <c r="A45" s="28"/>
      <c r="B45" s="28"/>
      <c r="C45" s="58" t="s">
        <v>14</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15</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11" x14ac:dyDescent="0.25">
      <c r="A49" s="28"/>
      <c r="B49" s="28"/>
      <c r="C49" s="58" t="s">
        <v>16</v>
      </c>
      <c r="D49" s="54"/>
      <c r="E49" s="6"/>
      <c r="F49" s="19"/>
      <c r="G49" s="24" t="s">
        <v>2</v>
      </c>
      <c r="H49" s="24" t="s">
        <v>2</v>
      </c>
      <c r="I49" s="31"/>
      <c r="J49" s="31"/>
      <c r="K49" s="35"/>
    </row>
    <row r="50" spans="1:11" x14ac:dyDescent="0.25">
      <c r="A50" s="28"/>
      <c r="B50" s="28"/>
      <c r="C50" s="58"/>
      <c r="D50" s="54"/>
      <c r="E50" s="6"/>
      <c r="F50" s="19"/>
      <c r="G50" s="24"/>
      <c r="H50" s="24"/>
      <c r="I50" s="31"/>
      <c r="J50" s="31"/>
      <c r="K50" s="35"/>
    </row>
    <row r="51" spans="1:11" x14ac:dyDescent="0.25">
      <c r="C51" s="59" t="s">
        <v>17</v>
      </c>
      <c r="D51" s="54"/>
      <c r="E51" s="6"/>
      <c r="F51" s="19"/>
      <c r="G51" s="24"/>
      <c r="H51" s="24"/>
      <c r="I51" s="31"/>
      <c r="J51" s="31"/>
      <c r="K51" s="35"/>
    </row>
    <row r="52" spans="1:11" x14ac:dyDescent="0.25">
      <c r="B52" s="8" t="s">
        <v>3498</v>
      </c>
      <c r="C52" s="60" t="s">
        <v>3499</v>
      </c>
      <c r="D52" s="54" t="s">
        <v>3500</v>
      </c>
      <c r="E52" s="6" t="s">
        <v>205</v>
      </c>
      <c r="F52" s="19">
        <v>4878400</v>
      </c>
      <c r="G52" s="24">
        <v>4727.9799999999996</v>
      </c>
      <c r="H52" s="24">
        <v>13.01</v>
      </c>
      <c r="I52" s="31">
        <v>5.76964028</v>
      </c>
      <c r="J52" s="31"/>
      <c r="K52" s="35"/>
    </row>
    <row r="53" spans="1:11" x14ac:dyDescent="0.25">
      <c r="B53" s="8" t="s">
        <v>3553</v>
      </c>
      <c r="C53" s="60" t="s">
        <v>3554</v>
      </c>
      <c r="D53" s="54" t="s">
        <v>3555</v>
      </c>
      <c r="E53" s="6" t="s">
        <v>205</v>
      </c>
      <c r="F53" s="19">
        <v>1500000</v>
      </c>
      <c r="G53" s="24">
        <v>1441.73</v>
      </c>
      <c r="H53" s="24">
        <v>3.97</v>
      </c>
      <c r="I53" s="31">
        <v>5.7766160449999999</v>
      </c>
      <c r="J53" s="31"/>
      <c r="K53" s="35"/>
    </row>
    <row r="54" spans="1:11" x14ac:dyDescent="0.25">
      <c r="B54" s="8" t="s">
        <v>3556</v>
      </c>
      <c r="C54" s="60" t="s">
        <v>3557</v>
      </c>
      <c r="D54" s="54" t="s">
        <v>3558</v>
      </c>
      <c r="E54" s="6" t="s">
        <v>205</v>
      </c>
      <c r="F54" s="19">
        <v>1257500</v>
      </c>
      <c r="G54" s="24">
        <v>1196.45</v>
      </c>
      <c r="H54" s="24">
        <v>3.29</v>
      </c>
      <c r="I54" s="31">
        <v>5.9307607600000001</v>
      </c>
      <c r="J54" s="31"/>
      <c r="K54" s="35"/>
    </row>
    <row r="55" spans="1:11" x14ac:dyDescent="0.25">
      <c r="B55" s="8" t="s">
        <v>3559</v>
      </c>
      <c r="C55" s="60" t="s">
        <v>3560</v>
      </c>
      <c r="D55" s="54" t="s">
        <v>3561</v>
      </c>
      <c r="E55" s="6" t="s">
        <v>205</v>
      </c>
      <c r="F55" s="19">
        <v>872300</v>
      </c>
      <c r="G55" s="24">
        <v>829.37</v>
      </c>
      <c r="H55" s="24">
        <v>2.2799999999999998</v>
      </c>
      <c r="I55" s="31">
        <v>5.9369303499999999</v>
      </c>
      <c r="J55" s="31"/>
      <c r="K55" s="35"/>
    </row>
    <row r="56" spans="1:11" x14ac:dyDescent="0.25">
      <c r="B56" s="8" t="s">
        <v>3501</v>
      </c>
      <c r="C56" s="60" t="s">
        <v>3502</v>
      </c>
      <c r="D56" s="54" t="s">
        <v>3503</v>
      </c>
      <c r="E56" s="6" t="s">
        <v>205</v>
      </c>
      <c r="F56" s="19">
        <v>797600</v>
      </c>
      <c r="G56" s="24">
        <v>770.6</v>
      </c>
      <c r="H56" s="24">
        <v>2.12</v>
      </c>
      <c r="I56" s="31">
        <v>5.7704112299999997</v>
      </c>
      <c r="J56" s="31"/>
      <c r="K56" s="35"/>
    </row>
    <row r="57" spans="1:11" x14ac:dyDescent="0.25">
      <c r="B57" s="8" t="s">
        <v>2719</v>
      </c>
      <c r="C57" s="60" t="s">
        <v>2720</v>
      </c>
      <c r="D57" s="54" t="s">
        <v>2721</v>
      </c>
      <c r="E57" s="6" t="s">
        <v>205</v>
      </c>
      <c r="F57" s="19">
        <v>753000</v>
      </c>
      <c r="G57" s="24">
        <v>716.07</v>
      </c>
      <c r="H57" s="24">
        <v>1.97</v>
      </c>
      <c r="I57" s="31">
        <v>5.9353879200000002</v>
      </c>
      <c r="J57" s="31"/>
      <c r="K57" s="35"/>
    </row>
    <row r="58" spans="1:11" x14ac:dyDescent="0.25">
      <c r="B58" s="8" t="s">
        <v>3562</v>
      </c>
      <c r="C58" s="60" t="s">
        <v>3563</v>
      </c>
      <c r="D58" s="54" t="s">
        <v>3564</v>
      </c>
      <c r="E58" s="6" t="s">
        <v>205</v>
      </c>
      <c r="F58" s="19">
        <v>613200</v>
      </c>
      <c r="G58" s="24">
        <v>588.73</v>
      </c>
      <c r="H58" s="24">
        <v>1.62</v>
      </c>
      <c r="I58" s="31">
        <v>5.7777982149999998</v>
      </c>
      <c r="J58" s="31"/>
      <c r="K58" s="35"/>
    </row>
    <row r="59" spans="1:11" x14ac:dyDescent="0.25">
      <c r="B59" s="8" t="s">
        <v>3495</v>
      </c>
      <c r="C59" s="60" t="s">
        <v>3496</v>
      </c>
      <c r="D59" s="54" t="s">
        <v>3497</v>
      </c>
      <c r="E59" s="6" t="s">
        <v>205</v>
      </c>
      <c r="F59" s="19">
        <v>550000</v>
      </c>
      <c r="G59" s="24">
        <v>530.79999999999995</v>
      </c>
      <c r="H59" s="24">
        <v>1.46</v>
      </c>
      <c r="I59" s="31">
        <v>5.7710279900000003</v>
      </c>
      <c r="J59" s="31"/>
      <c r="K59" s="35"/>
    </row>
    <row r="60" spans="1:11" x14ac:dyDescent="0.25">
      <c r="B60" s="8" t="s">
        <v>3565</v>
      </c>
      <c r="C60" s="60" t="s">
        <v>3566</v>
      </c>
      <c r="D60" s="54" t="s">
        <v>3567</v>
      </c>
      <c r="E60" s="6" t="s">
        <v>205</v>
      </c>
      <c r="F60" s="19">
        <v>500000</v>
      </c>
      <c r="G60" s="24">
        <v>489.27</v>
      </c>
      <c r="H60" s="24">
        <v>1.35</v>
      </c>
      <c r="I60" s="31">
        <v>5.5565499999999997</v>
      </c>
      <c r="J60" s="31"/>
      <c r="K60" s="35"/>
    </row>
    <row r="61" spans="1:11" x14ac:dyDescent="0.25">
      <c r="B61" s="8" t="s">
        <v>3296</v>
      </c>
      <c r="C61" s="60" t="s">
        <v>3297</v>
      </c>
      <c r="D61" s="54" t="s">
        <v>3298</v>
      </c>
      <c r="E61" s="6" t="s">
        <v>205</v>
      </c>
      <c r="F61" s="19">
        <v>350000</v>
      </c>
      <c r="G61" s="24">
        <v>345.78</v>
      </c>
      <c r="H61" s="24">
        <v>0.95</v>
      </c>
      <c r="I61" s="31">
        <v>5.4305000000000003</v>
      </c>
      <c r="J61" s="31"/>
      <c r="K61" s="35"/>
    </row>
    <row r="62" spans="1:11" x14ac:dyDescent="0.25">
      <c r="B62" s="8" t="s">
        <v>3568</v>
      </c>
      <c r="C62" s="60" t="s">
        <v>3569</v>
      </c>
      <c r="D62" s="54" t="s">
        <v>3570</v>
      </c>
      <c r="E62" s="6" t="s">
        <v>205</v>
      </c>
      <c r="F62" s="19">
        <v>192000</v>
      </c>
      <c r="G62" s="24">
        <v>182.46</v>
      </c>
      <c r="H62" s="24">
        <v>0.5</v>
      </c>
      <c r="I62" s="31">
        <v>5.9415577800000001</v>
      </c>
      <c r="J62" s="31"/>
      <c r="K62" s="35"/>
    </row>
    <row r="63" spans="1:11" x14ac:dyDescent="0.25">
      <c r="C63" s="58" t="s">
        <v>194</v>
      </c>
      <c r="D63" s="54"/>
      <c r="E63" s="6"/>
      <c r="F63" s="19"/>
      <c r="G63" s="25">
        <v>11819.24</v>
      </c>
      <c r="H63" s="25">
        <v>32.520000000000003</v>
      </c>
      <c r="I63" s="31"/>
      <c r="J63" s="31"/>
      <c r="K63" s="35"/>
    </row>
    <row r="64" spans="1:11" x14ac:dyDescent="0.25">
      <c r="C64" s="57"/>
      <c r="D64" s="54"/>
      <c r="E64" s="6"/>
      <c r="F64" s="19"/>
      <c r="G64" s="24"/>
      <c r="H64" s="24"/>
      <c r="I64" s="31"/>
      <c r="J64" s="31"/>
      <c r="K64" s="35"/>
    </row>
    <row r="65" spans="1:11" x14ac:dyDescent="0.25">
      <c r="C65" s="58" t="s">
        <v>18</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A67" s="10"/>
      <c r="B67" s="28"/>
      <c r="C67" s="58" t="s">
        <v>19</v>
      </c>
      <c r="D67" s="54"/>
      <c r="E67" s="6"/>
      <c r="F67" s="19"/>
      <c r="G67" s="24"/>
      <c r="H67" s="24"/>
      <c r="I67" s="31"/>
      <c r="J67" s="31"/>
      <c r="K67" s="35"/>
    </row>
    <row r="68" spans="1:11" x14ac:dyDescent="0.25">
      <c r="A68" s="28"/>
      <c r="B68" s="28"/>
      <c r="C68" s="58" t="s">
        <v>20</v>
      </c>
      <c r="D68" s="54"/>
      <c r="E68" s="6"/>
      <c r="F68" s="19"/>
      <c r="G68" s="24" t="s">
        <v>2</v>
      </c>
      <c r="H68" s="24" t="s">
        <v>2</v>
      </c>
      <c r="I68" s="31"/>
      <c r="J68" s="31"/>
      <c r="K68" s="35"/>
    </row>
    <row r="69" spans="1:11" x14ac:dyDescent="0.25">
      <c r="A69" s="28"/>
      <c r="B69" s="28"/>
      <c r="C69" s="58"/>
      <c r="D69" s="54"/>
      <c r="E69" s="6"/>
      <c r="F69" s="19"/>
      <c r="G69" s="24"/>
      <c r="H69" s="24"/>
      <c r="I69" s="31"/>
      <c r="J69" s="31"/>
      <c r="K69" s="35"/>
    </row>
    <row r="70" spans="1:11" x14ac:dyDescent="0.25">
      <c r="A70" s="28"/>
      <c r="B70" s="28"/>
      <c r="C70" s="58" t="s">
        <v>21</v>
      </c>
      <c r="D70" s="54"/>
      <c r="E70" s="6"/>
      <c r="F70" s="19"/>
      <c r="G70" s="24" t="s">
        <v>2</v>
      </c>
      <c r="H70" s="24" t="s">
        <v>2</v>
      </c>
      <c r="I70" s="31"/>
      <c r="J70" s="31"/>
      <c r="K70" s="35"/>
    </row>
    <row r="71" spans="1:11" x14ac:dyDescent="0.25">
      <c r="A71" s="28"/>
      <c r="B71" s="28"/>
      <c r="C71" s="58"/>
      <c r="D71" s="54"/>
      <c r="E71" s="6"/>
      <c r="F71" s="19"/>
      <c r="G71" s="24"/>
      <c r="H71" s="24"/>
      <c r="I71" s="31"/>
      <c r="J71" s="31"/>
      <c r="K71" s="35"/>
    </row>
    <row r="72" spans="1:11" x14ac:dyDescent="0.25">
      <c r="A72" s="28"/>
      <c r="B72" s="28"/>
      <c r="C72" s="58" t="s">
        <v>22</v>
      </c>
      <c r="D72" s="54"/>
      <c r="E72" s="6"/>
      <c r="F72" s="19"/>
      <c r="G72" s="24" t="s">
        <v>2</v>
      </c>
      <c r="H72" s="24" t="s">
        <v>2</v>
      </c>
      <c r="I72" s="31"/>
      <c r="J72" s="31"/>
      <c r="K72" s="35"/>
    </row>
    <row r="73" spans="1:11" x14ac:dyDescent="0.25">
      <c r="A73" s="28"/>
      <c r="B73" s="28"/>
      <c r="C73" s="58"/>
      <c r="D73" s="54"/>
      <c r="E73" s="6"/>
      <c r="F73" s="19"/>
      <c r="G73" s="24"/>
      <c r="H73" s="24"/>
      <c r="I73" s="31"/>
      <c r="J73" s="31"/>
      <c r="K73" s="35"/>
    </row>
    <row r="74" spans="1:11" x14ac:dyDescent="0.25">
      <c r="A74" s="28"/>
      <c r="B74" s="28"/>
      <c r="C74" s="58" t="s">
        <v>23</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C76" s="59" t="s">
        <v>24</v>
      </c>
      <c r="D76" s="54"/>
      <c r="E76" s="6"/>
      <c r="F76" s="19"/>
      <c r="G76" s="24"/>
      <c r="H76" s="24"/>
      <c r="I76" s="31"/>
      <c r="J76" s="31"/>
      <c r="K76" s="35"/>
    </row>
    <row r="77" spans="1:11" x14ac:dyDescent="0.25">
      <c r="B77" s="8" t="s">
        <v>206</v>
      </c>
      <c r="C77" s="60" t="s">
        <v>207</v>
      </c>
      <c r="D77" s="54"/>
      <c r="E77" s="6"/>
      <c r="F77" s="19"/>
      <c r="G77" s="24">
        <v>358.41</v>
      </c>
      <c r="H77" s="24">
        <v>0.99</v>
      </c>
      <c r="I77" s="31"/>
      <c r="J77" s="31"/>
      <c r="K77" s="35"/>
    </row>
    <row r="78" spans="1:11" x14ac:dyDescent="0.25">
      <c r="C78" s="58" t="s">
        <v>194</v>
      </c>
      <c r="D78" s="54"/>
      <c r="E78" s="6"/>
      <c r="F78" s="19"/>
      <c r="G78" s="25">
        <v>358.41</v>
      </c>
      <c r="H78" s="25">
        <v>0.99</v>
      </c>
      <c r="I78" s="31"/>
      <c r="J78" s="31"/>
      <c r="K78" s="35"/>
    </row>
    <row r="79" spans="1:11" x14ac:dyDescent="0.25">
      <c r="C79" s="57"/>
      <c r="D79" s="54"/>
      <c r="E79" s="6"/>
      <c r="F79" s="19"/>
      <c r="G79" s="24"/>
      <c r="H79" s="24"/>
      <c r="I79" s="31"/>
      <c r="J79" s="31"/>
      <c r="K79" s="35"/>
    </row>
    <row r="80" spans="1:11" x14ac:dyDescent="0.25">
      <c r="A80" s="10"/>
      <c r="B80" s="28"/>
      <c r="C80" s="58" t="s">
        <v>25</v>
      </c>
      <c r="D80" s="54"/>
      <c r="E80" s="6"/>
      <c r="F80" s="19"/>
      <c r="G80" s="24"/>
      <c r="H80" s="24"/>
      <c r="I80" s="31"/>
      <c r="J80" s="31"/>
      <c r="K80" s="35"/>
    </row>
    <row r="81" spans="1:54" s="2" customFormat="1" ht="13.5" x14ac:dyDescent="0.25">
      <c r="A81" s="28"/>
      <c r="B81" s="28"/>
      <c r="C81" s="57" t="s">
        <v>4845</v>
      </c>
      <c r="D81" s="54"/>
      <c r="E81" s="6"/>
      <c r="F81" s="19"/>
      <c r="G81" s="24" t="s">
        <v>2</v>
      </c>
      <c r="H81" s="24" t="s">
        <v>2</v>
      </c>
      <c r="I81" s="31"/>
      <c r="J81" s="31"/>
      <c r="K81" s="35"/>
      <c r="L81" s="3"/>
      <c r="AI81" s="3"/>
      <c r="AV81" s="3"/>
      <c r="AX81" s="3"/>
      <c r="BB81" s="3"/>
    </row>
    <row r="82" spans="1:54" x14ac:dyDescent="0.25">
      <c r="B82" s="8"/>
      <c r="C82" s="60" t="s">
        <v>208</v>
      </c>
      <c r="D82" s="54"/>
      <c r="E82" s="6"/>
      <c r="F82" s="19"/>
      <c r="G82" s="24">
        <v>286.07</v>
      </c>
      <c r="H82" s="24">
        <v>0.78</v>
      </c>
      <c r="I82" s="31"/>
      <c r="J82" s="31"/>
      <c r="K82" s="35"/>
    </row>
    <row r="83" spans="1:54" x14ac:dyDescent="0.25">
      <c r="C83" s="58" t="s">
        <v>194</v>
      </c>
      <c r="D83" s="54"/>
      <c r="E83" s="6"/>
      <c r="F83" s="19"/>
      <c r="G83" s="25">
        <v>286.07</v>
      </c>
      <c r="H83" s="25">
        <v>0.78</v>
      </c>
      <c r="I83" s="31"/>
      <c r="J83" s="31"/>
      <c r="K83" s="35"/>
    </row>
    <row r="84" spans="1:54" x14ac:dyDescent="0.25">
      <c r="C84" s="57"/>
      <c r="D84" s="54"/>
      <c r="E84" s="6"/>
      <c r="F84" s="19"/>
      <c r="G84" s="24"/>
      <c r="H84" s="24"/>
      <c r="I84" s="31"/>
      <c r="J84" s="31"/>
      <c r="K84" s="35"/>
    </row>
    <row r="85" spans="1:54" x14ac:dyDescent="0.25">
      <c r="C85" s="61" t="s">
        <v>209</v>
      </c>
      <c r="D85" s="55"/>
      <c r="E85" s="5"/>
      <c r="F85" s="20"/>
      <c r="G85" s="26">
        <v>36351.69</v>
      </c>
      <c r="H85" s="26">
        <v>100.00000000000001</v>
      </c>
      <c r="I85" s="32"/>
      <c r="J85" s="32"/>
      <c r="K85" s="36"/>
    </row>
    <row r="88" spans="1:54" x14ac:dyDescent="0.25">
      <c r="C88" s="1" t="s">
        <v>210</v>
      </c>
    </row>
    <row r="89" spans="1:54" x14ac:dyDescent="0.25">
      <c r="C89" s="37" t="s">
        <v>211</v>
      </c>
      <c r="D89" s="37"/>
      <c r="E89" s="37"/>
      <c r="F89" s="37"/>
      <c r="G89" s="37"/>
      <c r="H89" s="37"/>
      <c r="I89" s="37"/>
      <c r="J89" s="37"/>
      <c r="K89" s="37"/>
    </row>
    <row r="90" spans="1:54" x14ac:dyDescent="0.25">
      <c r="C90" s="2" t="s">
        <v>212</v>
      </c>
    </row>
    <row r="91" spans="1:54" x14ac:dyDescent="0.25">
      <c r="C91" s="2" t="s">
        <v>213</v>
      </c>
    </row>
    <row r="92" spans="1:54" ht="30" customHeight="1" x14ac:dyDescent="0.25">
      <c r="C92" s="252" t="s">
        <v>214</v>
      </c>
      <c r="D92" s="253"/>
      <c r="E92" s="253"/>
      <c r="F92" s="253"/>
      <c r="G92" s="253"/>
      <c r="H92" s="253"/>
      <c r="I92" s="253"/>
      <c r="J92" s="253"/>
      <c r="K92" s="253"/>
    </row>
    <row r="93" spans="1:54" x14ac:dyDescent="0.25">
      <c r="C93" s="2" t="s">
        <v>215</v>
      </c>
    </row>
    <row r="95" spans="1:54" x14ac:dyDescent="0.25">
      <c r="C95" s="2" t="s">
        <v>5016</v>
      </c>
      <c r="E95" s="2" t="s">
        <v>2</v>
      </c>
    </row>
    <row r="97" spans="1:256" x14ac:dyDescent="0.25">
      <c r="C97" s="2" t="s">
        <v>5017</v>
      </c>
      <c r="E97" s="2" t="s">
        <v>2</v>
      </c>
    </row>
    <row r="99" spans="1:256" x14ac:dyDescent="0.25">
      <c r="C99" s="2" t="s">
        <v>5125</v>
      </c>
    </row>
    <row r="101" spans="1:256" x14ac:dyDescent="0.25">
      <c r="C101" s="2" t="s">
        <v>5126</v>
      </c>
    </row>
    <row r="102" spans="1:256" s="83" customFormat="1" ht="35.25" customHeight="1" x14ac:dyDescent="0.25">
      <c r="A102" s="79"/>
      <c r="B102" s="79"/>
      <c r="C102" s="84" t="s">
        <v>5023</v>
      </c>
      <c r="D102" s="88" t="s">
        <v>5024</v>
      </c>
      <c r="E102" s="88" t="s">
        <v>5025</v>
      </c>
      <c r="F102" s="80"/>
      <c r="G102" s="81"/>
      <c r="H102" s="81"/>
      <c r="I102" s="81"/>
      <c r="J102" s="81"/>
      <c r="K102" s="82"/>
      <c r="L102" s="82"/>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82"/>
      <c r="AJ102" s="79"/>
      <c r="AK102" s="79"/>
      <c r="AL102" s="79"/>
      <c r="AM102" s="79"/>
      <c r="AN102" s="79"/>
      <c r="AO102" s="79"/>
      <c r="AP102" s="79"/>
      <c r="AQ102" s="79"/>
      <c r="AR102" s="79"/>
      <c r="AS102" s="79"/>
      <c r="AT102" s="79"/>
      <c r="AU102" s="79"/>
      <c r="AV102" s="82"/>
      <c r="AW102" s="79"/>
      <c r="AX102" s="82"/>
      <c r="AY102" s="79"/>
      <c r="AZ102" s="79"/>
      <c r="BA102" s="79"/>
      <c r="BB102" s="82"/>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c r="EO102" s="79"/>
      <c r="EP102" s="79"/>
      <c r="EQ102" s="79"/>
      <c r="ER102" s="79"/>
      <c r="ES102" s="79"/>
      <c r="ET102" s="79"/>
      <c r="EU102" s="79"/>
      <c r="EV102" s="79"/>
      <c r="EW102" s="79"/>
      <c r="EX102" s="79"/>
      <c r="EY102" s="79"/>
      <c r="EZ102" s="79"/>
      <c r="FA102" s="79"/>
      <c r="FB102" s="79"/>
      <c r="FC102" s="79"/>
      <c r="FD102" s="79"/>
      <c r="FE102" s="79"/>
      <c r="FF102" s="79"/>
      <c r="FG102" s="79"/>
      <c r="FH102" s="79"/>
      <c r="FI102" s="79"/>
      <c r="FJ102" s="79"/>
      <c r="FK102" s="79"/>
      <c r="FL102" s="79"/>
      <c r="FM102" s="79"/>
      <c r="FN102" s="79"/>
      <c r="FO102" s="79"/>
      <c r="FP102" s="79"/>
      <c r="FQ102" s="79"/>
      <c r="FR102" s="79"/>
      <c r="FS102" s="79"/>
      <c r="FT102" s="79"/>
      <c r="FU102" s="79"/>
      <c r="FV102" s="79"/>
      <c r="FW102" s="79"/>
      <c r="FX102" s="79"/>
      <c r="FY102" s="79"/>
      <c r="FZ102" s="79"/>
      <c r="GA102" s="79"/>
      <c r="GB102" s="79"/>
      <c r="GC102" s="79"/>
      <c r="GD102" s="79"/>
      <c r="GE102" s="79"/>
      <c r="GF102" s="79"/>
      <c r="GG102" s="79"/>
      <c r="GH102" s="79"/>
      <c r="GI102" s="79"/>
      <c r="GJ102" s="79"/>
      <c r="GK102" s="79"/>
      <c r="GL102" s="79"/>
      <c r="GM102" s="79"/>
      <c r="GN102" s="79"/>
      <c r="GO102" s="79"/>
      <c r="GP102" s="79"/>
      <c r="GQ102" s="79"/>
      <c r="GR102" s="79"/>
      <c r="GS102" s="79"/>
      <c r="GT102" s="79"/>
      <c r="GU102" s="79"/>
      <c r="GV102" s="79"/>
      <c r="GW102" s="79"/>
      <c r="GX102" s="79"/>
      <c r="GY102" s="79"/>
      <c r="GZ102" s="79"/>
      <c r="HA102" s="79"/>
      <c r="HB102" s="79"/>
      <c r="HC102" s="79"/>
      <c r="HD102" s="79"/>
      <c r="HE102" s="79"/>
      <c r="HF102" s="79"/>
      <c r="HG102" s="79"/>
      <c r="HH102" s="79"/>
      <c r="HI102" s="79"/>
      <c r="HJ102" s="79"/>
      <c r="HK102" s="79"/>
      <c r="HL102" s="79"/>
      <c r="HM102" s="79"/>
      <c r="HN102" s="79"/>
      <c r="HO102" s="79"/>
      <c r="HP102" s="79"/>
      <c r="HQ102" s="79"/>
      <c r="HR102" s="79"/>
      <c r="HS102" s="79"/>
      <c r="HT102" s="79"/>
      <c r="HU102" s="79"/>
      <c r="HV102" s="79"/>
      <c r="HW102" s="79"/>
      <c r="HX102" s="79"/>
      <c r="HY102" s="79"/>
      <c r="HZ102" s="79"/>
      <c r="IA102" s="79"/>
      <c r="IB102" s="79"/>
      <c r="IC102" s="79"/>
      <c r="ID102" s="79"/>
      <c r="IE102" s="79"/>
      <c r="IF102" s="79"/>
      <c r="IG102" s="79"/>
      <c r="IH102" s="79"/>
      <c r="II102" s="79"/>
      <c r="IJ102" s="79"/>
      <c r="IK102" s="79"/>
      <c r="IL102" s="79"/>
      <c r="IM102" s="79"/>
      <c r="IN102" s="79"/>
      <c r="IO102" s="79"/>
      <c r="IP102" s="79"/>
      <c r="IQ102" s="79"/>
      <c r="IR102" s="79"/>
      <c r="IS102" s="79"/>
      <c r="IT102" s="79"/>
      <c r="IU102" s="79"/>
      <c r="IV102" s="79"/>
    </row>
    <row r="103" spans="1:256" s="83" customFormat="1" x14ac:dyDescent="0.25">
      <c r="A103" s="79"/>
      <c r="B103" s="79"/>
      <c r="C103" s="86" t="s">
        <v>5026</v>
      </c>
      <c r="D103" s="89">
        <v>13.150499999999999</v>
      </c>
      <c r="E103" s="89">
        <v>13.2029</v>
      </c>
      <c r="F103" s="80"/>
      <c r="G103" s="81"/>
      <c r="H103" s="81"/>
      <c r="I103" s="81"/>
      <c r="J103" s="81"/>
      <c r="K103" s="82"/>
      <c r="L103" s="82"/>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82"/>
      <c r="AJ103" s="79"/>
      <c r="AK103" s="79"/>
      <c r="AL103" s="79"/>
      <c r="AM103" s="79"/>
      <c r="AN103" s="79"/>
      <c r="AO103" s="79"/>
      <c r="AP103" s="79"/>
      <c r="AQ103" s="79"/>
      <c r="AR103" s="79"/>
      <c r="AS103" s="79"/>
      <c r="AT103" s="79"/>
      <c r="AU103" s="79"/>
      <c r="AV103" s="82"/>
      <c r="AW103" s="79"/>
      <c r="AX103" s="82"/>
      <c r="AY103" s="79"/>
      <c r="AZ103" s="79"/>
      <c r="BA103" s="79"/>
      <c r="BB103" s="82"/>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79"/>
      <c r="GM103" s="79"/>
      <c r="GN103" s="79"/>
      <c r="GO103" s="79"/>
      <c r="GP103" s="79"/>
      <c r="GQ103" s="79"/>
      <c r="GR103" s="79"/>
      <c r="GS103" s="79"/>
      <c r="GT103" s="79"/>
      <c r="GU103" s="79"/>
      <c r="GV103" s="79"/>
      <c r="GW103" s="79"/>
      <c r="GX103" s="79"/>
      <c r="GY103" s="79"/>
      <c r="GZ103" s="79"/>
      <c r="HA103" s="79"/>
      <c r="HB103" s="79"/>
      <c r="HC103" s="79"/>
      <c r="HD103" s="79"/>
      <c r="HE103" s="79"/>
      <c r="HF103" s="79"/>
      <c r="HG103" s="79"/>
      <c r="HH103" s="79"/>
      <c r="HI103" s="79"/>
      <c r="HJ103" s="79"/>
      <c r="HK103" s="79"/>
      <c r="HL103" s="79"/>
      <c r="HM103" s="79"/>
      <c r="HN103" s="79"/>
      <c r="HO103" s="79"/>
      <c r="HP103" s="79"/>
      <c r="HQ103" s="79"/>
      <c r="HR103" s="79"/>
      <c r="HS103" s="79"/>
      <c r="HT103" s="79"/>
      <c r="HU103" s="79"/>
      <c r="HV103" s="79"/>
      <c r="HW103" s="79"/>
      <c r="HX103" s="79"/>
      <c r="HY103" s="79"/>
      <c r="HZ103" s="79"/>
      <c r="IA103" s="79"/>
      <c r="IB103" s="79"/>
      <c r="IC103" s="79"/>
      <c r="ID103" s="79"/>
      <c r="IE103" s="79"/>
      <c r="IF103" s="79"/>
      <c r="IG103" s="79"/>
      <c r="IH103" s="79"/>
      <c r="II103" s="79"/>
      <c r="IJ103" s="79"/>
      <c r="IK103" s="79"/>
      <c r="IL103" s="79"/>
      <c r="IM103" s="79"/>
      <c r="IN103" s="79"/>
      <c r="IO103" s="79"/>
      <c r="IP103" s="79"/>
      <c r="IQ103" s="79"/>
      <c r="IR103" s="79"/>
      <c r="IS103" s="79"/>
      <c r="IT103" s="79"/>
      <c r="IU103" s="79"/>
      <c r="IV103" s="79"/>
    </row>
    <row r="104" spans="1:256" s="83" customFormat="1" x14ac:dyDescent="0.25">
      <c r="A104" s="79"/>
      <c r="B104" s="79"/>
      <c r="C104" s="86" t="s">
        <v>5027</v>
      </c>
      <c r="D104" s="89">
        <v>13.150600000000001</v>
      </c>
      <c r="E104" s="89">
        <v>13.202999999999999</v>
      </c>
      <c r="F104" s="80"/>
      <c r="G104" s="81"/>
      <c r="H104" s="81"/>
      <c r="I104" s="81"/>
      <c r="J104" s="81"/>
      <c r="K104" s="82"/>
      <c r="L104" s="82"/>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82"/>
      <c r="AJ104" s="79"/>
      <c r="AK104" s="79"/>
      <c r="AL104" s="79"/>
      <c r="AM104" s="79"/>
      <c r="AN104" s="79"/>
      <c r="AO104" s="79"/>
      <c r="AP104" s="79"/>
      <c r="AQ104" s="79"/>
      <c r="AR104" s="79"/>
      <c r="AS104" s="79"/>
      <c r="AT104" s="79"/>
      <c r="AU104" s="79"/>
      <c r="AV104" s="82"/>
      <c r="AW104" s="79"/>
      <c r="AX104" s="82"/>
      <c r="AY104" s="79"/>
      <c r="AZ104" s="79"/>
      <c r="BA104" s="79"/>
      <c r="BB104" s="82"/>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79"/>
      <c r="GM104" s="79"/>
      <c r="GN104" s="79"/>
      <c r="GO104" s="79"/>
      <c r="GP104" s="79"/>
      <c r="GQ104" s="79"/>
      <c r="GR104" s="79"/>
      <c r="GS104" s="79"/>
      <c r="GT104" s="79"/>
      <c r="GU104" s="79"/>
      <c r="GV104" s="79"/>
      <c r="GW104" s="79"/>
      <c r="GX104" s="79"/>
      <c r="GY104" s="79"/>
      <c r="GZ104" s="79"/>
      <c r="HA104" s="79"/>
      <c r="HB104" s="79"/>
      <c r="HC104" s="79"/>
      <c r="HD104" s="79"/>
      <c r="HE104" s="79"/>
      <c r="HF104" s="79"/>
      <c r="HG104" s="79"/>
      <c r="HH104" s="79"/>
      <c r="HI104" s="79"/>
      <c r="HJ104" s="79"/>
      <c r="HK104" s="79"/>
      <c r="HL104" s="79"/>
      <c r="HM104" s="79"/>
      <c r="HN104" s="79"/>
      <c r="HO104" s="79"/>
      <c r="HP104" s="79"/>
      <c r="HQ104" s="79"/>
      <c r="HR104" s="79"/>
      <c r="HS104" s="79"/>
      <c r="HT104" s="79"/>
      <c r="HU104" s="79"/>
      <c r="HV104" s="79"/>
      <c r="HW104" s="79"/>
      <c r="HX104" s="79"/>
      <c r="HY104" s="79"/>
      <c r="HZ104" s="79"/>
      <c r="IA104" s="79"/>
      <c r="IB104" s="79"/>
      <c r="IC104" s="79"/>
      <c r="ID104" s="79"/>
      <c r="IE104" s="79"/>
      <c r="IF104" s="79"/>
      <c r="IG104" s="79"/>
      <c r="IH104" s="79"/>
      <c r="II104" s="79"/>
      <c r="IJ104" s="79"/>
      <c r="IK104" s="79"/>
      <c r="IL104" s="79"/>
      <c r="IM104" s="79"/>
      <c r="IN104" s="79"/>
      <c r="IO104" s="79"/>
      <c r="IP104" s="79"/>
      <c r="IQ104" s="79"/>
      <c r="IR104" s="79"/>
      <c r="IS104" s="79"/>
      <c r="IT104" s="79"/>
      <c r="IU104" s="79"/>
      <c r="IV104" s="79"/>
    </row>
    <row r="105" spans="1:256" s="83" customFormat="1" x14ac:dyDescent="0.25">
      <c r="A105" s="79"/>
      <c r="B105" s="79"/>
      <c r="C105" s="86" t="s">
        <v>5028</v>
      </c>
      <c r="D105" s="89">
        <v>13.2166</v>
      </c>
      <c r="E105" s="89">
        <v>13.2705</v>
      </c>
      <c r="F105" s="80"/>
      <c r="G105" s="81"/>
      <c r="H105" s="81"/>
      <c r="I105" s="81"/>
      <c r="J105" s="81"/>
      <c r="K105" s="82"/>
      <c r="L105" s="82"/>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82"/>
      <c r="AJ105" s="79"/>
      <c r="AK105" s="79"/>
      <c r="AL105" s="79"/>
      <c r="AM105" s="79"/>
      <c r="AN105" s="79"/>
      <c r="AO105" s="79"/>
      <c r="AP105" s="79"/>
      <c r="AQ105" s="79"/>
      <c r="AR105" s="79"/>
      <c r="AS105" s="79"/>
      <c r="AT105" s="79"/>
      <c r="AU105" s="79"/>
      <c r="AV105" s="82"/>
      <c r="AW105" s="79"/>
      <c r="AX105" s="82"/>
      <c r="AY105" s="79"/>
      <c r="AZ105" s="79"/>
      <c r="BA105" s="79"/>
      <c r="BB105" s="82"/>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9"/>
      <c r="EW105" s="79"/>
      <c r="EX105" s="79"/>
      <c r="EY105" s="79"/>
      <c r="EZ105" s="79"/>
      <c r="FA105" s="79"/>
      <c r="FB105" s="79"/>
      <c r="FC105" s="79"/>
      <c r="FD105" s="79"/>
      <c r="FE105" s="79"/>
      <c r="FF105" s="79"/>
      <c r="FG105" s="79"/>
      <c r="FH105" s="79"/>
      <c r="FI105" s="79"/>
      <c r="FJ105" s="79"/>
      <c r="FK105" s="79"/>
      <c r="FL105" s="79"/>
      <c r="FM105" s="79"/>
      <c r="FN105" s="79"/>
      <c r="FO105" s="79"/>
      <c r="FP105" s="79"/>
      <c r="FQ105" s="79"/>
      <c r="FR105" s="79"/>
      <c r="FS105" s="79"/>
      <c r="FT105" s="79"/>
      <c r="FU105" s="79"/>
      <c r="FV105" s="79"/>
      <c r="FW105" s="79"/>
      <c r="FX105" s="79"/>
      <c r="FY105" s="79"/>
      <c r="FZ105" s="79"/>
      <c r="GA105" s="79"/>
      <c r="GB105" s="79"/>
      <c r="GC105" s="79"/>
      <c r="GD105" s="79"/>
      <c r="GE105" s="79"/>
      <c r="GF105" s="79"/>
      <c r="GG105" s="79"/>
      <c r="GH105" s="79"/>
      <c r="GI105" s="79"/>
      <c r="GJ105" s="79"/>
      <c r="GK105" s="79"/>
      <c r="GL105" s="79"/>
      <c r="GM105" s="79"/>
      <c r="GN105" s="79"/>
      <c r="GO105" s="79"/>
      <c r="GP105" s="79"/>
      <c r="GQ105" s="79"/>
      <c r="GR105" s="79"/>
      <c r="GS105" s="79"/>
      <c r="GT105" s="79"/>
      <c r="GU105" s="79"/>
      <c r="GV105" s="79"/>
      <c r="GW105" s="79"/>
      <c r="GX105" s="79"/>
      <c r="GY105" s="79"/>
      <c r="GZ105" s="79"/>
      <c r="HA105" s="79"/>
      <c r="HB105" s="79"/>
      <c r="HC105" s="79"/>
      <c r="HD105" s="79"/>
      <c r="HE105" s="79"/>
      <c r="HF105" s="79"/>
      <c r="HG105" s="79"/>
      <c r="HH105" s="79"/>
      <c r="HI105" s="79"/>
      <c r="HJ105" s="79"/>
      <c r="HK105" s="79"/>
      <c r="HL105" s="79"/>
      <c r="HM105" s="79"/>
      <c r="HN105" s="79"/>
      <c r="HO105" s="79"/>
      <c r="HP105" s="79"/>
      <c r="HQ105" s="79"/>
      <c r="HR105" s="79"/>
      <c r="HS105" s="79"/>
      <c r="HT105" s="79"/>
      <c r="HU105" s="79"/>
      <c r="HV105" s="79"/>
      <c r="HW105" s="79"/>
      <c r="HX105" s="79"/>
      <c r="HY105" s="79"/>
      <c r="HZ105" s="79"/>
      <c r="IA105" s="79"/>
      <c r="IB105" s="79"/>
      <c r="IC105" s="79"/>
      <c r="ID105" s="79"/>
      <c r="IE105" s="79"/>
      <c r="IF105" s="79"/>
      <c r="IG105" s="79"/>
      <c r="IH105" s="79"/>
      <c r="II105" s="79"/>
      <c r="IJ105" s="79"/>
      <c r="IK105" s="79"/>
      <c r="IL105" s="79"/>
      <c r="IM105" s="79"/>
      <c r="IN105" s="79"/>
      <c r="IO105" s="79"/>
      <c r="IP105" s="79"/>
      <c r="IQ105" s="79"/>
      <c r="IR105" s="79"/>
      <c r="IS105" s="79"/>
      <c r="IT105" s="79"/>
      <c r="IU105" s="79"/>
      <c r="IV105" s="79"/>
    </row>
    <row r="106" spans="1:256" s="83" customFormat="1" x14ac:dyDescent="0.25">
      <c r="A106" s="79"/>
      <c r="B106" s="79"/>
      <c r="C106" s="86" t="s">
        <v>5029</v>
      </c>
      <c r="D106" s="89">
        <v>13.2165</v>
      </c>
      <c r="E106" s="89">
        <v>13.270300000000001</v>
      </c>
      <c r="F106" s="80"/>
      <c r="G106" s="81"/>
      <c r="H106" s="81"/>
      <c r="I106" s="81"/>
      <c r="J106" s="81"/>
      <c r="K106" s="82"/>
      <c r="L106" s="82"/>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82"/>
      <c r="AJ106" s="79"/>
      <c r="AK106" s="79"/>
      <c r="AL106" s="79"/>
      <c r="AM106" s="79"/>
      <c r="AN106" s="79"/>
      <c r="AO106" s="79"/>
      <c r="AP106" s="79"/>
      <c r="AQ106" s="79"/>
      <c r="AR106" s="79"/>
      <c r="AS106" s="79"/>
      <c r="AT106" s="79"/>
      <c r="AU106" s="79"/>
      <c r="AV106" s="82"/>
      <c r="AW106" s="79"/>
      <c r="AX106" s="82"/>
      <c r="AY106" s="79"/>
      <c r="AZ106" s="79"/>
      <c r="BA106" s="79"/>
      <c r="BB106" s="82"/>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79"/>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c r="EO106" s="79"/>
      <c r="EP106" s="79"/>
      <c r="EQ106" s="79"/>
      <c r="ER106" s="79"/>
      <c r="ES106" s="79"/>
      <c r="ET106" s="79"/>
      <c r="EU106" s="79"/>
      <c r="EV106" s="79"/>
      <c r="EW106" s="79"/>
      <c r="EX106" s="79"/>
      <c r="EY106" s="79"/>
      <c r="EZ106" s="79"/>
      <c r="FA106" s="79"/>
      <c r="FB106" s="79"/>
      <c r="FC106" s="79"/>
      <c r="FD106" s="79"/>
      <c r="FE106" s="79"/>
      <c r="FF106" s="79"/>
      <c r="FG106" s="79"/>
      <c r="FH106" s="79"/>
      <c r="FI106" s="79"/>
      <c r="FJ106" s="79"/>
      <c r="FK106" s="79"/>
      <c r="FL106" s="79"/>
      <c r="FM106" s="79"/>
      <c r="FN106" s="79"/>
      <c r="FO106" s="79"/>
      <c r="FP106" s="79"/>
      <c r="FQ106" s="79"/>
      <c r="FR106" s="79"/>
      <c r="FS106" s="79"/>
      <c r="FT106" s="79"/>
      <c r="FU106" s="79"/>
      <c r="FV106" s="79"/>
      <c r="FW106" s="79"/>
      <c r="FX106" s="79"/>
      <c r="FY106" s="79"/>
      <c r="FZ106" s="79"/>
      <c r="GA106" s="79"/>
      <c r="GB106" s="79"/>
      <c r="GC106" s="79"/>
      <c r="GD106" s="79"/>
      <c r="GE106" s="79"/>
      <c r="GF106" s="79"/>
      <c r="GG106" s="79"/>
      <c r="GH106" s="79"/>
      <c r="GI106" s="79"/>
      <c r="GJ106" s="79"/>
      <c r="GK106" s="79"/>
      <c r="GL106" s="79"/>
      <c r="GM106" s="79"/>
      <c r="GN106" s="79"/>
      <c r="GO106" s="79"/>
      <c r="GP106" s="79"/>
      <c r="GQ106" s="79"/>
      <c r="GR106" s="79"/>
      <c r="GS106" s="79"/>
      <c r="GT106" s="79"/>
      <c r="GU106" s="79"/>
      <c r="GV106" s="79"/>
      <c r="GW106" s="79"/>
      <c r="GX106" s="79"/>
      <c r="GY106" s="79"/>
      <c r="GZ106" s="79"/>
      <c r="HA106" s="79"/>
      <c r="HB106" s="79"/>
      <c r="HC106" s="79"/>
      <c r="HD106" s="79"/>
      <c r="HE106" s="79"/>
      <c r="HF106" s="79"/>
      <c r="HG106" s="79"/>
      <c r="HH106" s="79"/>
      <c r="HI106" s="79"/>
      <c r="HJ106" s="79"/>
      <c r="HK106" s="79"/>
      <c r="HL106" s="79"/>
      <c r="HM106" s="79"/>
      <c r="HN106" s="79"/>
      <c r="HO106" s="79"/>
      <c r="HP106" s="79"/>
      <c r="HQ106" s="79"/>
      <c r="HR106" s="79"/>
      <c r="HS106" s="79"/>
      <c r="HT106" s="79"/>
      <c r="HU106" s="79"/>
      <c r="HV106" s="79"/>
      <c r="HW106" s="79"/>
      <c r="HX106" s="79"/>
      <c r="HY106" s="79"/>
      <c r="HZ106" s="79"/>
      <c r="IA106" s="79"/>
      <c r="IB106" s="79"/>
      <c r="IC106" s="79"/>
      <c r="ID106" s="79"/>
      <c r="IE106" s="79"/>
      <c r="IF106" s="79"/>
      <c r="IG106" s="79"/>
      <c r="IH106" s="79"/>
      <c r="II106" s="79"/>
      <c r="IJ106" s="79"/>
      <c r="IK106" s="79"/>
      <c r="IL106" s="79"/>
      <c r="IM106" s="79"/>
      <c r="IN106" s="79"/>
      <c r="IO106" s="79"/>
      <c r="IP106" s="79"/>
      <c r="IQ106" s="79"/>
      <c r="IR106" s="79"/>
      <c r="IS106" s="79"/>
      <c r="IT106" s="79"/>
      <c r="IU106" s="79"/>
      <c r="IV106" s="79"/>
    </row>
    <row r="107" spans="1:256" s="83" customFormat="1" ht="84.95" customHeight="1" x14ac:dyDescent="0.25">
      <c r="A107" s="79"/>
      <c r="B107" s="79"/>
      <c r="C107" s="254" t="s">
        <v>5061</v>
      </c>
      <c r="D107" s="255"/>
      <c r="E107" s="256"/>
      <c r="F107" s="80"/>
      <c r="G107" s="81"/>
      <c r="H107" s="81"/>
      <c r="I107" s="81"/>
      <c r="J107" s="81"/>
      <c r="K107" s="82"/>
      <c r="L107" s="82"/>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82"/>
      <c r="AJ107" s="79"/>
      <c r="AK107" s="79"/>
      <c r="AL107" s="79"/>
      <c r="AM107" s="79"/>
      <c r="AN107" s="79"/>
      <c r="AO107" s="79"/>
      <c r="AP107" s="79"/>
      <c r="AQ107" s="79"/>
      <c r="AR107" s="79"/>
      <c r="AS107" s="79"/>
      <c r="AT107" s="79"/>
      <c r="AU107" s="79"/>
      <c r="AV107" s="82"/>
      <c r="AW107" s="79"/>
      <c r="AX107" s="82"/>
      <c r="AY107" s="79"/>
      <c r="AZ107" s="79"/>
      <c r="BA107" s="79"/>
      <c r="BB107" s="82"/>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79"/>
      <c r="GM107" s="79"/>
      <c r="GN107" s="79"/>
      <c r="GO107" s="79"/>
      <c r="GP107" s="79"/>
      <c r="GQ107" s="79"/>
      <c r="GR107" s="79"/>
      <c r="GS107" s="79"/>
      <c r="GT107" s="79"/>
      <c r="GU107" s="79"/>
      <c r="GV107" s="79"/>
      <c r="GW107" s="79"/>
      <c r="GX107" s="79"/>
      <c r="GY107" s="79"/>
      <c r="GZ107" s="79"/>
      <c r="HA107" s="79"/>
      <c r="HB107" s="79"/>
      <c r="HC107" s="79"/>
      <c r="HD107" s="79"/>
      <c r="HE107" s="79"/>
      <c r="HF107" s="79"/>
      <c r="HG107" s="79"/>
      <c r="HH107" s="79"/>
      <c r="HI107" s="79"/>
      <c r="HJ107" s="79"/>
      <c r="HK107" s="79"/>
      <c r="HL107" s="79"/>
      <c r="HM107" s="79"/>
      <c r="HN107" s="79"/>
      <c r="HO107" s="79"/>
      <c r="HP107" s="79"/>
      <c r="HQ107" s="79"/>
      <c r="HR107" s="79"/>
      <c r="HS107" s="79"/>
      <c r="HT107" s="79"/>
      <c r="HU107" s="79"/>
      <c r="HV107" s="79"/>
      <c r="HW107" s="79"/>
      <c r="HX107" s="79"/>
      <c r="HY107" s="79"/>
      <c r="HZ107" s="79"/>
      <c r="IA107" s="79"/>
      <c r="IB107" s="79"/>
      <c r="IC107" s="79"/>
      <c r="ID107" s="79"/>
      <c r="IE107" s="79"/>
      <c r="IF107" s="79"/>
      <c r="IG107" s="79"/>
      <c r="IH107" s="79"/>
      <c r="II107" s="79"/>
      <c r="IJ107" s="79"/>
      <c r="IK107" s="79"/>
      <c r="IL107" s="79"/>
      <c r="IM107" s="79"/>
      <c r="IN107" s="79"/>
      <c r="IO107" s="79"/>
      <c r="IP107" s="79"/>
      <c r="IQ107" s="79"/>
      <c r="IR107" s="79"/>
      <c r="IS107" s="79"/>
      <c r="IT107" s="79"/>
      <c r="IU107" s="79"/>
      <c r="IV107" s="79"/>
    </row>
    <row r="109" spans="1:256" x14ac:dyDescent="0.25">
      <c r="C109" s="2" t="s">
        <v>5127</v>
      </c>
      <c r="E109" s="2" t="s">
        <v>2</v>
      </c>
    </row>
    <row r="111" spans="1:256" x14ac:dyDescent="0.25">
      <c r="C111" s="2" t="s">
        <v>5128</v>
      </c>
      <c r="E111" s="2" t="s">
        <v>2</v>
      </c>
    </row>
    <row r="113" spans="3:5" x14ac:dyDescent="0.25">
      <c r="C113" s="2" t="s">
        <v>5018</v>
      </c>
      <c r="E113" s="2" t="s">
        <v>2</v>
      </c>
    </row>
    <row r="115" spans="3:5" x14ac:dyDescent="0.25">
      <c r="C115" s="2" t="s">
        <v>5019</v>
      </c>
      <c r="E115" s="2" t="s">
        <v>2</v>
      </c>
    </row>
    <row r="117" spans="3:5" x14ac:dyDescent="0.25">
      <c r="C117" s="2" t="s">
        <v>5020</v>
      </c>
      <c r="E117" s="96" t="s">
        <v>5021</v>
      </c>
    </row>
    <row r="119" spans="3:5" x14ac:dyDescent="0.25">
      <c r="C119" s="2" t="s">
        <v>5022</v>
      </c>
      <c r="E119" s="97" t="s">
        <v>5112</v>
      </c>
    </row>
    <row r="121" spans="3:5" x14ac:dyDescent="0.25">
      <c r="C121" s="2" t="s">
        <v>5129</v>
      </c>
      <c r="E121" s="2" t="s">
        <v>2</v>
      </c>
    </row>
    <row r="123" spans="3:5" x14ac:dyDescent="0.25">
      <c r="C123" s="1" t="s">
        <v>5258</v>
      </c>
      <c r="E123" s="149" t="s">
        <v>5259</v>
      </c>
    </row>
    <row r="124" spans="3:5" x14ac:dyDescent="0.25">
      <c r="E124" s="2" t="s">
        <v>5265</v>
      </c>
    </row>
  </sheetData>
  <mergeCells count="2">
    <mergeCell ref="C92:K92"/>
    <mergeCell ref="C107:E107"/>
  </mergeCells>
  <hyperlinks>
    <hyperlink ref="J2" location="'Index'!A1" display="'Index'!A1" xr:uid="{E05B1B21-17D7-47EA-AAD1-C2287D78F56C}"/>
  </hyperlinks>
  <pageMargins left="0.7" right="0.7" top="0.75" bottom="0.75" header="0.3" footer="0.3"/>
  <pageSetup orientation="portrait" horizontalDpi="4294967293"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1813-B921-4CEE-A3F7-13457503AA80}">
  <sheetPr codeName="Sheet1"/>
  <dimension ref="A1:IV99"/>
  <sheetViews>
    <sheetView showGridLines="0" zoomScale="90" zoomScaleNormal="90" workbookViewId="0">
      <pane ySplit="6" topLeftCell="A8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3571</v>
      </c>
      <c r="J2" s="38" t="s">
        <v>4521</v>
      </c>
    </row>
    <row r="3" spans="1:54" ht="16.5" x14ac:dyDescent="0.3">
      <c r="C3" s="1" t="s">
        <v>28</v>
      </c>
      <c r="D3" s="21" t="s">
        <v>3572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A43" s="28"/>
      <c r="B43" s="28"/>
      <c r="C43" s="58" t="s">
        <v>20</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A45" s="28"/>
      <c r="B45" s="28"/>
      <c r="C45" s="58" t="s">
        <v>21</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22</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23</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C51" s="59" t="s">
        <v>24</v>
      </c>
      <c r="D51" s="54"/>
      <c r="E51" s="6"/>
      <c r="F51" s="19"/>
      <c r="G51" s="24"/>
      <c r="H51" s="24"/>
      <c r="I51" s="31"/>
      <c r="J51" s="31"/>
      <c r="K51" s="35"/>
    </row>
    <row r="52" spans="1:54" x14ac:dyDescent="0.25">
      <c r="B52" s="8" t="s">
        <v>206</v>
      </c>
      <c r="C52" s="60" t="s">
        <v>207</v>
      </c>
      <c r="D52" s="54"/>
      <c r="E52" s="6"/>
      <c r="F52" s="19"/>
      <c r="G52" s="24">
        <v>62592.36</v>
      </c>
      <c r="H52" s="24">
        <v>99.42</v>
      </c>
      <c r="I52" s="31"/>
      <c r="J52" s="31"/>
      <c r="K52" s="35"/>
    </row>
    <row r="53" spans="1:54" x14ac:dyDescent="0.25">
      <c r="C53" s="58" t="s">
        <v>194</v>
      </c>
      <c r="D53" s="54"/>
      <c r="E53" s="6"/>
      <c r="F53" s="19"/>
      <c r="G53" s="25">
        <v>62592.36</v>
      </c>
      <c r="H53" s="25">
        <v>99.42</v>
      </c>
      <c r="I53" s="31"/>
      <c r="J53" s="31"/>
      <c r="K53" s="35"/>
    </row>
    <row r="54" spans="1:54" x14ac:dyDescent="0.25">
      <c r="C54" s="57"/>
      <c r="D54" s="54"/>
      <c r="E54" s="6"/>
      <c r="F54" s="19"/>
      <c r="G54" s="24"/>
      <c r="H54" s="24"/>
      <c r="I54" s="31"/>
      <c r="J54" s="31"/>
      <c r="K54" s="35"/>
    </row>
    <row r="55" spans="1:54" x14ac:dyDescent="0.25">
      <c r="A55" s="10"/>
      <c r="B55" s="28"/>
      <c r="C55" s="58" t="s">
        <v>25</v>
      </c>
      <c r="D55" s="54"/>
      <c r="E55" s="6"/>
      <c r="F55" s="19"/>
      <c r="G55" s="24"/>
      <c r="H55" s="24"/>
      <c r="I55" s="31"/>
      <c r="J55" s="31"/>
      <c r="K55" s="35"/>
    </row>
    <row r="56" spans="1:54" s="2" customFormat="1" ht="13.5" x14ac:dyDescent="0.25">
      <c r="A56" s="28"/>
      <c r="B56" s="28"/>
      <c r="C56" s="57" t="s">
        <v>4845</v>
      </c>
      <c r="D56" s="54"/>
      <c r="E56" s="6"/>
      <c r="F56" s="19"/>
      <c r="G56" s="24" t="s">
        <v>2</v>
      </c>
      <c r="H56" s="24" t="s">
        <v>2</v>
      </c>
      <c r="I56" s="31"/>
      <c r="J56" s="31"/>
      <c r="K56" s="35"/>
      <c r="L56" s="3"/>
      <c r="AI56" s="3"/>
      <c r="AV56" s="3"/>
      <c r="AX56" s="3"/>
      <c r="BB56" s="3"/>
    </row>
    <row r="57" spans="1:54" x14ac:dyDescent="0.25">
      <c r="B57" s="8"/>
      <c r="C57" s="60" t="s">
        <v>208</v>
      </c>
      <c r="D57" s="54"/>
      <c r="E57" s="6"/>
      <c r="F57" s="19"/>
      <c r="G57" s="24">
        <v>365.62</v>
      </c>
      <c r="H57" s="24">
        <v>0.57999999999999996</v>
      </c>
      <c r="I57" s="31"/>
      <c r="J57" s="31"/>
      <c r="K57" s="35"/>
    </row>
    <row r="58" spans="1:54" x14ac:dyDescent="0.25">
      <c r="C58" s="58" t="s">
        <v>194</v>
      </c>
      <c r="D58" s="54"/>
      <c r="E58" s="6"/>
      <c r="F58" s="19"/>
      <c r="G58" s="25">
        <v>365.62</v>
      </c>
      <c r="H58" s="25">
        <v>0.57999999999999996</v>
      </c>
      <c r="I58" s="31"/>
      <c r="J58" s="31"/>
      <c r="K58" s="35"/>
    </row>
    <row r="59" spans="1:54" x14ac:dyDescent="0.25">
      <c r="C59" s="57"/>
      <c r="D59" s="54"/>
      <c r="E59" s="6"/>
      <c r="F59" s="19"/>
      <c r="G59" s="24"/>
      <c r="H59" s="24"/>
      <c r="I59" s="31"/>
      <c r="J59" s="31"/>
      <c r="K59" s="35"/>
    </row>
    <row r="60" spans="1:54" x14ac:dyDescent="0.25">
      <c r="C60" s="61" t="s">
        <v>209</v>
      </c>
      <c r="D60" s="55"/>
      <c r="E60" s="5"/>
      <c r="F60" s="20"/>
      <c r="G60" s="26">
        <v>62957.98</v>
      </c>
      <c r="H60" s="26">
        <v>100</v>
      </c>
      <c r="I60" s="32"/>
      <c r="J60" s="32"/>
      <c r="K60" s="36"/>
    </row>
    <row r="63" spans="1:54" x14ac:dyDescent="0.25">
      <c r="C63" s="1" t="s">
        <v>210</v>
      </c>
    </row>
    <row r="64" spans="1:54" x14ac:dyDescent="0.25">
      <c r="C64" s="37" t="s">
        <v>211</v>
      </c>
      <c r="D64" s="37"/>
      <c r="E64" s="37"/>
      <c r="F64" s="37"/>
      <c r="G64" s="37"/>
      <c r="H64" s="37"/>
      <c r="I64" s="37"/>
      <c r="J64" s="37"/>
      <c r="K64" s="37"/>
    </row>
    <row r="65" spans="1:256" x14ac:dyDescent="0.25">
      <c r="C65" s="2" t="s">
        <v>212</v>
      </c>
    </row>
    <row r="66" spans="1:256" x14ac:dyDescent="0.25">
      <c r="C66" s="2" t="s">
        <v>213</v>
      </c>
    </row>
    <row r="67" spans="1:256" ht="30" customHeight="1" x14ac:dyDescent="0.25">
      <c r="C67" s="252" t="s">
        <v>214</v>
      </c>
      <c r="D67" s="253"/>
      <c r="E67" s="253"/>
      <c r="F67" s="253"/>
      <c r="G67" s="253"/>
      <c r="H67" s="253"/>
      <c r="I67" s="253"/>
      <c r="J67" s="253"/>
      <c r="K67" s="253"/>
    </row>
    <row r="68" spans="1:256" x14ac:dyDescent="0.25">
      <c r="C68" s="2" t="s">
        <v>215</v>
      </c>
    </row>
    <row r="70" spans="1:256" x14ac:dyDescent="0.25">
      <c r="C70" s="2" t="s">
        <v>5016</v>
      </c>
      <c r="E70" s="2" t="s">
        <v>2</v>
      </c>
    </row>
    <row r="72" spans="1:256" x14ac:dyDescent="0.25">
      <c r="C72" s="2" t="s">
        <v>5017</v>
      </c>
      <c r="E72" s="2" t="s">
        <v>2</v>
      </c>
    </row>
    <row r="74" spans="1:256" x14ac:dyDescent="0.25">
      <c r="C74" s="2" t="s">
        <v>5125</v>
      </c>
    </row>
    <row r="76" spans="1:256" x14ac:dyDescent="0.25">
      <c r="C76" s="2" t="s">
        <v>5126</v>
      </c>
    </row>
    <row r="77" spans="1:256" s="83" customFormat="1" ht="35.25" customHeight="1" x14ac:dyDescent="0.25">
      <c r="A77" s="79"/>
      <c r="B77" s="79"/>
      <c r="C77" s="84" t="s">
        <v>5023</v>
      </c>
      <c r="D77" s="88" t="s">
        <v>5024</v>
      </c>
      <c r="E77" s="88" t="s">
        <v>5025</v>
      </c>
      <c r="F77" s="80"/>
      <c r="G77" s="81"/>
      <c r="H77" s="81"/>
      <c r="I77" s="81"/>
      <c r="J77" s="81"/>
      <c r="K77" s="82"/>
      <c r="L77" s="82"/>
      <c r="M77" s="79"/>
      <c r="N77" s="79"/>
      <c r="O77" s="79"/>
      <c r="P77" s="79"/>
      <c r="Q77" s="79"/>
      <c r="R77" s="79"/>
      <c r="S77" s="79"/>
      <c r="T77" s="79"/>
      <c r="U77" s="79"/>
      <c r="V77" s="79"/>
      <c r="W77" s="79"/>
      <c r="X77" s="79"/>
      <c r="Y77" s="79"/>
      <c r="Z77" s="79"/>
      <c r="AA77" s="79"/>
      <c r="AB77" s="79"/>
      <c r="AC77" s="79"/>
      <c r="AD77" s="79"/>
      <c r="AE77" s="79"/>
      <c r="AF77" s="79"/>
      <c r="AG77" s="79"/>
      <c r="AH77" s="79"/>
      <c r="AI77" s="82"/>
      <c r="AJ77" s="79"/>
      <c r="AK77" s="79"/>
      <c r="AL77" s="79"/>
      <c r="AM77" s="79"/>
      <c r="AN77" s="79"/>
      <c r="AO77" s="79"/>
      <c r="AP77" s="79"/>
      <c r="AQ77" s="79"/>
      <c r="AR77" s="79"/>
      <c r="AS77" s="79"/>
      <c r="AT77" s="79"/>
      <c r="AU77" s="79"/>
      <c r="AV77" s="82"/>
      <c r="AW77" s="79"/>
      <c r="AX77" s="82"/>
      <c r="AY77" s="79"/>
      <c r="AZ77" s="79"/>
      <c r="BA77" s="79"/>
      <c r="BB77" s="82"/>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79"/>
      <c r="DJ77" s="79"/>
      <c r="DK77" s="79"/>
      <c r="DL77" s="79"/>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c r="EO77" s="79"/>
      <c r="EP77" s="79"/>
      <c r="EQ77" s="79"/>
      <c r="ER77" s="79"/>
      <c r="ES77" s="79"/>
      <c r="ET77" s="79"/>
      <c r="EU77" s="79"/>
      <c r="EV77" s="79"/>
      <c r="EW77" s="79"/>
      <c r="EX77" s="79"/>
      <c r="EY77" s="79"/>
      <c r="EZ77" s="79"/>
      <c r="FA77" s="79"/>
      <c r="FB77" s="79"/>
      <c r="FC77" s="79"/>
      <c r="FD77" s="79"/>
      <c r="FE77" s="79"/>
      <c r="FF77" s="79"/>
      <c r="FG77" s="79"/>
      <c r="FH77" s="79"/>
      <c r="FI77" s="79"/>
      <c r="FJ77" s="79"/>
      <c r="FK77" s="79"/>
      <c r="FL77" s="79"/>
      <c r="FM77" s="79"/>
      <c r="FN77" s="79"/>
      <c r="FO77" s="79"/>
      <c r="FP77" s="79"/>
      <c r="FQ77" s="79"/>
      <c r="FR77" s="79"/>
      <c r="FS77" s="79"/>
      <c r="FT77" s="79"/>
      <c r="FU77" s="79"/>
      <c r="FV77" s="79"/>
      <c r="FW77" s="79"/>
      <c r="FX77" s="79"/>
      <c r="FY77" s="79"/>
      <c r="FZ77" s="79"/>
      <c r="GA77" s="79"/>
      <c r="GB77" s="79"/>
      <c r="GC77" s="79"/>
      <c r="GD77" s="79"/>
      <c r="GE77" s="79"/>
      <c r="GF77" s="79"/>
      <c r="GG77" s="79"/>
      <c r="GH77" s="79"/>
      <c r="GI77" s="79"/>
      <c r="GJ77" s="79"/>
      <c r="GK77" s="79"/>
      <c r="GL77" s="79"/>
      <c r="GM77" s="79"/>
      <c r="GN77" s="79"/>
      <c r="GO77" s="79"/>
      <c r="GP77" s="79"/>
      <c r="GQ77" s="79"/>
      <c r="GR77" s="79"/>
      <c r="GS77" s="79"/>
      <c r="GT77" s="79"/>
      <c r="GU77" s="79"/>
      <c r="GV77" s="79"/>
      <c r="GW77" s="79"/>
      <c r="GX77" s="79"/>
      <c r="GY77" s="79"/>
      <c r="GZ77" s="79"/>
      <c r="HA77" s="79"/>
      <c r="HB77" s="79"/>
      <c r="HC77" s="79"/>
      <c r="HD77" s="79"/>
      <c r="HE77" s="79"/>
      <c r="HF77" s="79"/>
      <c r="HG77" s="79"/>
      <c r="HH77" s="79"/>
      <c r="HI77" s="79"/>
      <c r="HJ77" s="79"/>
      <c r="HK77" s="79"/>
      <c r="HL77" s="79"/>
      <c r="HM77" s="79"/>
      <c r="HN77" s="79"/>
      <c r="HO77" s="79"/>
      <c r="HP77" s="79"/>
      <c r="HQ77" s="79"/>
      <c r="HR77" s="79"/>
      <c r="HS77" s="79"/>
      <c r="HT77" s="79"/>
      <c r="HU77" s="79"/>
      <c r="HV77" s="79"/>
      <c r="HW77" s="79"/>
      <c r="HX77" s="79"/>
      <c r="HY77" s="79"/>
      <c r="HZ77" s="79"/>
      <c r="IA77" s="79"/>
      <c r="IB77" s="79"/>
      <c r="IC77" s="79"/>
      <c r="ID77" s="79"/>
      <c r="IE77" s="79"/>
      <c r="IF77" s="79"/>
      <c r="IG77" s="79"/>
      <c r="IH77" s="79"/>
      <c r="II77" s="79"/>
      <c r="IJ77" s="79"/>
      <c r="IK77" s="79"/>
      <c r="IL77" s="79"/>
      <c r="IM77" s="79"/>
      <c r="IN77" s="79"/>
      <c r="IO77" s="79"/>
      <c r="IP77" s="79"/>
      <c r="IQ77" s="79"/>
      <c r="IR77" s="79"/>
      <c r="IS77" s="79"/>
      <c r="IT77" s="79"/>
      <c r="IU77" s="79"/>
      <c r="IV77" s="79"/>
    </row>
    <row r="78" spans="1:256" s="83" customFormat="1" x14ac:dyDescent="0.25">
      <c r="A78" s="79"/>
      <c r="B78" s="79"/>
      <c r="C78" s="86" t="s">
        <v>5026</v>
      </c>
      <c r="D78" s="89">
        <v>13.0373</v>
      </c>
      <c r="E78" s="89">
        <v>13.0923</v>
      </c>
      <c r="F78" s="80"/>
      <c r="G78" s="81"/>
      <c r="H78" s="81"/>
      <c r="I78" s="81"/>
      <c r="J78" s="81"/>
      <c r="K78" s="82"/>
      <c r="L78" s="82"/>
      <c r="M78" s="79"/>
      <c r="N78" s="79"/>
      <c r="O78" s="79"/>
      <c r="P78" s="79"/>
      <c r="Q78" s="79"/>
      <c r="R78" s="79"/>
      <c r="S78" s="79"/>
      <c r="T78" s="79"/>
      <c r="U78" s="79"/>
      <c r="V78" s="79"/>
      <c r="W78" s="79"/>
      <c r="X78" s="79"/>
      <c r="Y78" s="79"/>
      <c r="Z78" s="79"/>
      <c r="AA78" s="79"/>
      <c r="AB78" s="79"/>
      <c r="AC78" s="79"/>
      <c r="AD78" s="79"/>
      <c r="AE78" s="79"/>
      <c r="AF78" s="79"/>
      <c r="AG78" s="79"/>
      <c r="AH78" s="79"/>
      <c r="AI78" s="82"/>
      <c r="AJ78" s="79"/>
      <c r="AK78" s="79"/>
      <c r="AL78" s="79"/>
      <c r="AM78" s="79"/>
      <c r="AN78" s="79"/>
      <c r="AO78" s="79"/>
      <c r="AP78" s="79"/>
      <c r="AQ78" s="79"/>
      <c r="AR78" s="79"/>
      <c r="AS78" s="79"/>
      <c r="AT78" s="79"/>
      <c r="AU78" s="79"/>
      <c r="AV78" s="82"/>
      <c r="AW78" s="79"/>
      <c r="AX78" s="82"/>
      <c r="AY78" s="79"/>
      <c r="AZ78" s="79"/>
      <c r="BA78" s="79"/>
      <c r="BB78" s="82"/>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row>
    <row r="79" spans="1:256" s="83" customFormat="1" x14ac:dyDescent="0.25">
      <c r="A79" s="79"/>
      <c r="B79" s="79"/>
      <c r="C79" s="86" t="s">
        <v>5027</v>
      </c>
      <c r="D79" s="89">
        <v>13.036899999999999</v>
      </c>
      <c r="E79" s="89">
        <v>13.091900000000001</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6" t="s">
        <v>5028</v>
      </c>
      <c r="D80" s="89">
        <v>13.093299999999999</v>
      </c>
      <c r="E80" s="89">
        <v>13.1496</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5029</v>
      </c>
      <c r="D81" s="89">
        <v>13.093299999999999</v>
      </c>
      <c r="E81" s="89">
        <v>13.1496</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ht="84.95" customHeight="1" x14ac:dyDescent="0.25">
      <c r="A82" s="79"/>
      <c r="B82" s="79"/>
      <c r="C82" s="254" t="s">
        <v>5061</v>
      </c>
      <c r="D82" s="255"/>
      <c r="E82" s="256"/>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4" spans="1:256" x14ac:dyDescent="0.25">
      <c r="C84" s="2" t="s">
        <v>5127</v>
      </c>
      <c r="E84" s="2" t="s">
        <v>2</v>
      </c>
    </row>
    <row r="86" spans="1:256" x14ac:dyDescent="0.25">
      <c r="C86" s="2" t="s">
        <v>5128</v>
      </c>
      <c r="E86" s="2" t="s">
        <v>2</v>
      </c>
    </row>
    <row r="88" spans="1:256" x14ac:dyDescent="0.25">
      <c r="C88" s="2" t="s">
        <v>5018</v>
      </c>
      <c r="E88" s="2" t="s">
        <v>2</v>
      </c>
    </row>
    <row r="90" spans="1:256" x14ac:dyDescent="0.25">
      <c r="C90" s="2" t="s">
        <v>5019</v>
      </c>
      <c r="E90" s="2" t="s">
        <v>2</v>
      </c>
    </row>
    <row r="92" spans="1:256" x14ac:dyDescent="0.25">
      <c r="C92" s="2" t="s">
        <v>5020</v>
      </c>
      <c r="E92" s="96" t="s">
        <v>5021</v>
      </c>
    </row>
    <row r="94" spans="1:256" x14ac:dyDescent="0.25">
      <c r="C94" s="2" t="s">
        <v>5022</v>
      </c>
      <c r="E94" s="97" t="s">
        <v>5097</v>
      </c>
    </row>
    <row r="96" spans="1:256" x14ac:dyDescent="0.25">
      <c r="C96" s="2" t="s">
        <v>5129</v>
      </c>
      <c r="E96" s="2" t="s">
        <v>2</v>
      </c>
    </row>
    <row r="98" spans="3:5" x14ac:dyDescent="0.25">
      <c r="C98" s="1" t="s">
        <v>5258</v>
      </c>
      <c r="E98" s="149" t="s">
        <v>5259</v>
      </c>
    </row>
    <row r="99" spans="3:5" x14ac:dyDescent="0.25">
      <c r="E99" s="2" t="s">
        <v>5265</v>
      </c>
    </row>
  </sheetData>
  <mergeCells count="2">
    <mergeCell ref="C67:K67"/>
    <mergeCell ref="C82:E82"/>
  </mergeCells>
  <hyperlinks>
    <hyperlink ref="J2" location="'Index'!A1" display="'Index'!A1" xr:uid="{3337321D-A562-4A4F-A1D1-F560572A7DCF}"/>
  </hyperlinks>
  <pageMargins left="0.7" right="0.7" top="0.75" bottom="0.75" header="0.3" footer="0.3"/>
  <pageSetup orientation="portrait" horizontalDpi="4294967293"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1DE6-210C-467C-A0C4-6A72851BFF89}">
  <sheetPr codeName="Sheet1"/>
  <dimension ref="A1:IV252"/>
  <sheetViews>
    <sheetView showGridLines="0" zoomScale="90" zoomScaleNormal="90" workbookViewId="0">
      <pane ySplit="6" topLeftCell="A23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3573</v>
      </c>
      <c r="J2" s="38" t="s">
        <v>4521</v>
      </c>
    </row>
    <row r="3" spans="1:54" ht="16.5" x14ac:dyDescent="0.3">
      <c r="C3" s="1" t="s">
        <v>28</v>
      </c>
      <c r="D3" s="21" t="s">
        <v>3574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2403</v>
      </c>
      <c r="C11" s="60" t="s">
        <v>2404</v>
      </c>
      <c r="D11" s="54" t="s">
        <v>2405</v>
      </c>
      <c r="E11" s="6" t="s">
        <v>112</v>
      </c>
      <c r="F11" s="19">
        <v>118591</v>
      </c>
      <c r="G11" s="24">
        <v>4324.07</v>
      </c>
      <c r="H11" s="24">
        <v>3.57</v>
      </c>
      <c r="I11" s="31"/>
      <c r="J11" s="31"/>
      <c r="K11" s="35"/>
    </row>
    <row r="12" spans="1:54" x14ac:dyDescent="0.25">
      <c r="B12" s="8" t="s">
        <v>2138</v>
      </c>
      <c r="C12" s="60" t="s">
        <v>2139</v>
      </c>
      <c r="D12" s="54" t="s">
        <v>2140</v>
      </c>
      <c r="E12" s="6" t="s">
        <v>44</v>
      </c>
      <c r="F12" s="19">
        <v>715279</v>
      </c>
      <c r="G12" s="24">
        <v>2566.7800000000002</v>
      </c>
      <c r="H12" s="24">
        <v>2.12</v>
      </c>
      <c r="I12" s="31"/>
      <c r="J12" s="31"/>
      <c r="K12" s="35"/>
    </row>
    <row r="13" spans="1:54" x14ac:dyDescent="0.25">
      <c r="B13" s="8" t="s">
        <v>1040</v>
      </c>
      <c r="C13" s="60" t="s">
        <v>1041</v>
      </c>
      <c r="D13" s="54" t="s">
        <v>1042</v>
      </c>
      <c r="E13" s="6" t="s">
        <v>108</v>
      </c>
      <c r="F13" s="19">
        <v>112914</v>
      </c>
      <c r="G13" s="24">
        <v>2050.7399999999998</v>
      </c>
      <c r="H13" s="24">
        <v>1.69</v>
      </c>
      <c r="I13" s="31"/>
      <c r="J13" s="31"/>
      <c r="K13" s="35"/>
    </row>
    <row r="14" spans="1:54" x14ac:dyDescent="0.25">
      <c r="B14" s="8" t="s">
        <v>383</v>
      </c>
      <c r="C14" s="60" t="s">
        <v>384</v>
      </c>
      <c r="D14" s="54" t="s">
        <v>385</v>
      </c>
      <c r="E14" s="6" t="s">
        <v>62</v>
      </c>
      <c r="F14" s="19">
        <v>37674</v>
      </c>
      <c r="G14" s="24">
        <v>2029.12</v>
      </c>
      <c r="H14" s="24">
        <v>1.67</v>
      </c>
      <c r="I14" s="31"/>
      <c r="J14" s="31"/>
      <c r="K14" s="35"/>
    </row>
    <row r="15" spans="1:54" x14ac:dyDescent="0.25">
      <c r="B15" s="8" t="s">
        <v>2143</v>
      </c>
      <c r="C15" s="60" t="s">
        <v>2144</v>
      </c>
      <c r="D15" s="54" t="s">
        <v>2145</v>
      </c>
      <c r="E15" s="6" t="s">
        <v>112</v>
      </c>
      <c r="F15" s="19">
        <v>74035</v>
      </c>
      <c r="G15" s="24">
        <v>1993.17</v>
      </c>
      <c r="H15" s="24">
        <v>1.64</v>
      </c>
      <c r="I15" s="31"/>
      <c r="J15" s="31"/>
      <c r="K15" s="35"/>
    </row>
    <row r="16" spans="1:54" x14ac:dyDescent="0.25">
      <c r="B16" s="8" t="s">
        <v>2432</v>
      </c>
      <c r="C16" s="60" t="s">
        <v>1591</v>
      </c>
      <c r="D16" s="54" t="s">
        <v>2433</v>
      </c>
      <c r="E16" s="6" t="s">
        <v>44</v>
      </c>
      <c r="F16" s="19">
        <v>191146</v>
      </c>
      <c r="G16" s="24">
        <v>1935.26</v>
      </c>
      <c r="H16" s="24">
        <v>1.6</v>
      </c>
      <c r="I16" s="31"/>
      <c r="J16" s="31"/>
      <c r="K16" s="35"/>
    </row>
    <row r="17" spans="2:11" x14ac:dyDescent="0.25">
      <c r="B17" s="8" t="s">
        <v>998</v>
      </c>
      <c r="C17" s="60" t="s">
        <v>999</v>
      </c>
      <c r="D17" s="54" t="s">
        <v>1000</v>
      </c>
      <c r="E17" s="6" t="s">
        <v>58</v>
      </c>
      <c r="F17" s="19">
        <v>31536</v>
      </c>
      <c r="G17" s="24">
        <v>1749.93</v>
      </c>
      <c r="H17" s="24">
        <v>1.44</v>
      </c>
      <c r="I17" s="31"/>
      <c r="J17" s="31"/>
      <c r="K17" s="35"/>
    </row>
    <row r="18" spans="2:11" x14ac:dyDescent="0.25">
      <c r="B18" s="8" t="s">
        <v>573</v>
      </c>
      <c r="C18" s="60" t="s">
        <v>574</v>
      </c>
      <c r="D18" s="54" t="s">
        <v>575</v>
      </c>
      <c r="E18" s="6" t="s">
        <v>58</v>
      </c>
      <c r="F18" s="19">
        <v>100984</v>
      </c>
      <c r="G18" s="24">
        <v>1737.93</v>
      </c>
      <c r="H18" s="24">
        <v>1.43</v>
      </c>
      <c r="I18" s="31"/>
      <c r="J18" s="31"/>
      <c r="K18" s="35"/>
    </row>
    <row r="19" spans="2:11" x14ac:dyDescent="0.25">
      <c r="B19" s="8" t="s">
        <v>2141</v>
      </c>
      <c r="C19" s="60" t="s">
        <v>1434</v>
      </c>
      <c r="D19" s="54" t="s">
        <v>2142</v>
      </c>
      <c r="E19" s="6" t="s">
        <v>98</v>
      </c>
      <c r="F19" s="19">
        <v>423053</v>
      </c>
      <c r="G19" s="24">
        <v>1721.83</v>
      </c>
      <c r="H19" s="24">
        <v>1.42</v>
      </c>
      <c r="I19" s="31"/>
      <c r="J19" s="31"/>
      <c r="K19" s="35"/>
    </row>
    <row r="20" spans="2:11" x14ac:dyDescent="0.25">
      <c r="B20" s="8" t="s">
        <v>2248</v>
      </c>
      <c r="C20" s="60" t="s">
        <v>1644</v>
      </c>
      <c r="D20" s="54" t="s">
        <v>2249</v>
      </c>
      <c r="E20" s="6" t="s">
        <v>44</v>
      </c>
      <c r="F20" s="19">
        <v>164315</v>
      </c>
      <c r="G20" s="24">
        <v>1720.87</v>
      </c>
      <c r="H20" s="24">
        <v>1.42</v>
      </c>
      <c r="I20" s="31"/>
      <c r="J20" s="31"/>
      <c r="K20" s="35"/>
    </row>
    <row r="21" spans="2:11" x14ac:dyDescent="0.25">
      <c r="B21" s="8" t="s">
        <v>314</v>
      </c>
      <c r="C21" s="60" t="s">
        <v>315</v>
      </c>
      <c r="D21" s="54" t="s">
        <v>316</v>
      </c>
      <c r="E21" s="6" t="s">
        <v>108</v>
      </c>
      <c r="F21" s="19">
        <v>70478</v>
      </c>
      <c r="G21" s="24">
        <v>1702.04</v>
      </c>
      <c r="H21" s="24">
        <v>1.4</v>
      </c>
      <c r="I21" s="31"/>
      <c r="J21" s="31"/>
      <c r="K21" s="35"/>
    </row>
    <row r="22" spans="2:11" x14ac:dyDescent="0.25">
      <c r="B22" s="8" t="s">
        <v>221</v>
      </c>
      <c r="C22" s="60" t="s">
        <v>222</v>
      </c>
      <c r="D22" s="54" t="s">
        <v>223</v>
      </c>
      <c r="E22" s="6" t="s">
        <v>120</v>
      </c>
      <c r="F22" s="19">
        <v>77354</v>
      </c>
      <c r="G22" s="24">
        <v>1701.63</v>
      </c>
      <c r="H22" s="24">
        <v>1.4</v>
      </c>
      <c r="I22" s="31"/>
      <c r="J22" s="31"/>
      <c r="K22" s="35"/>
    </row>
    <row r="23" spans="2:11" x14ac:dyDescent="0.25">
      <c r="B23" s="8" t="s">
        <v>2448</v>
      </c>
      <c r="C23" s="60" t="s">
        <v>2449</v>
      </c>
      <c r="D23" s="54" t="s">
        <v>2450</v>
      </c>
      <c r="E23" s="6" t="s">
        <v>98</v>
      </c>
      <c r="F23" s="19">
        <v>3529814</v>
      </c>
      <c r="G23" s="24">
        <v>1694.66</v>
      </c>
      <c r="H23" s="24">
        <v>1.4</v>
      </c>
      <c r="I23" s="31"/>
      <c r="J23" s="31"/>
      <c r="K23" s="35"/>
    </row>
    <row r="24" spans="2:11" x14ac:dyDescent="0.25">
      <c r="B24" s="8" t="s">
        <v>2891</v>
      </c>
      <c r="C24" s="60" t="s">
        <v>2892</v>
      </c>
      <c r="D24" s="54" t="s">
        <v>2893</v>
      </c>
      <c r="E24" s="6" t="s">
        <v>79</v>
      </c>
      <c r="F24" s="19">
        <v>12040</v>
      </c>
      <c r="G24" s="24">
        <v>1691.5</v>
      </c>
      <c r="H24" s="24">
        <v>1.4</v>
      </c>
      <c r="I24" s="31"/>
      <c r="J24" s="31"/>
      <c r="K24" s="35"/>
    </row>
    <row r="25" spans="2:11" x14ac:dyDescent="0.25">
      <c r="B25" s="8" t="s">
        <v>2393</v>
      </c>
      <c r="C25" s="60" t="s">
        <v>2394</v>
      </c>
      <c r="D25" s="54" t="s">
        <v>2395</v>
      </c>
      <c r="E25" s="6" t="s">
        <v>1007</v>
      </c>
      <c r="F25" s="19">
        <v>122184</v>
      </c>
      <c r="G25" s="24">
        <v>1640.93</v>
      </c>
      <c r="H25" s="24">
        <v>1.35</v>
      </c>
      <c r="I25" s="31"/>
      <c r="J25" s="31"/>
      <c r="K25" s="35"/>
    </row>
    <row r="26" spans="2:11" x14ac:dyDescent="0.25">
      <c r="B26" s="8" t="s">
        <v>2386</v>
      </c>
      <c r="C26" s="60" t="s">
        <v>1594</v>
      </c>
      <c r="D26" s="54" t="s">
        <v>2387</v>
      </c>
      <c r="E26" s="6" t="s">
        <v>44</v>
      </c>
      <c r="F26" s="19">
        <v>1925479</v>
      </c>
      <c r="G26" s="24">
        <v>1630.5</v>
      </c>
      <c r="H26" s="24">
        <v>1.35</v>
      </c>
      <c r="I26" s="31"/>
      <c r="J26" s="31"/>
      <c r="K26" s="35"/>
    </row>
    <row r="27" spans="2:11" x14ac:dyDescent="0.25">
      <c r="B27" s="8" t="s">
        <v>1004</v>
      </c>
      <c r="C27" s="60" t="s">
        <v>1005</v>
      </c>
      <c r="D27" s="54" t="s">
        <v>1006</v>
      </c>
      <c r="E27" s="6" t="s">
        <v>1007</v>
      </c>
      <c r="F27" s="19">
        <v>100424</v>
      </c>
      <c r="G27" s="24">
        <v>1608.29</v>
      </c>
      <c r="H27" s="24">
        <v>1.33</v>
      </c>
      <c r="I27" s="31"/>
      <c r="J27" s="31"/>
      <c r="K27" s="35"/>
    </row>
    <row r="28" spans="2:11" x14ac:dyDescent="0.25">
      <c r="B28" s="8" t="s">
        <v>2465</v>
      </c>
      <c r="C28" s="60" t="s">
        <v>2466</v>
      </c>
      <c r="D28" s="54" t="s">
        <v>2467</v>
      </c>
      <c r="E28" s="6" t="s">
        <v>98</v>
      </c>
      <c r="F28" s="19">
        <v>35961</v>
      </c>
      <c r="G28" s="24">
        <v>1554.7</v>
      </c>
      <c r="H28" s="24">
        <v>1.28</v>
      </c>
      <c r="I28" s="31"/>
      <c r="J28" s="31"/>
      <c r="K28" s="35"/>
    </row>
    <row r="29" spans="2:11" x14ac:dyDescent="0.25">
      <c r="B29" s="8" t="s">
        <v>280</v>
      </c>
      <c r="C29" s="60" t="s">
        <v>281</v>
      </c>
      <c r="D29" s="54" t="s">
        <v>282</v>
      </c>
      <c r="E29" s="6" t="s">
        <v>283</v>
      </c>
      <c r="F29" s="19">
        <v>373927</v>
      </c>
      <c r="G29" s="24">
        <v>1462.43</v>
      </c>
      <c r="H29" s="24">
        <v>1.21</v>
      </c>
      <c r="I29" s="31"/>
      <c r="J29" s="31"/>
      <c r="K29" s="35"/>
    </row>
    <row r="30" spans="2:11" x14ac:dyDescent="0.25">
      <c r="B30" s="8" t="s">
        <v>1046</v>
      </c>
      <c r="C30" s="60" t="s">
        <v>1047</v>
      </c>
      <c r="D30" s="54" t="s">
        <v>1048</v>
      </c>
      <c r="E30" s="6" t="s">
        <v>338</v>
      </c>
      <c r="F30" s="19">
        <v>151234</v>
      </c>
      <c r="G30" s="24">
        <v>1429.16</v>
      </c>
      <c r="H30" s="24">
        <v>1.18</v>
      </c>
      <c r="I30" s="31"/>
      <c r="J30" s="31"/>
      <c r="K30" s="35"/>
    </row>
    <row r="31" spans="2:11" x14ac:dyDescent="0.25">
      <c r="B31" s="8" t="s">
        <v>2445</v>
      </c>
      <c r="C31" s="60" t="s">
        <v>2446</v>
      </c>
      <c r="D31" s="54" t="s">
        <v>2447</v>
      </c>
      <c r="E31" s="6" t="s">
        <v>124</v>
      </c>
      <c r="F31" s="19">
        <v>15519</v>
      </c>
      <c r="G31" s="24">
        <v>1413.24</v>
      </c>
      <c r="H31" s="24">
        <v>1.17</v>
      </c>
      <c r="I31" s="31"/>
      <c r="J31" s="31"/>
      <c r="K31" s="35"/>
    </row>
    <row r="32" spans="2:11" x14ac:dyDescent="0.25">
      <c r="B32" s="8" t="s">
        <v>235</v>
      </c>
      <c r="C32" s="60" t="s">
        <v>236</v>
      </c>
      <c r="D32" s="54" t="s">
        <v>237</v>
      </c>
      <c r="E32" s="6" t="s">
        <v>234</v>
      </c>
      <c r="F32" s="19">
        <v>830395</v>
      </c>
      <c r="G32" s="24">
        <v>1379.95</v>
      </c>
      <c r="H32" s="24">
        <v>1.1399999999999999</v>
      </c>
      <c r="I32" s="31"/>
      <c r="J32" s="31"/>
      <c r="K32" s="35"/>
    </row>
    <row r="33" spans="2:11" x14ac:dyDescent="0.25">
      <c r="B33" s="8" t="s">
        <v>667</v>
      </c>
      <c r="C33" s="60" t="s">
        <v>668</v>
      </c>
      <c r="D33" s="54" t="s">
        <v>669</v>
      </c>
      <c r="E33" s="6" t="s">
        <v>128</v>
      </c>
      <c r="F33" s="19">
        <v>111117</v>
      </c>
      <c r="G33" s="24">
        <v>1362.57</v>
      </c>
      <c r="H33" s="24">
        <v>1.1200000000000001</v>
      </c>
      <c r="I33" s="31"/>
      <c r="J33" s="31"/>
      <c r="K33" s="35"/>
    </row>
    <row r="34" spans="2:11" x14ac:dyDescent="0.25">
      <c r="B34" s="8" t="s">
        <v>2439</v>
      </c>
      <c r="C34" s="60" t="s">
        <v>2440</v>
      </c>
      <c r="D34" s="54" t="s">
        <v>2441</v>
      </c>
      <c r="E34" s="6" t="s">
        <v>565</v>
      </c>
      <c r="F34" s="19">
        <v>153616</v>
      </c>
      <c r="G34" s="24">
        <v>1337.46</v>
      </c>
      <c r="H34" s="24">
        <v>1.1000000000000001</v>
      </c>
      <c r="I34" s="31"/>
      <c r="J34" s="31"/>
      <c r="K34" s="35"/>
    </row>
    <row r="35" spans="2:11" x14ac:dyDescent="0.25">
      <c r="B35" s="8" t="s">
        <v>125</v>
      </c>
      <c r="C35" s="60" t="s">
        <v>126</v>
      </c>
      <c r="D35" s="54" t="s">
        <v>127</v>
      </c>
      <c r="E35" s="6" t="s">
        <v>128</v>
      </c>
      <c r="F35" s="19">
        <v>397114</v>
      </c>
      <c r="G35" s="24">
        <v>1323.98</v>
      </c>
      <c r="H35" s="24">
        <v>1.0900000000000001</v>
      </c>
      <c r="I35" s="31"/>
      <c r="J35" s="31"/>
      <c r="K35" s="35"/>
    </row>
    <row r="36" spans="2:11" x14ac:dyDescent="0.25">
      <c r="B36" s="8" t="s">
        <v>254</v>
      </c>
      <c r="C36" s="60" t="s">
        <v>255</v>
      </c>
      <c r="D36" s="54" t="s">
        <v>256</v>
      </c>
      <c r="E36" s="6" t="s">
        <v>108</v>
      </c>
      <c r="F36" s="19">
        <v>80330</v>
      </c>
      <c r="G36" s="24">
        <v>1269.3699999999999</v>
      </c>
      <c r="H36" s="24">
        <v>1.05</v>
      </c>
      <c r="I36" s="31"/>
      <c r="J36" s="31"/>
      <c r="K36" s="35"/>
    </row>
    <row r="37" spans="2:11" x14ac:dyDescent="0.25">
      <c r="B37" s="8" t="s">
        <v>2406</v>
      </c>
      <c r="C37" s="60" t="s">
        <v>2407</v>
      </c>
      <c r="D37" s="54" t="s">
        <v>2408</v>
      </c>
      <c r="E37" s="6" t="s">
        <v>98</v>
      </c>
      <c r="F37" s="19">
        <v>3692</v>
      </c>
      <c r="G37" s="24">
        <v>1187.9000000000001</v>
      </c>
      <c r="H37" s="24">
        <v>0.98</v>
      </c>
      <c r="I37" s="31"/>
      <c r="J37" s="31"/>
      <c r="K37" s="35"/>
    </row>
    <row r="38" spans="2:11" x14ac:dyDescent="0.25">
      <c r="B38" s="8" t="s">
        <v>242</v>
      </c>
      <c r="C38" s="60" t="s">
        <v>243</v>
      </c>
      <c r="D38" s="54" t="s">
        <v>244</v>
      </c>
      <c r="E38" s="6" t="s">
        <v>128</v>
      </c>
      <c r="F38" s="19">
        <v>411891</v>
      </c>
      <c r="G38" s="24">
        <v>1173.31</v>
      </c>
      <c r="H38" s="24">
        <v>0.97</v>
      </c>
      <c r="I38" s="31"/>
      <c r="J38" s="31"/>
      <c r="K38" s="35"/>
    </row>
    <row r="39" spans="2:11" x14ac:dyDescent="0.25">
      <c r="B39" s="8" t="s">
        <v>2885</v>
      </c>
      <c r="C39" s="60" t="s">
        <v>1274</v>
      </c>
      <c r="D39" s="54" t="s">
        <v>2886</v>
      </c>
      <c r="E39" s="6" t="s">
        <v>44</v>
      </c>
      <c r="F39" s="19">
        <v>5097502</v>
      </c>
      <c r="G39" s="24">
        <v>1160.7</v>
      </c>
      <c r="H39" s="24">
        <v>0.96</v>
      </c>
      <c r="I39" s="31"/>
      <c r="J39" s="31"/>
      <c r="K39" s="35"/>
    </row>
    <row r="40" spans="2:11" x14ac:dyDescent="0.25">
      <c r="B40" s="8" t="s">
        <v>1932</v>
      </c>
      <c r="C40" s="60" t="s">
        <v>1933</v>
      </c>
      <c r="D40" s="54" t="s">
        <v>1934</v>
      </c>
      <c r="E40" s="6" t="s">
        <v>153</v>
      </c>
      <c r="F40" s="19">
        <v>76974</v>
      </c>
      <c r="G40" s="24">
        <v>1153.8399999999999</v>
      </c>
      <c r="H40" s="24">
        <v>0.95</v>
      </c>
      <c r="I40" s="31"/>
      <c r="J40" s="31"/>
      <c r="K40" s="35"/>
    </row>
    <row r="41" spans="2:11" x14ac:dyDescent="0.25">
      <c r="B41" s="8" t="s">
        <v>2135</v>
      </c>
      <c r="C41" s="60" t="s">
        <v>2136</v>
      </c>
      <c r="D41" s="54" t="s">
        <v>2137</v>
      </c>
      <c r="E41" s="6" t="s">
        <v>153</v>
      </c>
      <c r="F41" s="19">
        <v>70530</v>
      </c>
      <c r="G41" s="24">
        <v>1145.2</v>
      </c>
      <c r="H41" s="24">
        <v>0.95</v>
      </c>
      <c r="I41" s="31"/>
      <c r="J41" s="31"/>
      <c r="K41" s="35"/>
    </row>
    <row r="42" spans="2:11" x14ac:dyDescent="0.25">
      <c r="B42" s="8" t="s">
        <v>2146</v>
      </c>
      <c r="C42" s="60" t="s">
        <v>2147</v>
      </c>
      <c r="D42" s="54" t="s">
        <v>2148</v>
      </c>
      <c r="E42" s="6" t="s">
        <v>94</v>
      </c>
      <c r="F42" s="19">
        <v>42149</v>
      </c>
      <c r="G42" s="24">
        <v>1105.3599999999999</v>
      </c>
      <c r="H42" s="24">
        <v>0.91</v>
      </c>
      <c r="I42" s="31"/>
      <c r="J42" s="31"/>
      <c r="K42" s="35"/>
    </row>
    <row r="43" spans="2:11" x14ac:dyDescent="0.25">
      <c r="B43" s="8" t="s">
        <v>2388</v>
      </c>
      <c r="C43" s="60" t="s">
        <v>692</v>
      </c>
      <c r="D43" s="54" t="s">
        <v>2389</v>
      </c>
      <c r="E43" s="6" t="s">
        <v>342</v>
      </c>
      <c r="F43" s="19">
        <v>1032916</v>
      </c>
      <c r="G43" s="24">
        <v>1087.25</v>
      </c>
      <c r="H43" s="24">
        <v>0.9</v>
      </c>
      <c r="I43" s="31"/>
      <c r="J43" s="31"/>
      <c r="K43" s="35"/>
    </row>
    <row r="44" spans="2:11" x14ac:dyDescent="0.25">
      <c r="B44" s="8" t="s">
        <v>404</v>
      </c>
      <c r="C44" s="60" t="s">
        <v>405</v>
      </c>
      <c r="D44" s="54" t="s">
        <v>406</v>
      </c>
      <c r="E44" s="6" t="s">
        <v>139</v>
      </c>
      <c r="F44" s="19">
        <v>278689</v>
      </c>
      <c r="G44" s="24">
        <v>1086.19</v>
      </c>
      <c r="H44" s="24">
        <v>0.9</v>
      </c>
      <c r="I44" s="31"/>
      <c r="J44" s="31"/>
      <c r="K44" s="35"/>
    </row>
    <row r="45" spans="2:11" x14ac:dyDescent="0.25">
      <c r="B45" s="8" t="s">
        <v>2368</v>
      </c>
      <c r="C45" s="60" t="s">
        <v>2369</v>
      </c>
      <c r="D45" s="54" t="s">
        <v>2370</v>
      </c>
      <c r="E45" s="6" t="s">
        <v>283</v>
      </c>
      <c r="F45" s="19">
        <v>7989737</v>
      </c>
      <c r="G45" s="24">
        <v>1039.46</v>
      </c>
      <c r="H45" s="24">
        <v>0.86</v>
      </c>
      <c r="I45" s="31"/>
      <c r="J45" s="31"/>
      <c r="K45" s="35"/>
    </row>
    <row r="46" spans="2:11" x14ac:dyDescent="0.25">
      <c r="B46" s="8" t="s">
        <v>2160</v>
      </c>
      <c r="C46" s="60" t="s">
        <v>2161</v>
      </c>
      <c r="D46" s="54" t="s">
        <v>2162</v>
      </c>
      <c r="E46" s="6" t="s">
        <v>135</v>
      </c>
      <c r="F46" s="19">
        <v>54179</v>
      </c>
      <c r="G46" s="24">
        <v>1025.77</v>
      </c>
      <c r="H46" s="24">
        <v>0.85</v>
      </c>
      <c r="I46" s="31"/>
      <c r="J46" s="31"/>
      <c r="K46" s="35"/>
    </row>
    <row r="47" spans="2:11" x14ac:dyDescent="0.25">
      <c r="B47" s="8" t="s">
        <v>2498</v>
      </c>
      <c r="C47" s="60" t="s">
        <v>2499</v>
      </c>
      <c r="D47" s="54" t="s">
        <v>2500</v>
      </c>
      <c r="E47" s="6" t="s">
        <v>260</v>
      </c>
      <c r="F47" s="19">
        <v>22735</v>
      </c>
      <c r="G47" s="24">
        <v>986.88</v>
      </c>
      <c r="H47" s="24">
        <v>0.81</v>
      </c>
      <c r="I47" s="31"/>
      <c r="J47" s="31"/>
      <c r="K47" s="35"/>
    </row>
    <row r="48" spans="2:11" x14ac:dyDescent="0.25">
      <c r="B48" s="8" t="s">
        <v>308</v>
      </c>
      <c r="C48" s="60" t="s">
        <v>309</v>
      </c>
      <c r="D48" s="54" t="s">
        <v>310</v>
      </c>
      <c r="E48" s="6" t="s">
        <v>241</v>
      </c>
      <c r="F48" s="19">
        <v>177883</v>
      </c>
      <c r="G48" s="24">
        <v>986.63</v>
      </c>
      <c r="H48" s="24">
        <v>0.81</v>
      </c>
      <c r="I48" s="31"/>
      <c r="J48" s="31"/>
      <c r="K48" s="35"/>
    </row>
    <row r="49" spans="2:11" x14ac:dyDescent="0.25">
      <c r="B49" s="8" t="s">
        <v>1093</v>
      </c>
      <c r="C49" s="60" t="s">
        <v>1094</v>
      </c>
      <c r="D49" s="54" t="s">
        <v>1095</v>
      </c>
      <c r="E49" s="6" t="s">
        <v>538</v>
      </c>
      <c r="F49" s="19">
        <v>162752</v>
      </c>
      <c r="G49" s="24">
        <v>983.51</v>
      </c>
      <c r="H49" s="24">
        <v>0.81</v>
      </c>
      <c r="I49" s="31"/>
      <c r="J49" s="31"/>
      <c r="K49" s="35"/>
    </row>
    <row r="50" spans="2:11" x14ac:dyDescent="0.25">
      <c r="B50" s="8" t="s">
        <v>251</v>
      </c>
      <c r="C50" s="60" t="s">
        <v>252</v>
      </c>
      <c r="D50" s="54" t="s">
        <v>253</v>
      </c>
      <c r="E50" s="6" t="s">
        <v>108</v>
      </c>
      <c r="F50" s="19">
        <v>16981</v>
      </c>
      <c r="G50" s="24">
        <v>976.66</v>
      </c>
      <c r="H50" s="24">
        <v>0.81</v>
      </c>
      <c r="I50" s="31"/>
      <c r="J50" s="31"/>
      <c r="K50" s="35"/>
    </row>
    <row r="51" spans="2:11" x14ac:dyDescent="0.25">
      <c r="B51" s="8" t="s">
        <v>2383</v>
      </c>
      <c r="C51" s="60" t="s">
        <v>2384</v>
      </c>
      <c r="D51" s="54" t="s">
        <v>2385</v>
      </c>
      <c r="E51" s="6" t="s">
        <v>108</v>
      </c>
      <c r="F51" s="19">
        <v>43696</v>
      </c>
      <c r="G51" s="24">
        <v>976.12</v>
      </c>
      <c r="H51" s="24">
        <v>0.81</v>
      </c>
      <c r="I51" s="31"/>
      <c r="J51" s="31"/>
      <c r="K51" s="35"/>
    </row>
    <row r="52" spans="2:11" x14ac:dyDescent="0.25">
      <c r="B52" s="8" t="s">
        <v>2401</v>
      </c>
      <c r="C52" s="60" t="s">
        <v>1779</v>
      </c>
      <c r="D52" s="54" t="s">
        <v>2402</v>
      </c>
      <c r="E52" s="6" t="s">
        <v>54</v>
      </c>
      <c r="F52" s="19">
        <v>238969</v>
      </c>
      <c r="G52" s="24">
        <v>966.15</v>
      </c>
      <c r="H52" s="24">
        <v>0.8</v>
      </c>
      <c r="I52" s="31"/>
      <c r="J52" s="31"/>
      <c r="K52" s="35"/>
    </row>
    <row r="53" spans="2:11" x14ac:dyDescent="0.25">
      <c r="B53" s="8" t="s">
        <v>2468</v>
      </c>
      <c r="C53" s="60" t="s">
        <v>2469</v>
      </c>
      <c r="D53" s="54" t="s">
        <v>2470</v>
      </c>
      <c r="E53" s="6" t="s">
        <v>124</v>
      </c>
      <c r="F53" s="19">
        <v>52828</v>
      </c>
      <c r="G53" s="24">
        <v>961.21</v>
      </c>
      <c r="H53" s="24">
        <v>0.79</v>
      </c>
      <c r="I53" s="31"/>
      <c r="J53" s="31"/>
      <c r="K53" s="35"/>
    </row>
    <row r="54" spans="2:11" x14ac:dyDescent="0.25">
      <c r="B54" s="8" t="s">
        <v>2133</v>
      </c>
      <c r="C54" s="60" t="s">
        <v>696</v>
      </c>
      <c r="D54" s="54" t="s">
        <v>2134</v>
      </c>
      <c r="E54" s="6" t="s">
        <v>54</v>
      </c>
      <c r="F54" s="19">
        <v>19987</v>
      </c>
      <c r="G54" s="24">
        <v>932.51</v>
      </c>
      <c r="H54" s="24">
        <v>0.77</v>
      </c>
      <c r="I54" s="31"/>
      <c r="J54" s="31"/>
      <c r="K54" s="35"/>
    </row>
    <row r="55" spans="2:11" x14ac:dyDescent="0.25">
      <c r="B55" s="8" t="s">
        <v>2423</v>
      </c>
      <c r="C55" s="60" t="s">
        <v>2424</v>
      </c>
      <c r="D55" s="54" t="s">
        <v>2425</v>
      </c>
      <c r="E55" s="6" t="s">
        <v>79</v>
      </c>
      <c r="F55" s="19">
        <v>73139</v>
      </c>
      <c r="G55" s="24">
        <v>922.06</v>
      </c>
      <c r="H55" s="24">
        <v>0.76</v>
      </c>
      <c r="I55" s="31"/>
      <c r="J55" s="31"/>
      <c r="K55" s="35"/>
    </row>
    <row r="56" spans="2:11" x14ac:dyDescent="0.25">
      <c r="B56" s="8" t="s">
        <v>2414</v>
      </c>
      <c r="C56" s="60" t="s">
        <v>2415</v>
      </c>
      <c r="D56" s="54" t="s">
        <v>2416</v>
      </c>
      <c r="E56" s="6" t="s">
        <v>218</v>
      </c>
      <c r="F56" s="19">
        <v>260245</v>
      </c>
      <c r="G56" s="24">
        <v>910.99</v>
      </c>
      <c r="H56" s="24">
        <v>0.75</v>
      </c>
      <c r="I56" s="31"/>
      <c r="J56" s="31"/>
      <c r="K56" s="35"/>
    </row>
    <row r="57" spans="2:11" x14ac:dyDescent="0.25">
      <c r="B57" s="8" t="s">
        <v>2483</v>
      </c>
      <c r="C57" s="60" t="s">
        <v>2484</v>
      </c>
      <c r="D57" s="54" t="s">
        <v>2485</v>
      </c>
      <c r="E57" s="6" t="s">
        <v>58</v>
      </c>
      <c r="F57" s="19">
        <v>38416</v>
      </c>
      <c r="G57" s="24">
        <v>899.82</v>
      </c>
      <c r="H57" s="24">
        <v>0.74</v>
      </c>
      <c r="I57" s="31"/>
      <c r="J57" s="31"/>
      <c r="K57" s="35"/>
    </row>
    <row r="58" spans="2:11" x14ac:dyDescent="0.25">
      <c r="B58" s="8" t="s">
        <v>3575</v>
      </c>
      <c r="C58" s="60" t="s">
        <v>3576</v>
      </c>
      <c r="D58" s="54" t="s">
        <v>3577</v>
      </c>
      <c r="E58" s="6" t="s">
        <v>124</v>
      </c>
      <c r="F58" s="19">
        <v>17912</v>
      </c>
      <c r="G58" s="24">
        <v>895.42</v>
      </c>
      <c r="H58" s="24">
        <v>0.74</v>
      </c>
      <c r="I58" s="31"/>
      <c r="J58" s="31"/>
      <c r="K58" s="35"/>
    </row>
    <row r="59" spans="2:11" x14ac:dyDescent="0.25">
      <c r="B59" s="8" t="s">
        <v>175</v>
      </c>
      <c r="C59" s="60" t="s">
        <v>176</v>
      </c>
      <c r="D59" s="54" t="s">
        <v>177</v>
      </c>
      <c r="E59" s="6" t="s">
        <v>108</v>
      </c>
      <c r="F59" s="19">
        <v>207051</v>
      </c>
      <c r="G59" s="24">
        <v>881.42</v>
      </c>
      <c r="H59" s="24">
        <v>0.73</v>
      </c>
      <c r="I59" s="31"/>
      <c r="J59" s="31"/>
      <c r="K59" s="35"/>
    </row>
    <row r="60" spans="2:11" x14ac:dyDescent="0.25">
      <c r="B60" s="8" t="s">
        <v>172</v>
      </c>
      <c r="C60" s="60" t="s">
        <v>173</v>
      </c>
      <c r="D60" s="54" t="s">
        <v>174</v>
      </c>
      <c r="E60" s="6" t="s">
        <v>79</v>
      </c>
      <c r="F60" s="19">
        <v>66170</v>
      </c>
      <c r="G60" s="24">
        <v>879.33</v>
      </c>
      <c r="H60" s="24">
        <v>0.73</v>
      </c>
      <c r="I60" s="31"/>
      <c r="J60" s="31"/>
      <c r="K60" s="35"/>
    </row>
    <row r="61" spans="2:11" x14ac:dyDescent="0.25">
      <c r="B61" s="8" t="s">
        <v>646</v>
      </c>
      <c r="C61" s="60" t="s">
        <v>647</v>
      </c>
      <c r="D61" s="54" t="s">
        <v>648</v>
      </c>
      <c r="E61" s="6" t="s">
        <v>128</v>
      </c>
      <c r="F61" s="19">
        <v>808885</v>
      </c>
      <c r="G61" s="24">
        <v>866.32</v>
      </c>
      <c r="H61" s="24">
        <v>0.71</v>
      </c>
      <c r="I61" s="31"/>
      <c r="J61" s="31"/>
      <c r="K61" s="35"/>
    </row>
    <row r="62" spans="2:11" x14ac:dyDescent="0.25">
      <c r="B62" s="8" t="s">
        <v>1096</v>
      </c>
      <c r="C62" s="60" t="s">
        <v>1097</v>
      </c>
      <c r="D62" s="54" t="s">
        <v>1098</v>
      </c>
      <c r="E62" s="6" t="s">
        <v>241</v>
      </c>
      <c r="F62" s="19">
        <v>1093833</v>
      </c>
      <c r="G62" s="24">
        <v>861.17</v>
      </c>
      <c r="H62" s="24">
        <v>0.71</v>
      </c>
      <c r="I62" s="31"/>
      <c r="J62" s="31"/>
      <c r="K62" s="35"/>
    </row>
    <row r="63" spans="2:11" x14ac:dyDescent="0.25">
      <c r="B63" s="8" t="s">
        <v>2412</v>
      </c>
      <c r="C63" s="60" t="s">
        <v>1831</v>
      </c>
      <c r="D63" s="54" t="s">
        <v>2413</v>
      </c>
      <c r="E63" s="6" t="s">
        <v>44</v>
      </c>
      <c r="F63" s="19">
        <v>102558</v>
      </c>
      <c r="G63" s="24">
        <v>857.9</v>
      </c>
      <c r="H63" s="24">
        <v>0.71</v>
      </c>
      <c r="I63" s="31"/>
      <c r="J63" s="31"/>
      <c r="K63" s="35"/>
    </row>
    <row r="64" spans="2:11" x14ac:dyDescent="0.25">
      <c r="B64" s="8" t="s">
        <v>2154</v>
      </c>
      <c r="C64" s="60" t="s">
        <v>2155</v>
      </c>
      <c r="D64" s="54" t="s">
        <v>2156</v>
      </c>
      <c r="E64" s="6" t="s">
        <v>112</v>
      </c>
      <c r="F64" s="19">
        <v>75199</v>
      </c>
      <c r="G64" s="24">
        <v>853.73</v>
      </c>
      <c r="H64" s="24">
        <v>0.7</v>
      </c>
      <c r="I64" s="31"/>
      <c r="J64" s="31"/>
      <c r="K64" s="35"/>
    </row>
    <row r="65" spans="2:11" x14ac:dyDescent="0.25">
      <c r="B65" s="8" t="s">
        <v>2489</v>
      </c>
      <c r="C65" s="60" t="s">
        <v>2490</v>
      </c>
      <c r="D65" s="54" t="s">
        <v>2491</v>
      </c>
      <c r="E65" s="6" t="s">
        <v>120</v>
      </c>
      <c r="F65" s="19">
        <v>31008</v>
      </c>
      <c r="G65" s="24">
        <v>853.65</v>
      </c>
      <c r="H65" s="24">
        <v>0.7</v>
      </c>
      <c r="I65" s="31"/>
      <c r="J65" s="31"/>
      <c r="K65" s="35"/>
    </row>
    <row r="66" spans="2:11" x14ac:dyDescent="0.25">
      <c r="B66" s="8" t="s">
        <v>1120</v>
      </c>
      <c r="C66" s="60" t="s">
        <v>1121</v>
      </c>
      <c r="D66" s="54" t="s">
        <v>1122</v>
      </c>
      <c r="E66" s="6" t="s">
        <v>1123</v>
      </c>
      <c r="F66" s="19">
        <v>1003068</v>
      </c>
      <c r="G66" s="24">
        <v>853.01</v>
      </c>
      <c r="H66" s="24">
        <v>0.7</v>
      </c>
      <c r="I66" s="31"/>
      <c r="J66" s="31"/>
      <c r="K66" s="35"/>
    </row>
    <row r="67" spans="2:11" x14ac:dyDescent="0.25">
      <c r="B67" s="8" t="s">
        <v>147</v>
      </c>
      <c r="C67" s="60" t="s">
        <v>148</v>
      </c>
      <c r="D67" s="54" t="s">
        <v>149</v>
      </c>
      <c r="E67" s="6" t="s">
        <v>135</v>
      </c>
      <c r="F67" s="19">
        <v>39250</v>
      </c>
      <c r="G67" s="24">
        <v>826.49</v>
      </c>
      <c r="H67" s="24">
        <v>0.68</v>
      </c>
      <c r="I67" s="31"/>
      <c r="J67" s="31"/>
      <c r="K67" s="35"/>
    </row>
    <row r="68" spans="2:11" x14ac:dyDescent="0.25">
      <c r="B68" s="8" t="s">
        <v>158</v>
      </c>
      <c r="C68" s="60" t="s">
        <v>159</v>
      </c>
      <c r="D68" s="54" t="s">
        <v>160</v>
      </c>
      <c r="E68" s="6" t="s">
        <v>108</v>
      </c>
      <c r="F68" s="19">
        <v>32856</v>
      </c>
      <c r="G68" s="24">
        <v>811.41</v>
      </c>
      <c r="H68" s="24">
        <v>0.67</v>
      </c>
      <c r="I68" s="31"/>
      <c r="J68" s="31"/>
      <c r="K68" s="35"/>
    </row>
    <row r="69" spans="2:11" x14ac:dyDescent="0.25">
      <c r="B69" s="8" t="s">
        <v>184</v>
      </c>
      <c r="C69" s="60" t="s">
        <v>185</v>
      </c>
      <c r="D69" s="54" t="s">
        <v>186</v>
      </c>
      <c r="E69" s="6" t="s">
        <v>187</v>
      </c>
      <c r="F69" s="19">
        <v>38229</v>
      </c>
      <c r="G69" s="24">
        <v>793.67</v>
      </c>
      <c r="H69" s="24">
        <v>0.65</v>
      </c>
      <c r="I69" s="31"/>
      <c r="J69" s="31"/>
      <c r="K69" s="35"/>
    </row>
    <row r="70" spans="2:11" x14ac:dyDescent="0.25">
      <c r="B70" s="8" t="s">
        <v>2477</v>
      </c>
      <c r="C70" s="60" t="s">
        <v>2478</v>
      </c>
      <c r="D70" s="54" t="s">
        <v>2479</v>
      </c>
      <c r="E70" s="6" t="s">
        <v>135</v>
      </c>
      <c r="F70" s="19">
        <v>48955</v>
      </c>
      <c r="G70" s="24">
        <v>791.21</v>
      </c>
      <c r="H70" s="24">
        <v>0.65</v>
      </c>
      <c r="I70" s="31"/>
      <c r="J70" s="31"/>
      <c r="K70" s="35"/>
    </row>
    <row r="71" spans="2:11" x14ac:dyDescent="0.25">
      <c r="B71" s="8" t="s">
        <v>628</v>
      </c>
      <c r="C71" s="60" t="s">
        <v>629</v>
      </c>
      <c r="D71" s="54" t="s">
        <v>630</v>
      </c>
      <c r="E71" s="6" t="s">
        <v>120</v>
      </c>
      <c r="F71" s="19">
        <v>590</v>
      </c>
      <c r="G71" s="24">
        <v>783.34</v>
      </c>
      <c r="H71" s="24">
        <v>0.65</v>
      </c>
      <c r="I71" s="31"/>
      <c r="J71" s="31"/>
      <c r="K71" s="35"/>
    </row>
    <row r="72" spans="2:11" x14ac:dyDescent="0.25">
      <c r="B72" s="8" t="s">
        <v>238</v>
      </c>
      <c r="C72" s="60" t="s">
        <v>239</v>
      </c>
      <c r="D72" s="54" t="s">
        <v>240</v>
      </c>
      <c r="E72" s="6" t="s">
        <v>241</v>
      </c>
      <c r="F72" s="19">
        <v>55182</v>
      </c>
      <c r="G72" s="24">
        <v>779.89</v>
      </c>
      <c r="H72" s="24">
        <v>0.64</v>
      </c>
      <c r="I72" s="31"/>
      <c r="J72" s="31"/>
      <c r="K72" s="35"/>
    </row>
    <row r="73" spans="2:11" x14ac:dyDescent="0.25">
      <c r="B73" s="8" t="s">
        <v>2442</v>
      </c>
      <c r="C73" s="60" t="s">
        <v>2443</v>
      </c>
      <c r="D73" s="54" t="s">
        <v>2444</v>
      </c>
      <c r="E73" s="6" t="s">
        <v>58</v>
      </c>
      <c r="F73" s="19">
        <v>6921</v>
      </c>
      <c r="G73" s="24">
        <v>774.18</v>
      </c>
      <c r="H73" s="24">
        <v>0.64</v>
      </c>
      <c r="I73" s="31"/>
      <c r="J73" s="31"/>
      <c r="K73" s="35"/>
    </row>
    <row r="74" spans="2:11" x14ac:dyDescent="0.25">
      <c r="B74" s="8" t="s">
        <v>3578</v>
      </c>
      <c r="C74" s="60" t="s">
        <v>3579</v>
      </c>
      <c r="D74" s="54" t="s">
        <v>3580</v>
      </c>
      <c r="E74" s="6" t="s">
        <v>1123</v>
      </c>
      <c r="F74" s="19">
        <v>37768</v>
      </c>
      <c r="G74" s="24">
        <v>773.11</v>
      </c>
      <c r="H74" s="24">
        <v>0.64</v>
      </c>
      <c r="I74" s="31"/>
      <c r="J74" s="31"/>
      <c r="K74" s="35"/>
    </row>
    <row r="75" spans="2:11" x14ac:dyDescent="0.25">
      <c r="B75" s="8" t="s">
        <v>3581</v>
      </c>
      <c r="C75" s="60" t="s">
        <v>1746</v>
      </c>
      <c r="D75" s="54" t="s">
        <v>3582</v>
      </c>
      <c r="E75" s="6" t="s">
        <v>54</v>
      </c>
      <c r="F75" s="19">
        <v>247592</v>
      </c>
      <c r="G75" s="24">
        <v>770.63</v>
      </c>
      <c r="H75" s="24">
        <v>0.64</v>
      </c>
      <c r="I75" s="31"/>
      <c r="J75" s="31"/>
      <c r="K75" s="35"/>
    </row>
    <row r="76" spans="2:11" x14ac:dyDescent="0.25">
      <c r="B76" s="8" t="s">
        <v>3583</v>
      </c>
      <c r="C76" s="60" t="s">
        <v>3584</v>
      </c>
      <c r="D76" s="54" t="s">
        <v>3585</v>
      </c>
      <c r="E76" s="6" t="s">
        <v>98</v>
      </c>
      <c r="F76" s="19">
        <v>27780</v>
      </c>
      <c r="G76" s="24">
        <v>744.56</v>
      </c>
      <c r="H76" s="24">
        <v>0.61</v>
      </c>
      <c r="I76" s="31"/>
      <c r="J76" s="31"/>
      <c r="K76" s="35"/>
    </row>
    <row r="77" spans="2:11" x14ac:dyDescent="0.25">
      <c r="B77" s="8" t="s">
        <v>1081</v>
      </c>
      <c r="C77" s="60" t="s">
        <v>1082</v>
      </c>
      <c r="D77" s="54" t="s">
        <v>1083</v>
      </c>
      <c r="E77" s="6" t="s">
        <v>54</v>
      </c>
      <c r="F77" s="19">
        <v>192019</v>
      </c>
      <c r="G77" s="24">
        <v>740.71</v>
      </c>
      <c r="H77" s="24">
        <v>0.61</v>
      </c>
      <c r="I77" s="31"/>
      <c r="J77" s="31"/>
      <c r="K77" s="35"/>
    </row>
    <row r="78" spans="2:11" x14ac:dyDescent="0.25">
      <c r="B78" s="8" t="s">
        <v>161</v>
      </c>
      <c r="C78" s="60" t="s">
        <v>162</v>
      </c>
      <c r="D78" s="54" t="s">
        <v>163</v>
      </c>
      <c r="E78" s="6" t="s">
        <v>164</v>
      </c>
      <c r="F78" s="19">
        <v>1831</v>
      </c>
      <c r="G78" s="24">
        <v>739.27</v>
      </c>
      <c r="H78" s="24">
        <v>0.61</v>
      </c>
      <c r="I78" s="31"/>
      <c r="J78" s="31"/>
      <c r="K78" s="35"/>
    </row>
    <row r="79" spans="2:11" x14ac:dyDescent="0.25">
      <c r="B79" s="8" t="s">
        <v>2194</v>
      </c>
      <c r="C79" s="60" t="s">
        <v>2195</v>
      </c>
      <c r="D79" s="54" t="s">
        <v>2196</v>
      </c>
      <c r="E79" s="6" t="s">
        <v>447</v>
      </c>
      <c r="F79" s="19">
        <v>158281</v>
      </c>
      <c r="G79" s="24">
        <v>725.88</v>
      </c>
      <c r="H79" s="24">
        <v>0.6</v>
      </c>
      <c r="I79" s="31"/>
      <c r="J79" s="31"/>
      <c r="K79" s="35"/>
    </row>
    <row r="80" spans="2:11" x14ac:dyDescent="0.25">
      <c r="B80" s="8" t="s">
        <v>1084</v>
      </c>
      <c r="C80" s="60" t="s">
        <v>1085</v>
      </c>
      <c r="D80" s="54" t="s">
        <v>1086</v>
      </c>
      <c r="E80" s="6" t="s">
        <v>187</v>
      </c>
      <c r="F80" s="19">
        <v>171365</v>
      </c>
      <c r="G80" s="24">
        <v>722.22</v>
      </c>
      <c r="H80" s="24">
        <v>0.6</v>
      </c>
      <c r="I80" s="31"/>
      <c r="J80" s="31"/>
      <c r="K80" s="35"/>
    </row>
    <row r="81" spans="2:11" x14ac:dyDescent="0.25">
      <c r="B81" s="8" t="s">
        <v>2209</v>
      </c>
      <c r="C81" s="60" t="s">
        <v>2210</v>
      </c>
      <c r="D81" s="54" t="s">
        <v>2211</v>
      </c>
      <c r="E81" s="6" t="s">
        <v>538</v>
      </c>
      <c r="F81" s="19">
        <v>34696</v>
      </c>
      <c r="G81" s="24">
        <v>719.46</v>
      </c>
      <c r="H81" s="24">
        <v>0.59</v>
      </c>
      <c r="I81" s="31"/>
      <c r="J81" s="31"/>
      <c r="K81" s="35"/>
    </row>
    <row r="82" spans="2:11" x14ac:dyDescent="0.25">
      <c r="B82" s="8" t="s">
        <v>1142</v>
      </c>
      <c r="C82" s="60" t="s">
        <v>1143</v>
      </c>
      <c r="D82" s="54" t="s">
        <v>1144</v>
      </c>
      <c r="E82" s="6" t="s">
        <v>83</v>
      </c>
      <c r="F82" s="19">
        <v>419551</v>
      </c>
      <c r="G82" s="24">
        <v>709.17</v>
      </c>
      <c r="H82" s="24">
        <v>0.59</v>
      </c>
      <c r="I82" s="31"/>
      <c r="J82" s="31"/>
      <c r="K82" s="35"/>
    </row>
    <row r="83" spans="2:11" x14ac:dyDescent="0.25">
      <c r="B83" s="8" t="s">
        <v>3586</v>
      </c>
      <c r="C83" s="60" t="s">
        <v>3587</v>
      </c>
      <c r="D83" s="54" t="s">
        <v>3588</v>
      </c>
      <c r="E83" s="6" t="s">
        <v>108</v>
      </c>
      <c r="F83" s="19">
        <v>40312</v>
      </c>
      <c r="G83" s="24">
        <v>704.57</v>
      </c>
      <c r="H83" s="24">
        <v>0.57999999999999996</v>
      </c>
      <c r="I83" s="31"/>
      <c r="J83" s="31"/>
      <c r="K83" s="35"/>
    </row>
    <row r="84" spans="2:11" x14ac:dyDescent="0.25">
      <c r="B84" s="8" t="s">
        <v>3589</v>
      </c>
      <c r="C84" s="60" t="s">
        <v>3590</v>
      </c>
      <c r="D84" s="54" t="s">
        <v>3591</v>
      </c>
      <c r="E84" s="6" t="s">
        <v>98</v>
      </c>
      <c r="F84" s="19">
        <v>4904</v>
      </c>
      <c r="G84" s="24">
        <v>703.63</v>
      </c>
      <c r="H84" s="24">
        <v>0.57999999999999996</v>
      </c>
      <c r="I84" s="31"/>
      <c r="J84" s="31"/>
      <c r="K84" s="35"/>
    </row>
    <row r="85" spans="2:11" x14ac:dyDescent="0.25">
      <c r="B85" s="8" t="s">
        <v>2390</v>
      </c>
      <c r="C85" s="60" t="s">
        <v>2391</v>
      </c>
      <c r="D85" s="54" t="s">
        <v>2392</v>
      </c>
      <c r="E85" s="6" t="s">
        <v>79</v>
      </c>
      <c r="F85" s="19">
        <v>111514</v>
      </c>
      <c r="G85" s="24">
        <v>683.13</v>
      </c>
      <c r="H85" s="24">
        <v>0.56000000000000005</v>
      </c>
      <c r="I85" s="31"/>
      <c r="J85" s="31"/>
      <c r="K85" s="35"/>
    </row>
    <row r="86" spans="2:11" x14ac:dyDescent="0.25">
      <c r="B86" s="8" t="s">
        <v>2200</v>
      </c>
      <c r="C86" s="60" t="s">
        <v>2201</v>
      </c>
      <c r="D86" s="54" t="s">
        <v>2202</v>
      </c>
      <c r="E86" s="6" t="s">
        <v>83</v>
      </c>
      <c r="F86" s="19">
        <v>90894</v>
      </c>
      <c r="G86" s="24">
        <v>667.89</v>
      </c>
      <c r="H86" s="24">
        <v>0.55000000000000004</v>
      </c>
      <c r="I86" s="31"/>
      <c r="J86" s="31"/>
      <c r="K86" s="35"/>
    </row>
    <row r="87" spans="2:11" x14ac:dyDescent="0.25">
      <c r="B87" s="8" t="s">
        <v>349</v>
      </c>
      <c r="C87" s="60" t="s">
        <v>350</v>
      </c>
      <c r="D87" s="54" t="s">
        <v>351</v>
      </c>
      <c r="E87" s="6" t="s">
        <v>87</v>
      </c>
      <c r="F87" s="19">
        <v>12146</v>
      </c>
      <c r="G87" s="24">
        <v>661.23</v>
      </c>
      <c r="H87" s="24">
        <v>0.55000000000000004</v>
      </c>
      <c r="I87" s="31"/>
      <c r="J87" s="31"/>
      <c r="K87" s="35"/>
    </row>
    <row r="88" spans="2:11" x14ac:dyDescent="0.25">
      <c r="B88" s="8" t="s">
        <v>2130</v>
      </c>
      <c r="C88" s="60" t="s">
        <v>2131</v>
      </c>
      <c r="D88" s="54" t="s">
        <v>2132</v>
      </c>
      <c r="E88" s="6" t="s">
        <v>124</v>
      </c>
      <c r="F88" s="19">
        <v>18691</v>
      </c>
      <c r="G88" s="24">
        <v>647.72</v>
      </c>
      <c r="H88" s="24">
        <v>0.53</v>
      </c>
      <c r="I88" s="31"/>
      <c r="J88" s="31"/>
      <c r="K88" s="35"/>
    </row>
    <row r="89" spans="2:11" x14ac:dyDescent="0.25">
      <c r="B89" s="8" t="s">
        <v>1952</v>
      </c>
      <c r="C89" s="60" t="s">
        <v>1953</v>
      </c>
      <c r="D89" s="54" t="s">
        <v>1954</v>
      </c>
      <c r="E89" s="6" t="s">
        <v>538</v>
      </c>
      <c r="F89" s="19">
        <v>23513</v>
      </c>
      <c r="G89" s="24">
        <v>646.89</v>
      </c>
      <c r="H89" s="24">
        <v>0.53</v>
      </c>
      <c r="I89" s="31"/>
      <c r="J89" s="31"/>
      <c r="K89" s="35"/>
    </row>
    <row r="90" spans="2:11" x14ac:dyDescent="0.25">
      <c r="B90" s="8" t="s">
        <v>956</v>
      </c>
      <c r="C90" s="60" t="s">
        <v>957</v>
      </c>
      <c r="D90" s="54" t="s">
        <v>958</v>
      </c>
      <c r="E90" s="6" t="s">
        <v>79</v>
      </c>
      <c r="F90" s="19">
        <v>37654</v>
      </c>
      <c r="G90" s="24">
        <v>633.04</v>
      </c>
      <c r="H90" s="24">
        <v>0.52</v>
      </c>
      <c r="I90" s="31"/>
      <c r="J90" s="31"/>
      <c r="K90" s="35"/>
    </row>
    <row r="91" spans="2:11" x14ac:dyDescent="0.25">
      <c r="B91" s="8" t="s">
        <v>132</v>
      </c>
      <c r="C91" s="60" t="s">
        <v>133</v>
      </c>
      <c r="D91" s="54" t="s">
        <v>134</v>
      </c>
      <c r="E91" s="6" t="s">
        <v>135</v>
      </c>
      <c r="F91" s="19">
        <v>34159</v>
      </c>
      <c r="G91" s="24">
        <v>624.32000000000005</v>
      </c>
      <c r="H91" s="24">
        <v>0.52</v>
      </c>
      <c r="I91" s="31"/>
      <c r="J91" s="31"/>
      <c r="K91" s="35"/>
    </row>
    <row r="92" spans="2:11" x14ac:dyDescent="0.25">
      <c r="B92" s="8" t="s">
        <v>2436</v>
      </c>
      <c r="C92" s="60" t="s">
        <v>2437</v>
      </c>
      <c r="D92" s="54" t="s">
        <v>2438</v>
      </c>
      <c r="E92" s="6" t="s">
        <v>120</v>
      </c>
      <c r="F92" s="19">
        <v>52787</v>
      </c>
      <c r="G92" s="24">
        <v>623.15</v>
      </c>
      <c r="H92" s="24">
        <v>0.51</v>
      </c>
      <c r="I92" s="31"/>
      <c r="J92" s="31"/>
      <c r="K92" s="35"/>
    </row>
    <row r="93" spans="2:11" x14ac:dyDescent="0.25">
      <c r="B93" s="8" t="s">
        <v>1102</v>
      </c>
      <c r="C93" s="60" t="s">
        <v>1103</v>
      </c>
      <c r="D93" s="54" t="s">
        <v>1104</v>
      </c>
      <c r="E93" s="6" t="s">
        <v>410</v>
      </c>
      <c r="F93" s="19">
        <v>217472</v>
      </c>
      <c r="G93" s="24">
        <v>610.54999999999995</v>
      </c>
      <c r="H93" s="24">
        <v>0.5</v>
      </c>
      <c r="I93" s="31"/>
      <c r="J93" s="31"/>
      <c r="K93" s="35"/>
    </row>
    <row r="94" spans="2:11" x14ac:dyDescent="0.25">
      <c r="B94" s="8" t="s">
        <v>3509</v>
      </c>
      <c r="C94" s="60" t="s">
        <v>3510</v>
      </c>
      <c r="D94" s="54" t="s">
        <v>3511</v>
      </c>
      <c r="E94" s="6" t="s">
        <v>112</v>
      </c>
      <c r="F94" s="19">
        <v>52033</v>
      </c>
      <c r="G94" s="24">
        <v>604.30999999999995</v>
      </c>
      <c r="H94" s="24">
        <v>0.5</v>
      </c>
      <c r="I94" s="31"/>
      <c r="J94" s="31"/>
      <c r="K94" s="35"/>
    </row>
    <row r="95" spans="2:11" x14ac:dyDescent="0.25">
      <c r="B95" s="8" t="s">
        <v>478</v>
      </c>
      <c r="C95" s="60" t="s">
        <v>479</v>
      </c>
      <c r="D95" s="54" t="s">
        <v>480</v>
      </c>
      <c r="E95" s="6" t="s">
        <v>283</v>
      </c>
      <c r="F95" s="19">
        <v>34083</v>
      </c>
      <c r="G95" s="24">
        <v>598.63</v>
      </c>
      <c r="H95" s="24">
        <v>0.49</v>
      </c>
      <c r="I95" s="31"/>
      <c r="J95" s="31"/>
      <c r="K95" s="35"/>
    </row>
    <row r="96" spans="2:11" x14ac:dyDescent="0.25">
      <c r="B96" s="8" t="s">
        <v>3592</v>
      </c>
      <c r="C96" s="60" t="s">
        <v>3593</v>
      </c>
      <c r="D96" s="54" t="s">
        <v>3594</v>
      </c>
      <c r="E96" s="6" t="s">
        <v>120</v>
      </c>
      <c r="F96" s="19">
        <v>132034</v>
      </c>
      <c r="G96" s="24">
        <v>593.89</v>
      </c>
      <c r="H96" s="24">
        <v>0.49</v>
      </c>
      <c r="I96" s="31"/>
      <c r="J96" s="31"/>
      <c r="K96" s="35"/>
    </row>
    <row r="97" spans="2:11" x14ac:dyDescent="0.25">
      <c r="B97" s="8" t="s">
        <v>150</v>
      </c>
      <c r="C97" s="60" t="s">
        <v>151</v>
      </c>
      <c r="D97" s="54" t="s">
        <v>152</v>
      </c>
      <c r="E97" s="6" t="s">
        <v>153</v>
      </c>
      <c r="F97" s="19">
        <v>114804</v>
      </c>
      <c r="G97" s="24">
        <v>591.70000000000005</v>
      </c>
      <c r="H97" s="24">
        <v>0.49</v>
      </c>
      <c r="I97" s="31"/>
      <c r="J97" s="31"/>
      <c r="K97" s="35"/>
    </row>
    <row r="98" spans="2:11" x14ac:dyDescent="0.25">
      <c r="B98" s="8" t="s">
        <v>228</v>
      </c>
      <c r="C98" s="60" t="s">
        <v>229</v>
      </c>
      <c r="D98" s="54" t="s">
        <v>230</v>
      </c>
      <c r="E98" s="6" t="s">
        <v>120</v>
      </c>
      <c r="F98" s="19">
        <v>23316</v>
      </c>
      <c r="G98" s="24">
        <v>576.72</v>
      </c>
      <c r="H98" s="24">
        <v>0.48</v>
      </c>
      <c r="I98" s="31"/>
      <c r="J98" s="31"/>
      <c r="K98" s="35"/>
    </row>
    <row r="99" spans="2:11" x14ac:dyDescent="0.25">
      <c r="B99" s="8" t="s">
        <v>386</v>
      </c>
      <c r="C99" s="60" t="s">
        <v>387</v>
      </c>
      <c r="D99" s="54" t="s">
        <v>388</v>
      </c>
      <c r="E99" s="6" t="s">
        <v>54</v>
      </c>
      <c r="F99" s="19">
        <v>86060</v>
      </c>
      <c r="G99" s="24">
        <v>568.13</v>
      </c>
      <c r="H99" s="24">
        <v>0.47</v>
      </c>
      <c r="I99" s="31"/>
      <c r="J99" s="31"/>
      <c r="K99" s="35"/>
    </row>
    <row r="100" spans="2:11" x14ac:dyDescent="0.25">
      <c r="B100" s="8" t="s">
        <v>1117</v>
      </c>
      <c r="C100" s="60" t="s">
        <v>1118</v>
      </c>
      <c r="D100" s="54" t="s">
        <v>1119</v>
      </c>
      <c r="E100" s="6" t="s">
        <v>153</v>
      </c>
      <c r="F100" s="19">
        <v>128851</v>
      </c>
      <c r="G100" s="24">
        <v>547.23</v>
      </c>
      <c r="H100" s="24">
        <v>0.45</v>
      </c>
      <c r="I100" s="31"/>
      <c r="J100" s="31"/>
      <c r="K100" s="35"/>
    </row>
    <row r="101" spans="2:11" x14ac:dyDescent="0.25">
      <c r="B101" s="8" t="s">
        <v>637</v>
      </c>
      <c r="C101" s="60" t="s">
        <v>638</v>
      </c>
      <c r="D101" s="54" t="s">
        <v>639</v>
      </c>
      <c r="E101" s="6" t="s">
        <v>128</v>
      </c>
      <c r="F101" s="19">
        <v>97294</v>
      </c>
      <c r="G101" s="24">
        <v>546.21</v>
      </c>
      <c r="H101" s="24">
        <v>0.45</v>
      </c>
      <c r="I101" s="31"/>
      <c r="J101" s="31"/>
      <c r="K101" s="35"/>
    </row>
    <row r="102" spans="2:11" x14ac:dyDescent="0.25">
      <c r="B102" s="8" t="s">
        <v>1090</v>
      </c>
      <c r="C102" s="60" t="s">
        <v>1091</v>
      </c>
      <c r="D102" s="54" t="s">
        <v>1092</v>
      </c>
      <c r="E102" s="6" t="s">
        <v>342</v>
      </c>
      <c r="F102" s="19">
        <v>173086</v>
      </c>
      <c r="G102" s="24">
        <v>540.72</v>
      </c>
      <c r="H102" s="24">
        <v>0.45</v>
      </c>
      <c r="I102" s="31"/>
      <c r="J102" s="31"/>
      <c r="K102" s="35"/>
    </row>
    <row r="103" spans="2:11" x14ac:dyDescent="0.25">
      <c r="B103" s="8" t="s">
        <v>3595</v>
      </c>
      <c r="C103" s="60" t="s">
        <v>3596</v>
      </c>
      <c r="D103" s="54" t="s">
        <v>3597</v>
      </c>
      <c r="E103" s="6" t="s">
        <v>94</v>
      </c>
      <c r="F103" s="19">
        <v>12237</v>
      </c>
      <c r="G103" s="24">
        <v>534.37</v>
      </c>
      <c r="H103" s="24">
        <v>0.44</v>
      </c>
      <c r="I103" s="31"/>
      <c r="J103" s="31"/>
      <c r="K103" s="35"/>
    </row>
    <row r="104" spans="2:11" x14ac:dyDescent="0.25">
      <c r="B104" s="8" t="s">
        <v>3598</v>
      </c>
      <c r="C104" s="60" t="s">
        <v>3599</v>
      </c>
      <c r="D104" s="54" t="s">
        <v>3600</v>
      </c>
      <c r="E104" s="6" t="s">
        <v>116</v>
      </c>
      <c r="F104" s="19">
        <v>325195</v>
      </c>
      <c r="G104" s="24">
        <v>528.02</v>
      </c>
      <c r="H104" s="24">
        <v>0.44</v>
      </c>
      <c r="I104" s="31"/>
      <c r="J104" s="31"/>
      <c r="K104" s="35"/>
    </row>
    <row r="105" spans="2:11" x14ac:dyDescent="0.25">
      <c r="B105" s="8" t="s">
        <v>2417</v>
      </c>
      <c r="C105" s="60" t="s">
        <v>2418</v>
      </c>
      <c r="D105" s="54" t="s">
        <v>2419</v>
      </c>
      <c r="E105" s="6" t="s">
        <v>217</v>
      </c>
      <c r="F105" s="19">
        <v>100186</v>
      </c>
      <c r="G105" s="24">
        <v>526.48</v>
      </c>
      <c r="H105" s="24">
        <v>0.43</v>
      </c>
      <c r="I105" s="31"/>
      <c r="J105" s="31"/>
      <c r="K105" s="35"/>
    </row>
    <row r="106" spans="2:11" x14ac:dyDescent="0.25">
      <c r="B106" s="8" t="s">
        <v>3602</v>
      </c>
      <c r="C106" s="60" t="s">
        <v>3603</v>
      </c>
      <c r="D106" s="54" t="s">
        <v>3604</v>
      </c>
      <c r="E106" s="6" t="s">
        <v>410</v>
      </c>
      <c r="F106" s="19">
        <v>80505</v>
      </c>
      <c r="G106" s="24">
        <v>524.45000000000005</v>
      </c>
      <c r="H106" s="24">
        <v>0.43</v>
      </c>
      <c r="I106" s="31"/>
      <c r="J106" s="31"/>
      <c r="K106" s="35"/>
    </row>
    <row r="107" spans="2:11" x14ac:dyDescent="0.25">
      <c r="B107" s="8" t="s">
        <v>287</v>
      </c>
      <c r="C107" s="60" t="s">
        <v>288</v>
      </c>
      <c r="D107" s="54" t="s">
        <v>289</v>
      </c>
      <c r="E107" s="6" t="s">
        <v>124</v>
      </c>
      <c r="F107" s="19">
        <v>11268</v>
      </c>
      <c r="G107" s="24">
        <v>517.30999999999995</v>
      </c>
      <c r="H107" s="24">
        <v>0.43</v>
      </c>
      <c r="I107" s="31"/>
      <c r="J107" s="31"/>
      <c r="K107" s="35"/>
    </row>
    <row r="108" spans="2:11" x14ac:dyDescent="0.25">
      <c r="B108" s="8" t="s">
        <v>398</v>
      </c>
      <c r="C108" s="60" t="s">
        <v>399</v>
      </c>
      <c r="D108" s="54" t="s">
        <v>400</v>
      </c>
      <c r="E108" s="6" t="s">
        <v>124</v>
      </c>
      <c r="F108" s="19">
        <v>35494</v>
      </c>
      <c r="G108" s="24">
        <v>514.16999999999996</v>
      </c>
      <c r="H108" s="24">
        <v>0.42</v>
      </c>
      <c r="I108" s="31"/>
      <c r="J108" s="31"/>
      <c r="K108" s="35"/>
    </row>
    <row r="109" spans="2:11" x14ac:dyDescent="0.25">
      <c r="B109" s="8" t="s">
        <v>181</v>
      </c>
      <c r="C109" s="60" t="s">
        <v>182</v>
      </c>
      <c r="D109" s="54" t="s">
        <v>183</v>
      </c>
      <c r="E109" s="6" t="s">
        <v>116</v>
      </c>
      <c r="F109" s="19">
        <v>113593</v>
      </c>
      <c r="G109" s="24">
        <v>497.82</v>
      </c>
      <c r="H109" s="24">
        <v>0.41</v>
      </c>
      <c r="I109" s="31"/>
      <c r="J109" s="31"/>
      <c r="K109" s="35"/>
    </row>
    <row r="110" spans="2:11" x14ac:dyDescent="0.25">
      <c r="B110" s="8" t="s">
        <v>1148</v>
      </c>
      <c r="C110" s="60" t="s">
        <v>1149</v>
      </c>
      <c r="D110" s="54" t="s">
        <v>1150</v>
      </c>
      <c r="E110" s="6" t="s">
        <v>44</v>
      </c>
      <c r="F110" s="19">
        <v>352663</v>
      </c>
      <c r="G110" s="24">
        <v>486.5</v>
      </c>
      <c r="H110" s="24">
        <v>0.4</v>
      </c>
      <c r="I110" s="31"/>
      <c r="J110" s="31"/>
      <c r="K110" s="35"/>
    </row>
    <row r="111" spans="2:11" x14ac:dyDescent="0.25">
      <c r="B111" s="8" t="s">
        <v>129</v>
      </c>
      <c r="C111" s="60" t="s">
        <v>130</v>
      </c>
      <c r="D111" s="54" t="s">
        <v>131</v>
      </c>
      <c r="E111" s="6" t="s">
        <v>98</v>
      </c>
      <c r="F111" s="19">
        <v>11245</v>
      </c>
      <c r="G111" s="24">
        <v>484.21</v>
      </c>
      <c r="H111" s="24">
        <v>0.4</v>
      </c>
      <c r="I111" s="31"/>
      <c r="J111" s="31"/>
      <c r="K111" s="35"/>
    </row>
    <row r="112" spans="2:11" x14ac:dyDescent="0.25">
      <c r="B112" s="8" t="s">
        <v>140</v>
      </c>
      <c r="C112" s="60" t="s">
        <v>141</v>
      </c>
      <c r="D112" s="54" t="s">
        <v>142</v>
      </c>
      <c r="E112" s="6" t="s">
        <v>120</v>
      </c>
      <c r="F112" s="19">
        <v>11682</v>
      </c>
      <c r="G112" s="24">
        <v>476.53</v>
      </c>
      <c r="H112" s="24">
        <v>0.39</v>
      </c>
      <c r="I112" s="31"/>
      <c r="J112" s="31"/>
      <c r="K112" s="35"/>
    </row>
    <row r="113" spans="2:11" x14ac:dyDescent="0.25">
      <c r="B113" s="8" t="s">
        <v>3605</v>
      </c>
      <c r="C113" s="60" t="s">
        <v>3606</v>
      </c>
      <c r="D113" s="54" t="s">
        <v>3607</v>
      </c>
      <c r="E113" s="6" t="s">
        <v>44</v>
      </c>
      <c r="F113" s="19">
        <v>590918</v>
      </c>
      <c r="G113" s="24">
        <v>468.78</v>
      </c>
      <c r="H113" s="24">
        <v>0.39</v>
      </c>
      <c r="I113" s="31"/>
      <c r="J113" s="31"/>
      <c r="K113" s="35"/>
    </row>
    <row r="114" spans="2:11" x14ac:dyDescent="0.25">
      <c r="B114" s="8" t="s">
        <v>2434</v>
      </c>
      <c r="C114" s="60" t="s">
        <v>724</v>
      </c>
      <c r="D114" s="54" t="s">
        <v>2435</v>
      </c>
      <c r="E114" s="6" t="s">
        <v>54</v>
      </c>
      <c r="F114" s="19">
        <v>87253</v>
      </c>
      <c r="G114" s="24">
        <v>456.42</v>
      </c>
      <c r="H114" s="24">
        <v>0.38</v>
      </c>
      <c r="I114" s="31"/>
      <c r="J114" s="31"/>
      <c r="K114" s="35"/>
    </row>
    <row r="115" spans="2:11" x14ac:dyDescent="0.25">
      <c r="B115" s="8" t="s">
        <v>273</v>
      </c>
      <c r="C115" s="60" t="s">
        <v>274</v>
      </c>
      <c r="D115" s="54" t="s">
        <v>275</v>
      </c>
      <c r="E115" s="6" t="s">
        <v>112</v>
      </c>
      <c r="F115" s="19">
        <v>14192</v>
      </c>
      <c r="G115" s="24">
        <v>442.21</v>
      </c>
      <c r="H115" s="24">
        <v>0.36</v>
      </c>
      <c r="I115" s="31"/>
      <c r="J115" s="31"/>
      <c r="K115" s="35"/>
    </row>
    <row r="116" spans="2:11" x14ac:dyDescent="0.25">
      <c r="B116" s="8" t="s">
        <v>371</v>
      </c>
      <c r="C116" s="60" t="s">
        <v>372</v>
      </c>
      <c r="D116" s="54" t="s">
        <v>373</v>
      </c>
      <c r="E116" s="6" t="s">
        <v>79</v>
      </c>
      <c r="F116" s="19">
        <v>29632</v>
      </c>
      <c r="G116" s="24">
        <v>441.66</v>
      </c>
      <c r="H116" s="24">
        <v>0.36</v>
      </c>
      <c r="I116" s="31"/>
      <c r="J116" s="31"/>
      <c r="K116" s="35"/>
    </row>
    <row r="117" spans="2:11" x14ac:dyDescent="0.25">
      <c r="B117" s="8" t="s">
        <v>2169</v>
      </c>
      <c r="C117" s="60" t="s">
        <v>2170</v>
      </c>
      <c r="D117" s="54" t="s">
        <v>2171</v>
      </c>
      <c r="E117" s="6" t="s">
        <v>112</v>
      </c>
      <c r="F117" s="19">
        <v>223348</v>
      </c>
      <c r="G117" s="24">
        <v>434.12</v>
      </c>
      <c r="H117" s="24">
        <v>0.36</v>
      </c>
      <c r="I117" s="31"/>
      <c r="J117" s="31"/>
      <c r="K117" s="35"/>
    </row>
    <row r="118" spans="2:11" x14ac:dyDescent="0.25">
      <c r="B118" s="8" t="s">
        <v>169</v>
      </c>
      <c r="C118" s="60" t="s">
        <v>170</v>
      </c>
      <c r="D118" s="54" t="s">
        <v>171</v>
      </c>
      <c r="E118" s="6" t="s">
        <v>79</v>
      </c>
      <c r="F118" s="19">
        <v>82728</v>
      </c>
      <c r="G118" s="24">
        <v>430.56</v>
      </c>
      <c r="H118" s="24">
        <v>0.36</v>
      </c>
      <c r="I118" s="31"/>
      <c r="J118" s="31"/>
      <c r="K118" s="35"/>
    </row>
    <row r="119" spans="2:11" x14ac:dyDescent="0.25">
      <c r="B119" s="8" t="s">
        <v>3608</v>
      </c>
      <c r="C119" s="60" t="s">
        <v>3609</v>
      </c>
      <c r="D119" s="54" t="s">
        <v>3610</v>
      </c>
      <c r="E119" s="6" t="s">
        <v>116</v>
      </c>
      <c r="F119" s="19">
        <v>87549</v>
      </c>
      <c r="G119" s="24">
        <v>428.82</v>
      </c>
      <c r="H119" s="24">
        <v>0.35</v>
      </c>
      <c r="I119" s="31"/>
      <c r="J119" s="31"/>
      <c r="K119" s="35"/>
    </row>
    <row r="120" spans="2:11" x14ac:dyDescent="0.25">
      <c r="B120" s="8" t="s">
        <v>1052</v>
      </c>
      <c r="C120" s="60" t="s">
        <v>1053</v>
      </c>
      <c r="D120" s="54" t="s">
        <v>1054</v>
      </c>
      <c r="E120" s="6" t="s">
        <v>108</v>
      </c>
      <c r="F120" s="19">
        <v>12223</v>
      </c>
      <c r="G120" s="24">
        <v>423.55</v>
      </c>
      <c r="H120" s="24">
        <v>0.35</v>
      </c>
      <c r="I120" s="31"/>
      <c r="J120" s="31"/>
      <c r="K120" s="35"/>
    </row>
    <row r="121" spans="2:11" x14ac:dyDescent="0.25">
      <c r="B121" s="8" t="s">
        <v>2149</v>
      </c>
      <c r="C121" s="60" t="s">
        <v>773</v>
      </c>
      <c r="D121" s="54" t="s">
        <v>2150</v>
      </c>
      <c r="E121" s="6" t="s">
        <v>54</v>
      </c>
      <c r="F121" s="19">
        <v>61578</v>
      </c>
      <c r="G121" s="24">
        <v>422.64</v>
      </c>
      <c r="H121" s="24">
        <v>0.35</v>
      </c>
      <c r="I121" s="31"/>
      <c r="J121" s="31"/>
      <c r="K121" s="35"/>
    </row>
    <row r="122" spans="2:11" x14ac:dyDescent="0.25">
      <c r="B122" s="8" t="s">
        <v>248</v>
      </c>
      <c r="C122" s="60" t="s">
        <v>249</v>
      </c>
      <c r="D122" s="54" t="s">
        <v>250</v>
      </c>
      <c r="E122" s="6" t="s">
        <v>108</v>
      </c>
      <c r="F122" s="19">
        <v>1512</v>
      </c>
      <c r="G122" s="24">
        <v>420.34</v>
      </c>
      <c r="H122" s="24">
        <v>0.35</v>
      </c>
      <c r="I122" s="31"/>
      <c r="J122" s="31"/>
      <c r="K122" s="35"/>
    </row>
    <row r="123" spans="2:11" x14ac:dyDescent="0.25">
      <c r="B123" s="8" t="s">
        <v>2151</v>
      </c>
      <c r="C123" s="60" t="s">
        <v>2152</v>
      </c>
      <c r="D123" s="54" t="s">
        <v>2153</v>
      </c>
      <c r="E123" s="6" t="s">
        <v>87</v>
      </c>
      <c r="F123" s="19">
        <v>23075</v>
      </c>
      <c r="G123" s="24">
        <v>415.28</v>
      </c>
      <c r="H123" s="24">
        <v>0.34</v>
      </c>
      <c r="I123" s="31"/>
      <c r="J123" s="31"/>
      <c r="K123" s="35"/>
    </row>
    <row r="124" spans="2:11" x14ac:dyDescent="0.25">
      <c r="B124" s="8" t="s">
        <v>3611</v>
      </c>
      <c r="C124" s="60" t="s">
        <v>3612</v>
      </c>
      <c r="D124" s="54" t="s">
        <v>3613</v>
      </c>
      <c r="E124" s="6" t="s">
        <v>54</v>
      </c>
      <c r="F124" s="19">
        <v>76823</v>
      </c>
      <c r="G124" s="24">
        <v>414.31</v>
      </c>
      <c r="H124" s="24">
        <v>0.34</v>
      </c>
      <c r="I124" s="31"/>
      <c r="J124" s="31"/>
      <c r="K124" s="35"/>
    </row>
    <row r="125" spans="2:11" x14ac:dyDescent="0.25">
      <c r="B125" s="8" t="s">
        <v>3614</v>
      </c>
      <c r="C125" s="60" t="s">
        <v>3615</v>
      </c>
      <c r="D125" s="54" t="s">
        <v>3616</v>
      </c>
      <c r="E125" s="6" t="s">
        <v>94</v>
      </c>
      <c r="F125" s="19">
        <v>6110</v>
      </c>
      <c r="G125" s="24">
        <v>412.12</v>
      </c>
      <c r="H125" s="24">
        <v>0.34</v>
      </c>
      <c r="I125" s="31"/>
      <c r="J125" s="31"/>
      <c r="K125" s="35"/>
    </row>
    <row r="126" spans="2:11" x14ac:dyDescent="0.25">
      <c r="B126" s="8" t="s">
        <v>2728</v>
      </c>
      <c r="C126" s="60" t="s">
        <v>2729</v>
      </c>
      <c r="D126" s="54" t="s">
        <v>2730</v>
      </c>
      <c r="E126" s="6" t="s">
        <v>153</v>
      </c>
      <c r="F126" s="19">
        <v>115267</v>
      </c>
      <c r="G126" s="24">
        <v>411.04</v>
      </c>
      <c r="H126" s="24">
        <v>0.34</v>
      </c>
      <c r="I126" s="31"/>
      <c r="J126" s="31"/>
      <c r="K126" s="35"/>
    </row>
    <row r="127" spans="2:11" x14ac:dyDescent="0.25">
      <c r="B127" s="8" t="s">
        <v>3617</v>
      </c>
      <c r="C127" s="60" t="s">
        <v>3618</v>
      </c>
      <c r="D127" s="54" t="s">
        <v>3619</v>
      </c>
      <c r="E127" s="6" t="s">
        <v>120</v>
      </c>
      <c r="F127" s="19">
        <v>93670</v>
      </c>
      <c r="G127" s="24">
        <v>401.05</v>
      </c>
      <c r="H127" s="24">
        <v>0.33</v>
      </c>
      <c r="I127" s="31"/>
      <c r="J127" s="31"/>
      <c r="K127" s="35"/>
    </row>
    <row r="128" spans="2:11" x14ac:dyDescent="0.25">
      <c r="B128" s="8" t="s">
        <v>2504</v>
      </c>
      <c r="C128" s="60" t="s">
        <v>1408</v>
      </c>
      <c r="D128" s="54" t="s">
        <v>2505</v>
      </c>
      <c r="E128" s="6" t="s">
        <v>112</v>
      </c>
      <c r="F128" s="19">
        <v>45396</v>
      </c>
      <c r="G128" s="24">
        <v>386.75</v>
      </c>
      <c r="H128" s="24">
        <v>0.32</v>
      </c>
      <c r="I128" s="31"/>
      <c r="J128" s="31"/>
      <c r="K128" s="35"/>
    </row>
    <row r="129" spans="2:11" x14ac:dyDescent="0.25">
      <c r="B129" s="8" t="s">
        <v>2462</v>
      </c>
      <c r="C129" s="60" t="s">
        <v>2463</v>
      </c>
      <c r="D129" s="54" t="s">
        <v>2464</v>
      </c>
      <c r="E129" s="6" t="s">
        <v>66</v>
      </c>
      <c r="F129" s="19">
        <v>164740</v>
      </c>
      <c r="G129" s="24">
        <v>371.46</v>
      </c>
      <c r="H129" s="24">
        <v>0.31</v>
      </c>
      <c r="I129" s="31"/>
      <c r="J129" s="31"/>
      <c r="K129" s="35"/>
    </row>
    <row r="130" spans="2:11" x14ac:dyDescent="0.25">
      <c r="B130" s="8" t="s">
        <v>2480</v>
      </c>
      <c r="C130" s="60" t="s">
        <v>2481</v>
      </c>
      <c r="D130" s="54" t="s">
        <v>2482</v>
      </c>
      <c r="E130" s="6" t="s">
        <v>58</v>
      </c>
      <c r="F130" s="19">
        <v>9991</v>
      </c>
      <c r="G130" s="24">
        <v>366.96</v>
      </c>
      <c r="H130" s="24">
        <v>0.3</v>
      </c>
      <c r="I130" s="31"/>
      <c r="J130" s="31"/>
      <c r="K130" s="35"/>
    </row>
    <row r="131" spans="2:11" x14ac:dyDescent="0.25">
      <c r="B131" s="8" t="s">
        <v>2459</v>
      </c>
      <c r="C131" s="60" t="s">
        <v>2460</v>
      </c>
      <c r="D131" s="54" t="s">
        <v>2461</v>
      </c>
      <c r="E131" s="6" t="s">
        <v>565</v>
      </c>
      <c r="F131" s="19">
        <v>100536</v>
      </c>
      <c r="G131" s="24">
        <v>356.5</v>
      </c>
      <c r="H131" s="24">
        <v>0.28999999999999998</v>
      </c>
      <c r="I131" s="31"/>
      <c r="J131" s="31"/>
      <c r="K131" s="35"/>
    </row>
    <row r="132" spans="2:11" x14ac:dyDescent="0.25">
      <c r="B132" s="8" t="s">
        <v>2474</v>
      </c>
      <c r="C132" s="60" t="s">
        <v>2475</v>
      </c>
      <c r="D132" s="54" t="s">
        <v>2476</v>
      </c>
      <c r="E132" s="6" t="s">
        <v>98</v>
      </c>
      <c r="F132" s="19">
        <v>34406</v>
      </c>
      <c r="G132" s="24">
        <v>351.7</v>
      </c>
      <c r="H132" s="24">
        <v>0.28999999999999998</v>
      </c>
      <c r="I132" s="31"/>
      <c r="J132" s="31"/>
      <c r="K132" s="35"/>
    </row>
    <row r="133" spans="2:11" x14ac:dyDescent="0.25">
      <c r="B133" s="8" t="s">
        <v>3620</v>
      </c>
      <c r="C133" s="60" t="s">
        <v>3621</v>
      </c>
      <c r="D133" s="54" t="s">
        <v>3622</v>
      </c>
      <c r="E133" s="6" t="s">
        <v>283</v>
      </c>
      <c r="F133" s="19">
        <v>21827</v>
      </c>
      <c r="G133" s="24">
        <v>350.87</v>
      </c>
      <c r="H133" s="24">
        <v>0.28999999999999998</v>
      </c>
      <c r="I133" s="31"/>
      <c r="J133" s="31"/>
      <c r="K133" s="35"/>
    </row>
    <row r="134" spans="2:11" x14ac:dyDescent="0.25">
      <c r="B134" s="8" t="s">
        <v>2506</v>
      </c>
      <c r="C134" s="60" t="s">
        <v>2507</v>
      </c>
      <c r="D134" s="54" t="s">
        <v>2508</v>
      </c>
      <c r="E134" s="6" t="s">
        <v>157</v>
      </c>
      <c r="F134" s="19">
        <v>24564</v>
      </c>
      <c r="G134" s="24">
        <v>349.55</v>
      </c>
      <c r="H134" s="24">
        <v>0.28999999999999998</v>
      </c>
      <c r="I134" s="31"/>
      <c r="J134" s="31"/>
      <c r="K134" s="35"/>
    </row>
    <row r="135" spans="2:11" x14ac:dyDescent="0.25">
      <c r="B135" s="8" t="s">
        <v>1058</v>
      </c>
      <c r="C135" s="60" t="s">
        <v>1059</v>
      </c>
      <c r="D135" s="54" t="s">
        <v>1060</v>
      </c>
      <c r="E135" s="6" t="s">
        <v>338</v>
      </c>
      <c r="F135" s="19">
        <v>24852</v>
      </c>
      <c r="G135" s="24">
        <v>349.32</v>
      </c>
      <c r="H135" s="24">
        <v>0.28999999999999998</v>
      </c>
      <c r="I135" s="31"/>
      <c r="J135" s="31"/>
      <c r="K135" s="35"/>
    </row>
    <row r="136" spans="2:11" x14ac:dyDescent="0.25">
      <c r="B136" s="8" t="s">
        <v>1124</v>
      </c>
      <c r="C136" s="60" t="s">
        <v>1125</v>
      </c>
      <c r="D136" s="54" t="s">
        <v>1126</v>
      </c>
      <c r="E136" s="6" t="s">
        <v>164</v>
      </c>
      <c r="F136" s="19">
        <v>32280</v>
      </c>
      <c r="G136" s="24">
        <v>338.88</v>
      </c>
      <c r="H136" s="24">
        <v>0.28000000000000003</v>
      </c>
      <c r="I136" s="31"/>
      <c r="J136" s="31"/>
      <c r="K136" s="35"/>
    </row>
    <row r="137" spans="2:11" x14ac:dyDescent="0.25">
      <c r="B137" s="8" t="s">
        <v>3623</v>
      </c>
      <c r="C137" s="60" t="s">
        <v>3624</v>
      </c>
      <c r="D137" s="54" t="s">
        <v>3625</v>
      </c>
      <c r="E137" s="6" t="s">
        <v>607</v>
      </c>
      <c r="F137" s="19">
        <v>26747</v>
      </c>
      <c r="G137" s="24">
        <v>335.17</v>
      </c>
      <c r="H137" s="24">
        <v>0.28000000000000003</v>
      </c>
      <c r="I137" s="31"/>
      <c r="J137" s="31"/>
      <c r="K137" s="35"/>
    </row>
    <row r="138" spans="2:11" x14ac:dyDescent="0.25">
      <c r="B138" s="8" t="s">
        <v>2166</v>
      </c>
      <c r="C138" s="60" t="s">
        <v>2167</v>
      </c>
      <c r="D138" s="54" t="s">
        <v>2168</v>
      </c>
      <c r="E138" s="6" t="s">
        <v>108</v>
      </c>
      <c r="F138" s="19">
        <v>12012</v>
      </c>
      <c r="G138" s="24">
        <v>318.97000000000003</v>
      </c>
      <c r="H138" s="24">
        <v>0.26</v>
      </c>
      <c r="I138" s="31"/>
      <c r="J138" s="31"/>
      <c r="K138" s="35"/>
    </row>
    <row r="139" spans="2:11" x14ac:dyDescent="0.25">
      <c r="B139" s="8" t="s">
        <v>3626</v>
      </c>
      <c r="C139" s="60" t="s">
        <v>3627</v>
      </c>
      <c r="D139" s="54" t="s">
        <v>3628</v>
      </c>
      <c r="E139" s="6" t="s">
        <v>241</v>
      </c>
      <c r="F139" s="19">
        <v>105673</v>
      </c>
      <c r="G139" s="24">
        <v>314.8</v>
      </c>
      <c r="H139" s="24">
        <v>0.26</v>
      </c>
      <c r="I139" s="31"/>
      <c r="J139" s="31"/>
      <c r="K139" s="35"/>
    </row>
    <row r="140" spans="2:11" x14ac:dyDescent="0.25">
      <c r="B140" s="8" t="s">
        <v>2127</v>
      </c>
      <c r="C140" s="60" t="s">
        <v>2128</v>
      </c>
      <c r="D140" s="54" t="s">
        <v>2129</v>
      </c>
      <c r="E140" s="6" t="s">
        <v>54</v>
      </c>
      <c r="F140" s="19">
        <v>7076</v>
      </c>
      <c r="G140" s="24">
        <v>308.5</v>
      </c>
      <c r="H140" s="24">
        <v>0.25</v>
      </c>
      <c r="I140" s="31"/>
      <c r="J140" s="31"/>
      <c r="K140" s="35"/>
    </row>
    <row r="141" spans="2:11" x14ac:dyDescent="0.25">
      <c r="B141" s="8" t="s">
        <v>3629</v>
      </c>
      <c r="C141" s="60" t="s">
        <v>3630</v>
      </c>
      <c r="D141" s="54" t="s">
        <v>3631</v>
      </c>
      <c r="E141" s="6" t="s">
        <v>565</v>
      </c>
      <c r="F141" s="19">
        <v>161164</v>
      </c>
      <c r="G141" s="24">
        <v>305.31</v>
      </c>
      <c r="H141" s="24">
        <v>0.25</v>
      </c>
      <c r="I141" s="31"/>
      <c r="J141" s="31"/>
      <c r="K141" s="35"/>
    </row>
    <row r="142" spans="2:11" x14ac:dyDescent="0.25">
      <c r="B142" s="8" t="s">
        <v>3632</v>
      </c>
      <c r="C142" s="60" t="s">
        <v>3633</v>
      </c>
      <c r="D142" s="54" t="s">
        <v>3634</v>
      </c>
      <c r="E142" s="6" t="s">
        <v>234</v>
      </c>
      <c r="F142" s="19">
        <v>9641</v>
      </c>
      <c r="G142" s="24">
        <v>297.52</v>
      </c>
      <c r="H142" s="24">
        <v>0.25</v>
      </c>
      <c r="I142" s="31"/>
      <c r="J142" s="31"/>
      <c r="K142" s="35"/>
    </row>
    <row r="143" spans="2:11" x14ac:dyDescent="0.25">
      <c r="B143" s="8" t="s">
        <v>257</v>
      </c>
      <c r="C143" s="60" t="s">
        <v>258</v>
      </c>
      <c r="D143" s="54" t="s">
        <v>259</v>
      </c>
      <c r="E143" s="6" t="s">
        <v>260</v>
      </c>
      <c r="F143" s="19">
        <v>20959</v>
      </c>
      <c r="G143" s="24">
        <v>297.37</v>
      </c>
      <c r="H143" s="24">
        <v>0.25</v>
      </c>
      <c r="I143" s="31"/>
      <c r="J143" s="31"/>
      <c r="K143" s="35"/>
    </row>
    <row r="144" spans="2:11" x14ac:dyDescent="0.25">
      <c r="B144" s="8" t="s">
        <v>2471</v>
      </c>
      <c r="C144" s="60" t="s">
        <v>2472</v>
      </c>
      <c r="D144" s="54" t="s">
        <v>2473</v>
      </c>
      <c r="E144" s="6" t="s">
        <v>58</v>
      </c>
      <c r="F144" s="19">
        <v>47596</v>
      </c>
      <c r="G144" s="24">
        <v>284.81</v>
      </c>
      <c r="H144" s="24">
        <v>0.24</v>
      </c>
      <c r="I144" s="31"/>
      <c r="J144" s="31"/>
      <c r="K144" s="35"/>
    </row>
    <row r="145" spans="2:11" x14ac:dyDescent="0.25">
      <c r="B145" s="8" t="s">
        <v>165</v>
      </c>
      <c r="C145" s="60" t="s">
        <v>166</v>
      </c>
      <c r="D145" s="54" t="s">
        <v>167</v>
      </c>
      <c r="E145" s="6" t="s">
        <v>168</v>
      </c>
      <c r="F145" s="19">
        <v>8008</v>
      </c>
      <c r="G145" s="24">
        <v>284.72000000000003</v>
      </c>
      <c r="H145" s="24">
        <v>0.23</v>
      </c>
      <c r="I145" s="31"/>
      <c r="J145" s="31"/>
      <c r="K145" s="35"/>
    </row>
    <row r="146" spans="2:11" x14ac:dyDescent="0.25">
      <c r="B146" s="8" t="s">
        <v>3635</v>
      </c>
      <c r="C146" s="60" t="s">
        <v>3636</v>
      </c>
      <c r="D146" s="54" t="s">
        <v>3637</v>
      </c>
      <c r="E146" s="6" t="s">
        <v>423</v>
      </c>
      <c r="F146" s="19">
        <v>821</v>
      </c>
      <c r="G146" s="24">
        <v>284.19</v>
      </c>
      <c r="H146" s="24">
        <v>0.23</v>
      </c>
      <c r="I146" s="31"/>
      <c r="J146" s="31"/>
      <c r="K146" s="35"/>
    </row>
    <row r="147" spans="2:11" x14ac:dyDescent="0.25">
      <c r="B147" s="8" t="s">
        <v>3638</v>
      </c>
      <c r="C147" s="60" t="s">
        <v>2552</v>
      </c>
      <c r="D147" s="54" t="s">
        <v>3639</v>
      </c>
      <c r="E147" s="6" t="s">
        <v>54</v>
      </c>
      <c r="F147" s="19">
        <v>145643</v>
      </c>
      <c r="G147" s="24">
        <v>284.14999999999998</v>
      </c>
      <c r="H147" s="24">
        <v>0.23</v>
      </c>
      <c r="I147" s="31"/>
      <c r="J147" s="31"/>
      <c r="K147" s="35"/>
    </row>
    <row r="148" spans="2:11" x14ac:dyDescent="0.25">
      <c r="B148" s="8" t="s">
        <v>3640</v>
      </c>
      <c r="C148" s="60" t="s">
        <v>3641</v>
      </c>
      <c r="D148" s="54" t="s">
        <v>3642</v>
      </c>
      <c r="E148" s="6" t="s">
        <v>120</v>
      </c>
      <c r="F148" s="19">
        <v>10235</v>
      </c>
      <c r="G148" s="24">
        <v>282.31</v>
      </c>
      <c r="H148" s="24">
        <v>0.23</v>
      </c>
      <c r="I148" s="31"/>
      <c r="J148" s="31"/>
      <c r="K148" s="35"/>
    </row>
    <row r="149" spans="2:11" x14ac:dyDescent="0.25">
      <c r="B149" s="8" t="s">
        <v>3643</v>
      </c>
      <c r="C149" s="60" t="s">
        <v>1405</v>
      </c>
      <c r="D149" s="54" t="s">
        <v>3644</v>
      </c>
      <c r="E149" s="6" t="s">
        <v>54</v>
      </c>
      <c r="F149" s="19">
        <v>321322</v>
      </c>
      <c r="G149" s="24">
        <v>276.39999999999998</v>
      </c>
      <c r="H149" s="24">
        <v>0.23</v>
      </c>
      <c r="I149" s="31"/>
      <c r="J149" s="31"/>
      <c r="K149" s="35"/>
    </row>
    <row r="150" spans="2:11" x14ac:dyDescent="0.25">
      <c r="B150" s="8" t="s">
        <v>3645</v>
      </c>
      <c r="C150" s="60" t="s">
        <v>3646</v>
      </c>
      <c r="D150" s="54" t="s">
        <v>3647</v>
      </c>
      <c r="E150" s="6" t="s">
        <v>54</v>
      </c>
      <c r="F150" s="19">
        <v>230890</v>
      </c>
      <c r="G150" s="24">
        <v>276.12</v>
      </c>
      <c r="H150" s="24">
        <v>0.23</v>
      </c>
      <c r="I150" s="31"/>
      <c r="J150" s="31"/>
      <c r="K150" s="35"/>
    </row>
    <row r="151" spans="2:11" x14ac:dyDescent="0.25">
      <c r="B151" s="8" t="s">
        <v>3648</v>
      </c>
      <c r="C151" s="60" t="s">
        <v>3649</v>
      </c>
      <c r="D151" s="54" t="s">
        <v>3650</v>
      </c>
      <c r="E151" s="6" t="s">
        <v>54</v>
      </c>
      <c r="F151" s="19">
        <v>37876</v>
      </c>
      <c r="G151" s="24">
        <v>257.35000000000002</v>
      </c>
      <c r="H151" s="24">
        <v>0.21</v>
      </c>
      <c r="I151" s="31"/>
      <c r="J151" s="31"/>
      <c r="K151" s="35"/>
    </row>
    <row r="152" spans="2:11" x14ac:dyDescent="0.25">
      <c r="B152" s="8" t="s">
        <v>3651</v>
      </c>
      <c r="C152" s="60" t="s">
        <v>3652</v>
      </c>
      <c r="D152" s="54" t="s">
        <v>3653</v>
      </c>
      <c r="E152" s="6" t="s">
        <v>1938</v>
      </c>
      <c r="F152" s="19">
        <v>11852</v>
      </c>
      <c r="G152" s="24">
        <v>252.85</v>
      </c>
      <c r="H152" s="24">
        <v>0.21</v>
      </c>
      <c r="I152" s="31"/>
      <c r="J152" s="31"/>
      <c r="K152" s="35"/>
    </row>
    <row r="153" spans="2:11" x14ac:dyDescent="0.25">
      <c r="B153" s="8" t="s">
        <v>154</v>
      </c>
      <c r="C153" s="60" t="s">
        <v>155</v>
      </c>
      <c r="D153" s="54" t="s">
        <v>156</v>
      </c>
      <c r="E153" s="6" t="s">
        <v>157</v>
      </c>
      <c r="F153" s="19">
        <v>640</v>
      </c>
      <c r="G153" s="24">
        <v>244.19</v>
      </c>
      <c r="H153" s="24">
        <v>0.2</v>
      </c>
      <c r="I153" s="31"/>
      <c r="J153" s="31"/>
      <c r="K153" s="35"/>
    </row>
    <row r="154" spans="2:11" x14ac:dyDescent="0.25">
      <c r="B154" s="8" t="s">
        <v>3654</v>
      </c>
      <c r="C154" s="60" t="s">
        <v>3655</v>
      </c>
      <c r="D154" s="54" t="s">
        <v>3656</v>
      </c>
      <c r="E154" s="6" t="s">
        <v>241</v>
      </c>
      <c r="F154" s="19">
        <v>269585</v>
      </c>
      <c r="G154" s="24">
        <v>242.71</v>
      </c>
      <c r="H154" s="24">
        <v>0.2</v>
      </c>
      <c r="I154" s="31"/>
      <c r="J154" s="31"/>
      <c r="K154" s="35"/>
    </row>
    <row r="155" spans="2:11" x14ac:dyDescent="0.25">
      <c r="B155" s="8" t="s">
        <v>270</v>
      </c>
      <c r="C155" s="60" t="s">
        <v>271</v>
      </c>
      <c r="D155" s="54" t="s">
        <v>272</v>
      </c>
      <c r="E155" s="6" t="s">
        <v>58</v>
      </c>
      <c r="F155" s="19">
        <v>43052</v>
      </c>
      <c r="G155" s="24">
        <v>241.8</v>
      </c>
      <c r="H155" s="24">
        <v>0.2</v>
      </c>
      <c r="I155" s="31"/>
      <c r="J155" s="31"/>
      <c r="K155" s="35"/>
    </row>
    <row r="156" spans="2:11" x14ac:dyDescent="0.25">
      <c r="B156" s="8" t="s">
        <v>358</v>
      </c>
      <c r="C156" s="60" t="s">
        <v>359</v>
      </c>
      <c r="D156" s="54" t="s">
        <v>360</v>
      </c>
      <c r="E156" s="6" t="s">
        <v>87</v>
      </c>
      <c r="F156" s="19">
        <v>17402</v>
      </c>
      <c r="G156" s="24">
        <v>236.21</v>
      </c>
      <c r="H156" s="24">
        <v>0.19</v>
      </c>
      <c r="I156" s="31"/>
      <c r="J156" s="31"/>
      <c r="K156" s="35"/>
    </row>
    <row r="157" spans="2:11" x14ac:dyDescent="0.25">
      <c r="B157" s="8" t="s">
        <v>556</v>
      </c>
      <c r="C157" s="60" t="s">
        <v>557</v>
      </c>
      <c r="D157" s="54" t="s">
        <v>558</v>
      </c>
      <c r="E157" s="6" t="s">
        <v>108</v>
      </c>
      <c r="F157" s="19">
        <v>25833</v>
      </c>
      <c r="G157" s="24">
        <v>209.04</v>
      </c>
      <c r="H157" s="24">
        <v>0.17</v>
      </c>
      <c r="I157" s="31"/>
      <c r="J157" s="31"/>
      <c r="K157" s="35"/>
    </row>
    <row r="158" spans="2:11" x14ac:dyDescent="0.25">
      <c r="B158" s="8" t="s">
        <v>3657</v>
      </c>
      <c r="C158" s="60" t="s">
        <v>1976</v>
      </c>
      <c r="D158" s="54" t="s">
        <v>3658</v>
      </c>
      <c r="E158" s="6" t="s">
        <v>423</v>
      </c>
      <c r="F158" s="19">
        <v>12524</v>
      </c>
      <c r="G158" s="24">
        <v>165.02</v>
      </c>
      <c r="H158" s="24">
        <v>0.14000000000000001</v>
      </c>
      <c r="I158" s="31"/>
      <c r="J158" s="31"/>
      <c r="K158" s="35"/>
    </row>
    <row r="159" spans="2:11" x14ac:dyDescent="0.25">
      <c r="B159" s="8" t="s">
        <v>3659</v>
      </c>
      <c r="C159" s="60" t="s">
        <v>3660</v>
      </c>
      <c r="D159" s="54" t="s">
        <v>3661</v>
      </c>
      <c r="E159" s="6" t="s">
        <v>241</v>
      </c>
      <c r="F159" s="19">
        <v>207581</v>
      </c>
      <c r="G159" s="24">
        <v>142.44</v>
      </c>
      <c r="H159" s="24">
        <v>0.12</v>
      </c>
      <c r="I159" s="31"/>
      <c r="J159" s="31"/>
      <c r="K159" s="35"/>
    </row>
    <row r="160" spans="2:11" x14ac:dyDescent="0.25">
      <c r="B160" s="8" t="s">
        <v>3662</v>
      </c>
      <c r="C160" s="60" t="s">
        <v>3663</v>
      </c>
      <c r="D160" s="54" t="s">
        <v>3664</v>
      </c>
      <c r="E160" s="6" t="s">
        <v>153</v>
      </c>
      <c r="F160" s="19">
        <v>69844</v>
      </c>
      <c r="G160" s="24">
        <v>121.26</v>
      </c>
      <c r="H160" s="24">
        <v>0.1</v>
      </c>
      <c r="I160" s="31"/>
      <c r="J160" s="31"/>
      <c r="K160" s="35"/>
    </row>
    <row r="161" spans="3:11" x14ac:dyDescent="0.25">
      <c r="C161" s="58" t="s">
        <v>194</v>
      </c>
      <c r="D161" s="54"/>
      <c r="E161" s="6"/>
      <c r="F161" s="19"/>
      <c r="G161" s="25">
        <v>121078.39999999999</v>
      </c>
      <c r="H161" s="25">
        <v>99.87</v>
      </c>
      <c r="I161" s="31"/>
      <c r="J161" s="31"/>
      <c r="K161" s="35"/>
    </row>
    <row r="162" spans="3:11" x14ac:dyDescent="0.25">
      <c r="C162" s="57"/>
      <c r="D162" s="54"/>
      <c r="E162" s="6"/>
      <c r="F162" s="19"/>
      <c r="G162" s="24"/>
      <c r="H162" s="24"/>
      <c r="I162" s="31"/>
      <c r="J162" s="31"/>
      <c r="K162" s="35"/>
    </row>
    <row r="163" spans="3:11" x14ac:dyDescent="0.25">
      <c r="C163" s="58" t="s">
        <v>3</v>
      </c>
      <c r="D163" s="54"/>
      <c r="E163" s="6"/>
      <c r="F163" s="19"/>
      <c r="G163" s="24" t="s">
        <v>2</v>
      </c>
      <c r="H163" s="24" t="s">
        <v>2</v>
      </c>
      <c r="I163" s="31"/>
      <c r="J163" s="31"/>
      <c r="K163" s="35"/>
    </row>
    <row r="164" spans="3:11" x14ac:dyDescent="0.25">
      <c r="C164" s="57"/>
      <c r="D164" s="54"/>
      <c r="E164" s="6"/>
      <c r="F164" s="19"/>
      <c r="G164" s="24"/>
      <c r="H164" s="24"/>
      <c r="I164" s="31"/>
      <c r="J164" s="31"/>
      <c r="K164" s="35"/>
    </row>
    <row r="165" spans="3:11" x14ac:dyDescent="0.25">
      <c r="C165" s="58" t="s">
        <v>4</v>
      </c>
      <c r="D165" s="54"/>
      <c r="E165" s="6"/>
      <c r="F165" s="19"/>
      <c r="G165" s="24" t="s">
        <v>2</v>
      </c>
      <c r="H165" s="24" t="s">
        <v>2</v>
      </c>
      <c r="I165" s="31"/>
      <c r="J165" s="31"/>
      <c r="K165" s="35"/>
    </row>
    <row r="166" spans="3:11" x14ac:dyDescent="0.25">
      <c r="C166" s="57"/>
      <c r="D166" s="54"/>
      <c r="E166" s="6"/>
      <c r="F166" s="19"/>
      <c r="G166" s="24"/>
      <c r="H166" s="24"/>
      <c r="I166" s="31"/>
      <c r="J166" s="31"/>
      <c r="K166" s="35"/>
    </row>
    <row r="167" spans="3:11" x14ac:dyDescent="0.25">
      <c r="C167" s="58" t="s">
        <v>5</v>
      </c>
      <c r="D167" s="54"/>
      <c r="E167" s="6"/>
      <c r="F167" s="19"/>
      <c r="G167" s="24"/>
      <c r="H167" s="24"/>
      <c r="I167" s="31"/>
      <c r="J167" s="31"/>
      <c r="K167" s="35"/>
    </row>
    <row r="168" spans="3:11" x14ac:dyDescent="0.25">
      <c r="C168" s="57"/>
      <c r="D168" s="54"/>
      <c r="E168" s="6"/>
      <c r="F168" s="19"/>
      <c r="G168" s="24"/>
      <c r="H168" s="24"/>
      <c r="I168" s="31"/>
      <c r="J168" s="31"/>
      <c r="K168" s="35"/>
    </row>
    <row r="169" spans="3:11" x14ac:dyDescent="0.25">
      <c r="C169" s="58" t="s">
        <v>6</v>
      </c>
      <c r="D169" s="54"/>
      <c r="E169" s="6"/>
      <c r="F169" s="19"/>
      <c r="G169" s="24" t="s">
        <v>2</v>
      </c>
      <c r="H169" s="24" t="s">
        <v>2</v>
      </c>
      <c r="I169" s="31"/>
      <c r="J169" s="31"/>
      <c r="K169" s="35"/>
    </row>
    <row r="170" spans="3:11" x14ac:dyDescent="0.25">
      <c r="C170" s="57"/>
      <c r="D170" s="54"/>
      <c r="E170" s="6"/>
      <c r="F170" s="19"/>
      <c r="G170" s="24"/>
      <c r="H170" s="24"/>
      <c r="I170" s="31"/>
      <c r="J170" s="31"/>
      <c r="K170" s="35"/>
    </row>
    <row r="171" spans="3:11" x14ac:dyDescent="0.25">
      <c r="C171" s="58" t="s">
        <v>7</v>
      </c>
      <c r="D171" s="54"/>
      <c r="E171" s="6"/>
      <c r="F171" s="19"/>
      <c r="G171" s="24" t="s">
        <v>2</v>
      </c>
      <c r="H171" s="24" t="s">
        <v>2</v>
      </c>
      <c r="I171" s="31"/>
      <c r="J171" s="31"/>
      <c r="K171" s="35"/>
    </row>
    <row r="172" spans="3:11" x14ac:dyDescent="0.25">
      <c r="C172" s="57"/>
      <c r="D172" s="54"/>
      <c r="E172" s="6"/>
      <c r="F172" s="19"/>
      <c r="G172" s="24"/>
      <c r="H172" s="24"/>
      <c r="I172" s="31"/>
      <c r="J172" s="31"/>
      <c r="K172" s="35"/>
    </row>
    <row r="173" spans="3:11" x14ac:dyDescent="0.25">
      <c r="C173" s="58" t="s">
        <v>8</v>
      </c>
      <c r="D173" s="54"/>
      <c r="E173" s="6"/>
      <c r="F173" s="19"/>
      <c r="G173" s="24" t="s">
        <v>2</v>
      </c>
      <c r="H173" s="24" t="s">
        <v>2</v>
      </c>
      <c r="I173" s="31"/>
      <c r="J173" s="31"/>
      <c r="K173" s="35"/>
    </row>
    <row r="174" spans="3:11" x14ac:dyDescent="0.25">
      <c r="C174" s="57"/>
      <c r="D174" s="54"/>
      <c r="E174" s="6"/>
      <c r="F174" s="19"/>
      <c r="G174" s="24"/>
      <c r="H174" s="24"/>
      <c r="I174" s="31"/>
      <c r="J174" s="31"/>
      <c r="K174" s="35"/>
    </row>
    <row r="175" spans="3:11" x14ac:dyDescent="0.25">
      <c r="C175" s="58" t="s">
        <v>9</v>
      </c>
      <c r="D175" s="54"/>
      <c r="E175" s="6"/>
      <c r="F175" s="19"/>
      <c r="G175" s="24" t="s">
        <v>2</v>
      </c>
      <c r="H175" s="24" t="s">
        <v>2</v>
      </c>
      <c r="I175" s="31"/>
      <c r="J175" s="31"/>
      <c r="K175" s="35"/>
    </row>
    <row r="176" spans="3:11" x14ac:dyDescent="0.25">
      <c r="C176" s="57"/>
      <c r="D176" s="54"/>
      <c r="E176" s="6"/>
      <c r="F176" s="19"/>
      <c r="G176" s="24"/>
      <c r="H176" s="24"/>
      <c r="I176" s="31"/>
      <c r="J176" s="31"/>
      <c r="K176" s="35"/>
    </row>
    <row r="177" spans="3:11" x14ac:dyDescent="0.25">
      <c r="C177" s="58" t="s">
        <v>10</v>
      </c>
      <c r="D177" s="54"/>
      <c r="E177" s="6"/>
      <c r="F177" s="19"/>
      <c r="G177" s="24" t="s">
        <v>2</v>
      </c>
      <c r="H177" s="24" t="s">
        <v>2</v>
      </c>
      <c r="I177" s="31"/>
      <c r="J177" s="31"/>
      <c r="K177" s="35"/>
    </row>
    <row r="178" spans="3:11" x14ac:dyDescent="0.25">
      <c r="C178" s="57"/>
      <c r="D178" s="54"/>
      <c r="E178" s="6"/>
      <c r="F178" s="19"/>
      <c r="G178" s="24"/>
      <c r="H178" s="24"/>
      <c r="I178" s="31"/>
      <c r="J178" s="31"/>
      <c r="K178" s="35"/>
    </row>
    <row r="179" spans="3:11" x14ac:dyDescent="0.25">
      <c r="C179" s="58" t="s">
        <v>11</v>
      </c>
      <c r="D179" s="54"/>
      <c r="E179" s="6"/>
      <c r="F179" s="19"/>
      <c r="G179" s="24" t="s">
        <v>2</v>
      </c>
      <c r="H179" s="24" t="s">
        <v>2</v>
      </c>
      <c r="I179" s="31"/>
      <c r="J179" s="31"/>
      <c r="K179" s="35"/>
    </row>
    <row r="180" spans="3:11" x14ac:dyDescent="0.25">
      <c r="C180" s="57"/>
      <c r="D180" s="54"/>
      <c r="E180" s="6"/>
      <c r="F180" s="19"/>
      <c r="G180" s="24"/>
      <c r="H180" s="24"/>
      <c r="I180" s="31"/>
      <c r="J180" s="31"/>
      <c r="K180" s="35"/>
    </row>
    <row r="181" spans="3:11" x14ac:dyDescent="0.25">
      <c r="C181" s="58" t="s">
        <v>13</v>
      </c>
      <c r="D181" s="54"/>
      <c r="E181" s="6"/>
      <c r="F181" s="19"/>
      <c r="G181" s="24"/>
      <c r="H181" s="24"/>
      <c r="I181" s="31"/>
      <c r="J181" s="31"/>
      <c r="K181" s="35"/>
    </row>
    <row r="182" spans="3:11" x14ac:dyDescent="0.25">
      <c r="C182" s="57"/>
      <c r="D182" s="54"/>
      <c r="E182" s="6"/>
      <c r="F182" s="19"/>
      <c r="G182" s="24"/>
      <c r="H182" s="24"/>
      <c r="I182" s="31"/>
      <c r="J182" s="31"/>
      <c r="K182" s="35"/>
    </row>
    <row r="183" spans="3:11" x14ac:dyDescent="0.25">
      <c r="C183" s="58" t="s">
        <v>14</v>
      </c>
      <c r="D183" s="54"/>
      <c r="E183" s="6"/>
      <c r="F183" s="19"/>
      <c r="G183" s="24" t="s">
        <v>2</v>
      </c>
      <c r="H183" s="24" t="s">
        <v>2</v>
      </c>
      <c r="I183" s="31"/>
      <c r="J183" s="31"/>
      <c r="K183" s="35"/>
    </row>
    <row r="184" spans="3:11" x14ac:dyDescent="0.25">
      <c r="C184" s="57"/>
      <c r="D184" s="54"/>
      <c r="E184" s="6"/>
      <c r="F184" s="19"/>
      <c r="G184" s="24"/>
      <c r="H184" s="24"/>
      <c r="I184" s="31"/>
      <c r="J184" s="31"/>
      <c r="K184" s="35"/>
    </row>
    <row r="185" spans="3:11" x14ac:dyDescent="0.25">
      <c r="C185" s="58" t="s">
        <v>15</v>
      </c>
      <c r="D185" s="54"/>
      <c r="E185" s="6"/>
      <c r="F185" s="19"/>
      <c r="G185" s="24" t="s">
        <v>2</v>
      </c>
      <c r="H185" s="24" t="s">
        <v>2</v>
      </c>
      <c r="I185" s="31"/>
      <c r="J185" s="31"/>
      <c r="K185" s="35"/>
    </row>
    <row r="186" spans="3:11" x14ac:dyDescent="0.25">
      <c r="C186" s="57"/>
      <c r="D186" s="54"/>
      <c r="E186" s="6"/>
      <c r="F186" s="19"/>
      <c r="G186" s="24"/>
      <c r="H186" s="24"/>
      <c r="I186" s="31"/>
      <c r="J186" s="31"/>
      <c r="K186" s="35"/>
    </row>
    <row r="187" spans="3:11" x14ac:dyDescent="0.25">
      <c r="C187" s="58" t="s">
        <v>16</v>
      </c>
      <c r="D187" s="54"/>
      <c r="E187" s="6"/>
      <c r="F187" s="19"/>
      <c r="G187" s="24" t="s">
        <v>2</v>
      </c>
      <c r="H187" s="24" t="s">
        <v>2</v>
      </c>
      <c r="I187" s="31"/>
      <c r="J187" s="31"/>
      <c r="K187" s="35"/>
    </row>
    <row r="188" spans="3:11" x14ac:dyDescent="0.25">
      <c r="C188" s="57"/>
      <c r="D188" s="54"/>
      <c r="E188" s="6"/>
      <c r="F188" s="19"/>
      <c r="G188" s="24"/>
      <c r="H188" s="24"/>
      <c r="I188" s="31"/>
      <c r="J188" s="31"/>
      <c r="K188" s="35"/>
    </row>
    <row r="189" spans="3:11" x14ac:dyDescent="0.25">
      <c r="C189" s="58" t="s">
        <v>17</v>
      </c>
      <c r="D189" s="54"/>
      <c r="E189" s="6"/>
      <c r="F189" s="19"/>
      <c r="G189" s="24" t="s">
        <v>2</v>
      </c>
      <c r="H189" s="24" t="s">
        <v>2</v>
      </c>
      <c r="I189" s="31"/>
      <c r="J189" s="31"/>
      <c r="K189" s="35"/>
    </row>
    <row r="190" spans="3:11" x14ac:dyDescent="0.25">
      <c r="C190" s="57"/>
      <c r="D190" s="54"/>
      <c r="E190" s="6"/>
      <c r="F190" s="19"/>
      <c r="G190" s="24"/>
      <c r="H190" s="24"/>
      <c r="I190" s="31"/>
      <c r="J190" s="31"/>
      <c r="K190" s="35"/>
    </row>
    <row r="191" spans="3:11" x14ac:dyDescent="0.25">
      <c r="C191" s="58" t="s">
        <v>18</v>
      </c>
      <c r="D191" s="54"/>
      <c r="E191" s="6"/>
      <c r="F191" s="19"/>
      <c r="G191" s="24" t="s">
        <v>2</v>
      </c>
      <c r="H191" s="24" t="s">
        <v>2</v>
      </c>
      <c r="I191" s="31"/>
      <c r="J191" s="31"/>
      <c r="K191" s="35"/>
    </row>
    <row r="192" spans="3:11" x14ac:dyDescent="0.25">
      <c r="C192" s="57"/>
      <c r="D192" s="54"/>
      <c r="E192" s="6"/>
      <c r="F192" s="19"/>
      <c r="G192" s="24"/>
      <c r="H192" s="24"/>
      <c r="I192" s="31"/>
      <c r="J192" s="31"/>
      <c r="K192" s="35"/>
    </row>
    <row r="193" spans="1:54" x14ac:dyDescent="0.25">
      <c r="A193" s="10"/>
      <c r="B193" s="28"/>
      <c r="C193" s="58" t="s">
        <v>19</v>
      </c>
      <c r="D193" s="54"/>
      <c r="E193" s="6"/>
      <c r="F193" s="19"/>
      <c r="G193" s="24"/>
      <c r="H193" s="24"/>
      <c r="I193" s="31"/>
      <c r="J193" s="31"/>
      <c r="K193" s="35"/>
    </row>
    <row r="194" spans="1:54" x14ac:dyDescent="0.25">
      <c r="A194" s="28"/>
      <c r="B194" s="28"/>
      <c r="C194" s="58" t="s">
        <v>20</v>
      </c>
      <c r="D194" s="54"/>
      <c r="E194" s="6"/>
      <c r="F194" s="19"/>
      <c r="G194" s="24" t="s">
        <v>2</v>
      </c>
      <c r="H194" s="24" t="s">
        <v>2</v>
      </c>
      <c r="I194" s="31"/>
      <c r="J194" s="31"/>
      <c r="K194" s="35"/>
    </row>
    <row r="195" spans="1:54" x14ac:dyDescent="0.25">
      <c r="A195" s="28"/>
      <c r="B195" s="28"/>
      <c r="C195" s="58"/>
      <c r="D195" s="54"/>
      <c r="E195" s="6"/>
      <c r="F195" s="19"/>
      <c r="G195" s="24"/>
      <c r="H195" s="24"/>
      <c r="I195" s="31"/>
      <c r="J195" s="31"/>
      <c r="K195" s="35"/>
    </row>
    <row r="196" spans="1:54" x14ac:dyDescent="0.25">
      <c r="A196" s="28"/>
      <c r="B196" s="28"/>
      <c r="C196" s="58" t="s">
        <v>21</v>
      </c>
      <c r="D196" s="54"/>
      <c r="E196" s="6"/>
      <c r="F196" s="19"/>
      <c r="G196" s="24" t="s">
        <v>2</v>
      </c>
      <c r="H196" s="24" t="s">
        <v>2</v>
      </c>
      <c r="I196" s="31"/>
      <c r="J196" s="31"/>
      <c r="K196" s="35"/>
    </row>
    <row r="197" spans="1:54" x14ac:dyDescent="0.25">
      <c r="A197" s="28"/>
      <c r="B197" s="28"/>
      <c r="C197" s="58"/>
      <c r="D197" s="54"/>
      <c r="E197" s="6"/>
      <c r="F197" s="19"/>
      <c r="G197" s="24"/>
      <c r="H197" s="24"/>
      <c r="I197" s="31"/>
      <c r="J197" s="31"/>
      <c r="K197" s="35"/>
    </row>
    <row r="198" spans="1:54" x14ac:dyDescent="0.25">
      <c r="A198" s="28"/>
      <c r="B198" s="28"/>
      <c r="C198" s="58" t="s">
        <v>22</v>
      </c>
      <c r="D198" s="54"/>
      <c r="E198" s="6"/>
      <c r="F198" s="19"/>
      <c r="G198" s="24" t="s">
        <v>2</v>
      </c>
      <c r="H198" s="24" t="s">
        <v>2</v>
      </c>
      <c r="I198" s="31"/>
      <c r="J198" s="31"/>
      <c r="K198" s="35"/>
    </row>
    <row r="199" spans="1:54" x14ac:dyDescent="0.25">
      <c r="A199" s="28"/>
      <c r="B199" s="28"/>
      <c r="C199" s="58"/>
      <c r="D199" s="54"/>
      <c r="E199" s="6"/>
      <c r="F199" s="19"/>
      <c r="G199" s="24"/>
      <c r="H199" s="24"/>
      <c r="I199" s="31"/>
      <c r="J199" s="31"/>
      <c r="K199" s="35"/>
    </row>
    <row r="200" spans="1:54" x14ac:dyDescent="0.25">
      <c r="A200" s="28"/>
      <c r="B200" s="28"/>
      <c r="C200" s="58" t="s">
        <v>23</v>
      </c>
      <c r="D200" s="54"/>
      <c r="E200" s="6"/>
      <c r="F200" s="19"/>
      <c r="G200" s="24" t="s">
        <v>2</v>
      </c>
      <c r="H200" s="24" t="s">
        <v>2</v>
      </c>
      <c r="I200" s="31"/>
      <c r="J200" s="31"/>
      <c r="K200" s="35"/>
    </row>
    <row r="201" spans="1:54" x14ac:dyDescent="0.25">
      <c r="A201" s="28"/>
      <c r="B201" s="28"/>
      <c r="C201" s="58"/>
      <c r="D201" s="54"/>
      <c r="E201" s="6"/>
      <c r="F201" s="19"/>
      <c r="G201" s="24"/>
      <c r="H201" s="24"/>
      <c r="I201" s="31"/>
      <c r="J201" s="31"/>
      <c r="K201" s="35"/>
    </row>
    <row r="202" spans="1:54" x14ac:dyDescent="0.25">
      <c r="C202" s="59" t="s">
        <v>24</v>
      </c>
      <c r="D202" s="54"/>
      <c r="E202" s="6"/>
      <c r="F202" s="19"/>
      <c r="G202" s="24"/>
      <c r="H202" s="24"/>
      <c r="I202" s="31"/>
      <c r="J202" s="31"/>
      <c r="K202" s="35"/>
    </row>
    <row r="203" spans="1:54" x14ac:dyDescent="0.25">
      <c r="B203" s="8" t="s">
        <v>206</v>
      </c>
      <c r="C203" s="60" t="s">
        <v>207</v>
      </c>
      <c r="D203" s="54"/>
      <c r="E203" s="6"/>
      <c r="F203" s="19"/>
      <c r="G203" s="24">
        <v>191.47</v>
      </c>
      <c r="H203" s="24">
        <v>0.16</v>
      </c>
      <c r="I203" s="31"/>
      <c r="J203" s="31"/>
      <c r="K203" s="35"/>
    </row>
    <row r="204" spans="1:54" x14ac:dyDescent="0.25">
      <c r="C204" s="58" t="s">
        <v>194</v>
      </c>
      <c r="D204" s="54"/>
      <c r="E204" s="6"/>
      <c r="F204" s="19"/>
      <c r="G204" s="25">
        <v>191.47</v>
      </c>
      <c r="H204" s="25">
        <v>0.16</v>
      </c>
      <c r="I204" s="31"/>
      <c r="J204" s="31"/>
      <c r="K204" s="35"/>
    </row>
    <row r="205" spans="1:54" x14ac:dyDescent="0.25">
      <c r="C205" s="57"/>
      <c r="D205" s="54"/>
      <c r="E205" s="6"/>
      <c r="F205" s="19"/>
      <c r="G205" s="24"/>
      <c r="H205" s="24"/>
      <c r="I205" s="31"/>
      <c r="J205" s="31"/>
      <c r="K205" s="35"/>
    </row>
    <row r="206" spans="1:54" x14ac:dyDescent="0.25">
      <c r="A206" s="10"/>
      <c r="B206" s="28"/>
      <c r="C206" s="58" t="s">
        <v>25</v>
      </c>
      <c r="D206" s="54"/>
      <c r="E206" s="6"/>
      <c r="F206" s="19"/>
      <c r="G206" s="24"/>
      <c r="H206" s="24"/>
      <c r="I206" s="31"/>
      <c r="J206" s="31"/>
      <c r="K206" s="35"/>
    </row>
    <row r="207" spans="1:54" s="2" customFormat="1" ht="13.5" x14ac:dyDescent="0.25">
      <c r="A207" s="28"/>
      <c r="B207" s="28"/>
      <c r="C207" s="57" t="s">
        <v>4845</v>
      </c>
      <c r="D207" s="54"/>
      <c r="E207" s="6"/>
      <c r="F207" s="19"/>
      <c r="G207" s="24" t="s">
        <v>2</v>
      </c>
      <c r="H207" s="24" t="s">
        <v>2</v>
      </c>
      <c r="I207" s="31"/>
      <c r="J207" s="31"/>
      <c r="K207" s="35"/>
      <c r="L207" s="3"/>
      <c r="AI207" s="3"/>
      <c r="AV207" s="3"/>
      <c r="AX207" s="3"/>
      <c r="BB207" s="3"/>
    </row>
    <row r="208" spans="1:54" x14ac:dyDescent="0.25">
      <c r="B208" s="8"/>
      <c r="C208" s="60" t="s">
        <v>208</v>
      </c>
      <c r="D208" s="54"/>
      <c r="E208" s="6"/>
      <c r="F208" s="19"/>
      <c r="G208" s="24">
        <v>-95.4</v>
      </c>
      <c r="H208" s="24">
        <v>-0.03</v>
      </c>
      <c r="I208" s="31"/>
      <c r="J208" s="31"/>
      <c r="K208" s="35"/>
    </row>
    <row r="209" spans="3:11" x14ac:dyDescent="0.25">
      <c r="C209" s="58" t="s">
        <v>194</v>
      </c>
      <c r="D209" s="54"/>
      <c r="E209" s="6"/>
      <c r="F209" s="19"/>
      <c r="G209" s="25">
        <v>-95.4</v>
      </c>
      <c r="H209" s="25">
        <v>-0.03</v>
      </c>
      <c r="I209" s="31"/>
      <c r="J209" s="31"/>
      <c r="K209" s="35"/>
    </row>
    <row r="210" spans="3:11" x14ac:dyDescent="0.25">
      <c r="C210" s="57"/>
      <c r="D210" s="54"/>
      <c r="E210" s="6"/>
      <c r="F210" s="19"/>
      <c r="G210" s="24"/>
      <c r="H210" s="24"/>
      <c r="I210" s="31"/>
      <c r="J210" s="31"/>
      <c r="K210" s="35"/>
    </row>
    <row r="211" spans="3:11" x14ac:dyDescent="0.25">
      <c r="C211" s="61" t="s">
        <v>209</v>
      </c>
      <c r="D211" s="55"/>
      <c r="E211" s="5"/>
      <c r="F211" s="20"/>
      <c r="G211" s="26">
        <v>121174.47</v>
      </c>
      <c r="H211" s="26">
        <v>100</v>
      </c>
      <c r="I211" s="32"/>
      <c r="J211" s="32"/>
      <c r="K211" s="36"/>
    </row>
    <row r="214" spans="3:11" x14ac:dyDescent="0.25">
      <c r="C214" s="1" t="s">
        <v>210</v>
      </c>
    </row>
    <row r="215" spans="3:11" x14ac:dyDescent="0.25">
      <c r="C215" s="37" t="s">
        <v>211</v>
      </c>
      <c r="D215" s="37"/>
      <c r="E215" s="37"/>
      <c r="F215" s="37"/>
      <c r="G215" s="37"/>
      <c r="H215" s="37"/>
      <c r="I215" s="37"/>
      <c r="J215" s="37"/>
      <c r="K215" s="37"/>
    </row>
    <row r="216" spans="3:11" x14ac:dyDescent="0.25">
      <c r="C216" s="2" t="s">
        <v>212</v>
      </c>
    </row>
    <row r="217" spans="3:11" x14ac:dyDescent="0.25">
      <c r="C217" s="2" t="s">
        <v>213</v>
      </c>
    </row>
    <row r="218" spans="3:11" ht="30" customHeight="1" x14ac:dyDescent="0.25">
      <c r="C218" s="252" t="s">
        <v>214</v>
      </c>
      <c r="D218" s="253"/>
      <c r="E218" s="253"/>
      <c r="F218" s="253"/>
      <c r="G218" s="253"/>
      <c r="H218" s="253"/>
      <c r="I218" s="253"/>
      <c r="J218" s="253"/>
      <c r="K218" s="253"/>
    </row>
    <row r="219" spans="3:11" x14ac:dyDescent="0.25">
      <c r="C219" s="2" t="s">
        <v>215</v>
      </c>
    </row>
    <row r="221" spans="3:11" x14ac:dyDescent="0.25">
      <c r="C221" s="2" t="s">
        <v>5016</v>
      </c>
      <c r="E221" s="2" t="s">
        <v>2</v>
      </c>
    </row>
    <row r="223" spans="3:11" x14ac:dyDescent="0.25">
      <c r="C223" s="2" t="s">
        <v>5017</v>
      </c>
      <c r="E223" s="2" t="s">
        <v>2</v>
      </c>
    </row>
    <row r="225" spans="1:256" x14ac:dyDescent="0.25">
      <c r="C225" s="2" t="s">
        <v>5125</v>
      </c>
    </row>
    <row r="227" spans="1:256" x14ac:dyDescent="0.25">
      <c r="C227" s="2" t="s">
        <v>5126</v>
      </c>
    </row>
    <row r="228" spans="1:256" s="83" customFormat="1" ht="35.25" customHeight="1" x14ac:dyDescent="0.25">
      <c r="A228" s="79"/>
      <c r="B228" s="79"/>
      <c r="C228" s="84" t="s">
        <v>5023</v>
      </c>
      <c r="D228" s="88" t="s">
        <v>5024</v>
      </c>
      <c r="E228" s="88" t="s">
        <v>5025</v>
      </c>
      <c r="F228" s="80"/>
      <c r="G228" s="81"/>
      <c r="H228" s="81"/>
      <c r="I228" s="81"/>
      <c r="J228" s="81"/>
      <c r="K228" s="82"/>
      <c r="L228" s="82"/>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82"/>
      <c r="AJ228" s="79"/>
      <c r="AK228" s="79"/>
      <c r="AL228" s="79"/>
      <c r="AM228" s="79"/>
      <c r="AN228" s="79"/>
      <c r="AO228" s="79"/>
      <c r="AP228" s="79"/>
      <c r="AQ228" s="79"/>
      <c r="AR228" s="79"/>
      <c r="AS228" s="79"/>
      <c r="AT228" s="79"/>
      <c r="AU228" s="79"/>
      <c r="AV228" s="82"/>
      <c r="AW228" s="79"/>
      <c r="AX228" s="82"/>
      <c r="AY228" s="79"/>
      <c r="AZ228" s="79"/>
      <c r="BA228" s="79"/>
      <c r="BB228" s="82"/>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79"/>
      <c r="CZ228" s="79"/>
      <c r="DA228" s="79"/>
      <c r="DB228" s="79"/>
      <c r="DC228" s="79"/>
      <c r="DD228" s="79"/>
      <c r="DE228" s="79"/>
      <c r="DF228" s="79"/>
      <c r="DG228" s="79"/>
      <c r="DH228" s="79"/>
      <c r="DI228" s="79"/>
      <c r="DJ228" s="79"/>
      <c r="DK228" s="79"/>
      <c r="DL228" s="79"/>
      <c r="DM228" s="79"/>
      <c r="DN228" s="79"/>
      <c r="DO228" s="79"/>
      <c r="DP228" s="79"/>
      <c r="DQ228" s="79"/>
      <c r="DR228" s="79"/>
      <c r="DS228" s="79"/>
      <c r="DT228" s="79"/>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79"/>
      <c r="EY228" s="79"/>
      <c r="EZ228" s="79"/>
      <c r="FA228" s="79"/>
      <c r="FB228" s="79"/>
      <c r="FC228" s="79"/>
      <c r="FD228" s="79"/>
      <c r="FE228" s="79"/>
      <c r="FF228" s="79"/>
      <c r="FG228" s="79"/>
      <c r="FH228" s="79"/>
      <c r="FI228" s="79"/>
      <c r="FJ228" s="79"/>
      <c r="FK228" s="79"/>
      <c r="FL228" s="79"/>
      <c r="FM228" s="79"/>
      <c r="FN228" s="79"/>
      <c r="FO228" s="79"/>
      <c r="FP228" s="79"/>
      <c r="FQ228" s="79"/>
      <c r="FR228" s="79"/>
      <c r="FS228" s="79"/>
      <c r="FT228" s="79"/>
      <c r="FU228" s="79"/>
      <c r="FV228" s="79"/>
      <c r="FW228" s="79"/>
      <c r="FX228" s="79"/>
      <c r="FY228" s="79"/>
      <c r="FZ228" s="79"/>
      <c r="GA228" s="79"/>
      <c r="GB228" s="79"/>
      <c r="GC228" s="79"/>
      <c r="GD228" s="79"/>
      <c r="GE228" s="79"/>
      <c r="GF228" s="79"/>
      <c r="GG228" s="79"/>
      <c r="GH228" s="79"/>
      <c r="GI228" s="79"/>
      <c r="GJ228" s="79"/>
      <c r="GK228" s="79"/>
      <c r="GL228" s="79"/>
      <c r="GM228" s="79"/>
      <c r="GN228" s="79"/>
      <c r="GO228" s="79"/>
      <c r="GP228" s="79"/>
      <c r="GQ228" s="79"/>
      <c r="GR228" s="79"/>
      <c r="GS228" s="79"/>
      <c r="GT228" s="79"/>
      <c r="GU228" s="79"/>
      <c r="GV228" s="79"/>
      <c r="GW228" s="79"/>
      <c r="GX228" s="79"/>
      <c r="GY228" s="79"/>
      <c r="GZ228" s="79"/>
      <c r="HA228" s="79"/>
      <c r="HB228" s="79"/>
      <c r="HC228" s="79"/>
      <c r="HD228" s="79"/>
      <c r="HE228" s="79"/>
      <c r="HF228" s="79"/>
      <c r="HG228" s="79"/>
      <c r="HH228" s="79"/>
      <c r="HI228" s="79"/>
      <c r="HJ228" s="79"/>
      <c r="HK228" s="79"/>
      <c r="HL228" s="79"/>
      <c r="HM228" s="79"/>
      <c r="HN228" s="79"/>
      <c r="HO228" s="79"/>
      <c r="HP228" s="79"/>
      <c r="HQ228" s="79"/>
      <c r="HR228" s="79"/>
      <c r="HS228" s="79"/>
      <c r="HT228" s="79"/>
      <c r="HU228" s="79"/>
      <c r="HV228" s="79"/>
      <c r="HW228" s="79"/>
      <c r="HX228" s="79"/>
      <c r="HY228" s="79"/>
      <c r="HZ228" s="79"/>
      <c r="IA228" s="79"/>
      <c r="IB228" s="79"/>
      <c r="IC228" s="79"/>
      <c r="ID228" s="79"/>
      <c r="IE228" s="79"/>
      <c r="IF228" s="79"/>
      <c r="IG228" s="79"/>
      <c r="IH228" s="79"/>
      <c r="II228" s="79"/>
      <c r="IJ228" s="79"/>
      <c r="IK228" s="79"/>
      <c r="IL228" s="79"/>
      <c r="IM228" s="79"/>
      <c r="IN228" s="79"/>
      <c r="IO228" s="79"/>
      <c r="IP228" s="79"/>
      <c r="IQ228" s="79"/>
      <c r="IR228" s="79"/>
      <c r="IS228" s="79"/>
      <c r="IT228" s="79"/>
      <c r="IU228" s="79"/>
      <c r="IV228" s="79"/>
    </row>
    <row r="229" spans="1:256" s="83" customFormat="1" x14ac:dyDescent="0.25">
      <c r="A229" s="79"/>
      <c r="B229" s="79"/>
      <c r="C229" s="86" t="s">
        <v>5026</v>
      </c>
      <c r="D229" s="89">
        <v>19.456399999999999</v>
      </c>
      <c r="E229" s="89">
        <v>19.783000000000001</v>
      </c>
      <c r="F229" s="80"/>
      <c r="G229" s="81"/>
      <c r="H229" s="81"/>
      <c r="I229" s="81"/>
      <c r="J229" s="81"/>
      <c r="K229" s="82"/>
      <c r="L229" s="82"/>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82"/>
      <c r="AJ229" s="79"/>
      <c r="AK229" s="79"/>
      <c r="AL229" s="79"/>
      <c r="AM229" s="79"/>
      <c r="AN229" s="79"/>
      <c r="AO229" s="79"/>
      <c r="AP229" s="79"/>
      <c r="AQ229" s="79"/>
      <c r="AR229" s="79"/>
      <c r="AS229" s="79"/>
      <c r="AT229" s="79"/>
      <c r="AU229" s="79"/>
      <c r="AV229" s="82"/>
      <c r="AW229" s="79"/>
      <c r="AX229" s="82"/>
      <c r="AY229" s="79"/>
      <c r="AZ229" s="79"/>
      <c r="BA229" s="79"/>
      <c r="BB229" s="82"/>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c r="CF229" s="79"/>
      <c r="CG229" s="79"/>
      <c r="CH229" s="79"/>
      <c r="CI229" s="79"/>
      <c r="CJ229" s="79"/>
      <c r="CK229" s="79"/>
      <c r="CL229" s="79"/>
      <c r="CM229" s="79"/>
      <c r="CN229" s="79"/>
      <c r="CO229" s="79"/>
      <c r="CP229" s="79"/>
      <c r="CQ229" s="79"/>
      <c r="CR229" s="79"/>
      <c r="CS229" s="79"/>
      <c r="CT229" s="79"/>
      <c r="CU229" s="79"/>
      <c r="CV229" s="79"/>
      <c r="CW229" s="79"/>
      <c r="CX229" s="79"/>
      <c r="CY229" s="79"/>
      <c r="CZ229" s="79"/>
      <c r="DA229" s="79"/>
      <c r="DB229" s="79"/>
      <c r="DC229" s="79"/>
      <c r="DD229" s="79"/>
      <c r="DE229" s="79"/>
      <c r="DF229" s="79"/>
      <c r="DG229" s="79"/>
      <c r="DH229" s="79"/>
      <c r="DI229" s="79"/>
      <c r="DJ229" s="79"/>
      <c r="DK229" s="79"/>
      <c r="DL229" s="79"/>
      <c r="DM229" s="79"/>
      <c r="DN229" s="79"/>
      <c r="DO229" s="79"/>
      <c r="DP229" s="79"/>
      <c r="DQ229" s="79"/>
      <c r="DR229" s="79"/>
      <c r="DS229" s="79"/>
      <c r="DT229" s="79"/>
      <c r="DU229" s="79"/>
      <c r="DV229" s="79"/>
      <c r="DW229" s="79"/>
      <c r="DX229" s="79"/>
      <c r="DY229" s="79"/>
      <c r="DZ229" s="79"/>
      <c r="EA229" s="79"/>
      <c r="EB229" s="79"/>
      <c r="EC229" s="79"/>
      <c r="ED229" s="79"/>
      <c r="EE229" s="79"/>
      <c r="EF229" s="79"/>
      <c r="EG229" s="79"/>
      <c r="EH229" s="79"/>
      <c r="EI229" s="79"/>
      <c r="EJ229" s="79"/>
      <c r="EK229" s="79"/>
      <c r="EL229" s="79"/>
      <c r="EM229" s="79"/>
      <c r="EN229" s="79"/>
      <c r="EO229" s="79"/>
      <c r="EP229" s="79"/>
      <c r="EQ229" s="79"/>
      <c r="ER229" s="79"/>
      <c r="ES229" s="79"/>
      <c r="ET229" s="79"/>
      <c r="EU229" s="79"/>
      <c r="EV229" s="79"/>
      <c r="EW229" s="79"/>
      <c r="EX229" s="79"/>
      <c r="EY229" s="79"/>
      <c r="EZ229" s="79"/>
      <c r="FA229" s="79"/>
      <c r="FB229" s="79"/>
      <c r="FC229" s="79"/>
      <c r="FD229" s="79"/>
      <c r="FE229" s="79"/>
      <c r="FF229" s="79"/>
      <c r="FG229" s="79"/>
      <c r="FH229" s="79"/>
      <c r="FI229" s="79"/>
      <c r="FJ229" s="79"/>
      <c r="FK229" s="79"/>
      <c r="FL229" s="79"/>
      <c r="FM229" s="79"/>
      <c r="FN229" s="79"/>
      <c r="FO229" s="79"/>
      <c r="FP229" s="79"/>
      <c r="FQ229" s="79"/>
      <c r="FR229" s="79"/>
      <c r="FS229" s="79"/>
      <c r="FT229" s="79"/>
      <c r="FU229" s="79"/>
      <c r="FV229" s="79"/>
      <c r="FW229" s="79"/>
      <c r="FX229" s="79"/>
      <c r="FY229" s="79"/>
      <c r="FZ229" s="79"/>
      <c r="GA229" s="79"/>
      <c r="GB229" s="79"/>
      <c r="GC229" s="79"/>
      <c r="GD229" s="79"/>
      <c r="GE229" s="79"/>
      <c r="GF229" s="79"/>
      <c r="GG229" s="79"/>
      <c r="GH229" s="79"/>
      <c r="GI229" s="79"/>
      <c r="GJ229" s="79"/>
      <c r="GK229" s="79"/>
      <c r="GL229" s="79"/>
      <c r="GM229" s="79"/>
      <c r="GN229" s="79"/>
      <c r="GO229" s="79"/>
      <c r="GP229" s="79"/>
      <c r="GQ229" s="79"/>
      <c r="GR229" s="79"/>
      <c r="GS229" s="79"/>
      <c r="GT229" s="79"/>
      <c r="GU229" s="79"/>
      <c r="GV229" s="79"/>
      <c r="GW229" s="79"/>
      <c r="GX229" s="79"/>
      <c r="GY229" s="79"/>
      <c r="GZ229" s="79"/>
      <c r="HA229" s="79"/>
      <c r="HB229" s="79"/>
      <c r="HC229" s="79"/>
      <c r="HD229" s="79"/>
      <c r="HE229" s="79"/>
      <c r="HF229" s="79"/>
      <c r="HG229" s="79"/>
      <c r="HH229" s="79"/>
      <c r="HI229" s="79"/>
      <c r="HJ229" s="79"/>
      <c r="HK229" s="79"/>
      <c r="HL229" s="79"/>
      <c r="HM229" s="79"/>
      <c r="HN229" s="79"/>
      <c r="HO229" s="79"/>
      <c r="HP229" s="79"/>
      <c r="HQ229" s="79"/>
      <c r="HR229" s="79"/>
      <c r="HS229" s="79"/>
      <c r="HT229" s="79"/>
      <c r="HU229" s="79"/>
      <c r="HV229" s="79"/>
      <c r="HW229" s="79"/>
      <c r="HX229" s="79"/>
      <c r="HY229" s="79"/>
      <c r="HZ229" s="79"/>
      <c r="IA229" s="79"/>
      <c r="IB229" s="79"/>
      <c r="IC229" s="79"/>
      <c r="ID229" s="79"/>
      <c r="IE229" s="79"/>
      <c r="IF229" s="79"/>
      <c r="IG229" s="79"/>
      <c r="IH229" s="79"/>
      <c r="II229" s="79"/>
      <c r="IJ229" s="79"/>
      <c r="IK229" s="79"/>
      <c r="IL229" s="79"/>
      <c r="IM229" s="79"/>
      <c r="IN229" s="79"/>
      <c r="IO229" s="79"/>
      <c r="IP229" s="79"/>
      <c r="IQ229" s="79"/>
      <c r="IR229" s="79"/>
      <c r="IS229" s="79"/>
      <c r="IT229" s="79"/>
      <c r="IU229" s="79"/>
      <c r="IV229" s="79"/>
    </row>
    <row r="230" spans="1:256" s="83" customFormat="1" x14ac:dyDescent="0.25">
      <c r="A230" s="79"/>
      <c r="B230" s="79"/>
      <c r="C230" s="86" t="s">
        <v>5027</v>
      </c>
      <c r="D230" s="89">
        <v>19.456099999999999</v>
      </c>
      <c r="E230" s="89">
        <v>19.782699999999998</v>
      </c>
      <c r="F230" s="80"/>
      <c r="G230" s="81"/>
      <c r="H230" s="81"/>
      <c r="I230" s="81"/>
      <c r="J230" s="81"/>
      <c r="K230" s="82"/>
      <c r="L230" s="82"/>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82"/>
      <c r="AJ230" s="79"/>
      <c r="AK230" s="79"/>
      <c r="AL230" s="79"/>
      <c r="AM230" s="79"/>
      <c r="AN230" s="79"/>
      <c r="AO230" s="79"/>
      <c r="AP230" s="79"/>
      <c r="AQ230" s="79"/>
      <c r="AR230" s="79"/>
      <c r="AS230" s="79"/>
      <c r="AT230" s="79"/>
      <c r="AU230" s="79"/>
      <c r="AV230" s="82"/>
      <c r="AW230" s="79"/>
      <c r="AX230" s="82"/>
      <c r="AY230" s="79"/>
      <c r="AZ230" s="79"/>
      <c r="BA230" s="79"/>
      <c r="BB230" s="82"/>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c r="CA230" s="79"/>
      <c r="CB230" s="79"/>
      <c r="CC230" s="79"/>
      <c r="CD230" s="79"/>
      <c r="CE230" s="79"/>
      <c r="CF230" s="79"/>
      <c r="CG230" s="79"/>
      <c r="CH230" s="79"/>
      <c r="CI230" s="79"/>
      <c r="CJ230" s="79"/>
      <c r="CK230" s="79"/>
      <c r="CL230" s="79"/>
      <c r="CM230" s="79"/>
      <c r="CN230" s="79"/>
      <c r="CO230" s="79"/>
      <c r="CP230" s="79"/>
      <c r="CQ230" s="79"/>
      <c r="CR230" s="79"/>
      <c r="CS230" s="79"/>
      <c r="CT230" s="79"/>
      <c r="CU230" s="79"/>
      <c r="CV230" s="79"/>
      <c r="CW230" s="79"/>
      <c r="CX230" s="79"/>
      <c r="CY230" s="79"/>
      <c r="CZ230" s="79"/>
      <c r="DA230" s="79"/>
      <c r="DB230" s="79"/>
      <c r="DC230" s="79"/>
      <c r="DD230" s="79"/>
      <c r="DE230" s="79"/>
      <c r="DF230" s="79"/>
      <c r="DG230" s="79"/>
      <c r="DH230" s="79"/>
      <c r="DI230" s="79"/>
      <c r="DJ230" s="79"/>
      <c r="DK230" s="79"/>
      <c r="DL230" s="79"/>
      <c r="DM230" s="79"/>
      <c r="DN230" s="79"/>
      <c r="DO230" s="79"/>
      <c r="DP230" s="79"/>
      <c r="DQ230" s="79"/>
      <c r="DR230" s="79"/>
      <c r="DS230" s="79"/>
      <c r="DT230" s="79"/>
      <c r="DU230" s="79"/>
      <c r="DV230" s="79"/>
      <c r="DW230" s="79"/>
      <c r="DX230" s="79"/>
      <c r="DY230" s="79"/>
      <c r="DZ230" s="79"/>
      <c r="EA230" s="79"/>
      <c r="EB230" s="79"/>
      <c r="EC230" s="79"/>
      <c r="ED230" s="79"/>
      <c r="EE230" s="79"/>
      <c r="EF230" s="79"/>
      <c r="EG230" s="79"/>
      <c r="EH230" s="79"/>
      <c r="EI230" s="79"/>
      <c r="EJ230" s="79"/>
      <c r="EK230" s="79"/>
      <c r="EL230" s="79"/>
      <c r="EM230" s="79"/>
      <c r="EN230" s="79"/>
      <c r="EO230" s="79"/>
      <c r="EP230" s="79"/>
      <c r="EQ230" s="79"/>
      <c r="ER230" s="79"/>
      <c r="ES230" s="79"/>
      <c r="ET230" s="79"/>
      <c r="EU230" s="79"/>
      <c r="EV230" s="79"/>
      <c r="EW230" s="79"/>
      <c r="EX230" s="79"/>
      <c r="EY230" s="79"/>
      <c r="EZ230" s="79"/>
      <c r="FA230" s="79"/>
      <c r="FB230" s="79"/>
      <c r="FC230" s="79"/>
      <c r="FD230" s="79"/>
      <c r="FE230" s="79"/>
      <c r="FF230" s="79"/>
      <c r="FG230" s="79"/>
      <c r="FH230" s="79"/>
      <c r="FI230" s="79"/>
      <c r="FJ230" s="79"/>
      <c r="FK230" s="79"/>
      <c r="FL230" s="79"/>
      <c r="FM230" s="79"/>
      <c r="FN230" s="79"/>
      <c r="FO230" s="79"/>
      <c r="FP230" s="79"/>
      <c r="FQ230" s="79"/>
      <c r="FR230" s="79"/>
      <c r="FS230" s="79"/>
      <c r="FT230" s="79"/>
      <c r="FU230" s="79"/>
      <c r="FV230" s="79"/>
      <c r="FW230" s="79"/>
      <c r="FX230" s="79"/>
      <c r="FY230" s="79"/>
      <c r="FZ230" s="79"/>
      <c r="GA230" s="79"/>
      <c r="GB230" s="79"/>
      <c r="GC230" s="79"/>
      <c r="GD230" s="79"/>
      <c r="GE230" s="79"/>
      <c r="GF230" s="79"/>
      <c r="GG230" s="79"/>
      <c r="GH230" s="79"/>
      <c r="GI230" s="79"/>
      <c r="GJ230" s="79"/>
      <c r="GK230" s="79"/>
      <c r="GL230" s="79"/>
      <c r="GM230" s="79"/>
      <c r="GN230" s="79"/>
      <c r="GO230" s="79"/>
      <c r="GP230" s="79"/>
      <c r="GQ230" s="79"/>
      <c r="GR230" s="79"/>
      <c r="GS230" s="79"/>
      <c r="GT230" s="79"/>
      <c r="GU230" s="79"/>
      <c r="GV230" s="79"/>
      <c r="GW230" s="79"/>
      <c r="GX230" s="79"/>
      <c r="GY230" s="79"/>
      <c r="GZ230" s="79"/>
      <c r="HA230" s="79"/>
      <c r="HB230" s="79"/>
      <c r="HC230" s="79"/>
      <c r="HD230" s="79"/>
      <c r="HE230" s="79"/>
      <c r="HF230" s="79"/>
      <c r="HG230" s="79"/>
      <c r="HH230" s="79"/>
      <c r="HI230" s="79"/>
      <c r="HJ230" s="79"/>
      <c r="HK230" s="79"/>
      <c r="HL230" s="79"/>
      <c r="HM230" s="79"/>
      <c r="HN230" s="79"/>
      <c r="HO230" s="79"/>
      <c r="HP230" s="79"/>
      <c r="HQ230" s="79"/>
      <c r="HR230" s="79"/>
      <c r="HS230" s="79"/>
      <c r="HT230" s="79"/>
      <c r="HU230" s="79"/>
      <c r="HV230" s="79"/>
      <c r="HW230" s="79"/>
      <c r="HX230" s="79"/>
      <c r="HY230" s="79"/>
      <c r="HZ230" s="79"/>
      <c r="IA230" s="79"/>
      <c r="IB230" s="79"/>
      <c r="IC230" s="79"/>
      <c r="ID230" s="79"/>
      <c r="IE230" s="79"/>
      <c r="IF230" s="79"/>
      <c r="IG230" s="79"/>
      <c r="IH230" s="79"/>
      <c r="II230" s="79"/>
      <c r="IJ230" s="79"/>
      <c r="IK230" s="79"/>
      <c r="IL230" s="79"/>
      <c r="IM230" s="79"/>
      <c r="IN230" s="79"/>
      <c r="IO230" s="79"/>
      <c r="IP230" s="79"/>
      <c r="IQ230" s="79"/>
      <c r="IR230" s="79"/>
      <c r="IS230" s="79"/>
      <c r="IT230" s="79"/>
      <c r="IU230" s="79"/>
      <c r="IV230" s="79"/>
    </row>
    <row r="231" spans="1:256" s="83" customFormat="1" x14ac:dyDescent="0.25">
      <c r="A231" s="79"/>
      <c r="B231" s="79"/>
      <c r="C231" s="86" t="s">
        <v>5028</v>
      </c>
      <c r="D231" s="89">
        <v>19.829699999999999</v>
      </c>
      <c r="E231" s="89">
        <v>20.169699999999999</v>
      </c>
      <c r="F231" s="80"/>
      <c r="G231" s="81"/>
      <c r="H231" s="81"/>
      <c r="I231" s="81"/>
      <c r="J231" s="81"/>
      <c r="K231" s="82"/>
      <c r="L231" s="82"/>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82"/>
      <c r="AJ231" s="79"/>
      <c r="AK231" s="79"/>
      <c r="AL231" s="79"/>
      <c r="AM231" s="79"/>
      <c r="AN231" s="79"/>
      <c r="AO231" s="79"/>
      <c r="AP231" s="79"/>
      <c r="AQ231" s="79"/>
      <c r="AR231" s="79"/>
      <c r="AS231" s="79"/>
      <c r="AT231" s="79"/>
      <c r="AU231" s="79"/>
      <c r="AV231" s="82"/>
      <c r="AW231" s="79"/>
      <c r="AX231" s="82"/>
      <c r="AY231" s="79"/>
      <c r="AZ231" s="79"/>
      <c r="BA231" s="79"/>
      <c r="BB231" s="82"/>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79"/>
      <c r="ES231" s="79"/>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79"/>
      <c r="FX231" s="79"/>
      <c r="FY231" s="79"/>
      <c r="FZ231" s="79"/>
      <c r="GA231" s="79"/>
      <c r="GB231" s="79"/>
      <c r="GC231" s="79"/>
      <c r="GD231" s="79"/>
      <c r="GE231" s="79"/>
      <c r="GF231" s="79"/>
      <c r="GG231" s="79"/>
      <c r="GH231" s="79"/>
      <c r="GI231" s="79"/>
      <c r="GJ231" s="79"/>
      <c r="GK231" s="79"/>
      <c r="GL231" s="79"/>
      <c r="GM231" s="79"/>
      <c r="GN231" s="79"/>
      <c r="GO231" s="79"/>
      <c r="GP231" s="79"/>
      <c r="GQ231" s="79"/>
      <c r="GR231" s="79"/>
      <c r="GS231" s="79"/>
      <c r="GT231" s="79"/>
      <c r="GU231" s="79"/>
      <c r="GV231" s="79"/>
      <c r="GW231" s="79"/>
      <c r="GX231" s="79"/>
      <c r="GY231" s="79"/>
      <c r="GZ231" s="79"/>
      <c r="HA231" s="79"/>
      <c r="HB231" s="79"/>
      <c r="HC231" s="79"/>
      <c r="HD231" s="79"/>
      <c r="HE231" s="79"/>
      <c r="HF231" s="79"/>
      <c r="HG231" s="79"/>
      <c r="HH231" s="79"/>
      <c r="HI231" s="79"/>
      <c r="HJ231" s="79"/>
      <c r="HK231" s="79"/>
      <c r="HL231" s="79"/>
      <c r="HM231" s="79"/>
      <c r="HN231" s="79"/>
      <c r="HO231" s="79"/>
      <c r="HP231" s="79"/>
      <c r="HQ231" s="79"/>
      <c r="HR231" s="79"/>
      <c r="HS231" s="79"/>
      <c r="HT231" s="79"/>
      <c r="HU231" s="79"/>
      <c r="HV231" s="79"/>
      <c r="HW231" s="79"/>
      <c r="HX231" s="79"/>
      <c r="HY231" s="79"/>
      <c r="HZ231" s="79"/>
      <c r="IA231" s="79"/>
      <c r="IB231" s="79"/>
      <c r="IC231" s="79"/>
      <c r="ID231" s="79"/>
      <c r="IE231" s="79"/>
      <c r="IF231" s="79"/>
      <c r="IG231" s="79"/>
      <c r="IH231" s="79"/>
      <c r="II231" s="79"/>
      <c r="IJ231" s="79"/>
      <c r="IK231" s="79"/>
      <c r="IL231" s="79"/>
      <c r="IM231" s="79"/>
      <c r="IN231" s="79"/>
      <c r="IO231" s="79"/>
      <c r="IP231" s="79"/>
      <c r="IQ231" s="79"/>
      <c r="IR231" s="79"/>
      <c r="IS231" s="79"/>
      <c r="IT231" s="79"/>
      <c r="IU231" s="79"/>
      <c r="IV231" s="79"/>
    </row>
    <row r="232" spans="1:256" s="83" customFormat="1" x14ac:dyDescent="0.25">
      <c r="A232" s="79"/>
      <c r="B232" s="79"/>
      <c r="C232" s="86" t="s">
        <v>5029</v>
      </c>
      <c r="D232" s="89">
        <v>19.830300000000001</v>
      </c>
      <c r="E232" s="89">
        <v>20.170300000000001</v>
      </c>
      <c r="F232" s="80"/>
      <c r="G232" s="81"/>
      <c r="H232" s="81"/>
      <c r="I232" s="81"/>
      <c r="J232" s="81"/>
      <c r="K232" s="82"/>
      <c r="L232" s="82"/>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82"/>
      <c r="AJ232" s="79"/>
      <c r="AK232" s="79"/>
      <c r="AL232" s="79"/>
      <c r="AM232" s="79"/>
      <c r="AN232" s="79"/>
      <c r="AO232" s="79"/>
      <c r="AP232" s="79"/>
      <c r="AQ232" s="79"/>
      <c r="AR232" s="79"/>
      <c r="AS232" s="79"/>
      <c r="AT232" s="79"/>
      <c r="AU232" s="79"/>
      <c r="AV232" s="82"/>
      <c r="AW232" s="79"/>
      <c r="AX232" s="82"/>
      <c r="AY232" s="79"/>
      <c r="AZ232" s="79"/>
      <c r="BA232" s="79"/>
      <c r="BB232" s="82"/>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79"/>
      <c r="ES232" s="79"/>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79"/>
      <c r="FX232" s="79"/>
      <c r="FY232" s="79"/>
      <c r="FZ232" s="79"/>
      <c r="GA232" s="79"/>
      <c r="GB232" s="79"/>
      <c r="GC232" s="79"/>
      <c r="GD232" s="79"/>
      <c r="GE232" s="79"/>
      <c r="GF232" s="79"/>
      <c r="GG232" s="79"/>
      <c r="GH232" s="79"/>
      <c r="GI232" s="79"/>
      <c r="GJ232" s="79"/>
      <c r="GK232" s="79"/>
      <c r="GL232" s="79"/>
      <c r="GM232" s="79"/>
      <c r="GN232" s="79"/>
      <c r="GO232" s="79"/>
      <c r="GP232" s="79"/>
      <c r="GQ232" s="79"/>
      <c r="GR232" s="79"/>
      <c r="GS232" s="79"/>
      <c r="GT232" s="79"/>
      <c r="GU232" s="79"/>
      <c r="GV232" s="79"/>
      <c r="GW232" s="79"/>
      <c r="GX232" s="79"/>
      <c r="GY232" s="79"/>
      <c r="GZ232" s="79"/>
      <c r="HA232" s="79"/>
      <c r="HB232" s="79"/>
      <c r="HC232" s="79"/>
      <c r="HD232" s="79"/>
      <c r="HE232" s="79"/>
      <c r="HF232" s="79"/>
      <c r="HG232" s="79"/>
      <c r="HH232" s="79"/>
      <c r="HI232" s="79"/>
      <c r="HJ232" s="79"/>
      <c r="HK232" s="79"/>
      <c r="HL232" s="79"/>
      <c r="HM232" s="79"/>
      <c r="HN232" s="79"/>
      <c r="HO232" s="79"/>
      <c r="HP232" s="79"/>
      <c r="HQ232" s="79"/>
      <c r="HR232" s="79"/>
      <c r="HS232" s="79"/>
      <c r="HT232" s="79"/>
      <c r="HU232" s="79"/>
      <c r="HV232" s="79"/>
      <c r="HW232" s="79"/>
      <c r="HX232" s="79"/>
      <c r="HY232" s="79"/>
      <c r="HZ232" s="79"/>
      <c r="IA232" s="79"/>
      <c r="IB232" s="79"/>
      <c r="IC232" s="79"/>
      <c r="ID232" s="79"/>
      <c r="IE232" s="79"/>
      <c r="IF232" s="79"/>
      <c r="IG232" s="79"/>
      <c r="IH232" s="79"/>
      <c r="II232" s="79"/>
      <c r="IJ232" s="79"/>
      <c r="IK232" s="79"/>
      <c r="IL232" s="79"/>
      <c r="IM232" s="79"/>
      <c r="IN232" s="79"/>
      <c r="IO232" s="79"/>
      <c r="IP232" s="79"/>
      <c r="IQ232" s="79"/>
      <c r="IR232" s="79"/>
      <c r="IS232" s="79"/>
      <c r="IT232" s="79"/>
      <c r="IU232" s="79"/>
      <c r="IV232" s="79"/>
    </row>
    <row r="233" spans="1:256" s="83" customFormat="1" ht="84.95" customHeight="1" x14ac:dyDescent="0.25">
      <c r="A233" s="79"/>
      <c r="B233" s="79"/>
      <c r="C233" s="254" t="s">
        <v>5061</v>
      </c>
      <c r="D233" s="255"/>
      <c r="E233" s="256"/>
      <c r="F233" s="80"/>
      <c r="G233" s="81"/>
      <c r="H233" s="81"/>
      <c r="I233" s="81"/>
      <c r="J233" s="81"/>
      <c r="K233" s="82"/>
      <c r="L233" s="82"/>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82"/>
      <c r="AJ233" s="79"/>
      <c r="AK233" s="79"/>
      <c r="AL233" s="79"/>
      <c r="AM233" s="79"/>
      <c r="AN233" s="79"/>
      <c r="AO233" s="79"/>
      <c r="AP233" s="79"/>
      <c r="AQ233" s="79"/>
      <c r="AR233" s="79"/>
      <c r="AS233" s="79"/>
      <c r="AT233" s="79"/>
      <c r="AU233" s="79"/>
      <c r="AV233" s="82"/>
      <c r="AW233" s="79"/>
      <c r="AX233" s="82"/>
      <c r="AY233" s="79"/>
      <c r="AZ233" s="79"/>
      <c r="BA233" s="79"/>
      <c r="BB233" s="82"/>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c r="CB233" s="79"/>
      <c r="CC233" s="79"/>
      <c r="CD233" s="79"/>
      <c r="CE233" s="79"/>
      <c r="CF233" s="79"/>
      <c r="CG233" s="79"/>
      <c r="CH233" s="79"/>
      <c r="CI233" s="79"/>
      <c r="CJ233" s="79"/>
      <c r="CK233" s="79"/>
      <c r="CL233" s="79"/>
      <c r="CM233" s="79"/>
      <c r="CN233" s="79"/>
      <c r="CO233" s="79"/>
      <c r="CP233" s="79"/>
      <c r="CQ233" s="79"/>
      <c r="CR233" s="79"/>
      <c r="CS233" s="79"/>
      <c r="CT233" s="79"/>
      <c r="CU233" s="79"/>
      <c r="CV233" s="79"/>
      <c r="CW233" s="79"/>
      <c r="CX233" s="79"/>
      <c r="CY233" s="79"/>
      <c r="CZ233" s="79"/>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79"/>
      <c r="DW233" s="79"/>
      <c r="DX233" s="79"/>
      <c r="DY233" s="79"/>
      <c r="DZ233" s="79"/>
      <c r="EA233" s="79"/>
      <c r="EB233" s="79"/>
      <c r="EC233" s="79"/>
      <c r="ED233" s="79"/>
      <c r="EE233" s="79"/>
      <c r="EF233" s="79"/>
      <c r="EG233" s="79"/>
      <c r="EH233" s="79"/>
      <c r="EI233" s="79"/>
      <c r="EJ233" s="79"/>
      <c r="EK233" s="79"/>
      <c r="EL233" s="79"/>
      <c r="EM233" s="79"/>
      <c r="EN233" s="79"/>
      <c r="EO233" s="79"/>
      <c r="EP233" s="79"/>
      <c r="EQ233" s="79"/>
      <c r="ER233" s="79"/>
      <c r="ES233" s="79"/>
      <c r="ET233" s="79"/>
      <c r="EU233" s="79"/>
      <c r="EV233" s="79"/>
      <c r="EW233" s="79"/>
      <c r="EX233" s="79"/>
      <c r="EY233" s="79"/>
      <c r="EZ233" s="79"/>
      <c r="FA233" s="79"/>
      <c r="FB233" s="79"/>
      <c r="FC233" s="79"/>
      <c r="FD233" s="79"/>
      <c r="FE233" s="79"/>
      <c r="FF233" s="79"/>
      <c r="FG233" s="79"/>
      <c r="FH233" s="79"/>
      <c r="FI233" s="79"/>
      <c r="FJ233" s="79"/>
      <c r="FK233" s="79"/>
      <c r="FL233" s="79"/>
      <c r="FM233" s="79"/>
      <c r="FN233" s="79"/>
      <c r="FO233" s="79"/>
      <c r="FP233" s="79"/>
      <c r="FQ233" s="79"/>
      <c r="FR233" s="79"/>
      <c r="FS233" s="79"/>
      <c r="FT233" s="79"/>
      <c r="FU233" s="79"/>
      <c r="FV233" s="79"/>
      <c r="FW233" s="79"/>
      <c r="FX233" s="79"/>
      <c r="FY233" s="79"/>
      <c r="FZ233" s="79"/>
      <c r="GA233" s="79"/>
      <c r="GB233" s="79"/>
      <c r="GC233" s="79"/>
      <c r="GD233" s="79"/>
      <c r="GE233" s="79"/>
      <c r="GF233" s="79"/>
      <c r="GG233" s="79"/>
      <c r="GH233" s="79"/>
      <c r="GI233" s="79"/>
      <c r="GJ233" s="79"/>
      <c r="GK233" s="79"/>
      <c r="GL233" s="79"/>
      <c r="GM233" s="79"/>
      <c r="GN233" s="79"/>
      <c r="GO233" s="79"/>
      <c r="GP233" s="79"/>
      <c r="GQ233" s="79"/>
      <c r="GR233" s="79"/>
      <c r="GS233" s="79"/>
      <c r="GT233" s="79"/>
      <c r="GU233" s="79"/>
      <c r="GV233" s="79"/>
      <c r="GW233" s="79"/>
      <c r="GX233" s="79"/>
      <c r="GY233" s="79"/>
      <c r="GZ233" s="79"/>
      <c r="HA233" s="79"/>
      <c r="HB233" s="79"/>
      <c r="HC233" s="79"/>
      <c r="HD233" s="79"/>
      <c r="HE233" s="79"/>
      <c r="HF233" s="79"/>
      <c r="HG233" s="79"/>
      <c r="HH233" s="79"/>
      <c r="HI233" s="79"/>
      <c r="HJ233" s="79"/>
      <c r="HK233" s="79"/>
      <c r="HL233" s="79"/>
      <c r="HM233" s="79"/>
      <c r="HN233" s="79"/>
      <c r="HO233" s="79"/>
      <c r="HP233" s="79"/>
      <c r="HQ233" s="79"/>
      <c r="HR233" s="79"/>
      <c r="HS233" s="79"/>
      <c r="HT233" s="79"/>
      <c r="HU233" s="79"/>
      <c r="HV233" s="79"/>
      <c r="HW233" s="79"/>
      <c r="HX233" s="79"/>
      <c r="HY233" s="79"/>
      <c r="HZ233" s="79"/>
      <c r="IA233" s="79"/>
      <c r="IB233" s="79"/>
      <c r="IC233" s="79"/>
      <c r="ID233" s="79"/>
      <c r="IE233" s="79"/>
      <c r="IF233" s="79"/>
      <c r="IG233" s="79"/>
      <c r="IH233" s="79"/>
      <c r="II233" s="79"/>
      <c r="IJ233" s="79"/>
      <c r="IK233" s="79"/>
      <c r="IL233" s="79"/>
      <c r="IM233" s="79"/>
      <c r="IN233" s="79"/>
      <c r="IO233" s="79"/>
      <c r="IP233" s="79"/>
      <c r="IQ233" s="79"/>
      <c r="IR233" s="79"/>
      <c r="IS233" s="79"/>
      <c r="IT233" s="79"/>
      <c r="IU233" s="79"/>
      <c r="IV233" s="79"/>
    </row>
    <row r="235" spans="1:256" x14ac:dyDescent="0.25">
      <c r="C235" s="2" t="s">
        <v>5127</v>
      </c>
      <c r="E235" s="2" t="s">
        <v>2</v>
      </c>
    </row>
    <row r="237" spans="1:256" x14ac:dyDescent="0.25">
      <c r="C237" s="2" t="s">
        <v>5128</v>
      </c>
      <c r="E237" s="2" t="s">
        <v>2</v>
      </c>
    </row>
    <row r="239" spans="1:256" x14ac:dyDescent="0.25">
      <c r="C239" s="2" t="s">
        <v>5018</v>
      </c>
      <c r="E239" s="2" t="s">
        <v>2</v>
      </c>
    </row>
    <row r="241" spans="3:5" x14ac:dyDescent="0.25">
      <c r="C241" s="2" t="s">
        <v>5019</v>
      </c>
      <c r="E241" s="2" t="s">
        <v>2</v>
      </c>
    </row>
    <row r="243" spans="3:5" x14ac:dyDescent="0.25">
      <c r="C243" s="2" t="s">
        <v>5020</v>
      </c>
      <c r="E243" s="96">
        <v>0.28406067194562329</v>
      </c>
    </row>
    <row r="245" spans="3:5" x14ac:dyDescent="0.25">
      <c r="C245" s="2" t="s">
        <v>5022</v>
      </c>
      <c r="E245" s="97" t="s">
        <v>5021</v>
      </c>
    </row>
    <row r="247" spans="3:5" x14ac:dyDescent="0.25">
      <c r="C247" s="2" t="s">
        <v>5129</v>
      </c>
      <c r="E247" s="2" t="s">
        <v>2</v>
      </c>
    </row>
    <row r="249" spans="3:5" x14ac:dyDescent="0.25">
      <c r="C249" s="2" t="s">
        <v>5065</v>
      </c>
    </row>
    <row r="251" spans="3:5" x14ac:dyDescent="0.25">
      <c r="C251" s="1" t="s">
        <v>5258</v>
      </c>
      <c r="E251" s="149" t="s">
        <v>5259</v>
      </c>
    </row>
    <row r="252" spans="3:5" x14ac:dyDescent="0.25">
      <c r="E252" s="2" t="s">
        <v>5278</v>
      </c>
    </row>
  </sheetData>
  <mergeCells count="2">
    <mergeCell ref="C218:K218"/>
    <mergeCell ref="C233:E233"/>
  </mergeCells>
  <hyperlinks>
    <hyperlink ref="J2" location="'Index'!A1" display="'Index'!A1" xr:uid="{93BB1582-B9ED-4F26-AD9F-2FD031EAE59C}"/>
  </hyperlinks>
  <pageMargins left="0.7" right="0.7" top="0.75" bottom="0.75" header="0.3" footer="0.3"/>
  <pageSetup orientation="portrait" horizontalDpi="4294967293"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0325-E2C1-4F85-8CFE-D4259D7946DD}">
  <sheetPr codeName="Sheet1"/>
  <dimension ref="A1:IV352"/>
  <sheetViews>
    <sheetView showGridLines="0" zoomScale="90" zoomScaleNormal="90" workbookViewId="0">
      <pane ySplit="6" topLeftCell="A33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3665</v>
      </c>
      <c r="J2" s="38" t="s">
        <v>4521</v>
      </c>
    </row>
    <row r="3" spans="1:54" ht="16.5" x14ac:dyDescent="0.3">
      <c r="C3" s="1" t="s">
        <v>28</v>
      </c>
      <c r="D3" s="21" t="s">
        <v>3666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117</v>
      </c>
      <c r="C11" s="60" t="s">
        <v>118</v>
      </c>
      <c r="D11" s="54" t="s">
        <v>119</v>
      </c>
      <c r="E11" s="6" t="s">
        <v>120</v>
      </c>
      <c r="F11" s="19">
        <v>359118</v>
      </c>
      <c r="G11" s="24">
        <v>2763.05</v>
      </c>
      <c r="H11" s="24">
        <v>1.6</v>
      </c>
      <c r="I11" s="31"/>
      <c r="J11" s="31"/>
      <c r="K11" s="35"/>
    </row>
    <row r="12" spans="1:54" x14ac:dyDescent="0.25">
      <c r="B12" s="8" t="s">
        <v>502</v>
      </c>
      <c r="C12" s="60" t="s">
        <v>503</v>
      </c>
      <c r="D12" s="54" t="s">
        <v>504</v>
      </c>
      <c r="E12" s="6" t="s">
        <v>44</v>
      </c>
      <c r="F12" s="19">
        <v>756628</v>
      </c>
      <c r="G12" s="24">
        <v>2591.0700000000002</v>
      </c>
      <c r="H12" s="24">
        <v>1.5</v>
      </c>
      <c r="I12" s="31"/>
      <c r="J12" s="31"/>
      <c r="K12" s="35"/>
    </row>
    <row r="13" spans="1:54" x14ac:dyDescent="0.25">
      <c r="B13" s="8" t="s">
        <v>496</v>
      </c>
      <c r="C13" s="60" t="s">
        <v>497</v>
      </c>
      <c r="D13" s="54" t="s">
        <v>498</v>
      </c>
      <c r="E13" s="6" t="s">
        <v>94</v>
      </c>
      <c r="F13" s="19">
        <v>29482</v>
      </c>
      <c r="G13" s="24">
        <v>2231.0500000000002</v>
      </c>
      <c r="H13" s="24">
        <v>1.29</v>
      </c>
      <c r="I13" s="31"/>
      <c r="J13" s="31"/>
      <c r="K13" s="35"/>
    </row>
    <row r="14" spans="1:54" x14ac:dyDescent="0.25">
      <c r="B14" s="8" t="s">
        <v>296</v>
      </c>
      <c r="C14" s="60" t="s">
        <v>297</v>
      </c>
      <c r="D14" s="54" t="s">
        <v>298</v>
      </c>
      <c r="E14" s="6" t="s">
        <v>217</v>
      </c>
      <c r="F14" s="19">
        <v>448636</v>
      </c>
      <c r="G14" s="24">
        <v>2162.1999999999998</v>
      </c>
      <c r="H14" s="24">
        <v>1.25</v>
      </c>
      <c r="I14" s="31"/>
      <c r="J14" s="31"/>
      <c r="K14" s="35"/>
    </row>
    <row r="15" spans="1:54" x14ac:dyDescent="0.25">
      <c r="B15" s="8" t="s">
        <v>3667</v>
      </c>
      <c r="C15" s="60" t="s">
        <v>3668</v>
      </c>
      <c r="D15" s="54" t="s">
        <v>3669</v>
      </c>
      <c r="E15" s="6" t="s">
        <v>54</v>
      </c>
      <c r="F15" s="19">
        <v>96447</v>
      </c>
      <c r="G15" s="24">
        <v>1982.47</v>
      </c>
      <c r="H15" s="24">
        <v>1.1499999999999999</v>
      </c>
      <c r="I15" s="31"/>
      <c r="J15" s="31"/>
      <c r="K15" s="35"/>
    </row>
    <row r="16" spans="1:54" x14ac:dyDescent="0.25">
      <c r="B16" s="8" t="s">
        <v>2746</v>
      </c>
      <c r="C16" s="60" t="s">
        <v>2747</v>
      </c>
      <c r="D16" s="54" t="s">
        <v>2748</v>
      </c>
      <c r="E16" s="6" t="s">
        <v>62</v>
      </c>
      <c r="F16" s="19">
        <v>153673</v>
      </c>
      <c r="G16" s="24">
        <v>1936.74</v>
      </c>
      <c r="H16" s="24">
        <v>1.1200000000000001</v>
      </c>
      <c r="I16" s="31"/>
      <c r="J16" s="31"/>
      <c r="K16" s="35"/>
    </row>
    <row r="17" spans="2:11" x14ac:dyDescent="0.25">
      <c r="B17" s="8" t="s">
        <v>109</v>
      </c>
      <c r="C17" s="60" t="s">
        <v>110</v>
      </c>
      <c r="D17" s="54" t="s">
        <v>111</v>
      </c>
      <c r="E17" s="6" t="s">
        <v>112</v>
      </c>
      <c r="F17" s="19">
        <v>142686</v>
      </c>
      <c r="G17" s="24">
        <v>1902</v>
      </c>
      <c r="H17" s="24">
        <v>1.1000000000000001</v>
      </c>
      <c r="I17" s="31"/>
      <c r="J17" s="31"/>
      <c r="K17" s="35"/>
    </row>
    <row r="18" spans="2:11" x14ac:dyDescent="0.25">
      <c r="B18" s="8" t="s">
        <v>2255</v>
      </c>
      <c r="C18" s="60" t="s">
        <v>2256</v>
      </c>
      <c r="D18" s="54" t="s">
        <v>2257</v>
      </c>
      <c r="E18" s="6" t="s">
        <v>44</v>
      </c>
      <c r="F18" s="19">
        <v>494819</v>
      </c>
      <c r="G18" s="24">
        <v>1858.05</v>
      </c>
      <c r="H18" s="24">
        <v>1.08</v>
      </c>
      <c r="I18" s="31"/>
      <c r="J18" s="31"/>
      <c r="K18" s="35"/>
    </row>
    <row r="19" spans="2:11" x14ac:dyDescent="0.25">
      <c r="B19" s="8" t="s">
        <v>3670</v>
      </c>
      <c r="C19" s="60" t="s">
        <v>3671</v>
      </c>
      <c r="D19" s="54" t="s">
        <v>3672</v>
      </c>
      <c r="E19" s="6" t="s">
        <v>124</v>
      </c>
      <c r="F19" s="19">
        <v>104965</v>
      </c>
      <c r="G19" s="24">
        <v>1732.55</v>
      </c>
      <c r="H19" s="24">
        <v>1</v>
      </c>
      <c r="I19" s="31"/>
      <c r="J19" s="31"/>
      <c r="K19" s="35"/>
    </row>
    <row r="20" spans="2:11" x14ac:dyDescent="0.25">
      <c r="B20" s="8" t="s">
        <v>514</v>
      </c>
      <c r="C20" s="60" t="s">
        <v>515</v>
      </c>
      <c r="D20" s="54" t="s">
        <v>516</v>
      </c>
      <c r="E20" s="6" t="s">
        <v>338</v>
      </c>
      <c r="F20" s="19">
        <v>207646</v>
      </c>
      <c r="G20" s="24">
        <v>1670.93</v>
      </c>
      <c r="H20" s="24">
        <v>0.97</v>
      </c>
      <c r="I20" s="31"/>
      <c r="J20" s="31"/>
      <c r="K20" s="35"/>
    </row>
    <row r="21" spans="2:11" x14ac:dyDescent="0.25">
      <c r="B21" s="8" t="s">
        <v>585</v>
      </c>
      <c r="C21" s="60" t="s">
        <v>586</v>
      </c>
      <c r="D21" s="54" t="s">
        <v>587</v>
      </c>
      <c r="E21" s="6" t="s">
        <v>338</v>
      </c>
      <c r="F21" s="19">
        <v>202799</v>
      </c>
      <c r="G21" s="24">
        <v>1667.31</v>
      </c>
      <c r="H21" s="24">
        <v>0.97</v>
      </c>
      <c r="I21" s="31"/>
      <c r="J21" s="31"/>
      <c r="K21" s="35"/>
    </row>
    <row r="22" spans="2:11" x14ac:dyDescent="0.25">
      <c r="B22" s="8" t="s">
        <v>466</v>
      </c>
      <c r="C22" s="60" t="s">
        <v>467</v>
      </c>
      <c r="D22" s="54" t="s">
        <v>468</v>
      </c>
      <c r="E22" s="6" t="s">
        <v>54</v>
      </c>
      <c r="F22" s="19">
        <v>439620</v>
      </c>
      <c r="G22" s="24">
        <v>1634.73</v>
      </c>
      <c r="H22" s="24">
        <v>0.95</v>
      </c>
      <c r="I22" s="31"/>
      <c r="J22" s="31"/>
      <c r="K22" s="35"/>
    </row>
    <row r="23" spans="2:11" x14ac:dyDescent="0.25">
      <c r="B23" s="8" t="s">
        <v>261</v>
      </c>
      <c r="C23" s="60" t="s">
        <v>262</v>
      </c>
      <c r="D23" s="54" t="s">
        <v>263</v>
      </c>
      <c r="E23" s="6" t="s">
        <v>108</v>
      </c>
      <c r="F23" s="19">
        <v>63824</v>
      </c>
      <c r="G23" s="24">
        <v>1597.45</v>
      </c>
      <c r="H23" s="24">
        <v>0.93</v>
      </c>
      <c r="I23" s="31"/>
      <c r="J23" s="31"/>
      <c r="K23" s="35"/>
    </row>
    <row r="24" spans="2:11" x14ac:dyDescent="0.25">
      <c r="B24" s="8" t="s">
        <v>2749</v>
      </c>
      <c r="C24" s="60" t="s">
        <v>2750</v>
      </c>
      <c r="D24" s="54" t="s">
        <v>2751</v>
      </c>
      <c r="E24" s="6" t="s">
        <v>44</v>
      </c>
      <c r="F24" s="19">
        <v>771122</v>
      </c>
      <c r="G24" s="24">
        <v>1592.37</v>
      </c>
      <c r="H24" s="24">
        <v>0.92</v>
      </c>
      <c r="I24" s="31"/>
      <c r="J24" s="31"/>
      <c r="K24" s="35"/>
    </row>
    <row r="25" spans="2:11" x14ac:dyDescent="0.25">
      <c r="B25" s="8" t="s">
        <v>3673</v>
      </c>
      <c r="C25" s="60" t="s">
        <v>3674</v>
      </c>
      <c r="D25" s="54" t="s">
        <v>3675</v>
      </c>
      <c r="E25" s="6" t="s">
        <v>283</v>
      </c>
      <c r="F25" s="19">
        <v>819895</v>
      </c>
      <c r="G25" s="24">
        <v>1589.94</v>
      </c>
      <c r="H25" s="24">
        <v>0.92</v>
      </c>
      <c r="I25" s="31"/>
      <c r="J25" s="31"/>
      <c r="K25" s="35"/>
    </row>
    <row r="26" spans="2:11" x14ac:dyDescent="0.25">
      <c r="B26" s="8" t="s">
        <v>2454</v>
      </c>
      <c r="C26" s="60" t="s">
        <v>1391</v>
      </c>
      <c r="D26" s="54" t="s">
        <v>2455</v>
      </c>
      <c r="E26" s="6" t="s">
        <v>54</v>
      </c>
      <c r="F26" s="19">
        <v>150568</v>
      </c>
      <c r="G26" s="24">
        <v>1585.63</v>
      </c>
      <c r="H26" s="24">
        <v>0.92</v>
      </c>
      <c r="I26" s="31"/>
      <c r="J26" s="31"/>
      <c r="K26" s="35"/>
    </row>
    <row r="27" spans="2:11" x14ac:dyDescent="0.25">
      <c r="B27" s="8" t="s">
        <v>548</v>
      </c>
      <c r="C27" s="60" t="s">
        <v>549</v>
      </c>
      <c r="D27" s="54" t="s">
        <v>550</v>
      </c>
      <c r="E27" s="6" t="s">
        <v>112</v>
      </c>
      <c r="F27" s="19">
        <v>520372</v>
      </c>
      <c r="G27" s="24">
        <v>1550.45</v>
      </c>
      <c r="H27" s="24">
        <v>0.9</v>
      </c>
      <c r="I27" s="31"/>
      <c r="J27" s="31"/>
      <c r="K27" s="35"/>
    </row>
    <row r="28" spans="2:11" x14ac:dyDescent="0.25">
      <c r="B28" s="8" t="s">
        <v>520</v>
      </c>
      <c r="C28" s="60" t="s">
        <v>521</v>
      </c>
      <c r="D28" s="54" t="s">
        <v>522</v>
      </c>
      <c r="E28" s="6" t="s">
        <v>112</v>
      </c>
      <c r="F28" s="19">
        <v>192473</v>
      </c>
      <c r="G28" s="24">
        <v>1532.37</v>
      </c>
      <c r="H28" s="24">
        <v>0.89</v>
      </c>
      <c r="I28" s="31"/>
      <c r="J28" s="31"/>
      <c r="K28" s="35"/>
    </row>
    <row r="29" spans="2:11" x14ac:dyDescent="0.25">
      <c r="B29" s="8" t="s">
        <v>3676</v>
      </c>
      <c r="C29" s="60" t="s">
        <v>3677</v>
      </c>
      <c r="D29" s="54" t="s">
        <v>3678</v>
      </c>
      <c r="E29" s="6" t="s">
        <v>997</v>
      </c>
      <c r="F29" s="19">
        <v>475884</v>
      </c>
      <c r="G29" s="24">
        <v>1530.68</v>
      </c>
      <c r="H29" s="24">
        <v>0.89</v>
      </c>
      <c r="I29" s="31"/>
      <c r="J29" s="31"/>
      <c r="K29" s="35"/>
    </row>
    <row r="30" spans="2:11" x14ac:dyDescent="0.25">
      <c r="B30" s="8" t="s">
        <v>2755</v>
      </c>
      <c r="C30" s="60" t="s">
        <v>2756</v>
      </c>
      <c r="D30" s="54" t="s">
        <v>2757</v>
      </c>
      <c r="E30" s="6" t="s">
        <v>112</v>
      </c>
      <c r="F30" s="19">
        <v>71511</v>
      </c>
      <c r="G30" s="24">
        <v>1482.92</v>
      </c>
      <c r="H30" s="24">
        <v>0.86</v>
      </c>
      <c r="I30" s="31"/>
      <c r="J30" s="31"/>
      <c r="K30" s="35"/>
    </row>
    <row r="31" spans="2:11" x14ac:dyDescent="0.25">
      <c r="B31" s="8" t="s">
        <v>3679</v>
      </c>
      <c r="C31" s="60" t="s">
        <v>3680</v>
      </c>
      <c r="D31" s="54" t="s">
        <v>3681</v>
      </c>
      <c r="E31" s="6" t="s">
        <v>124</v>
      </c>
      <c r="F31" s="19">
        <v>66694</v>
      </c>
      <c r="G31" s="24">
        <v>1460.47</v>
      </c>
      <c r="H31" s="24">
        <v>0.85</v>
      </c>
      <c r="I31" s="31"/>
      <c r="J31" s="31"/>
      <c r="K31" s="35"/>
    </row>
    <row r="32" spans="2:11" x14ac:dyDescent="0.25">
      <c r="B32" s="8" t="s">
        <v>1049</v>
      </c>
      <c r="C32" s="60" t="s">
        <v>1050</v>
      </c>
      <c r="D32" s="54" t="s">
        <v>1051</v>
      </c>
      <c r="E32" s="6" t="s">
        <v>108</v>
      </c>
      <c r="F32" s="19">
        <v>110512</v>
      </c>
      <c r="G32" s="24">
        <v>1453.34</v>
      </c>
      <c r="H32" s="24">
        <v>0.84</v>
      </c>
      <c r="I32" s="31"/>
      <c r="J32" s="31"/>
      <c r="K32" s="35"/>
    </row>
    <row r="33" spans="2:11" x14ac:dyDescent="0.25">
      <c r="B33" s="8" t="s">
        <v>3682</v>
      </c>
      <c r="C33" s="60" t="s">
        <v>3683</v>
      </c>
      <c r="D33" s="54" t="s">
        <v>3684</v>
      </c>
      <c r="E33" s="6" t="s">
        <v>94</v>
      </c>
      <c r="F33" s="19">
        <v>188131</v>
      </c>
      <c r="G33" s="24">
        <v>1412.21</v>
      </c>
      <c r="H33" s="24">
        <v>0.82</v>
      </c>
      <c r="I33" s="31"/>
      <c r="J33" s="31"/>
      <c r="K33" s="35"/>
    </row>
    <row r="34" spans="2:11" x14ac:dyDescent="0.25">
      <c r="B34" s="8" t="s">
        <v>2396</v>
      </c>
      <c r="C34" s="60" t="s">
        <v>2397</v>
      </c>
      <c r="D34" s="54" t="s">
        <v>2398</v>
      </c>
      <c r="E34" s="6" t="s">
        <v>79</v>
      </c>
      <c r="F34" s="19">
        <v>514565</v>
      </c>
      <c r="G34" s="24">
        <v>1338.9</v>
      </c>
      <c r="H34" s="24">
        <v>0.78</v>
      </c>
      <c r="I34" s="31"/>
      <c r="J34" s="31"/>
      <c r="K34" s="35"/>
    </row>
    <row r="35" spans="2:11" x14ac:dyDescent="0.25">
      <c r="B35" s="8" t="s">
        <v>3685</v>
      </c>
      <c r="C35" s="60" t="s">
        <v>1417</v>
      </c>
      <c r="D35" s="54" t="s">
        <v>3686</v>
      </c>
      <c r="E35" s="6" t="s">
        <v>54</v>
      </c>
      <c r="F35" s="19">
        <v>284988</v>
      </c>
      <c r="G35" s="24">
        <v>1321.06</v>
      </c>
      <c r="H35" s="24">
        <v>0.77</v>
      </c>
      <c r="I35" s="31"/>
      <c r="J35" s="31"/>
      <c r="K35" s="35"/>
    </row>
    <row r="36" spans="2:11" x14ac:dyDescent="0.25">
      <c r="B36" s="8" t="s">
        <v>3687</v>
      </c>
      <c r="C36" s="60" t="s">
        <v>3688</v>
      </c>
      <c r="D36" s="54" t="s">
        <v>3689</v>
      </c>
      <c r="E36" s="6" t="s">
        <v>108</v>
      </c>
      <c r="F36" s="19">
        <v>6907</v>
      </c>
      <c r="G36" s="24">
        <v>1315.3</v>
      </c>
      <c r="H36" s="24">
        <v>0.76</v>
      </c>
      <c r="I36" s="31"/>
      <c r="J36" s="31"/>
      <c r="K36" s="35"/>
    </row>
    <row r="37" spans="2:11" x14ac:dyDescent="0.25">
      <c r="B37" s="8" t="s">
        <v>2429</v>
      </c>
      <c r="C37" s="60" t="s">
        <v>2430</v>
      </c>
      <c r="D37" s="54" t="s">
        <v>2431</v>
      </c>
      <c r="E37" s="6" t="s">
        <v>79</v>
      </c>
      <c r="F37" s="19">
        <v>17504</v>
      </c>
      <c r="G37" s="24">
        <v>1302.3900000000001</v>
      </c>
      <c r="H37" s="24">
        <v>0.76</v>
      </c>
      <c r="I37" s="31"/>
      <c r="J37" s="31"/>
      <c r="K37" s="35"/>
    </row>
    <row r="38" spans="2:11" x14ac:dyDescent="0.25">
      <c r="B38" s="8" t="s">
        <v>3690</v>
      </c>
      <c r="C38" s="60" t="s">
        <v>3691</v>
      </c>
      <c r="D38" s="54" t="s">
        <v>3692</v>
      </c>
      <c r="E38" s="6" t="s">
        <v>108</v>
      </c>
      <c r="F38" s="19">
        <v>66148</v>
      </c>
      <c r="G38" s="24">
        <v>1296.3</v>
      </c>
      <c r="H38" s="24">
        <v>0.75</v>
      </c>
      <c r="I38" s="31"/>
      <c r="J38" s="31"/>
      <c r="K38" s="35"/>
    </row>
    <row r="39" spans="2:11" x14ac:dyDescent="0.25">
      <c r="B39" s="8" t="s">
        <v>3693</v>
      </c>
      <c r="C39" s="60" t="s">
        <v>3694</v>
      </c>
      <c r="D39" s="54" t="s">
        <v>3695</v>
      </c>
      <c r="E39" s="6" t="s">
        <v>218</v>
      </c>
      <c r="F39" s="19">
        <v>262862</v>
      </c>
      <c r="G39" s="24">
        <v>1292.23</v>
      </c>
      <c r="H39" s="24">
        <v>0.75</v>
      </c>
      <c r="I39" s="31"/>
      <c r="J39" s="31"/>
      <c r="K39" s="35"/>
    </row>
    <row r="40" spans="2:11" x14ac:dyDescent="0.25">
      <c r="B40" s="8" t="s">
        <v>377</v>
      </c>
      <c r="C40" s="60" t="s">
        <v>378</v>
      </c>
      <c r="D40" s="54" t="s">
        <v>379</v>
      </c>
      <c r="E40" s="6" t="s">
        <v>108</v>
      </c>
      <c r="F40" s="19">
        <v>41539</v>
      </c>
      <c r="G40" s="24">
        <v>1289.74</v>
      </c>
      <c r="H40" s="24">
        <v>0.75</v>
      </c>
      <c r="I40" s="31"/>
      <c r="J40" s="31"/>
      <c r="K40" s="35"/>
    </row>
    <row r="41" spans="2:11" x14ac:dyDescent="0.25">
      <c r="B41" s="8" t="s">
        <v>3696</v>
      </c>
      <c r="C41" s="60" t="s">
        <v>3697</v>
      </c>
      <c r="D41" s="54" t="s">
        <v>3698</v>
      </c>
      <c r="E41" s="6" t="s">
        <v>410</v>
      </c>
      <c r="F41" s="19">
        <v>100549</v>
      </c>
      <c r="G41" s="24">
        <v>1287.83</v>
      </c>
      <c r="H41" s="24">
        <v>0.75</v>
      </c>
      <c r="I41" s="31"/>
      <c r="J41" s="31"/>
      <c r="K41" s="35"/>
    </row>
    <row r="42" spans="2:11" x14ac:dyDescent="0.25">
      <c r="B42" s="8" t="s">
        <v>529</v>
      </c>
      <c r="C42" s="60" t="s">
        <v>530</v>
      </c>
      <c r="D42" s="54" t="s">
        <v>531</v>
      </c>
      <c r="E42" s="6" t="s">
        <v>44</v>
      </c>
      <c r="F42" s="19">
        <v>730746</v>
      </c>
      <c r="G42" s="24">
        <v>1272.45</v>
      </c>
      <c r="H42" s="24">
        <v>0.74</v>
      </c>
      <c r="I42" s="31"/>
      <c r="J42" s="31"/>
      <c r="K42" s="35"/>
    </row>
    <row r="43" spans="2:11" x14ac:dyDescent="0.25">
      <c r="B43" s="8" t="s">
        <v>346</v>
      </c>
      <c r="C43" s="60" t="s">
        <v>347</v>
      </c>
      <c r="D43" s="54" t="s">
        <v>348</v>
      </c>
      <c r="E43" s="6" t="s">
        <v>54</v>
      </c>
      <c r="F43" s="19">
        <v>79432</v>
      </c>
      <c r="G43" s="24">
        <v>1218.6500000000001</v>
      </c>
      <c r="H43" s="24">
        <v>0.71</v>
      </c>
      <c r="I43" s="31"/>
      <c r="J43" s="31"/>
      <c r="K43" s="35"/>
    </row>
    <row r="44" spans="2:11" x14ac:dyDescent="0.25">
      <c r="B44" s="8" t="s">
        <v>335</v>
      </c>
      <c r="C44" s="60" t="s">
        <v>336</v>
      </c>
      <c r="D44" s="54" t="s">
        <v>337</v>
      </c>
      <c r="E44" s="6" t="s">
        <v>338</v>
      </c>
      <c r="F44" s="19">
        <v>62422</v>
      </c>
      <c r="G44" s="24">
        <v>1189.26</v>
      </c>
      <c r="H44" s="24">
        <v>0.69</v>
      </c>
      <c r="I44" s="31"/>
      <c r="J44" s="31"/>
      <c r="K44" s="35"/>
    </row>
    <row r="45" spans="2:11" x14ac:dyDescent="0.25">
      <c r="B45" s="8" t="s">
        <v>2285</v>
      </c>
      <c r="C45" s="60" t="s">
        <v>2286</v>
      </c>
      <c r="D45" s="54" t="s">
        <v>2287</v>
      </c>
      <c r="E45" s="6" t="s">
        <v>66</v>
      </c>
      <c r="F45" s="19">
        <v>90932</v>
      </c>
      <c r="G45" s="24">
        <v>1172.6600000000001</v>
      </c>
      <c r="H45" s="24">
        <v>0.68</v>
      </c>
      <c r="I45" s="31"/>
      <c r="J45" s="31"/>
      <c r="K45" s="35"/>
    </row>
    <row r="46" spans="2:11" x14ac:dyDescent="0.25">
      <c r="B46" s="8" t="s">
        <v>3512</v>
      </c>
      <c r="C46" s="60" t="s">
        <v>3513</v>
      </c>
      <c r="D46" s="54" t="s">
        <v>3514</v>
      </c>
      <c r="E46" s="6" t="s">
        <v>120</v>
      </c>
      <c r="F46" s="19">
        <v>11676</v>
      </c>
      <c r="G46" s="24">
        <v>1152.83</v>
      </c>
      <c r="H46" s="24">
        <v>0.67</v>
      </c>
      <c r="I46" s="31"/>
      <c r="J46" s="31"/>
      <c r="K46" s="35"/>
    </row>
    <row r="47" spans="2:11" x14ac:dyDescent="0.25">
      <c r="B47" s="8" t="s">
        <v>3699</v>
      </c>
      <c r="C47" s="60" t="s">
        <v>3700</v>
      </c>
      <c r="D47" s="54" t="s">
        <v>3701</v>
      </c>
      <c r="E47" s="6" t="s">
        <v>54</v>
      </c>
      <c r="F47" s="19">
        <v>186281</v>
      </c>
      <c r="G47" s="24">
        <v>1133.8</v>
      </c>
      <c r="H47" s="24">
        <v>0.66</v>
      </c>
      <c r="I47" s="31"/>
      <c r="J47" s="31"/>
      <c r="K47" s="35"/>
    </row>
    <row r="48" spans="2:11" x14ac:dyDescent="0.25">
      <c r="B48" s="8" t="s">
        <v>2157</v>
      </c>
      <c r="C48" s="60" t="s">
        <v>2158</v>
      </c>
      <c r="D48" s="54" t="s">
        <v>2159</v>
      </c>
      <c r="E48" s="6" t="s">
        <v>153</v>
      </c>
      <c r="F48" s="19">
        <v>187910</v>
      </c>
      <c r="G48" s="24">
        <v>1129.3399999999999</v>
      </c>
      <c r="H48" s="24">
        <v>0.65</v>
      </c>
      <c r="I48" s="31"/>
      <c r="J48" s="31"/>
      <c r="K48" s="35"/>
    </row>
    <row r="49" spans="2:11" x14ac:dyDescent="0.25">
      <c r="B49" s="8" t="s">
        <v>3702</v>
      </c>
      <c r="C49" s="60" t="s">
        <v>3703</v>
      </c>
      <c r="D49" s="54" t="s">
        <v>3704</v>
      </c>
      <c r="E49" s="6" t="s">
        <v>338</v>
      </c>
      <c r="F49" s="19">
        <v>55343</v>
      </c>
      <c r="G49" s="24">
        <v>1123.02</v>
      </c>
      <c r="H49" s="24">
        <v>0.65</v>
      </c>
      <c r="I49" s="31"/>
      <c r="J49" s="31"/>
      <c r="K49" s="35"/>
    </row>
    <row r="50" spans="2:11" x14ac:dyDescent="0.25">
      <c r="B50" s="8" t="s">
        <v>3705</v>
      </c>
      <c r="C50" s="60" t="s">
        <v>3706</v>
      </c>
      <c r="D50" s="54" t="s">
        <v>3707</v>
      </c>
      <c r="E50" s="6" t="s">
        <v>112</v>
      </c>
      <c r="F50" s="19">
        <v>61909</v>
      </c>
      <c r="G50" s="24">
        <v>1116.71</v>
      </c>
      <c r="H50" s="24">
        <v>0.65</v>
      </c>
      <c r="I50" s="31"/>
      <c r="J50" s="31"/>
      <c r="K50" s="35"/>
    </row>
    <row r="51" spans="2:11" x14ac:dyDescent="0.25">
      <c r="B51" s="8" t="s">
        <v>3708</v>
      </c>
      <c r="C51" s="60" t="s">
        <v>216</v>
      </c>
      <c r="D51" s="54" t="s">
        <v>3709</v>
      </c>
      <c r="E51" s="6" t="s">
        <v>217</v>
      </c>
      <c r="F51" s="19">
        <v>79388</v>
      </c>
      <c r="G51" s="24">
        <v>1072.06</v>
      </c>
      <c r="H51" s="24">
        <v>0.62</v>
      </c>
      <c r="I51" s="31"/>
      <c r="J51" s="31"/>
      <c r="K51" s="35"/>
    </row>
    <row r="52" spans="2:11" x14ac:dyDescent="0.25">
      <c r="B52" s="8" t="s">
        <v>3710</v>
      </c>
      <c r="C52" s="60" t="s">
        <v>3711</v>
      </c>
      <c r="D52" s="54" t="s">
        <v>3712</v>
      </c>
      <c r="E52" s="6" t="s">
        <v>607</v>
      </c>
      <c r="F52" s="19">
        <v>24151</v>
      </c>
      <c r="G52" s="24">
        <v>1033.9000000000001</v>
      </c>
      <c r="H52" s="24">
        <v>0.6</v>
      </c>
      <c r="I52" s="31"/>
      <c r="J52" s="31"/>
      <c r="K52" s="35"/>
    </row>
    <row r="53" spans="2:11" x14ac:dyDescent="0.25">
      <c r="B53" s="8" t="s">
        <v>3713</v>
      </c>
      <c r="C53" s="60" t="s">
        <v>3714</v>
      </c>
      <c r="D53" s="54" t="s">
        <v>3715</v>
      </c>
      <c r="E53" s="6" t="s">
        <v>168</v>
      </c>
      <c r="F53" s="19">
        <v>137587</v>
      </c>
      <c r="G53" s="24">
        <v>1028.67</v>
      </c>
      <c r="H53" s="24">
        <v>0.6</v>
      </c>
      <c r="I53" s="31"/>
      <c r="J53" s="31"/>
      <c r="K53" s="35"/>
    </row>
    <row r="54" spans="2:11" x14ac:dyDescent="0.25">
      <c r="B54" s="8" t="s">
        <v>3716</v>
      </c>
      <c r="C54" s="60" t="s">
        <v>3717</v>
      </c>
      <c r="D54" s="54" t="s">
        <v>3718</v>
      </c>
      <c r="E54" s="6" t="s">
        <v>108</v>
      </c>
      <c r="F54" s="19">
        <v>62990</v>
      </c>
      <c r="G54" s="24">
        <v>1020.25</v>
      </c>
      <c r="H54" s="24">
        <v>0.59</v>
      </c>
      <c r="I54" s="31"/>
      <c r="J54" s="31"/>
      <c r="K54" s="35"/>
    </row>
    <row r="55" spans="2:11" x14ac:dyDescent="0.25">
      <c r="B55" s="8" t="s">
        <v>3719</v>
      </c>
      <c r="C55" s="60" t="s">
        <v>3720</v>
      </c>
      <c r="D55" s="54" t="s">
        <v>3721</v>
      </c>
      <c r="E55" s="6" t="s">
        <v>112</v>
      </c>
      <c r="F55" s="19">
        <v>107089</v>
      </c>
      <c r="G55" s="24">
        <v>1004.39</v>
      </c>
      <c r="H55" s="24">
        <v>0.57999999999999996</v>
      </c>
      <c r="I55" s="31"/>
      <c r="J55" s="31"/>
      <c r="K55" s="35"/>
    </row>
    <row r="56" spans="2:11" x14ac:dyDescent="0.25">
      <c r="B56" s="8" t="s">
        <v>3722</v>
      </c>
      <c r="C56" s="60" t="s">
        <v>3723</v>
      </c>
      <c r="D56" s="54" t="s">
        <v>3724</v>
      </c>
      <c r="E56" s="6" t="s">
        <v>54</v>
      </c>
      <c r="F56" s="19">
        <v>615087</v>
      </c>
      <c r="G56" s="24">
        <v>999.09</v>
      </c>
      <c r="H56" s="24">
        <v>0.57999999999999996</v>
      </c>
      <c r="I56" s="31"/>
      <c r="J56" s="31"/>
      <c r="K56" s="35"/>
    </row>
    <row r="57" spans="2:11" x14ac:dyDescent="0.25">
      <c r="B57" s="8" t="s">
        <v>1127</v>
      </c>
      <c r="C57" s="60" t="s">
        <v>1128</v>
      </c>
      <c r="D57" s="54" t="s">
        <v>1129</v>
      </c>
      <c r="E57" s="6" t="s">
        <v>124</v>
      </c>
      <c r="F57" s="19">
        <v>92515</v>
      </c>
      <c r="G57" s="24">
        <v>984.17</v>
      </c>
      <c r="H57" s="24">
        <v>0.56999999999999995</v>
      </c>
      <c r="I57" s="31"/>
      <c r="J57" s="31"/>
      <c r="K57" s="35"/>
    </row>
    <row r="58" spans="2:11" x14ac:dyDescent="0.25">
      <c r="B58" s="8" t="s">
        <v>2539</v>
      </c>
      <c r="C58" s="60" t="s">
        <v>2540</v>
      </c>
      <c r="D58" s="54" t="s">
        <v>2541</v>
      </c>
      <c r="E58" s="6" t="s">
        <v>124</v>
      </c>
      <c r="F58" s="19">
        <v>172099</v>
      </c>
      <c r="G58" s="24">
        <v>980.36</v>
      </c>
      <c r="H58" s="24">
        <v>0.56999999999999995</v>
      </c>
      <c r="I58" s="31"/>
      <c r="J58" s="31"/>
      <c r="K58" s="35"/>
    </row>
    <row r="59" spans="2:11" x14ac:dyDescent="0.25">
      <c r="B59" s="8" t="s">
        <v>3725</v>
      </c>
      <c r="C59" s="60" t="s">
        <v>3726</v>
      </c>
      <c r="D59" s="54" t="s">
        <v>3727</v>
      </c>
      <c r="E59" s="6" t="s">
        <v>108</v>
      </c>
      <c r="F59" s="19">
        <v>498194</v>
      </c>
      <c r="G59" s="24">
        <v>974.52</v>
      </c>
      <c r="H59" s="24">
        <v>0.56000000000000005</v>
      </c>
      <c r="I59" s="31"/>
      <c r="J59" s="31"/>
      <c r="K59" s="35"/>
    </row>
    <row r="60" spans="2:11" x14ac:dyDescent="0.25">
      <c r="B60" s="8" t="s">
        <v>3728</v>
      </c>
      <c r="C60" s="60" t="s">
        <v>3729</v>
      </c>
      <c r="D60" s="54" t="s">
        <v>3730</v>
      </c>
      <c r="E60" s="6" t="s">
        <v>108</v>
      </c>
      <c r="F60" s="19">
        <v>116237</v>
      </c>
      <c r="G60" s="24">
        <v>958.55</v>
      </c>
      <c r="H60" s="24">
        <v>0.56000000000000005</v>
      </c>
      <c r="I60" s="31"/>
      <c r="J60" s="31"/>
      <c r="K60" s="35"/>
    </row>
    <row r="61" spans="2:11" x14ac:dyDescent="0.25">
      <c r="B61" s="8" t="s">
        <v>2501</v>
      </c>
      <c r="C61" s="60" t="s">
        <v>2502</v>
      </c>
      <c r="D61" s="54" t="s">
        <v>2503</v>
      </c>
      <c r="E61" s="6" t="s">
        <v>157</v>
      </c>
      <c r="F61" s="19">
        <v>25057</v>
      </c>
      <c r="G61" s="24">
        <v>953.32</v>
      </c>
      <c r="H61" s="24">
        <v>0.55000000000000004</v>
      </c>
      <c r="I61" s="31"/>
      <c r="J61" s="31"/>
      <c r="K61" s="35"/>
    </row>
    <row r="62" spans="2:11" x14ac:dyDescent="0.25">
      <c r="B62" s="8" t="s">
        <v>299</v>
      </c>
      <c r="C62" s="60" t="s">
        <v>300</v>
      </c>
      <c r="D62" s="54" t="s">
        <v>301</v>
      </c>
      <c r="E62" s="6" t="s">
        <v>87</v>
      </c>
      <c r="F62" s="19">
        <v>101247</v>
      </c>
      <c r="G62" s="24">
        <v>929.7</v>
      </c>
      <c r="H62" s="24">
        <v>0.54</v>
      </c>
      <c r="I62" s="31"/>
      <c r="J62" s="31"/>
      <c r="K62" s="35"/>
    </row>
    <row r="63" spans="2:11" x14ac:dyDescent="0.25">
      <c r="B63" s="8" t="s">
        <v>3731</v>
      </c>
      <c r="C63" s="60" t="s">
        <v>3732</v>
      </c>
      <c r="D63" s="54" t="s">
        <v>3733</v>
      </c>
      <c r="E63" s="6" t="s">
        <v>128</v>
      </c>
      <c r="F63" s="19">
        <v>33949</v>
      </c>
      <c r="G63" s="24">
        <v>923.28</v>
      </c>
      <c r="H63" s="24">
        <v>0.54</v>
      </c>
      <c r="I63" s="31"/>
      <c r="J63" s="31"/>
      <c r="K63" s="35"/>
    </row>
    <row r="64" spans="2:11" x14ac:dyDescent="0.25">
      <c r="B64" s="8" t="s">
        <v>3734</v>
      </c>
      <c r="C64" s="60" t="s">
        <v>3735</v>
      </c>
      <c r="D64" s="54" t="s">
        <v>3736</v>
      </c>
      <c r="E64" s="6" t="s">
        <v>54</v>
      </c>
      <c r="F64" s="19">
        <v>77267</v>
      </c>
      <c r="G64" s="24">
        <v>918.7</v>
      </c>
      <c r="H64" s="24">
        <v>0.53</v>
      </c>
      <c r="I64" s="31"/>
      <c r="J64" s="31"/>
      <c r="K64" s="35"/>
    </row>
    <row r="65" spans="2:11" x14ac:dyDescent="0.25">
      <c r="B65" s="8" t="s">
        <v>3737</v>
      </c>
      <c r="C65" s="60" t="s">
        <v>3738</v>
      </c>
      <c r="D65" s="54" t="s">
        <v>3739</v>
      </c>
      <c r="E65" s="6" t="s">
        <v>94</v>
      </c>
      <c r="F65" s="19">
        <v>54986</v>
      </c>
      <c r="G65" s="24">
        <v>913.98</v>
      </c>
      <c r="H65" s="24">
        <v>0.53</v>
      </c>
      <c r="I65" s="31"/>
      <c r="J65" s="31"/>
      <c r="K65" s="35"/>
    </row>
    <row r="66" spans="2:11" x14ac:dyDescent="0.25">
      <c r="B66" s="8" t="s">
        <v>121</v>
      </c>
      <c r="C66" s="60" t="s">
        <v>122</v>
      </c>
      <c r="D66" s="54" t="s">
        <v>123</v>
      </c>
      <c r="E66" s="6" t="s">
        <v>124</v>
      </c>
      <c r="F66" s="19">
        <v>28753</v>
      </c>
      <c r="G66" s="24">
        <v>904.4</v>
      </c>
      <c r="H66" s="24">
        <v>0.52</v>
      </c>
      <c r="I66" s="31"/>
      <c r="J66" s="31"/>
      <c r="K66" s="35"/>
    </row>
    <row r="67" spans="2:11" x14ac:dyDescent="0.25">
      <c r="B67" s="8" t="s">
        <v>3740</v>
      </c>
      <c r="C67" s="60" t="s">
        <v>3741</v>
      </c>
      <c r="D67" s="54" t="s">
        <v>3742</v>
      </c>
      <c r="E67" s="6" t="s">
        <v>120</v>
      </c>
      <c r="F67" s="19">
        <v>98083</v>
      </c>
      <c r="G67" s="24">
        <v>893</v>
      </c>
      <c r="H67" s="24">
        <v>0.52</v>
      </c>
      <c r="I67" s="31"/>
      <c r="J67" s="31"/>
      <c r="K67" s="35"/>
    </row>
    <row r="68" spans="2:11" x14ac:dyDescent="0.25">
      <c r="B68" s="8" t="s">
        <v>302</v>
      </c>
      <c r="C68" s="60" t="s">
        <v>303</v>
      </c>
      <c r="D68" s="54" t="s">
        <v>304</v>
      </c>
      <c r="E68" s="6" t="s">
        <v>120</v>
      </c>
      <c r="F68" s="19">
        <v>36309</v>
      </c>
      <c r="G68" s="24">
        <v>877.92</v>
      </c>
      <c r="H68" s="24">
        <v>0.51</v>
      </c>
      <c r="I68" s="31"/>
      <c r="J68" s="31"/>
      <c r="K68" s="35"/>
    </row>
    <row r="69" spans="2:11" x14ac:dyDescent="0.25">
      <c r="B69" s="8" t="s">
        <v>191</v>
      </c>
      <c r="C69" s="60" t="s">
        <v>192</v>
      </c>
      <c r="D69" s="54" t="s">
        <v>193</v>
      </c>
      <c r="E69" s="6" t="s">
        <v>135</v>
      </c>
      <c r="F69" s="19">
        <v>148462</v>
      </c>
      <c r="G69" s="24">
        <v>861.38</v>
      </c>
      <c r="H69" s="24">
        <v>0.5</v>
      </c>
      <c r="I69" s="31"/>
      <c r="J69" s="31"/>
      <c r="K69" s="35"/>
    </row>
    <row r="70" spans="2:11" x14ac:dyDescent="0.25">
      <c r="B70" s="8" t="s">
        <v>3743</v>
      </c>
      <c r="C70" s="60" t="s">
        <v>3744</v>
      </c>
      <c r="D70" s="54" t="s">
        <v>3745</v>
      </c>
      <c r="E70" s="6" t="s">
        <v>124</v>
      </c>
      <c r="F70" s="19">
        <v>4851</v>
      </c>
      <c r="G70" s="24">
        <v>860.42</v>
      </c>
      <c r="H70" s="24">
        <v>0.5</v>
      </c>
      <c r="I70" s="31"/>
      <c r="J70" s="31"/>
      <c r="K70" s="35"/>
    </row>
    <row r="71" spans="2:11" x14ac:dyDescent="0.25">
      <c r="B71" s="8" t="s">
        <v>3746</v>
      </c>
      <c r="C71" s="60" t="s">
        <v>3747</v>
      </c>
      <c r="D71" s="54" t="s">
        <v>3748</v>
      </c>
      <c r="E71" s="6" t="s">
        <v>94</v>
      </c>
      <c r="F71" s="19">
        <v>12751</v>
      </c>
      <c r="G71" s="24">
        <v>858.97</v>
      </c>
      <c r="H71" s="24">
        <v>0.5</v>
      </c>
      <c r="I71" s="31"/>
      <c r="J71" s="31"/>
      <c r="K71" s="35"/>
    </row>
    <row r="72" spans="2:11" x14ac:dyDescent="0.25">
      <c r="B72" s="8" t="s">
        <v>2731</v>
      </c>
      <c r="C72" s="60" t="s">
        <v>2732</v>
      </c>
      <c r="D72" s="54" t="s">
        <v>2733</v>
      </c>
      <c r="E72" s="6" t="s">
        <v>410</v>
      </c>
      <c r="F72" s="19">
        <v>561849</v>
      </c>
      <c r="G72" s="24">
        <v>853.9</v>
      </c>
      <c r="H72" s="24">
        <v>0.5</v>
      </c>
      <c r="I72" s="31"/>
      <c r="J72" s="31"/>
      <c r="K72" s="35"/>
    </row>
    <row r="73" spans="2:11" x14ac:dyDescent="0.25">
      <c r="B73" s="8" t="s">
        <v>3749</v>
      </c>
      <c r="C73" s="60" t="s">
        <v>3750</v>
      </c>
      <c r="D73" s="54" t="s">
        <v>3751</v>
      </c>
      <c r="E73" s="6" t="s">
        <v>157</v>
      </c>
      <c r="F73" s="19">
        <v>62368</v>
      </c>
      <c r="G73" s="24">
        <v>852.45</v>
      </c>
      <c r="H73" s="24">
        <v>0.49</v>
      </c>
      <c r="I73" s="31"/>
      <c r="J73" s="31"/>
      <c r="K73" s="35"/>
    </row>
    <row r="74" spans="2:11" x14ac:dyDescent="0.25">
      <c r="B74" s="8" t="s">
        <v>3115</v>
      </c>
      <c r="C74" s="60" t="s">
        <v>3116</v>
      </c>
      <c r="D74" s="54" t="s">
        <v>3117</v>
      </c>
      <c r="E74" s="6" t="s">
        <v>120</v>
      </c>
      <c r="F74" s="19">
        <v>97099</v>
      </c>
      <c r="G74" s="24">
        <v>851.12</v>
      </c>
      <c r="H74" s="24">
        <v>0.49</v>
      </c>
      <c r="I74" s="31"/>
      <c r="J74" s="31"/>
      <c r="K74" s="35"/>
    </row>
    <row r="75" spans="2:11" x14ac:dyDescent="0.25">
      <c r="B75" s="8" t="s">
        <v>3752</v>
      </c>
      <c r="C75" s="60" t="s">
        <v>3753</v>
      </c>
      <c r="D75" s="54" t="s">
        <v>3754</v>
      </c>
      <c r="E75" s="6" t="s">
        <v>54</v>
      </c>
      <c r="F75" s="19">
        <v>155153</v>
      </c>
      <c r="G75" s="24">
        <v>850.16</v>
      </c>
      <c r="H75" s="24">
        <v>0.49</v>
      </c>
      <c r="I75" s="31"/>
      <c r="J75" s="31"/>
      <c r="K75" s="35"/>
    </row>
    <row r="76" spans="2:11" x14ac:dyDescent="0.25">
      <c r="B76" s="8" t="s">
        <v>3755</v>
      </c>
      <c r="C76" s="60" t="s">
        <v>2579</v>
      </c>
      <c r="D76" s="54" t="s">
        <v>3756</v>
      </c>
      <c r="E76" s="6" t="s">
        <v>94</v>
      </c>
      <c r="F76" s="19">
        <v>125345</v>
      </c>
      <c r="G76" s="24">
        <v>844.26</v>
      </c>
      <c r="H76" s="24">
        <v>0.49</v>
      </c>
      <c r="I76" s="31"/>
      <c r="J76" s="31"/>
      <c r="K76" s="35"/>
    </row>
    <row r="77" spans="2:11" x14ac:dyDescent="0.25">
      <c r="B77" s="8" t="s">
        <v>3601</v>
      </c>
      <c r="C77" s="60" t="s">
        <v>3757</v>
      </c>
      <c r="D77" s="54" t="s">
        <v>3758</v>
      </c>
      <c r="E77" s="6" t="s">
        <v>2300</v>
      </c>
      <c r="F77" s="19">
        <v>735400</v>
      </c>
      <c r="G77" s="24">
        <v>842.4</v>
      </c>
      <c r="H77" s="24">
        <v>0.49</v>
      </c>
      <c r="I77" s="31"/>
      <c r="J77" s="31"/>
      <c r="K77" s="35"/>
    </row>
    <row r="78" spans="2:11" x14ac:dyDescent="0.25">
      <c r="B78" s="8" t="s">
        <v>1133</v>
      </c>
      <c r="C78" s="60" t="s">
        <v>1134</v>
      </c>
      <c r="D78" s="54" t="s">
        <v>1135</v>
      </c>
      <c r="E78" s="6" t="s">
        <v>112</v>
      </c>
      <c r="F78" s="19">
        <v>636595</v>
      </c>
      <c r="G78" s="24">
        <v>841.83</v>
      </c>
      <c r="H78" s="24">
        <v>0.49</v>
      </c>
      <c r="I78" s="31"/>
      <c r="J78" s="31"/>
      <c r="K78" s="35"/>
    </row>
    <row r="79" spans="2:11" x14ac:dyDescent="0.25">
      <c r="B79" s="8" t="s">
        <v>1108</v>
      </c>
      <c r="C79" s="60" t="s">
        <v>1109</v>
      </c>
      <c r="D79" s="54" t="s">
        <v>1110</v>
      </c>
      <c r="E79" s="6" t="s">
        <v>241</v>
      </c>
      <c r="F79" s="19">
        <v>505031</v>
      </c>
      <c r="G79" s="24">
        <v>836.18</v>
      </c>
      <c r="H79" s="24">
        <v>0.48</v>
      </c>
      <c r="I79" s="31"/>
      <c r="J79" s="31"/>
      <c r="K79" s="35"/>
    </row>
    <row r="80" spans="2:11" x14ac:dyDescent="0.25">
      <c r="B80" s="8" t="s">
        <v>532</v>
      </c>
      <c r="C80" s="60" t="s">
        <v>533</v>
      </c>
      <c r="D80" s="54" t="s">
        <v>534</v>
      </c>
      <c r="E80" s="6" t="s">
        <v>94</v>
      </c>
      <c r="F80" s="19">
        <v>53680</v>
      </c>
      <c r="G80" s="24">
        <v>833.54</v>
      </c>
      <c r="H80" s="24">
        <v>0.48</v>
      </c>
      <c r="I80" s="31"/>
      <c r="J80" s="31"/>
      <c r="K80" s="35"/>
    </row>
    <row r="81" spans="2:11" x14ac:dyDescent="0.25">
      <c r="B81" s="8" t="s">
        <v>392</v>
      </c>
      <c r="C81" s="60" t="s">
        <v>393</v>
      </c>
      <c r="D81" s="54" t="s">
        <v>394</v>
      </c>
      <c r="E81" s="6" t="s">
        <v>120</v>
      </c>
      <c r="F81" s="19">
        <v>2036332</v>
      </c>
      <c r="G81" s="24">
        <v>826.95</v>
      </c>
      <c r="H81" s="24">
        <v>0.48</v>
      </c>
      <c r="I81" s="31"/>
      <c r="J81" s="31"/>
      <c r="K81" s="35"/>
    </row>
    <row r="82" spans="2:11" x14ac:dyDescent="0.25">
      <c r="B82" s="8" t="s">
        <v>652</v>
      </c>
      <c r="C82" s="60" t="s">
        <v>653</v>
      </c>
      <c r="D82" s="54" t="s">
        <v>654</v>
      </c>
      <c r="E82" s="6" t="s">
        <v>128</v>
      </c>
      <c r="F82" s="19">
        <v>446105</v>
      </c>
      <c r="G82" s="24">
        <v>812.76</v>
      </c>
      <c r="H82" s="24">
        <v>0.47</v>
      </c>
      <c r="I82" s="31"/>
      <c r="J82" s="31"/>
      <c r="K82" s="35"/>
    </row>
    <row r="83" spans="2:11" x14ac:dyDescent="0.25">
      <c r="B83" s="8" t="s">
        <v>3759</v>
      </c>
      <c r="C83" s="60" t="s">
        <v>3760</v>
      </c>
      <c r="D83" s="54" t="s">
        <v>3761</v>
      </c>
      <c r="E83" s="6" t="s">
        <v>94</v>
      </c>
      <c r="F83" s="19">
        <v>164797</v>
      </c>
      <c r="G83" s="24">
        <v>806.02</v>
      </c>
      <c r="H83" s="24">
        <v>0.47</v>
      </c>
      <c r="I83" s="31"/>
      <c r="J83" s="31"/>
      <c r="K83" s="35"/>
    </row>
    <row r="84" spans="2:11" x14ac:dyDescent="0.25">
      <c r="B84" s="8" t="s">
        <v>3762</v>
      </c>
      <c r="C84" s="60" t="s">
        <v>3763</v>
      </c>
      <c r="D84" s="54" t="s">
        <v>3764</v>
      </c>
      <c r="E84" s="6" t="s">
        <v>168</v>
      </c>
      <c r="F84" s="19">
        <v>50712</v>
      </c>
      <c r="G84" s="24">
        <v>804.29</v>
      </c>
      <c r="H84" s="24">
        <v>0.47</v>
      </c>
      <c r="I84" s="31"/>
      <c r="J84" s="31"/>
      <c r="K84" s="35"/>
    </row>
    <row r="85" spans="2:11" x14ac:dyDescent="0.25">
      <c r="B85" s="8" t="s">
        <v>3765</v>
      </c>
      <c r="C85" s="60" t="s">
        <v>3766</v>
      </c>
      <c r="D85" s="54" t="s">
        <v>3767</v>
      </c>
      <c r="E85" s="6" t="s">
        <v>168</v>
      </c>
      <c r="F85" s="19">
        <v>1844367</v>
      </c>
      <c r="G85" s="24">
        <v>800.46</v>
      </c>
      <c r="H85" s="24">
        <v>0.46</v>
      </c>
      <c r="I85" s="31"/>
      <c r="J85" s="31"/>
      <c r="K85" s="35"/>
    </row>
    <row r="86" spans="2:11" x14ac:dyDescent="0.25">
      <c r="B86" s="8" t="s">
        <v>188</v>
      </c>
      <c r="C86" s="60" t="s">
        <v>189</v>
      </c>
      <c r="D86" s="54" t="s">
        <v>190</v>
      </c>
      <c r="E86" s="6" t="s">
        <v>79</v>
      </c>
      <c r="F86" s="19">
        <v>66326</v>
      </c>
      <c r="G86" s="24">
        <v>794.78</v>
      </c>
      <c r="H86" s="24">
        <v>0.46</v>
      </c>
      <c r="I86" s="31"/>
      <c r="J86" s="31"/>
      <c r="K86" s="35"/>
    </row>
    <row r="87" spans="2:11" x14ac:dyDescent="0.25">
      <c r="B87" s="8" t="s">
        <v>2486</v>
      </c>
      <c r="C87" s="60" t="s">
        <v>2487</v>
      </c>
      <c r="D87" s="54" t="s">
        <v>2488</v>
      </c>
      <c r="E87" s="6" t="s">
        <v>79</v>
      </c>
      <c r="F87" s="19">
        <v>129299</v>
      </c>
      <c r="G87" s="24">
        <v>793.06</v>
      </c>
      <c r="H87" s="24">
        <v>0.46</v>
      </c>
      <c r="I87" s="31"/>
      <c r="J87" s="31"/>
      <c r="K87" s="35"/>
    </row>
    <row r="88" spans="2:11" x14ac:dyDescent="0.25">
      <c r="B88" s="8" t="s">
        <v>2409</v>
      </c>
      <c r="C88" s="60" t="s">
        <v>2410</v>
      </c>
      <c r="D88" s="54" t="s">
        <v>2411</v>
      </c>
      <c r="E88" s="6" t="s">
        <v>66</v>
      </c>
      <c r="F88" s="19">
        <v>829355</v>
      </c>
      <c r="G88" s="24">
        <v>786.23</v>
      </c>
      <c r="H88" s="24">
        <v>0.46</v>
      </c>
      <c r="I88" s="31"/>
      <c r="J88" s="31"/>
      <c r="K88" s="35"/>
    </row>
    <row r="89" spans="2:11" x14ac:dyDescent="0.25">
      <c r="B89" s="8" t="s">
        <v>994</v>
      </c>
      <c r="C89" s="60" t="s">
        <v>995</v>
      </c>
      <c r="D89" s="54" t="s">
        <v>996</v>
      </c>
      <c r="E89" s="6" t="s">
        <v>997</v>
      </c>
      <c r="F89" s="19">
        <v>253791</v>
      </c>
      <c r="G89" s="24">
        <v>766.75</v>
      </c>
      <c r="H89" s="24">
        <v>0.44</v>
      </c>
      <c r="I89" s="31"/>
      <c r="J89" s="31"/>
      <c r="K89" s="35"/>
    </row>
    <row r="90" spans="2:11" x14ac:dyDescent="0.25">
      <c r="B90" s="8" t="s">
        <v>3768</v>
      </c>
      <c r="C90" s="60" t="s">
        <v>3769</v>
      </c>
      <c r="D90" s="54" t="s">
        <v>3770</v>
      </c>
      <c r="E90" s="6" t="s">
        <v>135</v>
      </c>
      <c r="F90" s="19">
        <v>122235</v>
      </c>
      <c r="G90" s="24">
        <v>763.36</v>
      </c>
      <c r="H90" s="24">
        <v>0.44</v>
      </c>
      <c r="I90" s="31"/>
      <c r="J90" s="31"/>
      <c r="K90" s="35"/>
    </row>
    <row r="91" spans="2:11" x14ac:dyDescent="0.25">
      <c r="B91" s="8" t="s">
        <v>3771</v>
      </c>
      <c r="C91" s="60" t="s">
        <v>3772</v>
      </c>
      <c r="D91" s="54" t="s">
        <v>3773</v>
      </c>
      <c r="E91" s="6" t="s">
        <v>168</v>
      </c>
      <c r="F91" s="19">
        <v>41122</v>
      </c>
      <c r="G91" s="24">
        <v>760.3</v>
      </c>
      <c r="H91" s="24">
        <v>0.44</v>
      </c>
      <c r="I91" s="31"/>
      <c r="J91" s="31"/>
      <c r="K91" s="35"/>
    </row>
    <row r="92" spans="2:11" x14ac:dyDescent="0.25">
      <c r="B92" s="8" t="s">
        <v>1949</v>
      </c>
      <c r="C92" s="60" t="s">
        <v>1950</v>
      </c>
      <c r="D92" s="54" t="s">
        <v>1951</v>
      </c>
      <c r="E92" s="6" t="s">
        <v>54</v>
      </c>
      <c r="F92" s="19">
        <v>283697</v>
      </c>
      <c r="G92" s="24">
        <v>741.02</v>
      </c>
      <c r="H92" s="24">
        <v>0.43</v>
      </c>
      <c r="I92" s="31"/>
      <c r="J92" s="31"/>
      <c r="K92" s="35"/>
    </row>
    <row r="93" spans="2:11" x14ac:dyDescent="0.25">
      <c r="B93" s="8" t="s">
        <v>3774</v>
      </c>
      <c r="C93" s="60" t="s">
        <v>3775</v>
      </c>
      <c r="D93" s="54" t="s">
        <v>3776</v>
      </c>
      <c r="E93" s="6" t="s">
        <v>157</v>
      </c>
      <c r="F93" s="19">
        <v>21649</v>
      </c>
      <c r="G93" s="24">
        <v>734.12</v>
      </c>
      <c r="H93" s="24">
        <v>0.43</v>
      </c>
      <c r="I93" s="31"/>
      <c r="J93" s="31"/>
      <c r="K93" s="35"/>
    </row>
    <row r="94" spans="2:11" x14ac:dyDescent="0.25">
      <c r="B94" s="8" t="s">
        <v>3777</v>
      </c>
      <c r="C94" s="60" t="s">
        <v>3778</v>
      </c>
      <c r="D94" s="54" t="s">
        <v>3779</v>
      </c>
      <c r="E94" s="6" t="s">
        <v>124</v>
      </c>
      <c r="F94" s="19">
        <v>145927</v>
      </c>
      <c r="G94" s="24">
        <v>723.72</v>
      </c>
      <c r="H94" s="24">
        <v>0.42</v>
      </c>
      <c r="I94" s="31"/>
      <c r="J94" s="31"/>
      <c r="K94" s="35"/>
    </row>
    <row r="95" spans="2:11" x14ac:dyDescent="0.25">
      <c r="B95" s="8" t="s">
        <v>3780</v>
      </c>
      <c r="C95" s="60" t="s">
        <v>3781</v>
      </c>
      <c r="D95" s="54" t="s">
        <v>3782</v>
      </c>
      <c r="E95" s="6" t="s">
        <v>54</v>
      </c>
      <c r="F95" s="19">
        <v>309586</v>
      </c>
      <c r="G95" s="24">
        <v>719.42</v>
      </c>
      <c r="H95" s="24">
        <v>0.42</v>
      </c>
      <c r="I95" s="31"/>
      <c r="J95" s="31"/>
      <c r="K95" s="35"/>
    </row>
    <row r="96" spans="2:11" x14ac:dyDescent="0.25">
      <c r="B96" s="8" t="s">
        <v>2752</v>
      </c>
      <c r="C96" s="60" t="s">
        <v>2753</v>
      </c>
      <c r="D96" s="54" t="s">
        <v>2754</v>
      </c>
      <c r="E96" s="6" t="s">
        <v>120</v>
      </c>
      <c r="F96" s="19">
        <v>301782</v>
      </c>
      <c r="G96" s="24">
        <v>714.41</v>
      </c>
      <c r="H96" s="24">
        <v>0.41</v>
      </c>
      <c r="I96" s="31"/>
      <c r="J96" s="31"/>
      <c r="K96" s="35"/>
    </row>
    <row r="97" spans="2:11" x14ac:dyDescent="0.25">
      <c r="B97" s="8" t="s">
        <v>3783</v>
      </c>
      <c r="C97" s="60" t="s">
        <v>3784</v>
      </c>
      <c r="D97" s="54" t="s">
        <v>3785</v>
      </c>
      <c r="E97" s="6" t="s">
        <v>241</v>
      </c>
      <c r="F97" s="19">
        <v>3899608</v>
      </c>
      <c r="G97" s="24">
        <v>713.24</v>
      </c>
      <c r="H97" s="24">
        <v>0.41</v>
      </c>
      <c r="I97" s="31"/>
      <c r="J97" s="31"/>
      <c r="K97" s="35"/>
    </row>
    <row r="98" spans="2:11" x14ac:dyDescent="0.25">
      <c r="B98" s="8" t="s">
        <v>3786</v>
      </c>
      <c r="C98" s="60" t="s">
        <v>3787</v>
      </c>
      <c r="D98" s="54" t="s">
        <v>3788</v>
      </c>
      <c r="E98" s="6" t="s">
        <v>139</v>
      </c>
      <c r="F98" s="19">
        <v>383229</v>
      </c>
      <c r="G98" s="24">
        <v>709.78</v>
      </c>
      <c r="H98" s="24">
        <v>0.41</v>
      </c>
      <c r="I98" s="31"/>
      <c r="J98" s="31"/>
      <c r="K98" s="35"/>
    </row>
    <row r="99" spans="2:11" x14ac:dyDescent="0.25">
      <c r="B99" s="8" t="s">
        <v>3789</v>
      </c>
      <c r="C99" s="60" t="s">
        <v>3790</v>
      </c>
      <c r="D99" s="54" t="s">
        <v>3791</v>
      </c>
      <c r="E99" s="6" t="s">
        <v>62</v>
      </c>
      <c r="F99" s="19">
        <v>1807155</v>
      </c>
      <c r="G99" s="24">
        <v>698.65</v>
      </c>
      <c r="H99" s="24">
        <v>0.41</v>
      </c>
      <c r="I99" s="31"/>
      <c r="J99" s="31"/>
      <c r="K99" s="35"/>
    </row>
    <row r="100" spans="2:11" x14ac:dyDescent="0.25">
      <c r="B100" s="8" t="s">
        <v>3792</v>
      </c>
      <c r="C100" s="60" t="s">
        <v>3793</v>
      </c>
      <c r="D100" s="54" t="s">
        <v>3794</v>
      </c>
      <c r="E100" s="6" t="s">
        <v>54</v>
      </c>
      <c r="F100" s="19">
        <v>43420</v>
      </c>
      <c r="G100" s="24">
        <v>691.59</v>
      </c>
      <c r="H100" s="24">
        <v>0.4</v>
      </c>
      <c r="I100" s="31"/>
      <c r="J100" s="31"/>
      <c r="K100" s="35"/>
    </row>
    <row r="101" spans="2:11" x14ac:dyDescent="0.25">
      <c r="B101" s="8" t="s">
        <v>2492</v>
      </c>
      <c r="C101" s="60" t="s">
        <v>2493</v>
      </c>
      <c r="D101" s="54" t="s">
        <v>2494</v>
      </c>
      <c r="E101" s="6" t="s">
        <v>62</v>
      </c>
      <c r="F101" s="19">
        <v>3859</v>
      </c>
      <c r="G101" s="24">
        <v>690.84</v>
      </c>
      <c r="H101" s="24">
        <v>0.4</v>
      </c>
      <c r="I101" s="31"/>
      <c r="J101" s="31"/>
      <c r="K101" s="35"/>
    </row>
    <row r="102" spans="2:11" x14ac:dyDescent="0.25">
      <c r="B102" s="8" t="s">
        <v>3795</v>
      </c>
      <c r="C102" s="60" t="s">
        <v>3796</v>
      </c>
      <c r="D102" s="54" t="s">
        <v>3797</v>
      </c>
      <c r="E102" s="6" t="s">
        <v>124</v>
      </c>
      <c r="F102" s="19">
        <v>26362</v>
      </c>
      <c r="G102" s="24">
        <v>686.15</v>
      </c>
      <c r="H102" s="24">
        <v>0.4</v>
      </c>
      <c r="I102" s="31"/>
      <c r="J102" s="31"/>
      <c r="K102" s="35"/>
    </row>
    <row r="103" spans="2:11" x14ac:dyDescent="0.25">
      <c r="B103" s="8" t="s">
        <v>3798</v>
      </c>
      <c r="C103" s="60" t="s">
        <v>3799</v>
      </c>
      <c r="D103" s="54" t="s">
        <v>3800</v>
      </c>
      <c r="E103" s="6" t="s">
        <v>168</v>
      </c>
      <c r="F103" s="19">
        <v>15098</v>
      </c>
      <c r="G103" s="24">
        <v>683.03</v>
      </c>
      <c r="H103" s="24">
        <v>0.4</v>
      </c>
      <c r="I103" s="31"/>
      <c r="J103" s="31"/>
      <c r="K103" s="35"/>
    </row>
    <row r="104" spans="2:11" x14ac:dyDescent="0.25">
      <c r="B104" s="8" t="s">
        <v>3801</v>
      </c>
      <c r="C104" s="60" t="s">
        <v>3802</v>
      </c>
      <c r="D104" s="54" t="s">
        <v>3803</v>
      </c>
      <c r="E104" s="6" t="s">
        <v>108</v>
      </c>
      <c r="F104" s="19">
        <v>71965</v>
      </c>
      <c r="G104" s="24">
        <v>659.92</v>
      </c>
      <c r="H104" s="24">
        <v>0.38</v>
      </c>
      <c r="I104" s="31"/>
      <c r="J104" s="31"/>
      <c r="K104" s="35"/>
    </row>
    <row r="105" spans="2:11" x14ac:dyDescent="0.25">
      <c r="B105" s="8" t="s">
        <v>562</v>
      </c>
      <c r="C105" s="60" t="s">
        <v>563</v>
      </c>
      <c r="D105" s="54" t="s">
        <v>564</v>
      </c>
      <c r="E105" s="6" t="s">
        <v>565</v>
      </c>
      <c r="F105" s="19">
        <v>56555</v>
      </c>
      <c r="G105" s="24">
        <v>653.38</v>
      </c>
      <c r="H105" s="24">
        <v>0.38</v>
      </c>
      <c r="I105" s="31"/>
      <c r="J105" s="31"/>
      <c r="K105" s="35"/>
    </row>
    <row r="106" spans="2:11" x14ac:dyDescent="0.25">
      <c r="B106" s="8" t="s">
        <v>3804</v>
      </c>
      <c r="C106" s="60" t="s">
        <v>3805</v>
      </c>
      <c r="D106" s="54" t="s">
        <v>3806</v>
      </c>
      <c r="E106" s="6" t="s">
        <v>124</v>
      </c>
      <c r="F106" s="19">
        <v>90259</v>
      </c>
      <c r="G106" s="24">
        <v>648.69000000000005</v>
      </c>
      <c r="H106" s="24">
        <v>0.38</v>
      </c>
      <c r="I106" s="31"/>
      <c r="J106" s="31"/>
      <c r="K106" s="35"/>
    </row>
    <row r="107" spans="2:11" x14ac:dyDescent="0.25">
      <c r="B107" s="8" t="s">
        <v>2297</v>
      </c>
      <c r="C107" s="60" t="s">
        <v>2298</v>
      </c>
      <c r="D107" s="54" t="s">
        <v>2299</v>
      </c>
      <c r="E107" s="6" t="s">
        <v>2300</v>
      </c>
      <c r="F107" s="19">
        <v>57133</v>
      </c>
      <c r="G107" s="24">
        <v>645.95000000000005</v>
      </c>
      <c r="H107" s="24">
        <v>0.37</v>
      </c>
      <c r="I107" s="31"/>
      <c r="J107" s="31"/>
      <c r="K107" s="35"/>
    </row>
    <row r="108" spans="2:11" x14ac:dyDescent="0.25">
      <c r="B108" s="8" t="s">
        <v>3807</v>
      </c>
      <c r="C108" s="60" t="s">
        <v>3808</v>
      </c>
      <c r="D108" s="54" t="s">
        <v>3809</v>
      </c>
      <c r="E108" s="6" t="s">
        <v>98</v>
      </c>
      <c r="F108" s="19">
        <v>46870</v>
      </c>
      <c r="G108" s="24">
        <v>635.23</v>
      </c>
      <c r="H108" s="24">
        <v>0.37</v>
      </c>
      <c r="I108" s="31"/>
      <c r="J108" s="31"/>
      <c r="K108" s="35"/>
    </row>
    <row r="109" spans="2:11" x14ac:dyDescent="0.25">
      <c r="B109" s="8" t="s">
        <v>3810</v>
      </c>
      <c r="C109" s="60" t="s">
        <v>3811</v>
      </c>
      <c r="D109" s="54" t="s">
        <v>3812</v>
      </c>
      <c r="E109" s="6" t="s">
        <v>66</v>
      </c>
      <c r="F109" s="19">
        <v>3141808</v>
      </c>
      <c r="G109" s="24">
        <v>628.36</v>
      </c>
      <c r="H109" s="24">
        <v>0.36</v>
      </c>
      <c r="I109" s="31"/>
      <c r="J109" s="31"/>
      <c r="K109" s="35"/>
    </row>
    <row r="110" spans="2:11" x14ac:dyDescent="0.25">
      <c r="B110" s="8" t="s">
        <v>332</v>
      </c>
      <c r="C110" s="60" t="s">
        <v>333</v>
      </c>
      <c r="D110" s="54" t="s">
        <v>334</v>
      </c>
      <c r="E110" s="6" t="s">
        <v>187</v>
      </c>
      <c r="F110" s="19">
        <v>157808</v>
      </c>
      <c r="G110" s="24">
        <v>628.15</v>
      </c>
      <c r="H110" s="24">
        <v>0.36</v>
      </c>
      <c r="I110" s="31"/>
      <c r="J110" s="31"/>
      <c r="K110" s="35"/>
    </row>
    <row r="111" spans="2:11" x14ac:dyDescent="0.25">
      <c r="B111" s="8" t="s">
        <v>1130</v>
      </c>
      <c r="C111" s="60" t="s">
        <v>1131</v>
      </c>
      <c r="D111" s="54" t="s">
        <v>1132</v>
      </c>
      <c r="E111" s="6" t="s">
        <v>146</v>
      </c>
      <c r="F111" s="19">
        <v>82374</v>
      </c>
      <c r="G111" s="24">
        <v>626.08000000000004</v>
      </c>
      <c r="H111" s="24">
        <v>0.36</v>
      </c>
      <c r="I111" s="31"/>
      <c r="J111" s="31"/>
      <c r="K111" s="35"/>
    </row>
    <row r="112" spans="2:11" x14ac:dyDescent="0.25">
      <c r="B112" s="8" t="s">
        <v>3813</v>
      </c>
      <c r="C112" s="60" t="s">
        <v>3814</v>
      </c>
      <c r="D112" s="54" t="s">
        <v>3815</v>
      </c>
      <c r="E112" s="6" t="s">
        <v>241</v>
      </c>
      <c r="F112" s="19">
        <v>111084</v>
      </c>
      <c r="G112" s="24">
        <v>614.79</v>
      </c>
      <c r="H112" s="24">
        <v>0.36</v>
      </c>
      <c r="I112" s="31"/>
      <c r="J112" s="31"/>
      <c r="K112" s="35"/>
    </row>
    <row r="113" spans="2:11" x14ac:dyDescent="0.25">
      <c r="B113" s="8" t="s">
        <v>3816</v>
      </c>
      <c r="C113" s="60" t="s">
        <v>3817</v>
      </c>
      <c r="D113" s="54" t="s">
        <v>3818</v>
      </c>
      <c r="E113" s="6" t="s">
        <v>607</v>
      </c>
      <c r="F113" s="19">
        <v>23464</v>
      </c>
      <c r="G113" s="24">
        <v>610.35</v>
      </c>
      <c r="H113" s="24">
        <v>0.35</v>
      </c>
      <c r="I113" s="31"/>
      <c r="J113" s="31"/>
      <c r="K113" s="35"/>
    </row>
    <row r="114" spans="2:11" x14ac:dyDescent="0.25">
      <c r="B114" s="8" t="s">
        <v>1067</v>
      </c>
      <c r="C114" s="60" t="s">
        <v>1068</v>
      </c>
      <c r="D114" s="54" t="s">
        <v>1069</v>
      </c>
      <c r="E114" s="6" t="s">
        <v>338</v>
      </c>
      <c r="F114" s="19">
        <v>39935</v>
      </c>
      <c r="G114" s="24">
        <v>609.16999999999996</v>
      </c>
      <c r="H114" s="24">
        <v>0.35</v>
      </c>
      <c r="I114" s="31"/>
      <c r="J114" s="31"/>
      <c r="K114" s="35"/>
    </row>
    <row r="115" spans="2:11" x14ac:dyDescent="0.25">
      <c r="B115" s="8" t="s">
        <v>3819</v>
      </c>
      <c r="C115" s="60" t="s">
        <v>3820</v>
      </c>
      <c r="D115" s="54" t="s">
        <v>3821</v>
      </c>
      <c r="E115" s="6" t="s">
        <v>66</v>
      </c>
      <c r="F115" s="19">
        <v>44532</v>
      </c>
      <c r="G115" s="24">
        <v>609.11</v>
      </c>
      <c r="H115" s="24">
        <v>0.35</v>
      </c>
      <c r="I115" s="31"/>
      <c r="J115" s="31"/>
      <c r="K115" s="35"/>
    </row>
    <row r="116" spans="2:11" x14ac:dyDescent="0.25">
      <c r="B116" s="8" t="s">
        <v>2426</v>
      </c>
      <c r="C116" s="60" t="s">
        <v>2427</v>
      </c>
      <c r="D116" s="54" t="s">
        <v>2428</v>
      </c>
      <c r="E116" s="6" t="s">
        <v>98</v>
      </c>
      <c r="F116" s="19">
        <v>772343</v>
      </c>
      <c r="G116" s="24">
        <v>603.51</v>
      </c>
      <c r="H116" s="24">
        <v>0.35</v>
      </c>
      <c r="I116" s="31"/>
      <c r="J116" s="31"/>
      <c r="K116" s="35"/>
    </row>
    <row r="117" spans="2:11" x14ac:dyDescent="0.25">
      <c r="B117" s="8" t="s">
        <v>3822</v>
      </c>
      <c r="C117" s="60" t="s">
        <v>3823</v>
      </c>
      <c r="D117" s="54" t="s">
        <v>3824</v>
      </c>
      <c r="E117" s="6" t="s">
        <v>108</v>
      </c>
      <c r="F117" s="19">
        <v>64504</v>
      </c>
      <c r="G117" s="24">
        <v>603.21</v>
      </c>
      <c r="H117" s="24">
        <v>0.35</v>
      </c>
      <c r="I117" s="31"/>
      <c r="J117" s="31"/>
      <c r="K117" s="35"/>
    </row>
    <row r="118" spans="2:11" x14ac:dyDescent="0.25">
      <c r="B118" s="8" t="s">
        <v>3825</v>
      </c>
      <c r="C118" s="60" t="s">
        <v>3826</v>
      </c>
      <c r="D118" s="54" t="s">
        <v>3827</v>
      </c>
      <c r="E118" s="6" t="s">
        <v>997</v>
      </c>
      <c r="F118" s="19">
        <v>32675</v>
      </c>
      <c r="G118" s="24">
        <v>603.02</v>
      </c>
      <c r="H118" s="24">
        <v>0.35</v>
      </c>
      <c r="I118" s="31"/>
      <c r="J118" s="31"/>
      <c r="K118" s="35"/>
    </row>
    <row r="119" spans="2:11" x14ac:dyDescent="0.25">
      <c r="B119" s="8" t="s">
        <v>3828</v>
      </c>
      <c r="C119" s="60" t="s">
        <v>3829</v>
      </c>
      <c r="D119" s="54" t="s">
        <v>3830</v>
      </c>
      <c r="E119" s="6" t="s">
        <v>607</v>
      </c>
      <c r="F119" s="19">
        <v>36937</v>
      </c>
      <c r="G119" s="24">
        <v>599.92999999999995</v>
      </c>
      <c r="H119" s="24">
        <v>0.35</v>
      </c>
      <c r="I119" s="31"/>
      <c r="J119" s="31"/>
      <c r="K119" s="35"/>
    </row>
    <row r="120" spans="2:11" x14ac:dyDescent="0.25">
      <c r="B120" s="8" t="s">
        <v>3831</v>
      </c>
      <c r="C120" s="60" t="s">
        <v>3832</v>
      </c>
      <c r="D120" s="54" t="s">
        <v>3833</v>
      </c>
      <c r="E120" s="6" t="s">
        <v>124</v>
      </c>
      <c r="F120" s="19">
        <v>60644</v>
      </c>
      <c r="G120" s="24">
        <v>598.91999999999996</v>
      </c>
      <c r="H120" s="24">
        <v>0.35</v>
      </c>
      <c r="I120" s="31"/>
      <c r="J120" s="31"/>
      <c r="K120" s="35"/>
    </row>
    <row r="121" spans="2:11" x14ac:dyDescent="0.25">
      <c r="B121" s="8" t="s">
        <v>3834</v>
      </c>
      <c r="C121" s="60" t="s">
        <v>735</v>
      </c>
      <c r="D121" s="54" t="s">
        <v>3835</v>
      </c>
      <c r="E121" s="6" t="s">
        <v>135</v>
      </c>
      <c r="F121" s="19">
        <v>41934</v>
      </c>
      <c r="G121" s="24">
        <v>594.66999999999996</v>
      </c>
      <c r="H121" s="24">
        <v>0.34</v>
      </c>
      <c r="I121" s="31"/>
      <c r="J121" s="31"/>
      <c r="K121" s="35"/>
    </row>
    <row r="122" spans="2:11" x14ac:dyDescent="0.25">
      <c r="B122" s="8" t="s">
        <v>3836</v>
      </c>
      <c r="C122" s="60" t="s">
        <v>3837</v>
      </c>
      <c r="D122" s="54" t="s">
        <v>3838</v>
      </c>
      <c r="E122" s="6" t="s">
        <v>120</v>
      </c>
      <c r="F122" s="19">
        <v>41139</v>
      </c>
      <c r="G122" s="24">
        <v>593.14</v>
      </c>
      <c r="H122" s="24">
        <v>0.34</v>
      </c>
      <c r="I122" s="31"/>
      <c r="J122" s="31"/>
      <c r="K122" s="35"/>
    </row>
    <row r="123" spans="2:11" x14ac:dyDescent="0.25">
      <c r="B123" s="8" t="s">
        <v>2279</v>
      </c>
      <c r="C123" s="60" t="s">
        <v>2280</v>
      </c>
      <c r="D123" s="54" t="s">
        <v>2281</v>
      </c>
      <c r="E123" s="6" t="s">
        <v>112</v>
      </c>
      <c r="F123" s="19">
        <v>58396</v>
      </c>
      <c r="G123" s="24">
        <v>590.85</v>
      </c>
      <c r="H123" s="24">
        <v>0.34</v>
      </c>
      <c r="I123" s="31"/>
      <c r="J123" s="31"/>
      <c r="K123" s="35"/>
    </row>
    <row r="124" spans="2:11" x14ac:dyDescent="0.25">
      <c r="B124" s="8" t="s">
        <v>1064</v>
      </c>
      <c r="C124" s="60" t="s">
        <v>1065</v>
      </c>
      <c r="D124" s="54" t="s">
        <v>1066</v>
      </c>
      <c r="E124" s="6" t="s">
        <v>338</v>
      </c>
      <c r="F124" s="19">
        <v>152282</v>
      </c>
      <c r="G124" s="24">
        <v>587.66</v>
      </c>
      <c r="H124" s="24">
        <v>0.34</v>
      </c>
      <c r="I124" s="31"/>
      <c r="J124" s="31"/>
      <c r="K124" s="35"/>
    </row>
    <row r="125" spans="2:11" x14ac:dyDescent="0.25">
      <c r="B125" s="8" t="s">
        <v>3839</v>
      </c>
      <c r="C125" s="60" t="s">
        <v>1313</v>
      </c>
      <c r="D125" s="54" t="s">
        <v>3840</v>
      </c>
      <c r="E125" s="6" t="s">
        <v>108</v>
      </c>
      <c r="F125" s="19">
        <v>43279</v>
      </c>
      <c r="G125" s="24">
        <v>586.29999999999995</v>
      </c>
      <c r="H125" s="24">
        <v>0.34</v>
      </c>
      <c r="I125" s="31"/>
      <c r="J125" s="31"/>
      <c r="K125" s="35"/>
    </row>
    <row r="126" spans="2:11" x14ac:dyDescent="0.25">
      <c r="B126" s="8" t="s">
        <v>3841</v>
      </c>
      <c r="C126" s="60" t="s">
        <v>3842</v>
      </c>
      <c r="D126" s="54" t="s">
        <v>3843</v>
      </c>
      <c r="E126" s="6" t="s">
        <v>108</v>
      </c>
      <c r="F126" s="19">
        <v>12138</v>
      </c>
      <c r="G126" s="24">
        <v>585.52</v>
      </c>
      <c r="H126" s="24">
        <v>0.34</v>
      </c>
      <c r="I126" s="31"/>
      <c r="J126" s="31"/>
      <c r="K126" s="35"/>
    </row>
    <row r="127" spans="2:11" x14ac:dyDescent="0.25">
      <c r="B127" s="8" t="s">
        <v>323</v>
      </c>
      <c r="C127" s="60" t="s">
        <v>324</v>
      </c>
      <c r="D127" s="54" t="s">
        <v>325</v>
      </c>
      <c r="E127" s="6" t="s">
        <v>241</v>
      </c>
      <c r="F127" s="19">
        <v>161426</v>
      </c>
      <c r="G127" s="24">
        <v>585.33000000000004</v>
      </c>
      <c r="H127" s="24">
        <v>0.34</v>
      </c>
      <c r="I127" s="31"/>
      <c r="J127" s="31"/>
      <c r="K127" s="35"/>
    </row>
    <row r="128" spans="2:11" x14ac:dyDescent="0.25">
      <c r="B128" s="8" t="s">
        <v>2197</v>
      </c>
      <c r="C128" s="60" t="s">
        <v>2198</v>
      </c>
      <c r="D128" s="54" t="s">
        <v>2199</v>
      </c>
      <c r="E128" s="6" t="s">
        <v>124</v>
      </c>
      <c r="F128" s="19">
        <v>56300</v>
      </c>
      <c r="G128" s="24">
        <v>580.62</v>
      </c>
      <c r="H128" s="24">
        <v>0.34</v>
      </c>
      <c r="I128" s="31"/>
      <c r="J128" s="31"/>
      <c r="K128" s="35"/>
    </row>
    <row r="129" spans="2:11" x14ac:dyDescent="0.25">
      <c r="B129" s="8" t="s">
        <v>3844</v>
      </c>
      <c r="C129" s="60" t="s">
        <v>3845</v>
      </c>
      <c r="D129" s="54" t="s">
        <v>3846</v>
      </c>
      <c r="E129" s="6" t="s">
        <v>168</v>
      </c>
      <c r="F129" s="19">
        <v>67861</v>
      </c>
      <c r="G129" s="24">
        <v>575.26</v>
      </c>
      <c r="H129" s="24">
        <v>0.33</v>
      </c>
      <c r="I129" s="31"/>
      <c r="J129" s="31"/>
      <c r="K129" s="35"/>
    </row>
    <row r="130" spans="2:11" x14ac:dyDescent="0.25">
      <c r="B130" s="8" t="s">
        <v>3847</v>
      </c>
      <c r="C130" s="60" t="s">
        <v>3848</v>
      </c>
      <c r="D130" s="54" t="s">
        <v>3849</v>
      </c>
      <c r="E130" s="6" t="s">
        <v>120</v>
      </c>
      <c r="F130" s="19">
        <v>16756</v>
      </c>
      <c r="G130" s="24">
        <v>574.71</v>
      </c>
      <c r="H130" s="24">
        <v>0.33</v>
      </c>
      <c r="I130" s="31"/>
      <c r="J130" s="31"/>
      <c r="K130" s="35"/>
    </row>
    <row r="131" spans="2:11" x14ac:dyDescent="0.25">
      <c r="B131" s="8" t="s">
        <v>3850</v>
      </c>
      <c r="C131" s="60" t="s">
        <v>3851</v>
      </c>
      <c r="D131" s="54" t="s">
        <v>3852</v>
      </c>
      <c r="E131" s="6" t="s">
        <v>98</v>
      </c>
      <c r="F131" s="19">
        <v>93709</v>
      </c>
      <c r="G131" s="24">
        <v>563.85</v>
      </c>
      <c r="H131" s="24">
        <v>0.33</v>
      </c>
      <c r="I131" s="31"/>
      <c r="J131" s="31"/>
      <c r="K131" s="35"/>
    </row>
    <row r="132" spans="2:11" x14ac:dyDescent="0.25">
      <c r="B132" s="8" t="s">
        <v>3853</v>
      </c>
      <c r="C132" s="60" t="s">
        <v>3854</v>
      </c>
      <c r="D132" s="54" t="s">
        <v>3855</v>
      </c>
      <c r="E132" s="6" t="s">
        <v>54</v>
      </c>
      <c r="F132" s="19">
        <v>68247</v>
      </c>
      <c r="G132" s="24">
        <v>561.64</v>
      </c>
      <c r="H132" s="24">
        <v>0.33</v>
      </c>
      <c r="I132" s="31"/>
      <c r="J132" s="31"/>
      <c r="K132" s="35"/>
    </row>
    <row r="133" spans="2:11" x14ac:dyDescent="0.25">
      <c r="B133" s="8" t="s">
        <v>3856</v>
      </c>
      <c r="C133" s="60" t="s">
        <v>1606</v>
      </c>
      <c r="D133" s="54" t="s">
        <v>3857</v>
      </c>
      <c r="E133" s="6" t="s">
        <v>44</v>
      </c>
      <c r="F133" s="19">
        <v>357216</v>
      </c>
      <c r="G133" s="24">
        <v>557.26</v>
      </c>
      <c r="H133" s="24">
        <v>0.32</v>
      </c>
      <c r="I133" s="31"/>
      <c r="J133" s="31"/>
      <c r="K133" s="35"/>
    </row>
    <row r="134" spans="2:11" x14ac:dyDescent="0.25">
      <c r="B134" s="8" t="s">
        <v>592</v>
      </c>
      <c r="C134" s="60" t="s">
        <v>593</v>
      </c>
      <c r="D134" s="54" t="s">
        <v>594</v>
      </c>
      <c r="E134" s="6" t="s">
        <v>108</v>
      </c>
      <c r="F134" s="19">
        <v>130324</v>
      </c>
      <c r="G134" s="24">
        <v>553.94000000000005</v>
      </c>
      <c r="H134" s="24">
        <v>0.32</v>
      </c>
      <c r="I134" s="31"/>
      <c r="J134" s="31"/>
      <c r="K134" s="35"/>
    </row>
    <row r="135" spans="2:11" x14ac:dyDescent="0.25">
      <c r="B135" s="8" t="s">
        <v>3858</v>
      </c>
      <c r="C135" s="60" t="s">
        <v>3859</v>
      </c>
      <c r="D135" s="54" t="s">
        <v>3860</v>
      </c>
      <c r="E135" s="6" t="s">
        <v>54</v>
      </c>
      <c r="F135" s="19">
        <v>67499</v>
      </c>
      <c r="G135" s="24">
        <v>553.9</v>
      </c>
      <c r="H135" s="24">
        <v>0.32</v>
      </c>
      <c r="I135" s="31"/>
      <c r="J135" s="31"/>
      <c r="K135" s="35"/>
    </row>
    <row r="136" spans="2:11" x14ac:dyDescent="0.25">
      <c r="B136" s="8" t="s">
        <v>3861</v>
      </c>
      <c r="C136" s="60" t="s">
        <v>3862</v>
      </c>
      <c r="D136" s="54" t="s">
        <v>3863</v>
      </c>
      <c r="E136" s="6" t="s">
        <v>157</v>
      </c>
      <c r="F136" s="19">
        <v>68270</v>
      </c>
      <c r="G136" s="24">
        <v>552.07000000000005</v>
      </c>
      <c r="H136" s="24">
        <v>0.32</v>
      </c>
      <c r="I136" s="31"/>
      <c r="J136" s="31"/>
      <c r="K136" s="35"/>
    </row>
    <row r="137" spans="2:11" x14ac:dyDescent="0.25">
      <c r="B137" s="8" t="s">
        <v>3864</v>
      </c>
      <c r="C137" s="60" t="s">
        <v>3865</v>
      </c>
      <c r="D137" s="54" t="s">
        <v>3866</v>
      </c>
      <c r="E137" s="6" t="s">
        <v>241</v>
      </c>
      <c r="F137" s="19">
        <v>2323437</v>
      </c>
      <c r="G137" s="24">
        <v>543.91999999999996</v>
      </c>
      <c r="H137" s="24">
        <v>0.32</v>
      </c>
      <c r="I137" s="31"/>
      <c r="J137" s="31"/>
      <c r="K137" s="35"/>
    </row>
    <row r="138" spans="2:11" x14ac:dyDescent="0.25">
      <c r="B138" s="8" t="s">
        <v>2799</v>
      </c>
      <c r="C138" s="60" t="s">
        <v>2800</v>
      </c>
      <c r="D138" s="54" t="s">
        <v>2801</v>
      </c>
      <c r="E138" s="6" t="s">
        <v>2802</v>
      </c>
      <c r="F138" s="19">
        <v>433394</v>
      </c>
      <c r="G138" s="24">
        <v>541.27</v>
      </c>
      <c r="H138" s="24">
        <v>0.31</v>
      </c>
      <c r="I138" s="31"/>
      <c r="J138" s="31"/>
      <c r="K138" s="35"/>
    </row>
    <row r="139" spans="2:11" x14ac:dyDescent="0.25">
      <c r="B139" s="8" t="s">
        <v>2258</v>
      </c>
      <c r="C139" s="60" t="s">
        <v>2259</v>
      </c>
      <c r="D139" s="54" t="s">
        <v>2260</v>
      </c>
      <c r="E139" s="6" t="s">
        <v>108</v>
      </c>
      <c r="F139" s="19">
        <v>27557</v>
      </c>
      <c r="G139" s="24">
        <v>540.14</v>
      </c>
      <c r="H139" s="24">
        <v>0.31</v>
      </c>
      <c r="I139" s="31"/>
      <c r="J139" s="31"/>
      <c r="K139" s="35"/>
    </row>
    <row r="140" spans="2:11" x14ac:dyDescent="0.25">
      <c r="B140" s="8" t="s">
        <v>3867</v>
      </c>
      <c r="C140" s="60" t="s">
        <v>3868</v>
      </c>
      <c r="D140" s="54" t="s">
        <v>3869</v>
      </c>
      <c r="E140" s="6" t="s">
        <v>120</v>
      </c>
      <c r="F140" s="19">
        <v>82482</v>
      </c>
      <c r="G140" s="24">
        <v>537.08000000000004</v>
      </c>
      <c r="H140" s="24">
        <v>0.31</v>
      </c>
      <c r="I140" s="31"/>
      <c r="J140" s="31"/>
      <c r="K140" s="35"/>
    </row>
    <row r="141" spans="2:11" x14ac:dyDescent="0.25">
      <c r="B141" s="8" t="s">
        <v>3870</v>
      </c>
      <c r="C141" s="60" t="s">
        <v>3871</v>
      </c>
      <c r="D141" s="54" t="s">
        <v>3872</v>
      </c>
      <c r="E141" s="6" t="s">
        <v>234</v>
      </c>
      <c r="F141" s="19">
        <v>30631</v>
      </c>
      <c r="G141" s="24">
        <v>536.16999999999996</v>
      </c>
      <c r="H141" s="24">
        <v>0.31</v>
      </c>
      <c r="I141" s="31"/>
      <c r="J141" s="31"/>
      <c r="K141" s="35"/>
    </row>
    <row r="142" spans="2:11" x14ac:dyDescent="0.25">
      <c r="B142" s="8" t="s">
        <v>3873</v>
      </c>
      <c r="C142" s="60" t="s">
        <v>3874</v>
      </c>
      <c r="D142" s="54" t="s">
        <v>3875</v>
      </c>
      <c r="E142" s="6" t="s">
        <v>157</v>
      </c>
      <c r="F142" s="19">
        <v>64162</v>
      </c>
      <c r="G142" s="24">
        <v>529.46</v>
      </c>
      <c r="H142" s="24">
        <v>0.31</v>
      </c>
      <c r="I142" s="31"/>
      <c r="J142" s="31"/>
      <c r="K142" s="35"/>
    </row>
    <row r="143" spans="2:11" x14ac:dyDescent="0.25">
      <c r="B143" s="8" t="s">
        <v>3876</v>
      </c>
      <c r="C143" s="60" t="s">
        <v>3877</v>
      </c>
      <c r="D143" s="54" t="s">
        <v>3878</v>
      </c>
      <c r="E143" s="6" t="s">
        <v>338</v>
      </c>
      <c r="F143" s="19">
        <v>39245</v>
      </c>
      <c r="G143" s="24">
        <v>527.61</v>
      </c>
      <c r="H143" s="24">
        <v>0.31</v>
      </c>
      <c r="I143" s="31"/>
      <c r="J143" s="31"/>
      <c r="K143" s="35"/>
    </row>
    <row r="144" spans="2:11" x14ac:dyDescent="0.25">
      <c r="B144" s="8" t="s">
        <v>3879</v>
      </c>
      <c r="C144" s="60" t="s">
        <v>3880</v>
      </c>
      <c r="D144" s="54" t="s">
        <v>3881</v>
      </c>
      <c r="E144" s="6" t="s">
        <v>538</v>
      </c>
      <c r="F144" s="19">
        <v>119153</v>
      </c>
      <c r="G144" s="24">
        <v>522.96</v>
      </c>
      <c r="H144" s="24">
        <v>0.3</v>
      </c>
      <c r="I144" s="31"/>
      <c r="J144" s="31"/>
      <c r="K144" s="35"/>
    </row>
    <row r="145" spans="2:11" x14ac:dyDescent="0.25">
      <c r="B145" s="8" t="s">
        <v>588</v>
      </c>
      <c r="C145" s="60" t="s">
        <v>589</v>
      </c>
      <c r="D145" s="54" t="s">
        <v>590</v>
      </c>
      <c r="E145" s="6" t="s">
        <v>591</v>
      </c>
      <c r="F145" s="19">
        <v>30595</v>
      </c>
      <c r="G145" s="24">
        <v>520.73</v>
      </c>
      <c r="H145" s="24">
        <v>0.3</v>
      </c>
      <c r="I145" s="31"/>
      <c r="J145" s="31"/>
      <c r="K145" s="35"/>
    </row>
    <row r="146" spans="2:11" x14ac:dyDescent="0.25">
      <c r="B146" s="8" t="s">
        <v>3882</v>
      </c>
      <c r="C146" s="60" t="s">
        <v>3883</v>
      </c>
      <c r="D146" s="54" t="s">
        <v>3884</v>
      </c>
      <c r="E146" s="6" t="s">
        <v>58</v>
      </c>
      <c r="F146" s="19">
        <v>72205</v>
      </c>
      <c r="G146" s="24">
        <v>519.79999999999995</v>
      </c>
      <c r="H146" s="24">
        <v>0.3</v>
      </c>
      <c r="I146" s="31"/>
      <c r="J146" s="31"/>
      <c r="K146" s="35"/>
    </row>
    <row r="147" spans="2:11" x14ac:dyDescent="0.25">
      <c r="B147" s="8" t="s">
        <v>944</v>
      </c>
      <c r="C147" s="60" t="s">
        <v>945</v>
      </c>
      <c r="D147" s="54" t="s">
        <v>946</v>
      </c>
      <c r="E147" s="6" t="s">
        <v>116</v>
      </c>
      <c r="F147" s="19">
        <v>158706</v>
      </c>
      <c r="G147" s="24">
        <v>518.97</v>
      </c>
      <c r="H147" s="24">
        <v>0.3</v>
      </c>
      <c r="I147" s="31"/>
      <c r="J147" s="31"/>
      <c r="K147" s="35"/>
    </row>
    <row r="148" spans="2:11" x14ac:dyDescent="0.25">
      <c r="B148" s="8" t="s">
        <v>3885</v>
      </c>
      <c r="C148" s="60" t="s">
        <v>3886</v>
      </c>
      <c r="D148" s="54" t="s">
        <v>3887</v>
      </c>
      <c r="E148" s="6" t="s">
        <v>410</v>
      </c>
      <c r="F148" s="19">
        <v>45618</v>
      </c>
      <c r="G148" s="24">
        <v>511.15</v>
      </c>
      <c r="H148" s="24">
        <v>0.3</v>
      </c>
      <c r="I148" s="31"/>
      <c r="J148" s="31"/>
      <c r="K148" s="35"/>
    </row>
    <row r="149" spans="2:11" x14ac:dyDescent="0.25">
      <c r="B149" s="8" t="s">
        <v>2191</v>
      </c>
      <c r="C149" s="60" t="s">
        <v>2192</v>
      </c>
      <c r="D149" s="54" t="s">
        <v>2193</v>
      </c>
      <c r="E149" s="6" t="s">
        <v>565</v>
      </c>
      <c r="F149" s="19">
        <v>87161</v>
      </c>
      <c r="G149" s="24">
        <v>510.94</v>
      </c>
      <c r="H149" s="24">
        <v>0.3</v>
      </c>
      <c r="I149" s="31"/>
      <c r="J149" s="31"/>
      <c r="K149" s="35"/>
    </row>
    <row r="150" spans="2:11" x14ac:dyDescent="0.25">
      <c r="B150" s="8" t="s">
        <v>2215</v>
      </c>
      <c r="C150" s="60" t="s">
        <v>2216</v>
      </c>
      <c r="D150" s="54" t="s">
        <v>2217</v>
      </c>
      <c r="E150" s="6" t="s">
        <v>538</v>
      </c>
      <c r="F150" s="19">
        <v>346094</v>
      </c>
      <c r="G150" s="24">
        <v>509.9</v>
      </c>
      <c r="H150" s="24">
        <v>0.3</v>
      </c>
      <c r="I150" s="31"/>
      <c r="J150" s="31"/>
      <c r="K150" s="35"/>
    </row>
    <row r="151" spans="2:11" x14ac:dyDescent="0.25">
      <c r="B151" s="8" t="s">
        <v>3888</v>
      </c>
      <c r="C151" s="60" t="s">
        <v>3889</v>
      </c>
      <c r="D151" s="54" t="s">
        <v>3890</v>
      </c>
      <c r="E151" s="6" t="s">
        <v>538</v>
      </c>
      <c r="F151" s="19">
        <v>98322</v>
      </c>
      <c r="G151" s="24">
        <v>501.74</v>
      </c>
      <c r="H151" s="24">
        <v>0.28999999999999998</v>
      </c>
      <c r="I151" s="31"/>
      <c r="J151" s="31"/>
      <c r="K151" s="35"/>
    </row>
    <row r="152" spans="2:11" x14ac:dyDescent="0.25">
      <c r="B152" s="8" t="s">
        <v>3891</v>
      </c>
      <c r="C152" s="60" t="s">
        <v>3892</v>
      </c>
      <c r="D152" s="54" t="s">
        <v>3893</v>
      </c>
      <c r="E152" s="6" t="s">
        <v>58</v>
      </c>
      <c r="F152" s="19">
        <v>155561</v>
      </c>
      <c r="G152" s="24">
        <v>501.61</v>
      </c>
      <c r="H152" s="24">
        <v>0.28999999999999998</v>
      </c>
      <c r="I152" s="31"/>
      <c r="J152" s="31"/>
      <c r="K152" s="35"/>
    </row>
    <row r="153" spans="2:11" x14ac:dyDescent="0.25">
      <c r="B153" s="8" t="s">
        <v>3894</v>
      </c>
      <c r="C153" s="60" t="s">
        <v>3895</v>
      </c>
      <c r="D153" s="54" t="s">
        <v>3896</v>
      </c>
      <c r="E153" s="6" t="s">
        <v>187</v>
      </c>
      <c r="F153" s="19">
        <v>6515</v>
      </c>
      <c r="G153" s="24">
        <v>496.7</v>
      </c>
      <c r="H153" s="24">
        <v>0.28999999999999998</v>
      </c>
      <c r="I153" s="31"/>
      <c r="J153" s="31"/>
      <c r="K153" s="35"/>
    </row>
    <row r="154" spans="2:11" x14ac:dyDescent="0.25">
      <c r="B154" s="8" t="s">
        <v>3897</v>
      </c>
      <c r="C154" s="60" t="s">
        <v>3898</v>
      </c>
      <c r="D154" s="54" t="s">
        <v>3899</v>
      </c>
      <c r="E154" s="6" t="s">
        <v>94</v>
      </c>
      <c r="F154" s="19">
        <v>67160</v>
      </c>
      <c r="G154" s="24">
        <v>494.1</v>
      </c>
      <c r="H154" s="24">
        <v>0.28999999999999998</v>
      </c>
      <c r="I154" s="31"/>
      <c r="J154" s="31"/>
      <c r="K154" s="35"/>
    </row>
    <row r="155" spans="2:11" x14ac:dyDescent="0.25">
      <c r="B155" s="8" t="s">
        <v>3900</v>
      </c>
      <c r="C155" s="60" t="s">
        <v>3901</v>
      </c>
      <c r="D155" s="54" t="s">
        <v>3902</v>
      </c>
      <c r="E155" s="6" t="s">
        <v>187</v>
      </c>
      <c r="F155" s="19">
        <v>109085</v>
      </c>
      <c r="G155" s="24">
        <v>490.39</v>
      </c>
      <c r="H155" s="24">
        <v>0.28000000000000003</v>
      </c>
      <c r="I155" s="31"/>
      <c r="J155" s="31"/>
      <c r="K155" s="35"/>
    </row>
    <row r="156" spans="2:11" x14ac:dyDescent="0.25">
      <c r="B156" s="8" t="s">
        <v>3903</v>
      </c>
      <c r="C156" s="60" t="s">
        <v>3904</v>
      </c>
      <c r="D156" s="54" t="s">
        <v>3905</v>
      </c>
      <c r="E156" s="6" t="s">
        <v>153</v>
      </c>
      <c r="F156" s="19">
        <v>192807</v>
      </c>
      <c r="G156" s="24">
        <v>490.31</v>
      </c>
      <c r="H156" s="24">
        <v>0.28000000000000003</v>
      </c>
      <c r="I156" s="31"/>
      <c r="J156" s="31"/>
      <c r="K156" s="35"/>
    </row>
    <row r="157" spans="2:11" x14ac:dyDescent="0.25">
      <c r="B157" s="8" t="s">
        <v>959</v>
      </c>
      <c r="C157" s="60" t="s">
        <v>960</v>
      </c>
      <c r="D157" s="54" t="s">
        <v>961</v>
      </c>
      <c r="E157" s="6" t="s">
        <v>79</v>
      </c>
      <c r="F157" s="19">
        <v>61047</v>
      </c>
      <c r="G157" s="24">
        <v>490.15</v>
      </c>
      <c r="H157" s="24">
        <v>0.28000000000000003</v>
      </c>
      <c r="I157" s="31"/>
      <c r="J157" s="31"/>
      <c r="K157" s="35"/>
    </row>
    <row r="158" spans="2:11" x14ac:dyDescent="0.25">
      <c r="B158" s="8" t="s">
        <v>3906</v>
      </c>
      <c r="C158" s="60" t="s">
        <v>3907</v>
      </c>
      <c r="D158" s="54" t="s">
        <v>3908</v>
      </c>
      <c r="E158" s="6" t="s">
        <v>135</v>
      </c>
      <c r="F158" s="19">
        <v>35666</v>
      </c>
      <c r="G158" s="24">
        <v>489.41</v>
      </c>
      <c r="H158" s="24">
        <v>0.28000000000000003</v>
      </c>
      <c r="I158" s="31"/>
      <c r="J158" s="31"/>
      <c r="K158" s="35"/>
    </row>
    <row r="159" spans="2:11" x14ac:dyDescent="0.25">
      <c r="B159" s="8" t="s">
        <v>2737</v>
      </c>
      <c r="C159" s="60" t="s">
        <v>2738</v>
      </c>
      <c r="D159" s="54" t="s">
        <v>2739</v>
      </c>
      <c r="E159" s="6" t="s">
        <v>66</v>
      </c>
      <c r="F159" s="19">
        <v>219384</v>
      </c>
      <c r="G159" s="24">
        <v>487.87</v>
      </c>
      <c r="H159" s="24">
        <v>0.28000000000000003</v>
      </c>
      <c r="I159" s="31"/>
      <c r="J159" s="31"/>
      <c r="K159" s="35"/>
    </row>
    <row r="160" spans="2:11" x14ac:dyDescent="0.25">
      <c r="B160" s="8" t="s">
        <v>3909</v>
      </c>
      <c r="C160" s="60" t="s">
        <v>3910</v>
      </c>
      <c r="D160" s="54" t="s">
        <v>3911</v>
      </c>
      <c r="E160" s="6" t="s">
        <v>66</v>
      </c>
      <c r="F160" s="19">
        <v>103900</v>
      </c>
      <c r="G160" s="24">
        <v>487.24</v>
      </c>
      <c r="H160" s="24">
        <v>0.28000000000000003</v>
      </c>
      <c r="I160" s="31"/>
      <c r="J160" s="31"/>
      <c r="K160" s="35"/>
    </row>
    <row r="161" spans="2:11" x14ac:dyDescent="0.25">
      <c r="B161" s="8" t="s">
        <v>3912</v>
      </c>
      <c r="C161" s="60" t="s">
        <v>3913</v>
      </c>
      <c r="D161" s="54" t="s">
        <v>3914</v>
      </c>
      <c r="E161" s="6" t="s">
        <v>139</v>
      </c>
      <c r="F161" s="19">
        <v>38527</v>
      </c>
      <c r="G161" s="24">
        <v>485.67</v>
      </c>
      <c r="H161" s="24">
        <v>0.28000000000000003</v>
      </c>
      <c r="I161" s="31"/>
      <c r="J161" s="31"/>
      <c r="K161" s="35"/>
    </row>
    <row r="162" spans="2:11" x14ac:dyDescent="0.25">
      <c r="B162" s="8" t="s">
        <v>3915</v>
      </c>
      <c r="C162" s="60" t="s">
        <v>3916</v>
      </c>
      <c r="D162" s="54" t="s">
        <v>3917</v>
      </c>
      <c r="E162" s="6" t="s">
        <v>124</v>
      </c>
      <c r="F162" s="19">
        <v>186525</v>
      </c>
      <c r="G162" s="24">
        <v>479.28</v>
      </c>
      <c r="H162" s="24">
        <v>0.28000000000000003</v>
      </c>
      <c r="I162" s="31"/>
      <c r="J162" s="31"/>
      <c r="K162" s="35"/>
    </row>
    <row r="163" spans="2:11" x14ac:dyDescent="0.25">
      <c r="B163" s="8" t="s">
        <v>3918</v>
      </c>
      <c r="C163" s="60" t="s">
        <v>3919</v>
      </c>
      <c r="D163" s="54" t="s">
        <v>3920</v>
      </c>
      <c r="E163" s="6" t="s">
        <v>124</v>
      </c>
      <c r="F163" s="19">
        <v>196710</v>
      </c>
      <c r="G163" s="24">
        <v>476.83</v>
      </c>
      <c r="H163" s="24">
        <v>0.28000000000000003</v>
      </c>
      <c r="I163" s="31"/>
      <c r="J163" s="31"/>
      <c r="K163" s="35"/>
    </row>
    <row r="164" spans="2:11" x14ac:dyDescent="0.25">
      <c r="B164" s="8" t="s">
        <v>3921</v>
      </c>
      <c r="C164" s="60" t="s">
        <v>3922</v>
      </c>
      <c r="D164" s="54" t="s">
        <v>3923</v>
      </c>
      <c r="E164" s="6" t="s">
        <v>164</v>
      </c>
      <c r="F164" s="19">
        <v>80044</v>
      </c>
      <c r="G164" s="24">
        <v>468.9</v>
      </c>
      <c r="H164" s="24">
        <v>0.27</v>
      </c>
      <c r="I164" s="31"/>
      <c r="J164" s="31"/>
      <c r="K164" s="35"/>
    </row>
    <row r="165" spans="2:11" x14ac:dyDescent="0.25">
      <c r="B165" s="8" t="s">
        <v>2761</v>
      </c>
      <c r="C165" s="60" t="s">
        <v>1289</v>
      </c>
      <c r="D165" s="54" t="s">
        <v>2762</v>
      </c>
      <c r="E165" s="6" t="s">
        <v>116</v>
      </c>
      <c r="F165" s="19">
        <v>57220</v>
      </c>
      <c r="G165" s="24">
        <v>464.28</v>
      </c>
      <c r="H165" s="24">
        <v>0.27</v>
      </c>
      <c r="I165" s="31"/>
      <c r="J165" s="31"/>
      <c r="K165" s="35"/>
    </row>
    <row r="166" spans="2:11" x14ac:dyDescent="0.25">
      <c r="B166" s="8" t="s">
        <v>3924</v>
      </c>
      <c r="C166" s="60" t="s">
        <v>3925</v>
      </c>
      <c r="D166" s="54" t="s">
        <v>3926</v>
      </c>
      <c r="E166" s="6" t="s">
        <v>58</v>
      </c>
      <c r="F166" s="19">
        <v>91261</v>
      </c>
      <c r="G166" s="24">
        <v>463.56</v>
      </c>
      <c r="H166" s="24">
        <v>0.27</v>
      </c>
      <c r="I166" s="31"/>
      <c r="J166" s="31"/>
      <c r="K166" s="35"/>
    </row>
    <row r="167" spans="2:11" x14ac:dyDescent="0.25">
      <c r="B167" s="8" t="s">
        <v>3927</v>
      </c>
      <c r="C167" s="60" t="s">
        <v>3928</v>
      </c>
      <c r="D167" s="54" t="s">
        <v>3929</v>
      </c>
      <c r="E167" s="6" t="s">
        <v>66</v>
      </c>
      <c r="F167" s="19">
        <v>324061</v>
      </c>
      <c r="G167" s="24">
        <v>457.19</v>
      </c>
      <c r="H167" s="24">
        <v>0.27</v>
      </c>
      <c r="I167" s="31"/>
      <c r="J167" s="31"/>
      <c r="K167" s="35"/>
    </row>
    <row r="168" spans="2:11" x14ac:dyDescent="0.25">
      <c r="B168" s="8" t="s">
        <v>3930</v>
      </c>
      <c r="C168" s="60" t="s">
        <v>3931</v>
      </c>
      <c r="D168" s="54" t="s">
        <v>3932</v>
      </c>
      <c r="E168" s="6" t="s">
        <v>565</v>
      </c>
      <c r="F168" s="19">
        <v>110218</v>
      </c>
      <c r="G168" s="24">
        <v>452.28</v>
      </c>
      <c r="H168" s="24">
        <v>0.26</v>
      </c>
      <c r="I168" s="31"/>
      <c r="J168" s="31"/>
      <c r="K168" s="35"/>
    </row>
    <row r="169" spans="2:11" x14ac:dyDescent="0.25">
      <c r="B169" s="8" t="s">
        <v>3933</v>
      </c>
      <c r="C169" s="60" t="s">
        <v>3934</v>
      </c>
      <c r="D169" s="54" t="s">
        <v>3935</v>
      </c>
      <c r="E169" s="6" t="s">
        <v>120</v>
      </c>
      <c r="F169" s="19">
        <v>64375</v>
      </c>
      <c r="G169" s="24">
        <v>451.24</v>
      </c>
      <c r="H169" s="24">
        <v>0.26</v>
      </c>
      <c r="I169" s="31"/>
      <c r="J169" s="31"/>
      <c r="K169" s="35"/>
    </row>
    <row r="170" spans="2:11" x14ac:dyDescent="0.25">
      <c r="B170" s="8" t="s">
        <v>3936</v>
      </c>
      <c r="C170" s="60" t="s">
        <v>3937</v>
      </c>
      <c r="D170" s="54" t="s">
        <v>3938</v>
      </c>
      <c r="E170" s="6" t="s">
        <v>94</v>
      </c>
      <c r="F170" s="19">
        <v>140542</v>
      </c>
      <c r="G170" s="24">
        <v>446.78</v>
      </c>
      <c r="H170" s="24">
        <v>0.26</v>
      </c>
      <c r="I170" s="31"/>
      <c r="J170" s="31"/>
      <c r="K170" s="35"/>
    </row>
    <row r="171" spans="2:11" x14ac:dyDescent="0.25">
      <c r="B171" s="8" t="s">
        <v>3939</v>
      </c>
      <c r="C171" s="60" t="s">
        <v>3940</v>
      </c>
      <c r="D171" s="54" t="s">
        <v>3941</v>
      </c>
      <c r="E171" s="6" t="s">
        <v>146</v>
      </c>
      <c r="F171" s="19">
        <v>77074</v>
      </c>
      <c r="G171" s="24">
        <v>445.14</v>
      </c>
      <c r="H171" s="24">
        <v>0.26</v>
      </c>
      <c r="I171" s="31"/>
      <c r="J171" s="31"/>
      <c r="K171" s="35"/>
    </row>
    <row r="172" spans="2:11" x14ac:dyDescent="0.25">
      <c r="B172" s="8" t="s">
        <v>3942</v>
      </c>
      <c r="C172" s="60" t="s">
        <v>3943</v>
      </c>
      <c r="D172" s="54" t="s">
        <v>3944</v>
      </c>
      <c r="E172" s="6" t="s">
        <v>128</v>
      </c>
      <c r="F172" s="19">
        <v>24548</v>
      </c>
      <c r="G172" s="24">
        <v>441.81</v>
      </c>
      <c r="H172" s="24">
        <v>0.26</v>
      </c>
      <c r="I172" s="31"/>
      <c r="J172" s="31"/>
      <c r="K172" s="35"/>
    </row>
    <row r="173" spans="2:11" x14ac:dyDescent="0.25">
      <c r="B173" s="8" t="s">
        <v>3945</v>
      </c>
      <c r="C173" s="60" t="s">
        <v>3946</v>
      </c>
      <c r="D173" s="54" t="s">
        <v>3947</v>
      </c>
      <c r="E173" s="6" t="s">
        <v>128</v>
      </c>
      <c r="F173" s="19">
        <v>465071</v>
      </c>
      <c r="G173" s="24">
        <v>440.28</v>
      </c>
      <c r="H173" s="24">
        <v>0.26</v>
      </c>
      <c r="I173" s="31"/>
      <c r="J173" s="31"/>
      <c r="K173" s="35"/>
    </row>
    <row r="174" spans="2:11" x14ac:dyDescent="0.25">
      <c r="B174" s="8" t="s">
        <v>3948</v>
      </c>
      <c r="C174" s="60" t="s">
        <v>3949</v>
      </c>
      <c r="D174" s="54" t="s">
        <v>3950</v>
      </c>
      <c r="E174" s="6" t="s">
        <v>124</v>
      </c>
      <c r="F174" s="19">
        <v>66583</v>
      </c>
      <c r="G174" s="24">
        <v>437.62</v>
      </c>
      <c r="H174" s="24">
        <v>0.25</v>
      </c>
      <c r="I174" s="31"/>
      <c r="J174" s="31"/>
      <c r="K174" s="35"/>
    </row>
    <row r="175" spans="2:11" x14ac:dyDescent="0.25">
      <c r="B175" s="8" t="s">
        <v>178</v>
      </c>
      <c r="C175" s="60" t="s">
        <v>179</v>
      </c>
      <c r="D175" s="54" t="s">
        <v>180</v>
      </c>
      <c r="E175" s="6" t="s">
        <v>116</v>
      </c>
      <c r="F175" s="19">
        <v>397828</v>
      </c>
      <c r="G175" s="24">
        <v>434.83</v>
      </c>
      <c r="H175" s="24">
        <v>0.25</v>
      </c>
      <c r="I175" s="31"/>
      <c r="J175" s="31"/>
      <c r="K175" s="35"/>
    </row>
    <row r="176" spans="2:11" x14ac:dyDescent="0.25">
      <c r="B176" s="8" t="s">
        <v>523</v>
      </c>
      <c r="C176" s="60" t="s">
        <v>524</v>
      </c>
      <c r="D176" s="54" t="s">
        <v>525</v>
      </c>
      <c r="E176" s="6" t="s">
        <v>54</v>
      </c>
      <c r="F176" s="19">
        <v>31931</v>
      </c>
      <c r="G176" s="24">
        <v>434.2</v>
      </c>
      <c r="H176" s="24">
        <v>0.25</v>
      </c>
      <c r="I176" s="31"/>
      <c r="J176" s="31"/>
      <c r="K176" s="35"/>
    </row>
    <row r="177" spans="2:11" x14ac:dyDescent="0.25">
      <c r="B177" s="8" t="s">
        <v>3951</v>
      </c>
      <c r="C177" s="60" t="s">
        <v>3952</v>
      </c>
      <c r="D177" s="54" t="s">
        <v>3953</v>
      </c>
      <c r="E177" s="6" t="s">
        <v>62</v>
      </c>
      <c r="F177" s="19">
        <v>32785</v>
      </c>
      <c r="G177" s="24">
        <v>434.14</v>
      </c>
      <c r="H177" s="24">
        <v>0.25</v>
      </c>
      <c r="I177" s="31"/>
      <c r="J177" s="31"/>
      <c r="K177" s="35"/>
    </row>
    <row r="178" spans="2:11" x14ac:dyDescent="0.25">
      <c r="B178" s="8" t="s">
        <v>3954</v>
      </c>
      <c r="C178" s="60" t="s">
        <v>3955</v>
      </c>
      <c r="D178" s="54" t="s">
        <v>3956</v>
      </c>
      <c r="E178" s="6" t="s">
        <v>538</v>
      </c>
      <c r="F178" s="19">
        <v>10214</v>
      </c>
      <c r="G178" s="24">
        <v>432.5</v>
      </c>
      <c r="H178" s="24">
        <v>0.25</v>
      </c>
      <c r="I178" s="31"/>
      <c r="J178" s="31"/>
      <c r="K178" s="35"/>
    </row>
    <row r="179" spans="2:11" x14ac:dyDescent="0.25">
      <c r="B179" s="8" t="s">
        <v>505</v>
      </c>
      <c r="C179" s="60" t="s">
        <v>506</v>
      </c>
      <c r="D179" s="54" t="s">
        <v>507</v>
      </c>
      <c r="E179" s="6" t="s">
        <v>153</v>
      </c>
      <c r="F179" s="19">
        <v>495607</v>
      </c>
      <c r="G179" s="24">
        <v>431.23</v>
      </c>
      <c r="H179" s="24">
        <v>0.25</v>
      </c>
      <c r="I179" s="31"/>
      <c r="J179" s="31"/>
      <c r="K179" s="35"/>
    </row>
    <row r="180" spans="2:11" x14ac:dyDescent="0.25">
      <c r="B180" s="8" t="s">
        <v>3957</v>
      </c>
      <c r="C180" s="60" t="s">
        <v>2639</v>
      </c>
      <c r="D180" s="54" t="s">
        <v>3958</v>
      </c>
      <c r="E180" s="6" t="s">
        <v>54</v>
      </c>
      <c r="F180" s="19">
        <v>86174</v>
      </c>
      <c r="G180" s="24">
        <v>428.03</v>
      </c>
      <c r="H180" s="24">
        <v>0.25</v>
      </c>
      <c r="I180" s="31"/>
      <c r="J180" s="31"/>
      <c r="K180" s="35"/>
    </row>
    <row r="181" spans="2:11" x14ac:dyDescent="0.25">
      <c r="B181" s="8" t="s">
        <v>1011</v>
      </c>
      <c r="C181" s="60" t="s">
        <v>1012</v>
      </c>
      <c r="D181" s="54" t="s">
        <v>1013</v>
      </c>
      <c r="E181" s="6" t="s">
        <v>338</v>
      </c>
      <c r="F181" s="19">
        <v>82831</v>
      </c>
      <c r="G181" s="24">
        <v>426.7</v>
      </c>
      <c r="H181" s="24">
        <v>0.25</v>
      </c>
      <c r="I181" s="31"/>
      <c r="J181" s="31"/>
      <c r="K181" s="35"/>
    </row>
    <row r="182" spans="2:11" x14ac:dyDescent="0.25">
      <c r="B182" s="8" t="s">
        <v>3959</v>
      </c>
      <c r="C182" s="60" t="s">
        <v>1609</v>
      </c>
      <c r="D182" s="54" t="s">
        <v>3960</v>
      </c>
      <c r="E182" s="6" t="s">
        <v>44</v>
      </c>
      <c r="F182" s="19">
        <v>1367527</v>
      </c>
      <c r="G182" s="24">
        <v>423.52</v>
      </c>
      <c r="H182" s="24">
        <v>0.25</v>
      </c>
      <c r="I182" s="31"/>
      <c r="J182" s="31"/>
      <c r="K182" s="35"/>
    </row>
    <row r="183" spans="2:11" x14ac:dyDescent="0.25">
      <c r="B183" s="8" t="s">
        <v>1008</v>
      </c>
      <c r="C183" s="60" t="s">
        <v>1009</v>
      </c>
      <c r="D183" s="54" t="s">
        <v>1010</v>
      </c>
      <c r="E183" s="6" t="s">
        <v>116</v>
      </c>
      <c r="F183" s="19">
        <v>27523</v>
      </c>
      <c r="G183" s="24">
        <v>421.43</v>
      </c>
      <c r="H183" s="24">
        <v>0.24</v>
      </c>
      <c r="I183" s="31"/>
      <c r="J183" s="31"/>
      <c r="K183" s="35"/>
    </row>
    <row r="184" spans="2:11" x14ac:dyDescent="0.25">
      <c r="B184" s="8" t="s">
        <v>3961</v>
      </c>
      <c r="C184" s="60" t="s">
        <v>3962</v>
      </c>
      <c r="D184" s="54" t="s">
        <v>3963</v>
      </c>
      <c r="E184" s="6" t="s">
        <v>120</v>
      </c>
      <c r="F184" s="19">
        <v>102146</v>
      </c>
      <c r="G184" s="24">
        <v>417.37</v>
      </c>
      <c r="H184" s="24">
        <v>0.24</v>
      </c>
      <c r="I184" s="31"/>
      <c r="J184" s="31"/>
      <c r="K184" s="35"/>
    </row>
    <row r="185" spans="2:11" x14ac:dyDescent="0.25">
      <c r="B185" s="8" t="s">
        <v>3964</v>
      </c>
      <c r="C185" s="60" t="s">
        <v>3965</v>
      </c>
      <c r="D185" s="54" t="s">
        <v>3966</v>
      </c>
      <c r="E185" s="6" t="s">
        <v>538</v>
      </c>
      <c r="F185" s="19">
        <v>49898</v>
      </c>
      <c r="G185" s="24">
        <v>412.48</v>
      </c>
      <c r="H185" s="24">
        <v>0.24</v>
      </c>
      <c r="I185" s="31"/>
      <c r="J185" s="31"/>
      <c r="K185" s="35"/>
    </row>
    <row r="186" spans="2:11" x14ac:dyDescent="0.25">
      <c r="B186" s="8" t="s">
        <v>3967</v>
      </c>
      <c r="C186" s="60" t="s">
        <v>3968</v>
      </c>
      <c r="D186" s="54" t="s">
        <v>3969</v>
      </c>
      <c r="E186" s="6" t="s">
        <v>1123</v>
      </c>
      <c r="F186" s="19">
        <v>25354</v>
      </c>
      <c r="G186" s="24">
        <v>409.82</v>
      </c>
      <c r="H186" s="24">
        <v>0.24</v>
      </c>
      <c r="I186" s="31"/>
      <c r="J186" s="31"/>
      <c r="K186" s="35"/>
    </row>
    <row r="187" spans="2:11" x14ac:dyDescent="0.25">
      <c r="B187" s="8" t="s">
        <v>3970</v>
      </c>
      <c r="C187" s="60" t="s">
        <v>3971</v>
      </c>
      <c r="D187" s="54" t="s">
        <v>3972</v>
      </c>
      <c r="E187" s="6" t="s">
        <v>54</v>
      </c>
      <c r="F187" s="19">
        <v>533380</v>
      </c>
      <c r="G187" s="24">
        <v>408.25</v>
      </c>
      <c r="H187" s="24">
        <v>0.24</v>
      </c>
      <c r="I187" s="31"/>
      <c r="J187" s="31"/>
      <c r="K187" s="35"/>
    </row>
    <row r="188" spans="2:11" x14ac:dyDescent="0.25">
      <c r="B188" s="8" t="s">
        <v>3973</v>
      </c>
      <c r="C188" s="60" t="s">
        <v>3974</v>
      </c>
      <c r="D188" s="54" t="s">
        <v>3975</v>
      </c>
      <c r="E188" s="6" t="s">
        <v>79</v>
      </c>
      <c r="F188" s="19">
        <v>13818</v>
      </c>
      <c r="G188" s="24">
        <v>406.08</v>
      </c>
      <c r="H188" s="24">
        <v>0.24</v>
      </c>
      <c r="I188" s="31"/>
      <c r="J188" s="31"/>
      <c r="K188" s="35"/>
    </row>
    <row r="189" spans="2:11" x14ac:dyDescent="0.25">
      <c r="B189" s="8" t="s">
        <v>3109</v>
      </c>
      <c r="C189" s="60" t="s">
        <v>3110</v>
      </c>
      <c r="D189" s="54" t="s">
        <v>3111</v>
      </c>
      <c r="E189" s="6" t="s">
        <v>2300</v>
      </c>
      <c r="F189" s="19">
        <v>79131</v>
      </c>
      <c r="G189" s="24">
        <v>402.5</v>
      </c>
      <c r="H189" s="24">
        <v>0.23</v>
      </c>
      <c r="I189" s="31"/>
      <c r="J189" s="31"/>
      <c r="K189" s="35"/>
    </row>
    <row r="190" spans="2:11" x14ac:dyDescent="0.25">
      <c r="B190" s="8" t="s">
        <v>3976</v>
      </c>
      <c r="C190" s="60" t="s">
        <v>3977</v>
      </c>
      <c r="D190" s="54" t="s">
        <v>3978</v>
      </c>
      <c r="E190" s="6" t="s">
        <v>108</v>
      </c>
      <c r="F190" s="19">
        <v>15970</v>
      </c>
      <c r="G190" s="24">
        <v>401.93</v>
      </c>
      <c r="H190" s="24">
        <v>0.23</v>
      </c>
      <c r="I190" s="31"/>
      <c r="J190" s="31"/>
      <c r="K190" s="35"/>
    </row>
    <row r="191" spans="2:11" x14ac:dyDescent="0.25">
      <c r="B191" s="8" t="s">
        <v>3979</v>
      </c>
      <c r="C191" s="60" t="s">
        <v>3980</v>
      </c>
      <c r="D191" s="54" t="s">
        <v>3981</v>
      </c>
      <c r="E191" s="6" t="s">
        <v>58</v>
      </c>
      <c r="F191" s="19">
        <v>132856</v>
      </c>
      <c r="G191" s="24">
        <v>401.76</v>
      </c>
      <c r="H191" s="24">
        <v>0.23</v>
      </c>
      <c r="I191" s="31"/>
      <c r="J191" s="31"/>
      <c r="K191" s="35"/>
    </row>
    <row r="192" spans="2:11" x14ac:dyDescent="0.25">
      <c r="B192" s="8" t="s">
        <v>3982</v>
      </c>
      <c r="C192" s="60" t="s">
        <v>3983</v>
      </c>
      <c r="D192" s="54" t="s">
        <v>3984</v>
      </c>
      <c r="E192" s="6" t="s">
        <v>120</v>
      </c>
      <c r="F192" s="19">
        <v>100190</v>
      </c>
      <c r="G192" s="24">
        <v>400.51</v>
      </c>
      <c r="H192" s="24">
        <v>0.23</v>
      </c>
      <c r="I192" s="31"/>
      <c r="J192" s="31"/>
      <c r="K192" s="35"/>
    </row>
    <row r="193" spans="2:11" x14ac:dyDescent="0.25">
      <c r="B193" s="8" t="s">
        <v>3985</v>
      </c>
      <c r="C193" s="60" t="s">
        <v>3986</v>
      </c>
      <c r="D193" s="54" t="s">
        <v>3987</v>
      </c>
      <c r="E193" s="6" t="s">
        <v>164</v>
      </c>
      <c r="F193" s="19">
        <v>254629</v>
      </c>
      <c r="G193" s="24">
        <v>397.07</v>
      </c>
      <c r="H193" s="24">
        <v>0.23</v>
      </c>
      <c r="I193" s="31"/>
      <c r="J193" s="31"/>
      <c r="K193" s="35"/>
    </row>
    <row r="194" spans="2:11" x14ac:dyDescent="0.25">
      <c r="B194" s="8" t="s">
        <v>1157</v>
      </c>
      <c r="C194" s="60" t="s">
        <v>1158</v>
      </c>
      <c r="D194" s="54" t="s">
        <v>1159</v>
      </c>
      <c r="E194" s="6" t="s">
        <v>83</v>
      </c>
      <c r="F194" s="19">
        <v>922829</v>
      </c>
      <c r="G194" s="24">
        <v>397</v>
      </c>
      <c r="H194" s="24">
        <v>0.23</v>
      </c>
      <c r="I194" s="31"/>
      <c r="J194" s="31"/>
      <c r="K194" s="35"/>
    </row>
    <row r="195" spans="2:11" x14ac:dyDescent="0.25">
      <c r="B195" s="8" t="s">
        <v>3988</v>
      </c>
      <c r="C195" s="60" t="s">
        <v>1842</v>
      </c>
      <c r="D195" s="54" t="s">
        <v>3989</v>
      </c>
      <c r="E195" s="6" t="s">
        <v>44</v>
      </c>
      <c r="F195" s="19">
        <v>1169555</v>
      </c>
      <c r="G195" s="24">
        <v>396.48</v>
      </c>
      <c r="H195" s="24">
        <v>0.23</v>
      </c>
      <c r="I195" s="31"/>
      <c r="J195" s="31"/>
      <c r="K195" s="35"/>
    </row>
    <row r="196" spans="2:11" x14ac:dyDescent="0.25">
      <c r="B196" s="8" t="s">
        <v>3990</v>
      </c>
      <c r="C196" s="60" t="s">
        <v>3991</v>
      </c>
      <c r="D196" s="54" t="s">
        <v>3992</v>
      </c>
      <c r="E196" s="6" t="s">
        <v>217</v>
      </c>
      <c r="F196" s="19">
        <v>135457</v>
      </c>
      <c r="G196" s="24">
        <v>394.79</v>
      </c>
      <c r="H196" s="24">
        <v>0.23</v>
      </c>
      <c r="I196" s="31"/>
      <c r="J196" s="31"/>
      <c r="K196" s="35"/>
    </row>
    <row r="197" spans="2:11" x14ac:dyDescent="0.25">
      <c r="B197" s="8" t="s">
        <v>3993</v>
      </c>
      <c r="C197" s="60" t="s">
        <v>3994</v>
      </c>
      <c r="D197" s="54" t="s">
        <v>3995</v>
      </c>
      <c r="E197" s="6" t="s">
        <v>66</v>
      </c>
      <c r="F197" s="19">
        <v>40164</v>
      </c>
      <c r="G197" s="24">
        <v>393.73</v>
      </c>
      <c r="H197" s="24">
        <v>0.23</v>
      </c>
      <c r="I197" s="31"/>
      <c r="J197" s="31"/>
      <c r="K197" s="35"/>
    </row>
    <row r="198" spans="2:11" x14ac:dyDescent="0.25">
      <c r="B198" s="8" t="s">
        <v>582</v>
      </c>
      <c r="C198" s="60" t="s">
        <v>583</v>
      </c>
      <c r="D198" s="54" t="s">
        <v>584</v>
      </c>
      <c r="E198" s="6" t="s">
        <v>120</v>
      </c>
      <c r="F198" s="19">
        <v>72837</v>
      </c>
      <c r="G198" s="24">
        <v>391.83</v>
      </c>
      <c r="H198" s="24">
        <v>0.23</v>
      </c>
      <c r="I198" s="31"/>
      <c r="J198" s="31"/>
      <c r="K198" s="35"/>
    </row>
    <row r="199" spans="2:11" x14ac:dyDescent="0.25">
      <c r="B199" s="8" t="s">
        <v>3996</v>
      </c>
      <c r="C199" s="60" t="s">
        <v>3997</v>
      </c>
      <c r="D199" s="54" t="s">
        <v>3998</v>
      </c>
      <c r="E199" s="6" t="s">
        <v>116</v>
      </c>
      <c r="F199" s="19">
        <v>341071</v>
      </c>
      <c r="G199" s="24">
        <v>389.43</v>
      </c>
      <c r="H199" s="24">
        <v>0.23</v>
      </c>
      <c r="I199" s="31"/>
      <c r="J199" s="31"/>
      <c r="K199" s="35"/>
    </row>
    <row r="200" spans="2:11" x14ac:dyDescent="0.25">
      <c r="B200" s="8" t="s">
        <v>953</v>
      </c>
      <c r="C200" s="60" t="s">
        <v>954</v>
      </c>
      <c r="D200" s="54" t="s">
        <v>955</v>
      </c>
      <c r="E200" s="6" t="s">
        <v>128</v>
      </c>
      <c r="F200" s="19">
        <v>180803</v>
      </c>
      <c r="G200" s="24">
        <v>383.77</v>
      </c>
      <c r="H200" s="24">
        <v>0.22</v>
      </c>
      <c r="I200" s="31"/>
      <c r="J200" s="31"/>
      <c r="K200" s="35"/>
    </row>
    <row r="201" spans="2:11" x14ac:dyDescent="0.25">
      <c r="B201" s="8" t="s">
        <v>3999</v>
      </c>
      <c r="C201" s="60" t="s">
        <v>4000</v>
      </c>
      <c r="D201" s="54" t="s">
        <v>4001</v>
      </c>
      <c r="E201" s="6" t="s">
        <v>83</v>
      </c>
      <c r="F201" s="19">
        <v>73643</v>
      </c>
      <c r="G201" s="24">
        <v>380.44</v>
      </c>
      <c r="H201" s="24">
        <v>0.22</v>
      </c>
      <c r="I201" s="31"/>
      <c r="J201" s="31"/>
      <c r="K201" s="35"/>
    </row>
    <row r="202" spans="2:11" x14ac:dyDescent="0.25">
      <c r="B202" s="8" t="s">
        <v>1055</v>
      </c>
      <c r="C202" s="60" t="s">
        <v>1056</v>
      </c>
      <c r="D202" s="54" t="s">
        <v>1057</v>
      </c>
      <c r="E202" s="6" t="s">
        <v>108</v>
      </c>
      <c r="F202" s="19">
        <v>26550</v>
      </c>
      <c r="G202" s="24">
        <v>377.22</v>
      </c>
      <c r="H202" s="24">
        <v>0.22</v>
      </c>
      <c r="I202" s="31"/>
      <c r="J202" s="31"/>
      <c r="K202" s="35"/>
    </row>
    <row r="203" spans="2:11" x14ac:dyDescent="0.25">
      <c r="B203" s="8" t="s">
        <v>4002</v>
      </c>
      <c r="C203" s="60" t="s">
        <v>4003</v>
      </c>
      <c r="D203" s="54" t="s">
        <v>4004</v>
      </c>
      <c r="E203" s="6" t="s">
        <v>54</v>
      </c>
      <c r="F203" s="19">
        <v>308367</v>
      </c>
      <c r="G203" s="24">
        <v>376.7</v>
      </c>
      <c r="H203" s="24">
        <v>0.22</v>
      </c>
      <c r="I203" s="31"/>
      <c r="J203" s="31"/>
      <c r="K203" s="35"/>
    </row>
    <row r="204" spans="2:11" x14ac:dyDescent="0.25">
      <c r="B204" s="8" t="s">
        <v>4005</v>
      </c>
      <c r="C204" s="60" t="s">
        <v>1622</v>
      </c>
      <c r="D204" s="54" t="s">
        <v>4006</v>
      </c>
      <c r="E204" s="6" t="s">
        <v>44</v>
      </c>
      <c r="F204" s="19">
        <v>449096</v>
      </c>
      <c r="G204" s="24">
        <v>376.12</v>
      </c>
      <c r="H204" s="24">
        <v>0.22</v>
      </c>
      <c r="I204" s="31"/>
      <c r="J204" s="31"/>
      <c r="K204" s="35"/>
    </row>
    <row r="205" spans="2:11" x14ac:dyDescent="0.25">
      <c r="B205" s="8" t="s">
        <v>4007</v>
      </c>
      <c r="C205" s="60" t="s">
        <v>4008</v>
      </c>
      <c r="D205" s="54" t="s">
        <v>4009</v>
      </c>
      <c r="E205" s="6" t="s">
        <v>1123</v>
      </c>
      <c r="F205" s="19">
        <v>66284</v>
      </c>
      <c r="G205" s="24">
        <v>374.01</v>
      </c>
      <c r="H205" s="24">
        <v>0.22</v>
      </c>
      <c r="I205" s="31"/>
      <c r="J205" s="31"/>
      <c r="K205" s="35"/>
    </row>
    <row r="206" spans="2:11" x14ac:dyDescent="0.25">
      <c r="B206" s="8" t="s">
        <v>4010</v>
      </c>
      <c r="C206" s="60" t="s">
        <v>4011</v>
      </c>
      <c r="D206" s="54" t="s">
        <v>4012</v>
      </c>
      <c r="E206" s="6" t="s">
        <v>94</v>
      </c>
      <c r="F206" s="19">
        <v>50520</v>
      </c>
      <c r="G206" s="24">
        <v>360.28</v>
      </c>
      <c r="H206" s="24">
        <v>0.21</v>
      </c>
      <c r="I206" s="31"/>
      <c r="J206" s="31"/>
      <c r="K206" s="35"/>
    </row>
    <row r="207" spans="2:11" x14ac:dyDescent="0.25">
      <c r="B207" s="8" t="s">
        <v>4013</v>
      </c>
      <c r="C207" s="60" t="s">
        <v>4014</v>
      </c>
      <c r="D207" s="54" t="s">
        <v>4015</v>
      </c>
      <c r="E207" s="6" t="s">
        <v>79</v>
      </c>
      <c r="F207" s="19">
        <v>51129</v>
      </c>
      <c r="G207" s="24">
        <v>355.93</v>
      </c>
      <c r="H207" s="24">
        <v>0.21</v>
      </c>
      <c r="I207" s="31"/>
      <c r="J207" s="31"/>
      <c r="K207" s="35"/>
    </row>
    <row r="208" spans="2:11" x14ac:dyDescent="0.25">
      <c r="B208" s="8" t="s">
        <v>4016</v>
      </c>
      <c r="C208" s="60" t="s">
        <v>4017</v>
      </c>
      <c r="D208" s="54" t="s">
        <v>4018</v>
      </c>
      <c r="E208" s="6" t="s">
        <v>234</v>
      </c>
      <c r="F208" s="19">
        <v>32968</v>
      </c>
      <c r="G208" s="24">
        <v>352.86</v>
      </c>
      <c r="H208" s="24">
        <v>0.2</v>
      </c>
      <c r="I208" s="31"/>
      <c r="J208" s="31"/>
      <c r="K208" s="35"/>
    </row>
    <row r="209" spans="2:11" x14ac:dyDescent="0.25">
      <c r="B209" s="8" t="s">
        <v>4019</v>
      </c>
      <c r="C209" s="60" t="s">
        <v>4020</v>
      </c>
      <c r="D209" s="54" t="s">
        <v>4021</v>
      </c>
      <c r="E209" s="6" t="s">
        <v>116</v>
      </c>
      <c r="F209" s="19">
        <v>189565</v>
      </c>
      <c r="G209" s="24">
        <v>350.9</v>
      </c>
      <c r="H209" s="24">
        <v>0.2</v>
      </c>
      <c r="I209" s="31"/>
      <c r="J209" s="31"/>
      <c r="K209" s="35"/>
    </row>
    <row r="210" spans="2:11" x14ac:dyDescent="0.25">
      <c r="B210" s="8" t="s">
        <v>1929</v>
      </c>
      <c r="C210" s="60" t="s">
        <v>1930</v>
      </c>
      <c r="D210" s="54" t="s">
        <v>1931</v>
      </c>
      <c r="E210" s="6" t="s">
        <v>124</v>
      </c>
      <c r="F210" s="19">
        <v>53411</v>
      </c>
      <c r="G210" s="24">
        <v>350.59</v>
      </c>
      <c r="H210" s="24">
        <v>0.2</v>
      </c>
      <c r="I210" s="31"/>
      <c r="J210" s="31"/>
      <c r="K210" s="35"/>
    </row>
    <row r="211" spans="2:11" x14ac:dyDescent="0.25">
      <c r="B211" s="8" t="s">
        <v>2163</v>
      </c>
      <c r="C211" s="60" t="s">
        <v>2164</v>
      </c>
      <c r="D211" s="54" t="s">
        <v>2165</v>
      </c>
      <c r="E211" s="6" t="s">
        <v>128</v>
      </c>
      <c r="F211" s="19">
        <v>270152</v>
      </c>
      <c r="G211" s="24">
        <v>349.55</v>
      </c>
      <c r="H211" s="24">
        <v>0.2</v>
      </c>
      <c r="I211" s="31"/>
      <c r="J211" s="31"/>
      <c r="K211" s="35"/>
    </row>
    <row r="212" spans="2:11" x14ac:dyDescent="0.25">
      <c r="B212" s="8" t="s">
        <v>4022</v>
      </c>
      <c r="C212" s="60" t="s">
        <v>4023</v>
      </c>
      <c r="D212" s="54" t="s">
        <v>4024</v>
      </c>
      <c r="E212" s="6" t="s">
        <v>94</v>
      </c>
      <c r="F212" s="19">
        <v>111744</v>
      </c>
      <c r="G212" s="24">
        <v>343.95</v>
      </c>
      <c r="H212" s="24">
        <v>0.2</v>
      </c>
      <c r="I212" s="31"/>
      <c r="J212" s="31"/>
      <c r="K212" s="35"/>
    </row>
    <row r="213" spans="2:11" x14ac:dyDescent="0.25">
      <c r="B213" s="8" t="s">
        <v>4025</v>
      </c>
      <c r="C213" s="60" t="s">
        <v>4026</v>
      </c>
      <c r="D213" s="54" t="s">
        <v>4027</v>
      </c>
      <c r="E213" s="6" t="s">
        <v>98</v>
      </c>
      <c r="F213" s="19">
        <v>107344</v>
      </c>
      <c r="G213" s="24">
        <v>340.92</v>
      </c>
      <c r="H213" s="24">
        <v>0.2</v>
      </c>
      <c r="I213" s="31"/>
      <c r="J213" s="31"/>
      <c r="K213" s="35"/>
    </row>
    <row r="214" spans="2:11" x14ac:dyDescent="0.25">
      <c r="B214" s="8" t="s">
        <v>1964</v>
      </c>
      <c r="C214" s="60" t="s">
        <v>1965</v>
      </c>
      <c r="D214" s="54" t="s">
        <v>1966</v>
      </c>
      <c r="E214" s="6" t="s">
        <v>66</v>
      </c>
      <c r="F214" s="19">
        <v>125200</v>
      </c>
      <c r="G214" s="24">
        <v>339.48</v>
      </c>
      <c r="H214" s="24">
        <v>0.2</v>
      </c>
      <c r="I214" s="31"/>
      <c r="J214" s="31"/>
      <c r="K214" s="35"/>
    </row>
    <row r="215" spans="2:11" x14ac:dyDescent="0.25">
      <c r="B215" s="8" t="s">
        <v>4028</v>
      </c>
      <c r="C215" s="60" t="s">
        <v>4029</v>
      </c>
      <c r="D215" s="54" t="s">
        <v>4030</v>
      </c>
      <c r="E215" s="6" t="s">
        <v>4031</v>
      </c>
      <c r="F215" s="19">
        <v>66106</v>
      </c>
      <c r="G215" s="24">
        <v>339.12</v>
      </c>
      <c r="H215" s="24">
        <v>0.2</v>
      </c>
      <c r="I215" s="31"/>
      <c r="J215" s="31"/>
      <c r="K215" s="35"/>
    </row>
    <row r="216" spans="2:11" x14ac:dyDescent="0.25">
      <c r="B216" s="8" t="s">
        <v>4032</v>
      </c>
      <c r="C216" s="60" t="s">
        <v>4033</v>
      </c>
      <c r="D216" s="54" t="s">
        <v>4034</v>
      </c>
      <c r="E216" s="6" t="s">
        <v>146</v>
      </c>
      <c r="F216" s="19">
        <v>52550</v>
      </c>
      <c r="G216" s="24">
        <v>337.19</v>
      </c>
      <c r="H216" s="24">
        <v>0.2</v>
      </c>
      <c r="I216" s="31"/>
      <c r="J216" s="31"/>
      <c r="K216" s="35"/>
    </row>
    <row r="217" spans="2:11" x14ac:dyDescent="0.25">
      <c r="B217" s="8" t="s">
        <v>4035</v>
      </c>
      <c r="C217" s="60" t="s">
        <v>4036</v>
      </c>
      <c r="D217" s="54" t="s">
        <v>4037</v>
      </c>
      <c r="E217" s="6" t="s">
        <v>447</v>
      </c>
      <c r="F217" s="19">
        <v>115581</v>
      </c>
      <c r="G217" s="24">
        <v>335.37</v>
      </c>
      <c r="H217" s="24">
        <v>0.19</v>
      </c>
      <c r="I217" s="31"/>
      <c r="J217" s="31"/>
      <c r="K217" s="35"/>
    </row>
    <row r="218" spans="2:11" x14ac:dyDescent="0.25">
      <c r="B218" s="8" t="s">
        <v>4038</v>
      </c>
      <c r="C218" s="60" t="s">
        <v>4039</v>
      </c>
      <c r="D218" s="54" t="s">
        <v>4040</v>
      </c>
      <c r="E218" s="6" t="s">
        <v>66</v>
      </c>
      <c r="F218" s="19">
        <v>261002</v>
      </c>
      <c r="G218" s="24">
        <v>328.84</v>
      </c>
      <c r="H218" s="24">
        <v>0.19</v>
      </c>
      <c r="I218" s="31"/>
      <c r="J218" s="31"/>
      <c r="K218" s="35"/>
    </row>
    <row r="219" spans="2:11" x14ac:dyDescent="0.25">
      <c r="B219" s="8" t="s">
        <v>4041</v>
      </c>
      <c r="C219" s="60" t="s">
        <v>4042</v>
      </c>
      <c r="D219" s="54" t="s">
        <v>4043</v>
      </c>
      <c r="E219" s="6" t="s">
        <v>423</v>
      </c>
      <c r="F219" s="19">
        <v>31745</v>
      </c>
      <c r="G219" s="24">
        <v>328.21</v>
      </c>
      <c r="H219" s="24">
        <v>0.19</v>
      </c>
      <c r="I219" s="31"/>
      <c r="J219" s="31"/>
      <c r="K219" s="35"/>
    </row>
    <row r="220" spans="2:11" x14ac:dyDescent="0.25">
      <c r="B220" s="8" t="s">
        <v>940</v>
      </c>
      <c r="C220" s="60" t="s">
        <v>941</v>
      </c>
      <c r="D220" s="54" t="s">
        <v>942</v>
      </c>
      <c r="E220" s="6" t="s">
        <v>943</v>
      </c>
      <c r="F220" s="19">
        <v>14434</v>
      </c>
      <c r="G220" s="24">
        <v>326.20999999999998</v>
      </c>
      <c r="H220" s="24">
        <v>0.19</v>
      </c>
      <c r="I220" s="31"/>
      <c r="J220" s="31"/>
      <c r="K220" s="35"/>
    </row>
    <row r="221" spans="2:11" x14ac:dyDescent="0.25">
      <c r="B221" s="8" t="s">
        <v>4044</v>
      </c>
      <c r="C221" s="60" t="s">
        <v>4045</v>
      </c>
      <c r="D221" s="54" t="s">
        <v>4046</v>
      </c>
      <c r="E221" s="6" t="s">
        <v>116</v>
      </c>
      <c r="F221" s="19">
        <v>64629</v>
      </c>
      <c r="G221" s="24">
        <v>319.66000000000003</v>
      </c>
      <c r="H221" s="24">
        <v>0.19</v>
      </c>
      <c r="I221" s="31"/>
      <c r="J221" s="31"/>
      <c r="K221" s="35"/>
    </row>
    <row r="222" spans="2:11" x14ac:dyDescent="0.25">
      <c r="B222" s="8" t="s">
        <v>4047</v>
      </c>
      <c r="C222" s="60" t="s">
        <v>4048</v>
      </c>
      <c r="D222" s="54" t="s">
        <v>4049</v>
      </c>
      <c r="E222" s="6" t="s">
        <v>112</v>
      </c>
      <c r="F222" s="19">
        <v>33714</v>
      </c>
      <c r="G222" s="24">
        <v>304.47000000000003</v>
      </c>
      <c r="H222" s="24">
        <v>0.18</v>
      </c>
      <c r="I222" s="31"/>
      <c r="J222" s="31"/>
      <c r="K222" s="35"/>
    </row>
    <row r="223" spans="2:11" x14ac:dyDescent="0.25">
      <c r="B223" s="8" t="s">
        <v>4050</v>
      </c>
      <c r="C223" s="60" t="s">
        <v>4051</v>
      </c>
      <c r="D223" s="54" t="s">
        <v>4052</v>
      </c>
      <c r="E223" s="6" t="s">
        <v>2300</v>
      </c>
      <c r="F223" s="19">
        <v>57882</v>
      </c>
      <c r="G223" s="24">
        <v>302.64</v>
      </c>
      <c r="H223" s="24">
        <v>0.18</v>
      </c>
      <c r="I223" s="31"/>
      <c r="J223" s="31"/>
      <c r="K223" s="35"/>
    </row>
    <row r="224" spans="2:11" x14ac:dyDescent="0.25">
      <c r="B224" s="8" t="s">
        <v>2758</v>
      </c>
      <c r="C224" s="60" t="s">
        <v>2759</v>
      </c>
      <c r="D224" s="54" t="s">
        <v>2760</v>
      </c>
      <c r="E224" s="6" t="s">
        <v>54</v>
      </c>
      <c r="F224" s="19">
        <v>330010</v>
      </c>
      <c r="G224" s="24">
        <v>298.33</v>
      </c>
      <c r="H224" s="24">
        <v>0.17</v>
      </c>
      <c r="I224" s="31"/>
      <c r="J224" s="31"/>
      <c r="K224" s="35"/>
    </row>
    <row r="225" spans="2:11" x14ac:dyDescent="0.25">
      <c r="B225" s="8" t="s">
        <v>4053</v>
      </c>
      <c r="C225" s="60" t="s">
        <v>4054</v>
      </c>
      <c r="D225" s="54" t="s">
        <v>4055</v>
      </c>
      <c r="E225" s="6" t="s">
        <v>98</v>
      </c>
      <c r="F225" s="19">
        <v>70403</v>
      </c>
      <c r="G225" s="24">
        <v>295.02</v>
      </c>
      <c r="H225" s="24">
        <v>0.17</v>
      </c>
      <c r="I225" s="31"/>
      <c r="J225" s="31"/>
      <c r="K225" s="35"/>
    </row>
    <row r="226" spans="2:11" x14ac:dyDescent="0.25">
      <c r="B226" s="8" t="s">
        <v>4056</v>
      </c>
      <c r="C226" s="60" t="s">
        <v>4057</v>
      </c>
      <c r="D226" s="54" t="s">
        <v>4058</v>
      </c>
      <c r="E226" s="6" t="s">
        <v>94</v>
      </c>
      <c r="F226" s="19">
        <v>24265</v>
      </c>
      <c r="G226" s="24">
        <v>293.07</v>
      </c>
      <c r="H226" s="24">
        <v>0.17</v>
      </c>
      <c r="I226" s="31"/>
      <c r="J226" s="31"/>
      <c r="K226" s="35"/>
    </row>
    <row r="227" spans="2:11" x14ac:dyDescent="0.25">
      <c r="B227" s="8" t="s">
        <v>4059</v>
      </c>
      <c r="C227" s="60" t="s">
        <v>4060</v>
      </c>
      <c r="D227" s="54" t="s">
        <v>4061</v>
      </c>
      <c r="E227" s="6" t="s">
        <v>997</v>
      </c>
      <c r="F227" s="19">
        <v>81384</v>
      </c>
      <c r="G227" s="24">
        <v>287.64999999999998</v>
      </c>
      <c r="H227" s="24">
        <v>0.17</v>
      </c>
      <c r="I227" s="31"/>
      <c r="J227" s="31"/>
      <c r="K227" s="35"/>
    </row>
    <row r="228" spans="2:11" x14ac:dyDescent="0.25">
      <c r="B228" s="8" t="s">
        <v>4062</v>
      </c>
      <c r="C228" s="60" t="s">
        <v>4063</v>
      </c>
      <c r="D228" s="54" t="s">
        <v>4064</v>
      </c>
      <c r="E228" s="6" t="s">
        <v>58</v>
      </c>
      <c r="F228" s="19">
        <v>51193</v>
      </c>
      <c r="G228" s="24">
        <v>284.48</v>
      </c>
      <c r="H228" s="24">
        <v>0.16</v>
      </c>
      <c r="I228" s="31"/>
      <c r="J228" s="31"/>
      <c r="K228" s="35"/>
    </row>
    <row r="229" spans="2:11" x14ac:dyDescent="0.25">
      <c r="B229" s="8" t="s">
        <v>99</v>
      </c>
      <c r="C229" s="60" t="s">
        <v>100</v>
      </c>
      <c r="D229" s="54" t="s">
        <v>101</v>
      </c>
      <c r="E229" s="6" t="s">
        <v>87</v>
      </c>
      <c r="F229" s="19">
        <v>213637</v>
      </c>
      <c r="G229" s="24">
        <v>284.35000000000002</v>
      </c>
      <c r="H229" s="24">
        <v>0.16</v>
      </c>
      <c r="I229" s="31"/>
      <c r="J229" s="31"/>
      <c r="K229" s="35"/>
    </row>
    <row r="230" spans="2:11" x14ac:dyDescent="0.25">
      <c r="B230" s="8" t="s">
        <v>4065</v>
      </c>
      <c r="C230" s="60" t="s">
        <v>4066</v>
      </c>
      <c r="D230" s="54" t="s">
        <v>4067</v>
      </c>
      <c r="E230" s="6" t="s">
        <v>128</v>
      </c>
      <c r="F230" s="19">
        <v>471433</v>
      </c>
      <c r="G230" s="24">
        <v>283.99</v>
      </c>
      <c r="H230" s="24">
        <v>0.16</v>
      </c>
      <c r="I230" s="31"/>
      <c r="J230" s="31"/>
      <c r="K230" s="35"/>
    </row>
    <row r="231" spans="2:11" x14ac:dyDescent="0.25">
      <c r="B231" s="8" t="s">
        <v>4068</v>
      </c>
      <c r="C231" s="60" t="s">
        <v>4069</v>
      </c>
      <c r="D231" s="54" t="s">
        <v>4070</v>
      </c>
      <c r="E231" s="6" t="s">
        <v>157</v>
      </c>
      <c r="F231" s="19">
        <v>108787</v>
      </c>
      <c r="G231" s="24">
        <v>281.98</v>
      </c>
      <c r="H231" s="24">
        <v>0.16</v>
      </c>
      <c r="I231" s="31"/>
      <c r="J231" s="31"/>
      <c r="K231" s="35"/>
    </row>
    <row r="232" spans="2:11" x14ac:dyDescent="0.25">
      <c r="B232" s="8" t="s">
        <v>611</v>
      </c>
      <c r="C232" s="60" t="s">
        <v>612</v>
      </c>
      <c r="D232" s="54" t="s">
        <v>613</v>
      </c>
      <c r="E232" s="6" t="s">
        <v>94</v>
      </c>
      <c r="F232" s="19">
        <v>38222</v>
      </c>
      <c r="G232" s="24">
        <v>280.57</v>
      </c>
      <c r="H232" s="24">
        <v>0.16</v>
      </c>
      <c r="I232" s="31"/>
      <c r="J232" s="31"/>
      <c r="K232" s="35"/>
    </row>
    <row r="233" spans="2:11" x14ac:dyDescent="0.25">
      <c r="B233" s="8" t="s">
        <v>355</v>
      </c>
      <c r="C233" s="60" t="s">
        <v>356</v>
      </c>
      <c r="D233" s="54" t="s">
        <v>357</v>
      </c>
      <c r="E233" s="6" t="s">
        <v>87</v>
      </c>
      <c r="F233" s="19">
        <v>80274</v>
      </c>
      <c r="G233" s="24">
        <v>276.66000000000003</v>
      </c>
      <c r="H233" s="24">
        <v>0.16</v>
      </c>
      <c r="I233" s="31"/>
      <c r="J233" s="31"/>
      <c r="K233" s="35"/>
    </row>
    <row r="234" spans="2:11" x14ac:dyDescent="0.25">
      <c r="B234" s="8" t="s">
        <v>4071</v>
      </c>
      <c r="C234" s="60" t="s">
        <v>4072</v>
      </c>
      <c r="D234" s="54" t="s">
        <v>4073</v>
      </c>
      <c r="E234" s="6" t="s">
        <v>153</v>
      </c>
      <c r="F234" s="19">
        <v>188747</v>
      </c>
      <c r="G234" s="24">
        <v>276.42</v>
      </c>
      <c r="H234" s="24">
        <v>0.16</v>
      </c>
      <c r="I234" s="31"/>
      <c r="J234" s="31"/>
      <c r="K234" s="35"/>
    </row>
    <row r="235" spans="2:11" x14ac:dyDescent="0.25">
      <c r="B235" s="8" t="s">
        <v>4074</v>
      </c>
      <c r="C235" s="60" t="s">
        <v>4075</v>
      </c>
      <c r="D235" s="54" t="s">
        <v>4076</v>
      </c>
      <c r="E235" s="6" t="s">
        <v>260</v>
      </c>
      <c r="F235" s="19">
        <v>42882</v>
      </c>
      <c r="G235" s="24">
        <v>265.64999999999998</v>
      </c>
      <c r="H235" s="24">
        <v>0.15</v>
      </c>
      <c r="I235" s="31"/>
      <c r="J235" s="31"/>
      <c r="K235" s="35"/>
    </row>
    <row r="236" spans="2:11" x14ac:dyDescent="0.25">
      <c r="B236" s="8" t="s">
        <v>4077</v>
      </c>
      <c r="C236" s="60" t="s">
        <v>4078</v>
      </c>
      <c r="D236" s="54" t="s">
        <v>4079</v>
      </c>
      <c r="E236" s="6" t="s">
        <v>135</v>
      </c>
      <c r="F236" s="19">
        <v>31382</v>
      </c>
      <c r="G236" s="24">
        <v>257.47000000000003</v>
      </c>
      <c r="H236" s="24">
        <v>0.15</v>
      </c>
      <c r="I236" s="31"/>
      <c r="J236" s="31"/>
      <c r="K236" s="35"/>
    </row>
    <row r="237" spans="2:11" x14ac:dyDescent="0.25">
      <c r="B237" s="8" t="s">
        <v>4080</v>
      </c>
      <c r="C237" s="60" t="s">
        <v>4081</v>
      </c>
      <c r="D237" s="54" t="s">
        <v>4082</v>
      </c>
      <c r="E237" s="6" t="s">
        <v>108</v>
      </c>
      <c r="F237" s="19">
        <v>40818</v>
      </c>
      <c r="G237" s="24">
        <v>255.62</v>
      </c>
      <c r="H237" s="24">
        <v>0.15</v>
      </c>
      <c r="I237" s="31"/>
      <c r="J237" s="31"/>
      <c r="K237" s="35"/>
    </row>
    <row r="238" spans="2:11" x14ac:dyDescent="0.25">
      <c r="B238" s="8" t="s">
        <v>4083</v>
      </c>
      <c r="C238" s="60" t="s">
        <v>4084</v>
      </c>
      <c r="D238" s="54" t="s">
        <v>4085</v>
      </c>
      <c r="E238" s="6" t="s">
        <v>98</v>
      </c>
      <c r="F238" s="19">
        <v>85818</v>
      </c>
      <c r="G238" s="24">
        <v>254.45</v>
      </c>
      <c r="H238" s="24">
        <v>0.15</v>
      </c>
      <c r="I238" s="31"/>
      <c r="J238" s="31"/>
      <c r="K238" s="35"/>
    </row>
    <row r="239" spans="2:11" x14ac:dyDescent="0.25">
      <c r="B239" s="8" t="s">
        <v>4086</v>
      </c>
      <c r="C239" s="60" t="s">
        <v>4087</v>
      </c>
      <c r="D239" s="54" t="s">
        <v>4088</v>
      </c>
      <c r="E239" s="6" t="s">
        <v>164</v>
      </c>
      <c r="F239" s="19">
        <v>1000973</v>
      </c>
      <c r="G239" s="24">
        <v>247.34</v>
      </c>
      <c r="H239" s="24">
        <v>0.14000000000000001</v>
      </c>
      <c r="I239" s="31"/>
      <c r="J239" s="31"/>
      <c r="K239" s="35"/>
    </row>
    <row r="240" spans="2:11" x14ac:dyDescent="0.25">
      <c r="B240" s="8" t="s">
        <v>4089</v>
      </c>
      <c r="C240" s="60" t="s">
        <v>4090</v>
      </c>
      <c r="D240" s="54" t="s">
        <v>4091</v>
      </c>
      <c r="E240" s="6" t="s">
        <v>217</v>
      </c>
      <c r="F240" s="19">
        <v>4739</v>
      </c>
      <c r="G240" s="24">
        <v>244.55</v>
      </c>
      <c r="H240" s="24">
        <v>0.14000000000000001</v>
      </c>
      <c r="I240" s="31"/>
      <c r="J240" s="31"/>
      <c r="K240" s="35"/>
    </row>
    <row r="241" spans="2:11" x14ac:dyDescent="0.25">
      <c r="B241" s="8" t="s">
        <v>2267</v>
      </c>
      <c r="C241" s="60" t="s">
        <v>2268</v>
      </c>
      <c r="D241" s="54" t="s">
        <v>2269</v>
      </c>
      <c r="E241" s="6" t="s">
        <v>1007</v>
      </c>
      <c r="F241" s="19">
        <v>173353</v>
      </c>
      <c r="G241" s="24">
        <v>240.91</v>
      </c>
      <c r="H241" s="24">
        <v>0.14000000000000001</v>
      </c>
      <c r="I241" s="31"/>
      <c r="J241" s="31"/>
      <c r="K241" s="35"/>
    </row>
    <row r="242" spans="2:11" x14ac:dyDescent="0.25">
      <c r="B242" s="8" t="s">
        <v>4092</v>
      </c>
      <c r="C242" s="60" t="s">
        <v>4093</v>
      </c>
      <c r="D242" s="54" t="s">
        <v>4094</v>
      </c>
      <c r="E242" s="6" t="s">
        <v>139</v>
      </c>
      <c r="F242" s="19">
        <v>141189</v>
      </c>
      <c r="G242" s="24">
        <v>239.94</v>
      </c>
      <c r="H242" s="24">
        <v>0.14000000000000001</v>
      </c>
      <c r="I242" s="31"/>
      <c r="J242" s="31"/>
      <c r="K242" s="35"/>
    </row>
    <row r="243" spans="2:11" x14ac:dyDescent="0.25">
      <c r="B243" s="8" t="s">
        <v>4095</v>
      </c>
      <c r="C243" s="60" t="s">
        <v>4096</v>
      </c>
      <c r="D243" s="54" t="s">
        <v>4097</v>
      </c>
      <c r="E243" s="6" t="s">
        <v>44</v>
      </c>
      <c r="F243" s="19">
        <v>910682</v>
      </c>
      <c r="G243" s="24">
        <v>238.33</v>
      </c>
      <c r="H243" s="24">
        <v>0.14000000000000001</v>
      </c>
      <c r="I243" s="31"/>
      <c r="J243" s="31"/>
      <c r="K243" s="35"/>
    </row>
    <row r="244" spans="2:11" x14ac:dyDescent="0.25">
      <c r="B244" s="8" t="s">
        <v>4098</v>
      </c>
      <c r="C244" s="60" t="s">
        <v>4099</v>
      </c>
      <c r="D244" s="54" t="s">
        <v>4100</v>
      </c>
      <c r="E244" s="6" t="s">
        <v>116</v>
      </c>
      <c r="F244" s="19">
        <v>97030</v>
      </c>
      <c r="G244" s="24">
        <v>232.29</v>
      </c>
      <c r="H244" s="24">
        <v>0.13</v>
      </c>
      <c r="I244" s="31"/>
      <c r="J244" s="31"/>
      <c r="K244" s="35"/>
    </row>
    <row r="245" spans="2:11" x14ac:dyDescent="0.25">
      <c r="B245" s="8" t="s">
        <v>4101</v>
      </c>
      <c r="C245" s="60" t="s">
        <v>4102</v>
      </c>
      <c r="D245" s="54" t="s">
        <v>4103</v>
      </c>
      <c r="E245" s="6" t="s">
        <v>66</v>
      </c>
      <c r="F245" s="19">
        <v>107307</v>
      </c>
      <c r="G245" s="24">
        <v>229.73</v>
      </c>
      <c r="H245" s="24">
        <v>0.13</v>
      </c>
      <c r="I245" s="31"/>
      <c r="J245" s="31"/>
      <c r="K245" s="35"/>
    </row>
    <row r="246" spans="2:11" x14ac:dyDescent="0.25">
      <c r="B246" s="8" t="s">
        <v>2172</v>
      </c>
      <c r="C246" s="60" t="s">
        <v>2173</v>
      </c>
      <c r="D246" s="54" t="s">
        <v>2174</v>
      </c>
      <c r="E246" s="6" t="s">
        <v>87</v>
      </c>
      <c r="F246" s="19">
        <v>55095</v>
      </c>
      <c r="G246" s="24">
        <v>219.28</v>
      </c>
      <c r="H246" s="24">
        <v>0.13</v>
      </c>
      <c r="I246" s="31"/>
      <c r="J246" s="31"/>
      <c r="K246" s="35"/>
    </row>
    <row r="247" spans="2:11" x14ac:dyDescent="0.25">
      <c r="B247" s="8" t="s">
        <v>4104</v>
      </c>
      <c r="C247" s="60" t="s">
        <v>4105</v>
      </c>
      <c r="D247" s="54" t="s">
        <v>4106</v>
      </c>
      <c r="E247" s="6" t="s">
        <v>4031</v>
      </c>
      <c r="F247" s="19">
        <v>77161</v>
      </c>
      <c r="G247" s="24">
        <v>213.5</v>
      </c>
      <c r="H247" s="24">
        <v>0.12</v>
      </c>
      <c r="I247" s="31"/>
      <c r="J247" s="31"/>
      <c r="K247" s="35"/>
    </row>
    <row r="248" spans="2:11" x14ac:dyDescent="0.25">
      <c r="B248" s="8" t="s">
        <v>4107</v>
      </c>
      <c r="C248" s="60" t="s">
        <v>4108</v>
      </c>
      <c r="D248" s="54" t="s">
        <v>4109</v>
      </c>
      <c r="E248" s="6" t="s">
        <v>120</v>
      </c>
      <c r="F248" s="19">
        <v>32278</v>
      </c>
      <c r="G248" s="24">
        <v>212.5</v>
      </c>
      <c r="H248" s="24">
        <v>0.12</v>
      </c>
      <c r="I248" s="31"/>
      <c r="J248" s="31"/>
      <c r="K248" s="35"/>
    </row>
    <row r="249" spans="2:11" x14ac:dyDescent="0.25">
      <c r="B249" s="8" t="s">
        <v>4110</v>
      </c>
      <c r="C249" s="60" t="s">
        <v>4111</v>
      </c>
      <c r="D249" s="54" t="s">
        <v>4112</v>
      </c>
      <c r="E249" s="6" t="s">
        <v>146</v>
      </c>
      <c r="F249" s="19">
        <v>13872</v>
      </c>
      <c r="G249" s="24">
        <v>207.68</v>
      </c>
      <c r="H249" s="24">
        <v>0.12</v>
      </c>
      <c r="I249" s="31"/>
      <c r="J249" s="31"/>
      <c r="K249" s="35"/>
    </row>
    <row r="250" spans="2:11" x14ac:dyDescent="0.25">
      <c r="B250" s="8" t="s">
        <v>4113</v>
      </c>
      <c r="C250" s="60" t="s">
        <v>4114</v>
      </c>
      <c r="D250" s="54" t="s">
        <v>4115</v>
      </c>
      <c r="E250" s="6" t="s">
        <v>283</v>
      </c>
      <c r="F250" s="19">
        <v>69997</v>
      </c>
      <c r="G250" s="24">
        <v>199.14</v>
      </c>
      <c r="H250" s="24">
        <v>0.12</v>
      </c>
      <c r="I250" s="31"/>
      <c r="J250" s="31"/>
      <c r="K250" s="35"/>
    </row>
    <row r="251" spans="2:11" x14ac:dyDescent="0.25">
      <c r="B251" s="8" t="s">
        <v>4116</v>
      </c>
      <c r="C251" s="60" t="s">
        <v>4117</v>
      </c>
      <c r="D251" s="54" t="s">
        <v>4118</v>
      </c>
      <c r="E251" s="6" t="s">
        <v>569</v>
      </c>
      <c r="F251" s="19">
        <v>56637</v>
      </c>
      <c r="G251" s="24">
        <v>197.21</v>
      </c>
      <c r="H251" s="24">
        <v>0.11</v>
      </c>
      <c r="I251" s="31"/>
      <c r="J251" s="31"/>
      <c r="K251" s="35"/>
    </row>
    <row r="252" spans="2:11" x14ac:dyDescent="0.25">
      <c r="B252" s="8" t="s">
        <v>4119</v>
      </c>
      <c r="C252" s="60" t="s">
        <v>4120</v>
      </c>
      <c r="D252" s="54" t="s">
        <v>4121</v>
      </c>
      <c r="E252" s="6" t="s">
        <v>157</v>
      </c>
      <c r="F252" s="19">
        <v>13238</v>
      </c>
      <c r="G252" s="24">
        <v>196.65</v>
      </c>
      <c r="H252" s="24">
        <v>0.11</v>
      </c>
      <c r="I252" s="31"/>
      <c r="J252" s="31"/>
      <c r="K252" s="35"/>
    </row>
    <row r="253" spans="2:11" x14ac:dyDescent="0.25">
      <c r="B253" s="8" t="s">
        <v>4122</v>
      </c>
      <c r="C253" s="60" t="s">
        <v>4123</v>
      </c>
      <c r="D253" s="54" t="s">
        <v>4124</v>
      </c>
      <c r="E253" s="6" t="s">
        <v>116</v>
      </c>
      <c r="F253" s="19">
        <v>14606</v>
      </c>
      <c r="G253" s="24">
        <v>190.3</v>
      </c>
      <c r="H253" s="24">
        <v>0.11</v>
      </c>
      <c r="I253" s="31"/>
      <c r="J253" s="31"/>
      <c r="K253" s="35"/>
    </row>
    <row r="254" spans="2:11" x14ac:dyDescent="0.25">
      <c r="B254" s="8" t="s">
        <v>4125</v>
      </c>
      <c r="C254" s="60" t="s">
        <v>4126</v>
      </c>
      <c r="D254" s="54" t="s">
        <v>4127</v>
      </c>
      <c r="E254" s="6" t="s">
        <v>124</v>
      </c>
      <c r="F254" s="19">
        <v>48557</v>
      </c>
      <c r="G254" s="24">
        <v>188.67</v>
      </c>
      <c r="H254" s="24">
        <v>0.11</v>
      </c>
      <c r="I254" s="31"/>
      <c r="J254" s="31"/>
      <c r="K254" s="35"/>
    </row>
    <row r="255" spans="2:11" x14ac:dyDescent="0.25">
      <c r="B255" s="8" t="s">
        <v>4128</v>
      </c>
      <c r="C255" s="60" t="s">
        <v>4129</v>
      </c>
      <c r="D255" s="54" t="s">
        <v>4130</v>
      </c>
      <c r="E255" s="6" t="s">
        <v>58</v>
      </c>
      <c r="F255" s="19">
        <v>57950</v>
      </c>
      <c r="G255" s="24">
        <v>183.24</v>
      </c>
      <c r="H255" s="24">
        <v>0.11</v>
      </c>
      <c r="I255" s="31"/>
      <c r="J255" s="31"/>
      <c r="K255" s="35"/>
    </row>
    <row r="256" spans="2:11" x14ac:dyDescent="0.25">
      <c r="B256" s="8" t="s">
        <v>4131</v>
      </c>
      <c r="C256" s="60" t="s">
        <v>4132</v>
      </c>
      <c r="D256" s="54" t="s">
        <v>4133</v>
      </c>
      <c r="E256" s="6" t="s">
        <v>58</v>
      </c>
      <c r="F256" s="19">
        <v>13865</v>
      </c>
      <c r="G256" s="24">
        <v>163.84</v>
      </c>
      <c r="H256" s="24">
        <v>0.09</v>
      </c>
      <c r="I256" s="31"/>
      <c r="J256" s="31"/>
      <c r="K256" s="35"/>
    </row>
    <row r="257" spans="2:11" x14ac:dyDescent="0.25">
      <c r="B257" s="8" t="s">
        <v>4134</v>
      </c>
      <c r="C257" s="60" t="s">
        <v>4135</v>
      </c>
      <c r="D257" s="54" t="s">
        <v>4136</v>
      </c>
      <c r="E257" s="6" t="s">
        <v>283</v>
      </c>
      <c r="F257" s="19">
        <v>402585</v>
      </c>
      <c r="G257" s="24">
        <v>160.83000000000001</v>
      </c>
      <c r="H257" s="24">
        <v>0.09</v>
      </c>
      <c r="I257" s="31"/>
      <c r="J257" s="31"/>
      <c r="K257" s="35"/>
    </row>
    <row r="258" spans="2:11" x14ac:dyDescent="0.25">
      <c r="B258" s="8" t="s">
        <v>4137</v>
      </c>
      <c r="C258" s="60" t="s">
        <v>4138</v>
      </c>
      <c r="D258" s="54" t="s">
        <v>4139</v>
      </c>
      <c r="E258" s="6" t="s">
        <v>2300</v>
      </c>
      <c r="F258" s="19">
        <v>53256</v>
      </c>
      <c r="G258" s="24">
        <v>152.9</v>
      </c>
      <c r="H258" s="24">
        <v>0.09</v>
      </c>
      <c r="I258" s="31"/>
      <c r="J258" s="31"/>
      <c r="K258" s="35"/>
    </row>
    <row r="259" spans="2:11" x14ac:dyDescent="0.25">
      <c r="B259" s="8" t="s">
        <v>4140</v>
      </c>
      <c r="C259" s="60" t="s">
        <v>4141</v>
      </c>
      <c r="D259" s="54" t="s">
        <v>4142</v>
      </c>
      <c r="E259" s="6" t="s">
        <v>124</v>
      </c>
      <c r="F259" s="19">
        <v>23949</v>
      </c>
      <c r="G259" s="24">
        <v>147.19</v>
      </c>
      <c r="H259" s="24">
        <v>0.09</v>
      </c>
      <c r="I259" s="31"/>
      <c r="J259" s="31"/>
      <c r="K259" s="35"/>
    </row>
    <row r="260" spans="2:11" x14ac:dyDescent="0.25">
      <c r="B260" s="8" t="s">
        <v>4143</v>
      </c>
      <c r="C260" s="60" t="s">
        <v>4144</v>
      </c>
      <c r="D260" s="54" t="s">
        <v>4145</v>
      </c>
      <c r="E260" s="6" t="s">
        <v>997</v>
      </c>
      <c r="F260" s="19">
        <v>121162</v>
      </c>
      <c r="G260" s="24">
        <v>75.92</v>
      </c>
      <c r="H260" s="24">
        <v>0.04</v>
      </c>
      <c r="I260" s="31"/>
      <c r="J260" s="31"/>
      <c r="K260" s="35"/>
    </row>
    <row r="261" spans="2:11" x14ac:dyDescent="0.25">
      <c r="C261" s="58" t="s">
        <v>194</v>
      </c>
      <c r="D261" s="54"/>
      <c r="E261" s="6"/>
      <c r="F261" s="19"/>
      <c r="G261" s="25">
        <v>172314.91</v>
      </c>
      <c r="H261" s="25">
        <v>99.88</v>
      </c>
      <c r="I261" s="31"/>
      <c r="J261" s="31"/>
      <c r="K261" s="35"/>
    </row>
    <row r="262" spans="2:11" x14ac:dyDescent="0.25">
      <c r="C262" s="57"/>
      <c r="D262" s="54"/>
      <c r="E262" s="6"/>
      <c r="F262" s="19"/>
      <c r="G262" s="24"/>
      <c r="H262" s="24"/>
      <c r="I262" s="31"/>
      <c r="J262" s="31"/>
      <c r="K262" s="35"/>
    </row>
    <row r="263" spans="2:11" x14ac:dyDescent="0.25">
      <c r="C263" s="58" t="s">
        <v>3</v>
      </c>
      <c r="D263" s="54"/>
      <c r="E263" s="6"/>
      <c r="F263" s="19"/>
      <c r="G263" s="24" t="s">
        <v>2</v>
      </c>
      <c r="H263" s="24" t="s">
        <v>2</v>
      </c>
      <c r="I263" s="31"/>
      <c r="J263" s="31"/>
      <c r="K263" s="35"/>
    </row>
    <row r="264" spans="2:11" x14ac:dyDescent="0.25">
      <c r="C264" s="57"/>
      <c r="D264" s="54"/>
      <c r="E264" s="6"/>
      <c r="F264" s="19"/>
      <c r="G264" s="24"/>
      <c r="H264" s="24"/>
      <c r="I264" s="31"/>
      <c r="J264" s="31"/>
      <c r="K264" s="35"/>
    </row>
    <row r="265" spans="2:11" x14ac:dyDescent="0.25">
      <c r="C265" s="58" t="s">
        <v>4</v>
      </c>
      <c r="D265" s="54"/>
      <c r="E265" s="6"/>
      <c r="F265" s="19"/>
      <c r="G265" s="24" t="s">
        <v>2</v>
      </c>
      <c r="H265" s="24" t="s">
        <v>2</v>
      </c>
      <c r="I265" s="31"/>
      <c r="J265" s="31"/>
      <c r="K265" s="35"/>
    </row>
    <row r="266" spans="2:11" x14ac:dyDescent="0.25">
      <c r="C266" s="57"/>
      <c r="D266" s="54"/>
      <c r="E266" s="6"/>
      <c r="F266" s="19"/>
      <c r="G266" s="24"/>
      <c r="H266" s="24"/>
      <c r="I266" s="31"/>
      <c r="J266" s="31"/>
      <c r="K266" s="35"/>
    </row>
    <row r="267" spans="2:11" x14ac:dyDescent="0.25">
      <c r="C267" s="58" t="s">
        <v>5</v>
      </c>
      <c r="D267" s="54"/>
      <c r="E267" s="6"/>
      <c r="F267" s="19"/>
      <c r="G267" s="24"/>
      <c r="H267" s="24"/>
      <c r="I267" s="31"/>
      <c r="J267" s="31"/>
      <c r="K267" s="35"/>
    </row>
    <row r="268" spans="2:11" x14ac:dyDescent="0.25">
      <c r="C268" s="57"/>
      <c r="D268" s="54"/>
      <c r="E268" s="6"/>
      <c r="F268" s="19"/>
      <c r="G268" s="24"/>
      <c r="H268" s="24"/>
      <c r="I268" s="31"/>
      <c r="J268" s="31"/>
      <c r="K268" s="35"/>
    </row>
    <row r="269" spans="2:11" x14ac:dyDescent="0.25">
      <c r="C269" s="58" t="s">
        <v>6</v>
      </c>
      <c r="D269" s="54"/>
      <c r="E269" s="6"/>
      <c r="F269" s="19"/>
      <c r="G269" s="24" t="s">
        <v>2</v>
      </c>
      <c r="H269" s="24" t="s">
        <v>2</v>
      </c>
      <c r="I269" s="31"/>
      <c r="J269" s="31"/>
      <c r="K269" s="35"/>
    </row>
    <row r="270" spans="2:11" x14ac:dyDescent="0.25">
      <c r="C270" s="57"/>
      <c r="D270" s="54"/>
      <c r="E270" s="6"/>
      <c r="F270" s="19"/>
      <c r="G270" s="24"/>
      <c r="H270" s="24"/>
      <c r="I270" s="31"/>
      <c r="J270" s="31"/>
      <c r="K270" s="35"/>
    </row>
    <row r="271" spans="2:11" x14ac:dyDescent="0.25">
      <c r="C271" s="58" t="s">
        <v>7</v>
      </c>
      <c r="D271" s="54"/>
      <c r="E271" s="6"/>
      <c r="F271" s="19"/>
      <c r="G271" s="24" t="s">
        <v>2</v>
      </c>
      <c r="H271" s="24" t="s">
        <v>2</v>
      </c>
      <c r="I271" s="31"/>
      <c r="J271" s="31"/>
      <c r="K271" s="35"/>
    </row>
    <row r="272" spans="2:11" x14ac:dyDescent="0.25">
      <c r="C272" s="57"/>
      <c r="D272" s="54"/>
      <c r="E272" s="6"/>
      <c r="F272" s="19"/>
      <c r="G272" s="24"/>
      <c r="H272" s="24"/>
      <c r="I272" s="31"/>
      <c r="J272" s="31"/>
      <c r="K272" s="35"/>
    </row>
    <row r="273" spans="3:11" x14ac:dyDescent="0.25">
      <c r="C273" s="58" t="s">
        <v>8</v>
      </c>
      <c r="D273" s="54"/>
      <c r="E273" s="6"/>
      <c r="F273" s="19"/>
      <c r="G273" s="24" t="s">
        <v>2</v>
      </c>
      <c r="H273" s="24" t="s">
        <v>2</v>
      </c>
      <c r="I273" s="31"/>
      <c r="J273" s="31"/>
      <c r="K273" s="35"/>
    </row>
    <row r="274" spans="3:11" x14ac:dyDescent="0.25">
      <c r="C274" s="57"/>
      <c r="D274" s="54"/>
      <c r="E274" s="6"/>
      <c r="F274" s="19"/>
      <c r="G274" s="24"/>
      <c r="H274" s="24"/>
      <c r="I274" s="31"/>
      <c r="J274" s="31"/>
      <c r="K274" s="35"/>
    </row>
    <row r="275" spans="3:11" x14ac:dyDescent="0.25">
      <c r="C275" s="58" t="s">
        <v>9</v>
      </c>
      <c r="D275" s="54"/>
      <c r="E275" s="6"/>
      <c r="F275" s="19"/>
      <c r="G275" s="24" t="s">
        <v>2</v>
      </c>
      <c r="H275" s="24" t="s">
        <v>2</v>
      </c>
      <c r="I275" s="31"/>
      <c r="J275" s="31"/>
      <c r="K275" s="35"/>
    </row>
    <row r="276" spans="3:11" x14ac:dyDescent="0.25">
      <c r="C276" s="57"/>
      <c r="D276" s="54"/>
      <c r="E276" s="6"/>
      <c r="F276" s="19"/>
      <c r="G276" s="24"/>
      <c r="H276" s="24"/>
      <c r="I276" s="31"/>
      <c r="J276" s="31"/>
      <c r="K276" s="35"/>
    </row>
    <row r="277" spans="3:11" x14ac:dyDescent="0.25">
      <c r="C277" s="58" t="s">
        <v>10</v>
      </c>
      <c r="D277" s="54"/>
      <c r="E277" s="6"/>
      <c r="F277" s="19"/>
      <c r="G277" s="24" t="s">
        <v>2</v>
      </c>
      <c r="H277" s="24" t="s">
        <v>2</v>
      </c>
      <c r="I277" s="31"/>
      <c r="J277" s="31"/>
      <c r="K277" s="35"/>
    </row>
    <row r="278" spans="3:11" x14ac:dyDescent="0.25">
      <c r="C278" s="57"/>
      <c r="D278" s="54"/>
      <c r="E278" s="6"/>
      <c r="F278" s="19"/>
      <c r="G278" s="24"/>
      <c r="H278" s="24"/>
      <c r="I278" s="31"/>
      <c r="J278" s="31"/>
      <c r="K278" s="35"/>
    </row>
    <row r="279" spans="3:11" x14ac:dyDescent="0.25">
      <c r="C279" s="58" t="s">
        <v>11</v>
      </c>
      <c r="D279" s="54"/>
      <c r="E279" s="6"/>
      <c r="F279" s="19"/>
      <c r="G279" s="24" t="s">
        <v>2</v>
      </c>
      <c r="H279" s="24" t="s">
        <v>2</v>
      </c>
      <c r="I279" s="31"/>
      <c r="J279" s="31"/>
      <c r="K279" s="35"/>
    </row>
    <row r="280" spans="3:11" x14ac:dyDescent="0.25">
      <c r="C280" s="57"/>
      <c r="D280" s="54"/>
      <c r="E280" s="6"/>
      <c r="F280" s="19"/>
      <c r="G280" s="24"/>
      <c r="H280" s="24"/>
      <c r="I280" s="31"/>
      <c r="J280" s="31"/>
      <c r="K280" s="35"/>
    </row>
    <row r="281" spans="3:11" x14ac:dyDescent="0.25">
      <c r="C281" s="58" t="s">
        <v>13</v>
      </c>
      <c r="D281" s="54"/>
      <c r="E281" s="6"/>
      <c r="F281" s="19"/>
      <c r="G281" s="24"/>
      <c r="H281" s="24"/>
      <c r="I281" s="31"/>
      <c r="J281" s="31"/>
      <c r="K281" s="35"/>
    </row>
    <row r="282" spans="3:11" x14ac:dyDescent="0.25">
      <c r="C282" s="57"/>
      <c r="D282" s="54"/>
      <c r="E282" s="6"/>
      <c r="F282" s="19"/>
      <c r="G282" s="24"/>
      <c r="H282" s="24"/>
      <c r="I282" s="31"/>
      <c r="J282" s="31"/>
      <c r="K282" s="35"/>
    </row>
    <row r="283" spans="3:11" x14ac:dyDescent="0.25">
      <c r="C283" s="58" t="s">
        <v>14</v>
      </c>
      <c r="D283" s="54"/>
      <c r="E283" s="6"/>
      <c r="F283" s="19"/>
      <c r="G283" s="24" t="s">
        <v>2</v>
      </c>
      <c r="H283" s="24" t="s">
        <v>2</v>
      </c>
      <c r="I283" s="31"/>
      <c r="J283" s="31"/>
      <c r="K283" s="35"/>
    </row>
    <row r="284" spans="3:11" x14ac:dyDescent="0.25">
      <c r="C284" s="57"/>
      <c r="D284" s="54"/>
      <c r="E284" s="6"/>
      <c r="F284" s="19"/>
      <c r="G284" s="24"/>
      <c r="H284" s="24"/>
      <c r="I284" s="31"/>
      <c r="J284" s="31"/>
      <c r="K284" s="35"/>
    </row>
    <row r="285" spans="3:11" x14ac:dyDescent="0.25">
      <c r="C285" s="58" t="s">
        <v>15</v>
      </c>
      <c r="D285" s="54"/>
      <c r="E285" s="6"/>
      <c r="F285" s="19"/>
      <c r="G285" s="24" t="s">
        <v>2</v>
      </c>
      <c r="H285" s="24" t="s">
        <v>2</v>
      </c>
      <c r="I285" s="31"/>
      <c r="J285" s="31"/>
      <c r="K285" s="35"/>
    </row>
    <row r="286" spans="3:11" x14ac:dyDescent="0.25">
      <c r="C286" s="57"/>
      <c r="D286" s="54"/>
      <c r="E286" s="6"/>
      <c r="F286" s="19"/>
      <c r="G286" s="24"/>
      <c r="H286" s="24"/>
      <c r="I286" s="31"/>
      <c r="J286" s="31"/>
      <c r="K286" s="35"/>
    </row>
    <row r="287" spans="3:11" x14ac:dyDescent="0.25">
      <c r="C287" s="58" t="s">
        <v>16</v>
      </c>
      <c r="D287" s="54"/>
      <c r="E287" s="6"/>
      <c r="F287" s="19"/>
      <c r="G287" s="24" t="s">
        <v>2</v>
      </c>
      <c r="H287" s="24" t="s">
        <v>2</v>
      </c>
      <c r="I287" s="31"/>
      <c r="J287" s="31"/>
      <c r="K287" s="35"/>
    </row>
    <row r="288" spans="3:11" x14ac:dyDescent="0.25">
      <c r="C288" s="57"/>
      <c r="D288" s="54"/>
      <c r="E288" s="6"/>
      <c r="F288" s="19"/>
      <c r="G288" s="24"/>
      <c r="H288" s="24"/>
      <c r="I288" s="31"/>
      <c r="J288" s="31"/>
      <c r="K288" s="35"/>
    </row>
    <row r="289" spans="1:11" x14ac:dyDescent="0.25">
      <c r="C289" s="58" t="s">
        <v>17</v>
      </c>
      <c r="D289" s="54"/>
      <c r="E289" s="6"/>
      <c r="F289" s="19"/>
      <c r="G289" s="24" t="s">
        <v>2</v>
      </c>
      <c r="H289" s="24" t="s">
        <v>2</v>
      </c>
      <c r="I289" s="31"/>
      <c r="J289" s="31"/>
      <c r="K289" s="35"/>
    </row>
    <row r="290" spans="1:11" x14ac:dyDescent="0.25">
      <c r="C290" s="57"/>
      <c r="D290" s="54"/>
      <c r="E290" s="6"/>
      <c r="F290" s="19"/>
      <c r="G290" s="24"/>
      <c r="H290" s="24"/>
      <c r="I290" s="31"/>
      <c r="J290" s="31"/>
      <c r="K290" s="35"/>
    </row>
    <row r="291" spans="1:11" x14ac:dyDescent="0.25">
      <c r="C291" s="58" t="s">
        <v>18</v>
      </c>
      <c r="D291" s="54"/>
      <c r="E291" s="6"/>
      <c r="F291" s="19"/>
      <c r="G291" s="24" t="s">
        <v>2</v>
      </c>
      <c r="H291" s="24" t="s">
        <v>2</v>
      </c>
      <c r="I291" s="31"/>
      <c r="J291" s="31"/>
      <c r="K291" s="35"/>
    </row>
    <row r="292" spans="1:11" x14ac:dyDescent="0.25">
      <c r="C292" s="57"/>
      <c r="D292" s="54"/>
      <c r="E292" s="6"/>
      <c r="F292" s="19"/>
      <c r="G292" s="24"/>
      <c r="H292" s="24"/>
      <c r="I292" s="31"/>
      <c r="J292" s="31"/>
      <c r="K292" s="35"/>
    </row>
    <row r="293" spans="1:11" x14ac:dyDescent="0.25">
      <c r="A293" s="10"/>
      <c r="B293" s="28"/>
      <c r="C293" s="58" t="s">
        <v>19</v>
      </c>
      <c r="D293" s="54"/>
      <c r="E293" s="6"/>
      <c r="F293" s="19"/>
      <c r="G293" s="24"/>
      <c r="H293" s="24"/>
      <c r="I293" s="31"/>
      <c r="J293" s="31"/>
      <c r="K293" s="35"/>
    </row>
    <row r="294" spans="1:11" x14ac:dyDescent="0.25">
      <c r="A294" s="28"/>
      <c r="B294" s="28"/>
      <c r="C294" s="58" t="s">
        <v>20</v>
      </c>
      <c r="D294" s="54"/>
      <c r="E294" s="6"/>
      <c r="F294" s="19"/>
      <c r="G294" s="24" t="s">
        <v>2</v>
      </c>
      <c r="H294" s="24" t="s">
        <v>2</v>
      </c>
      <c r="I294" s="31"/>
      <c r="J294" s="31"/>
      <c r="K294" s="35"/>
    </row>
    <row r="295" spans="1:11" x14ac:dyDescent="0.25">
      <c r="A295" s="28"/>
      <c r="B295" s="28"/>
      <c r="C295" s="58"/>
      <c r="D295" s="54"/>
      <c r="E295" s="6"/>
      <c r="F295" s="19"/>
      <c r="G295" s="24"/>
      <c r="H295" s="24"/>
      <c r="I295" s="31"/>
      <c r="J295" s="31"/>
      <c r="K295" s="35"/>
    </row>
    <row r="296" spans="1:11" x14ac:dyDescent="0.25">
      <c r="A296" s="28"/>
      <c r="B296" s="28"/>
      <c r="C296" s="58" t="s">
        <v>21</v>
      </c>
      <c r="D296" s="54"/>
      <c r="E296" s="6"/>
      <c r="F296" s="19"/>
      <c r="G296" s="24" t="s">
        <v>2</v>
      </c>
      <c r="H296" s="24" t="s">
        <v>2</v>
      </c>
      <c r="I296" s="31"/>
      <c r="J296" s="31"/>
      <c r="K296" s="35"/>
    </row>
    <row r="297" spans="1:11" x14ac:dyDescent="0.25">
      <c r="A297" s="28"/>
      <c r="B297" s="28"/>
      <c r="C297" s="58"/>
      <c r="D297" s="54"/>
      <c r="E297" s="6"/>
      <c r="F297" s="19"/>
      <c r="G297" s="24"/>
      <c r="H297" s="24"/>
      <c r="I297" s="31"/>
      <c r="J297" s="31"/>
      <c r="K297" s="35"/>
    </row>
    <row r="298" spans="1:11" x14ac:dyDescent="0.25">
      <c r="A298" s="28"/>
      <c r="B298" s="28"/>
      <c r="C298" s="58" t="s">
        <v>22</v>
      </c>
      <c r="D298" s="54"/>
      <c r="E298" s="6"/>
      <c r="F298" s="19"/>
      <c r="G298" s="24" t="s">
        <v>2</v>
      </c>
      <c r="H298" s="24" t="s">
        <v>2</v>
      </c>
      <c r="I298" s="31"/>
      <c r="J298" s="31"/>
      <c r="K298" s="35"/>
    </row>
    <row r="299" spans="1:11" x14ac:dyDescent="0.25">
      <c r="A299" s="28"/>
      <c r="B299" s="28"/>
      <c r="C299" s="58"/>
      <c r="D299" s="54"/>
      <c r="E299" s="6"/>
      <c r="F299" s="19"/>
      <c r="G299" s="24"/>
      <c r="H299" s="24"/>
      <c r="I299" s="31"/>
      <c r="J299" s="31"/>
      <c r="K299" s="35"/>
    </row>
    <row r="300" spans="1:11" x14ac:dyDescent="0.25">
      <c r="A300" s="28"/>
      <c r="B300" s="28"/>
      <c r="C300" s="58" t="s">
        <v>23</v>
      </c>
      <c r="D300" s="54"/>
      <c r="E300" s="6"/>
      <c r="F300" s="19"/>
      <c r="G300" s="24" t="s">
        <v>2</v>
      </c>
      <c r="H300" s="24" t="s">
        <v>2</v>
      </c>
      <c r="I300" s="31"/>
      <c r="J300" s="31"/>
      <c r="K300" s="35"/>
    </row>
    <row r="301" spans="1:11" x14ac:dyDescent="0.25">
      <c r="A301" s="28"/>
      <c r="B301" s="28"/>
      <c r="C301" s="58"/>
      <c r="D301" s="54"/>
      <c r="E301" s="6"/>
      <c r="F301" s="19"/>
      <c r="G301" s="24"/>
      <c r="H301" s="24"/>
      <c r="I301" s="31"/>
      <c r="J301" s="31"/>
      <c r="K301" s="35"/>
    </row>
    <row r="302" spans="1:11" x14ac:dyDescent="0.25">
      <c r="C302" s="59" t="s">
        <v>24</v>
      </c>
      <c r="D302" s="54"/>
      <c r="E302" s="6"/>
      <c r="F302" s="19"/>
      <c r="G302" s="24"/>
      <c r="H302" s="24"/>
      <c r="I302" s="31"/>
      <c r="J302" s="31"/>
      <c r="K302" s="35"/>
    </row>
    <row r="303" spans="1:11" x14ac:dyDescent="0.25">
      <c r="B303" s="8" t="s">
        <v>206</v>
      </c>
      <c r="C303" s="60" t="s">
        <v>207</v>
      </c>
      <c r="D303" s="54"/>
      <c r="E303" s="6"/>
      <c r="F303" s="19"/>
      <c r="G303" s="24">
        <v>232.42</v>
      </c>
      <c r="H303" s="24">
        <v>0.13</v>
      </c>
      <c r="I303" s="31"/>
      <c r="J303" s="31"/>
      <c r="K303" s="35"/>
    </row>
    <row r="304" spans="1:11" x14ac:dyDescent="0.25">
      <c r="C304" s="58" t="s">
        <v>194</v>
      </c>
      <c r="D304" s="54"/>
      <c r="E304" s="6"/>
      <c r="F304" s="19"/>
      <c r="G304" s="25">
        <v>232.42</v>
      </c>
      <c r="H304" s="25">
        <v>0.13</v>
      </c>
      <c r="I304" s="31"/>
      <c r="J304" s="31"/>
      <c r="K304" s="35"/>
    </row>
    <row r="305" spans="1:54" x14ac:dyDescent="0.25">
      <c r="C305" s="57"/>
      <c r="D305" s="54"/>
      <c r="E305" s="6"/>
      <c r="F305" s="19"/>
      <c r="G305" s="24"/>
      <c r="H305" s="24"/>
      <c r="I305" s="31"/>
      <c r="J305" s="31"/>
      <c r="K305" s="35"/>
    </row>
    <row r="306" spans="1:54" x14ac:dyDescent="0.25">
      <c r="A306" s="10"/>
      <c r="B306" s="28"/>
      <c r="C306" s="58" t="s">
        <v>25</v>
      </c>
      <c r="D306" s="54"/>
      <c r="E306" s="6"/>
      <c r="F306" s="19"/>
      <c r="G306" s="24"/>
      <c r="H306" s="24"/>
      <c r="I306" s="31"/>
      <c r="J306" s="31"/>
      <c r="K306" s="35"/>
    </row>
    <row r="307" spans="1:54" s="2" customFormat="1" ht="13.5" x14ac:dyDescent="0.25">
      <c r="A307" s="28"/>
      <c r="B307" s="28"/>
      <c r="C307" s="57" t="s">
        <v>4845</v>
      </c>
      <c r="D307" s="54"/>
      <c r="E307" s="6"/>
      <c r="F307" s="19"/>
      <c r="G307" s="24" t="s">
        <v>2</v>
      </c>
      <c r="H307" s="24" t="s">
        <v>2</v>
      </c>
      <c r="I307" s="31"/>
      <c r="J307" s="31"/>
      <c r="K307" s="35"/>
      <c r="L307" s="3"/>
      <c r="AI307" s="3"/>
      <c r="AV307" s="3"/>
      <c r="AX307" s="3"/>
      <c r="BB307" s="3"/>
    </row>
    <row r="308" spans="1:54" x14ac:dyDescent="0.25">
      <c r="B308" s="8"/>
      <c r="C308" s="60" t="s">
        <v>208</v>
      </c>
      <c r="D308" s="54"/>
      <c r="E308" s="6"/>
      <c r="F308" s="19"/>
      <c r="G308" s="24">
        <v>-50.42</v>
      </c>
      <c r="H308" s="24">
        <v>-9.9999999999999985E-3</v>
      </c>
      <c r="I308" s="31"/>
      <c r="J308" s="31"/>
      <c r="K308" s="35"/>
    </row>
    <row r="309" spans="1:54" x14ac:dyDescent="0.25">
      <c r="C309" s="58" t="s">
        <v>194</v>
      </c>
      <c r="D309" s="54"/>
      <c r="E309" s="6"/>
      <c r="F309" s="19"/>
      <c r="G309" s="25">
        <v>-50.42</v>
      </c>
      <c r="H309" s="25">
        <v>-9.9999999999999985E-3</v>
      </c>
      <c r="I309" s="31"/>
      <c r="J309" s="31"/>
      <c r="K309" s="35"/>
    </row>
    <row r="310" spans="1:54" x14ac:dyDescent="0.25">
      <c r="C310" s="57"/>
      <c r="D310" s="54"/>
      <c r="E310" s="6"/>
      <c r="F310" s="19"/>
      <c r="G310" s="24"/>
      <c r="H310" s="24"/>
      <c r="I310" s="31"/>
      <c r="J310" s="31"/>
      <c r="K310" s="35"/>
    </row>
    <row r="311" spans="1:54" x14ac:dyDescent="0.25">
      <c r="C311" s="61" t="s">
        <v>209</v>
      </c>
      <c r="D311" s="55"/>
      <c r="E311" s="5"/>
      <c r="F311" s="20"/>
      <c r="G311" s="26">
        <v>172496.91</v>
      </c>
      <c r="H311" s="26">
        <v>99.999999999999986</v>
      </c>
      <c r="I311" s="32"/>
      <c r="J311" s="32"/>
      <c r="K311" s="36"/>
    </row>
    <row r="314" spans="1:54" x14ac:dyDescent="0.25">
      <c r="C314" s="1" t="s">
        <v>210</v>
      </c>
    </row>
    <row r="315" spans="1:54" x14ac:dyDescent="0.25">
      <c r="C315" s="37" t="s">
        <v>211</v>
      </c>
      <c r="D315" s="37"/>
      <c r="E315" s="37"/>
      <c r="F315" s="37"/>
      <c r="G315" s="37"/>
      <c r="H315" s="37"/>
      <c r="I315" s="37"/>
      <c r="J315" s="37"/>
      <c r="K315" s="37"/>
    </row>
    <row r="316" spans="1:54" x14ac:dyDescent="0.25">
      <c r="C316" s="2" t="s">
        <v>212</v>
      </c>
    </row>
    <row r="317" spans="1:54" x14ac:dyDescent="0.25">
      <c r="C317" s="2" t="s">
        <v>213</v>
      </c>
    </row>
    <row r="318" spans="1:54" ht="30" customHeight="1" x14ac:dyDescent="0.25">
      <c r="C318" s="252" t="s">
        <v>214</v>
      </c>
      <c r="D318" s="253"/>
      <c r="E318" s="253"/>
      <c r="F318" s="253"/>
      <c r="G318" s="253"/>
      <c r="H318" s="253"/>
      <c r="I318" s="253"/>
      <c r="J318" s="253"/>
      <c r="K318" s="253"/>
    </row>
    <row r="319" spans="1:54" x14ac:dyDescent="0.25">
      <c r="C319" s="2" t="s">
        <v>215</v>
      </c>
    </row>
    <row r="321" spans="1:256" x14ac:dyDescent="0.25">
      <c r="C321" s="2" t="s">
        <v>5016</v>
      </c>
      <c r="E321" s="2" t="s">
        <v>2</v>
      </c>
    </row>
    <row r="323" spans="1:256" x14ac:dyDescent="0.25">
      <c r="C323" s="2" t="s">
        <v>5017</v>
      </c>
      <c r="E323" s="2" t="s">
        <v>2</v>
      </c>
    </row>
    <row r="325" spans="1:256" x14ac:dyDescent="0.25">
      <c r="C325" s="2" t="s">
        <v>5125</v>
      </c>
    </row>
    <row r="327" spans="1:256" x14ac:dyDescent="0.25">
      <c r="C327" s="2" t="s">
        <v>5126</v>
      </c>
    </row>
    <row r="328" spans="1:256" s="83" customFormat="1" ht="35.25" customHeight="1" x14ac:dyDescent="0.25">
      <c r="A328" s="79"/>
      <c r="B328" s="79"/>
      <c r="C328" s="84" t="s">
        <v>5023</v>
      </c>
      <c r="D328" s="88" t="s">
        <v>5024</v>
      </c>
      <c r="E328" s="88" t="s">
        <v>5025</v>
      </c>
      <c r="F328" s="80"/>
      <c r="G328" s="81"/>
      <c r="H328" s="81"/>
      <c r="I328" s="81"/>
      <c r="J328" s="81"/>
      <c r="K328" s="82"/>
      <c r="L328" s="82"/>
      <c r="M328" s="79"/>
      <c r="N328" s="79"/>
      <c r="O328" s="79"/>
      <c r="P328" s="79"/>
      <c r="Q328" s="79"/>
      <c r="R328" s="79"/>
      <c r="S328" s="79"/>
      <c r="T328" s="79"/>
      <c r="U328" s="79"/>
      <c r="V328" s="79"/>
      <c r="W328" s="79"/>
      <c r="X328" s="79"/>
      <c r="Y328" s="79"/>
      <c r="Z328" s="79"/>
      <c r="AA328" s="79"/>
      <c r="AB328" s="79"/>
      <c r="AC328" s="79"/>
      <c r="AD328" s="79"/>
      <c r="AE328" s="79"/>
      <c r="AF328" s="79"/>
      <c r="AG328" s="79"/>
      <c r="AH328" s="79"/>
      <c r="AI328" s="82"/>
      <c r="AJ328" s="79"/>
      <c r="AK328" s="79"/>
      <c r="AL328" s="79"/>
      <c r="AM328" s="79"/>
      <c r="AN328" s="79"/>
      <c r="AO328" s="79"/>
      <c r="AP328" s="79"/>
      <c r="AQ328" s="79"/>
      <c r="AR328" s="79"/>
      <c r="AS328" s="79"/>
      <c r="AT328" s="79"/>
      <c r="AU328" s="79"/>
      <c r="AV328" s="82"/>
      <c r="AW328" s="79"/>
      <c r="AX328" s="82"/>
      <c r="AY328" s="79"/>
      <c r="AZ328" s="79"/>
      <c r="BA328" s="79"/>
      <c r="BB328" s="82"/>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s="83" customFormat="1" x14ac:dyDescent="0.25">
      <c r="A329" s="79"/>
      <c r="B329" s="79"/>
      <c r="C329" s="86" t="s">
        <v>5026</v>
      </c>
      <c r="D329" s="89">
        <v>18.935199999999998</v>
      </c>
      <c r="E329" s="89">
        <v>19.1629</v>
      </c>
      <c r="F329" s="80"/>
      <c r="G329" s="81"/>
      <c r="H329" s="81"/>
      <c r="I329" s="81"/>
      <c r="J329" s="81"/>
      <c r="K329" s="82"/>
      <c r="L329" s="82"/>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82"/>
      <c r="AJ329" s="79"/>
      <c r="AK329" s="79"/>
      <c r="AL329" s="79"/>
      <c r="AM329" s="79"/>
      <c r="AN329" s="79"/>
      <c r="AO329" s="79"/>
      <c r="AP329" s="79"/>
      <c r="AQ329" s="79"/>
      <c r="AR329" s="79"/>
      <c r="AS329" s="79"/>
      <c r="AT329" s="79"/>
      <c r="AU329" s="79"/>
      <c r="AV329" s="82"/>
      <c r="AW329" s="79"/>
      <c r="AX329" s="82"/>
      <c r="AY329" s="79"/>
      <c r="AZ329" s="79"/>
      <c r="BA329" s="79"/>
      <c r="BB329" s="82"/>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s="83" customFormat="1" x14ac:dyDescent="0.25">
      <c r="A330" s="79"/>
      <c r="B330" s="79"/>
      <c r="C330" s="86" t="s">
        <v>5027</v>
      </c>
      <c r="D330" s="89">
        <v>18.934699999999999</v>
      </c>
      <c r="E330" s="89">
        <v>19.162299999999998</v>
      </c>
      <c r="F330" s="80"/>
      <c r="G330" s="81"/>
      <c r="H330" s="81"/>
      <c r="I330" s="81"/>
      <c r="J330" s="81"/>
      <c r="K330" s="82"/>
      <c r="L330" s="82"/>
      <c r="M330" s="79"/>
      <c r="N330" s="79"/>
      <c r="O330" s="79"/>
      <c r="P330" s="79"/>
      <c r="Q330" s="79"/>
      <c r="R330" s="79"/>
      <c r="S330" s="79"/>
      <c r="T330" s="79"/>
      <c r="U330" s="79"/>
      <c r="V330" s="79"/>
      <c r="W330" s="79"/>
      <c r="X330" s="79"/>
      <c r="Y330" s="79"/>
      <c r="Z330" s="79"/>
      <c r="AA330" s="79"/>
      <c r="AB330" s="79"/>
      <c r="AC330" s="79"/>
      <c r="AD330" s="79"/>
      <c r="AE330" s="79"/>
      <c r="AF330" s="79"/>
      <c r="AG330" s="79"/>
      <c r="AH330" s="79"/>
      <c r="AI330" s="82"/>
      <c r="AJ330" s="79"/>
      <c r="AK330" s="79"/>
      <c r="AL330" s="79"/>
      <c r="AM330" s="79"/>
      <c r="AN330" s="79"/>
      <c r="AO330" s="79"/>
      <c r="AP330" s="79"/>
      <c r="AQ330" s="79"/>
      <c r="AR330" s="79"/>
      <c r="AS330" s="79"/>
      <c r="AT330" s="79"/>
      <c r="AU330" s="79"/>
      <c r="AV330" s="82"/>
      <c r="AW330" s="79"/>
      <c r="AX330" s="82"/>
      <c r="AY330" s="79"/>
      <c r="AZ330" s="79"/>
      <c r="BA330" s="79"/>
      <c r="BB330" s="82"/>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s="83" customFormat="1" x14ac:dyDescent="0.25">
      <c r="A331" s="79"/>
      <c r="B331" s="79"/>
      <c r="C331" s="86" t="s">
        <v>5028</v>
      </c>
      <c r="D331" s="89">
        <v>19.306100000000001</v>
      </c>
      <c r="E331" s="89">
        <v>19.545100000000001</v>
      </c>
      <c r="F331" s="80"/>
      <c r="G331" s="81"/>
      <c r="H331" s="81"/>
      <c r="I331" s="81"/>
      <c r="J331" s="81"/>
      <c r="K331" s="82"/>
      <c r="L331" s="82"/>
      <c r="M331" s="79"/>
      <c r="N331" s="79"/>
      <c r="O331" s="79"/>
      <c r="P331" s="79"/>
      <c r="Q331" s="79"/>
      <c r="R331" s="79"/>
      <c r="S331" s="79"/>
      <c r="T331" s="79"/>
      <c r="U331" s="79"/>
      <c r="V331" s="79"/>
      <c r="W331" s="79"/>
      <c r="X331" s="79"/>
      <c r="Y331" s="79"/>
      <c r="Z331" s="79"/>
      <c r="AA331" s="79"/>
      <c r="AB331" s="79"/>
      <c r="AC331" s="79"/>
      <c r="AD331" s="79"/>
      <c r="AE331" s="79"/>
      <c r="AF331" s="79"/>
      <c r="AG331" s="79"/>
      <c r="AH331" s="79"/>
      <c r="AI331" s="82"/>
      <c r="AJ331" s="79"/>
      <c r="AK331" s="79"/>
      <c r="AL331" s="79"/>
      <c r="AM331" s="79"/>
      <c r="AN331" s="79"/>
      <c r="AO331" s="79"/>
      <c r="AP331" s="79"/>
      <c r="AQ331" s="79"/>
      <c r="AR331" s="79"/>
      <c r="AS331" s="79"/>
      <c r="AT331" s="79"/>
      <c r="AU331" s="79"/>
      <c r="AV331" s="82"/>
      <c r="AW331" s="79"/>
      <c r="AX331" s="82"/>
      <c r="AY331" s="79"/>
      <c r="AZ331" s="79"/>
      <c r="BA331" s="79"/>
      <c r="BB331" s="82"/>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s="83" customFormat="1" x14ac:dyDescent="0.25">
      <c r="A332" s="79"/>
      <c r="B332" s="79"/>
      <c r="C332" s="86" t="s">
        <v>5029</v>
      </c>
      <c r="D332" s="89">
        <v>19.3066</v>
      </c>
      <c r="E332" s="89">
        <v>19.5456</v>
      </c>
      <c r="F332" s="80"/>
      <c r="G332" s="81"/>
      <c r="H332" s="81"/>
      <c r="I332" s="81"/>
      <c r="J332" s="81"/>
      <c r="K332" s="82"/>
      <c r="L332" s="82"/>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82"/>
      <c r="AJ332" s="79"/>
      <c r="AK332" s="79"/>
      <c r="AL332" s="79"/>
      <c r="AM332" s="79"/>
      <c r="AN332" s="79"/>
      <c r="AO332" s="79"/>
      <c r="AP332" s="79"/>
      <c r="AQ332" s="79"/>
      <c r="AR332" s="79"/>
      <c r="AS332" s="79"/>
      <c r="AT332" s="79"/>
      <c r="AU332" s="79"/>
      <c r="AV332" s="82"/>
      <c r="AW332" s="79"/>
      <c r="AX332" s="82"/>
      <c r="AY332" s="79"/>
      <c r="AZ332" s="79"/>
      <c r="BA332" s="79"/>
      <c r="BB332" s="82"/>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s="83" customFormat="1" ht="84.95" customHeight="1" x14ac:dyDescent="0.25">
      <c r="A333" s="79"/>
      <c r="B333" s="79"/>
      <c r="C333" s="254" t="s">
        <v>5061</v>
      </c>
      <c r="D333" s="255"/>
      <c r="E333" s="256"/>
      <c r="F333" s="80"/>
      <c r="G333" s="81"/>
      <c r="H333" s="81"/>
      <c r="I333" s="81"/>
      <c r="J333" s="81"/>
      <c r="K333" s="82"/>
      <c r="L333" s="82"/>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82"/>
      <c r="AJ333" s="79"/>
      <c r="AK333" s="79"/>
      <c r="AL333" s="79"/>
      <c r="AM333" s="79"/>
      <c r="AN333" s="79"/>
      <c r="AO333" s="79"/>
      <c r="AP333" s="79"/>
      <c r="AQ333" s="79"/>
      <c r="AR333" s="79"/>
      <c r="AS333" s="79"/>
      <c r="AT333" s="79"/>
      <c r="AU333" s="79"/>
      <c r="AV333" s="82"/>
      <c r="AW333" s="79"/>
      <c r="AX333" s="82"/>
      <c r="AY333" s="79"/>
      <c r="AZ333" s="79"/>
      <c r="BA333" s="79"/>
      <c r="BB333" s="82"/>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5" spans="1:256" x14ac:dyDescent="0.25">
      <c r="C335" s="2" t="s">
        <v>5127</v>
      </c>
      <c r="E335" s="2" t="s">
        <v>2</v>
      </c>
    </row>
    <row r="337" spans="3:5" x14ac:dyDescent="0.25">
      <c r="C337" s="2" t="s">
        <v>5128</v>
      </c>
      <c r="E337" s="2" t="s">
        <v>2</v>
      </c>
    </row>
    <row r="339" spans="3:5" x14ac:dyDescent="0.25">
      <c r="C339" s="2" t="s">
        <v>5018</v>
      </c>
      <c r="E339" s="2" t="s">
        <v>2</v>
      </c>
    </row>
    <row r="341" spans="3:5" x14ac:dyDescent="0.25">
      <c r="C341" s="2" t="s">
        <v>5019</v>
      </c>
      <c r="E341" s="2" t="s">
        <v>2</v>
      </c>
    </row>
    <row r="343" spans="3:5" x14ac:dyDescent="0.25">
      <c r="C343" s="2" t="s">
        <v>5020</v>
      </c>
      <c r="E343" s="96">
        <v>0.3210810312151573</v>
      </c>
    </row>
    <row r="345" spans="3:5" x14ac:dyDescent="0.25">
      <c r="C345" s="2" t="s">
        <v>5022</v>
      </c>
      <c r="E345" s="97" t="s">
        <v>5021</v>
      </c>
    </row>
    <row r="347" spans="3:5" x14ac:dyDescent="0.25">
      <c r="C347" s="2" t="s">
        <v>5129</v>
      </c>
      <c r="E347" s="2" t="s">
        <v>2</v>
      </c>
    </row>
    <row r="349" spans="3:5" x14ac:dyDescent="0.25">
      <c r="C349" s="2" t="s">
        <v>5065</v>
      </c>
    </row>
    <row r="351" spans="3:5" x14ac:dyDescent="0.25">
      <c r="C351" s="1" t="s">
        <v>5258</v>
      </c>
      <c r="E351" s="149" t="s">
        <v>5259</v>
      </c>
    </row>
    <row r="352" spans="3:5" x14ac:dyDescent="0.25">
      <c r="E352" s="2" t="s">
        <v>5310</v>
      </c>
    </row>
  </sheetData>
  <mergeCells count="2">
    <mergeCell ref="C318:K318"/>
    <mergeCell ref="C333:E333"/>
  </mergeCells>
  <hyperlinks>
    <hyperlink ref="J2" location="'Index'!A1" display="'Index'!A1" xr:uid="{3F97C5AE-C89E-405D-A6B2-7C7C3E646958}"/>
  </hyperlinks>
  <pageMargins left="0.7" right="0.7" top="0.75" bottom="0.75" header="0.3" footer="0.3"/>
  <pageSetup orientation="portrait" horizontalDpi="4294967293"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DAFA2-B8C6-4BBA-BCED-F354B9C34138}">
  <sheetPr codeName="Sheet1"/>
  <dimension ref="A1:IV101"/>
  <sheetViews>
    <sheetView showGridLines="0" zoomScale="90" zoomScaleNormal="90" workbookViewId="0">
      <pane ySplit="6" topLeftCell="A8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4146</v>
      </c>
      <c r="J2" s="38" t="s">
        <v>4521</v>
      </c>
    </row>
    <row r="3" spans="1:54" ht="16.5" x14ac:dyDescent="0.3">
      <c r="C3" s="1" t="s">
        <v>28</v>
      </c>
      <c r="D3" s="21" t="s">
        <v>4147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4148</v>
      </c>
      <c r="C24" s="60" t="s">
        <v>4149</v>
      </c>
      <c r="D24" s="54" t="s">
        <v>4150</v>
      </c>
      <c r="E24" s="6" t="s">
        <v>205</v>
      </c>
      <c r="F24" s="19">
        <v>244990000</v>
      </c>
      <c r="G24" s="24">
        <v>256570.68</v>
      </c>
      <c r="H24" s="24">
        <v>98.29</v>
      </c>
      <c r="I24" s="31">
        <v>6.9856549120000002</v>
      </c>
      <c r="J24" s="31"/>
      <c r="K24" s="35"/>
    </row>
    <row r="25" spans="1:11" x14ac:dyDescent="0.25">
      <c r="C25" s="58" t="s">
        <v>194</v>
      </c>
      <c r="D25" s="54"/>
      <c r="E25" s="6"/>
      <c r="F25" s="19"/>
      <c r="G25" s="25">
        <v>256570.68</v>
      </c>
      <c r="H25" s="25">
        <v>98.29</v>
      </c>
      <c r="I25" s="31"/>
      <c r="J25" s="31"/>
      <c r="K25" s="35"/>
    </row>
    <row r="26" spans="1:11" x14ac:dyDescent="0.25">
      <c r="C26" s="57"/>
      <c r="D26" s="54"/>
      <c r="E26" s="6"/>
      <c r="F26" s="19"/>
      <c r="G26" s="24"/>
      <c r="H26" s="24"/>
      <c r="I26" s="31"/>
      <c r="J26" s="31"/>
      <c r="K26" s="35"/>
    </row>
    <row r="27" spans="1:11" x14ac:dyDescent="0.25">
      <c r="C27" s="58" t="s">
        <v>10</v>
      </c>
      <c r="D27" s="54"/>
      <c r="E27" s="6"/>
      <c r="F27" s="19"/>
      <c r="G27" s="24" t="s">
        <v>2</v>
      </c>
      <c r="H27" s="24" t="s">
        <v>2</v>
      </c>
      <c r="I27" s="31"/>
      <c r="J27" s="31"/>
      <c r="K27" s="35"/>
    </row>
    <row r="28" spans="1:11" x14ac:dyDescent="0.25">
      <c r="C28" s="57"/>
      <c r="D28" s="54"/>
      <c r="E28" s="6"/>
      <c r="F28" s="19"/>
      <c r="G28" s="24"/>
      <c r="H28" s="24"/>
      <c r="I28" s="31"/>
      <c r="J28" s="31"/>
      <c r="K28" s="35"/>
    </row>
    <row r="29" spans="1:11" x14ac:dyDescent="0.25">
      <c r="C29" s="58" t="s">
        <v>11</v>
      </c>
      <c r="D29" s="54"/>
      <c r="E29" s="6"/>
      <c r="F29" s="19"/>
      <c r="G29" s="24" t="s">
        <v>2</v>
      </c>
      <c r="H29" s="24" t="s">
        <v>2</v>
      </c>
      <c r="I29" s="31"/>
      <c r="J29" s="31"/>
      <c r="K29" s="35"/>
    </row>
    <row r="30" spans="1:11" x14ac:dyDescent="0.25">
      <c r="C30" s="57"/>
      <c r="D30" s="54"/>
      <c r="E30" s="6"/>
      <c r="F30" s="19"/>
      <c r="G30" s="24"/>
      <c r="H30" s="24"/>
      <c r="I30" s="31"/>
      <c r="J30" s="31"/>
      <c r="K30" s="35"/>
    </row>
    <row r="31" spans="1:11" x14ac:dyDescent="0.25">
      <c r="C31" s="58" t="s">
        <v>13</v>
      </c>
      <c r="D31" s="54"/>
      <c r="E31" s="6"/>
      <c r="F31" s="19"/>
      <c r="G31" s="24"/>
      <c r="H31" s="24"/>
      <c r="I31" s="31"/>
      <c r="J31" s="31"/>
      <c r="K31" s="35"/>
    </row>
    <row r="32" spans="1:11" x14ac:dyDescent="0.25">
      <c r="C32" s="57"/>
      <c r="D32" s="54"/>
      <c r="E32" s="6"/>
      <c r="F32" s="19"/>
      <c r="G32" s="24"/>
      <c r="H32" s="24"/>
      <c r="I32" s="31"/>
      <c r="J32" s="31"/>
      <c r="K32" s="35"/>
    </row>
    <row r="33" spans="1:11" x14ac:dyDescent="0.25">
      <c r="C33" s="58" t="s">
        <v>14</v>
      </c>
      <c r="D33" s="54"/>
      <c r="E33" s="6"/>
      <c r="F33" s="19"/>
      <c r="G33" s="24" t="s">
        <v>2</v>
      </c>
      <c r="H33" s="24" t="s">
        <v>2</v>
      </c>
      <c r="I33" s="31"/>
      <c r="J33" s="31"/>
      <c r="K33" s="35"/>
    </row>
    <row r="34" spans="1:11" x14ac:dyDescent="0.25">
      <c r="C34" s="57"/>
      <c r="D34" s="54"/>
      <c r="E34" s="6"/>
      <c r="F34" s="19"/>
      <c r="G34" s="24"/>
      <c r="H34" s="24"/>
      <c r="I34" s="31"/>
      <c r="J34" s="31"/>
      <c r="K34" s="35"/>
    </row>
    <row r="35" spans="1:11" x14ac:dyDescent="0.25">
      <c r="C35" s="58" t="s">
        <v>15</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C37" s="58" t="s">
        <v>16</v>
      </c>
      <c r="D37" s="54"/>
      <c r="E37" s="6"/>
      <c r="F37" s="19"/>
      <c r="G37" s="24" t="s">
        <v>2</v>
      </c>
      <c r="H37" s="24" t="s">
        <v>2</v>
      </c>
      <c r="I37" s="31"/>
      <c r="J37" s="31"/>
      <c r="K37" s="35"/>
    </row>
    <row r="38" spans="1:11" x14ac:dyDescent="0.25">
      <c r="C38" s="57"/>
      <c r="D38" s="54"/>
      <c r="E38" s="6"/>
      <c r="F38" s="19"/>
      <c r="G38" s="24"/>
      <c r="H38" s="24"/>
      <c r="I38" s="31"/>
      <c r="J38" s="31"/>
      <c r="K38" s="35"/>
    </row>
    <row r="39" spans="1:11" x14ac:dyDescent="0.25">
      <c r="C39" s="58" t="s">
        <v>17</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C41" s="58" t="s">
        <v>18</v>
      </c>
      <c r="D41" s="54"/>
      <c r="E41" s="6"/>
      <c r="F41" s="19"/>
      <c r="G41" s="24" t="s">
        <v>2</v>
      </c>
      <c r="H41" s="24" t="s">
        <v>2</v>
      </c>
      <c r="I41" s="31"/>
      <c r="J41" s="31"/>
      <c r="K41" s="35"/>
    </row>
    <row r="42" spans="1:11" x14ac:dyDescent="0.25">
      <c r="C42" s="57"/>
      <c r="D42" s="54"/>
      <c r="E42" s="6"/>
      <c r="F42" s="19"/>
      <c r="G42" s="24"/>
      <c r="H42" s="24"/>
      <c r="I42" s="31"/>
      <c r="J42" s="31"/>
      <c r="K42" s="35"/>
    </row>
    <row r="43" spans="1:11" x14ac:dyDescent="0.25">
      <c r="A43" s="10"/>
      <c r="B43" s="28"/>
      <c r="C43" s="58" t="s">
        <v>19</v>
      </c>
      <c r="D43" s="54"/>
      <c r="E43" s="6"/>
      <c r="F43" s="19"/>
      <c r="G43" s="24"/>
      <c r="H43" s="24"/>
      <c r="I43" s="31"/>
      <c r="J43" s="31"/>
      <c r="K43" s="35"/>
    </row>
    <row r="44" spans="1:11" x14ac:dyDescent="0.25">
      <c r="A44" s="28"/>
      <c r="B44" s="28"/>
      <c r="C44" s="58" t="s">
        <v>20</v>
      </c>
      <c r="D44" s="54"/>
      <c r="E44" s="6"/>
      <c r="F44" s="19"/>
      <c r="G44" s="24" t="s">
        <v>2</v>
      </c>
      <c r="H44" s="24" t="s">
        <v>2</v>
      </c>
      <c r="I44" s="31"/>
      <c r="J44" s="31"/>
      <c r="K44" s="35"/>
    </row>
    <row r="45" spans="1:11" x14ac:dyDescent="0.25">
      <c r="A45" s="28"/>
      <c r="B45" s="28"/>
      <c r="C45" s="58"/>
      <c r="D45" s="54"/>
      <c r="E45" s="6"/>
      <c r="F45" s="19"/>
      <c r="G45" s="24"/>
      <c r="H45" s="24"/>
      <c r="I45" s="31"/>
      <c r="J45" s="31"/>
      <c r="K45" s="35"/>
    </row>
    <row r="46" spans="1:11" x14ac:dyDescent="0.25">
      <c r="A46" s="28"/>
      <c r="B46" s="28"/>
      <c r="C46" s="58" t="s">
        <v>21</v>
      </c>
      <c r="D46" s="54"/>
      <c r="E46" s="6"/>
      <c r="F46" s="19"/>
      <c r="G46" s="24" t="s">
        <v>2</v>
      </c>
      <c r="H46" s="24" t="s">
        <v>2</v>
      </c>
      <c r="I46" s="31"/>
      <c r="J46" s="31"/>
      <c r="K46" s="35"/>
    </row>
    <row r="47" spans="1:11" x14ac:dyDescent="0.25">
      <c r="A47" s="28"/>
      <c r="B47" s="28"/>
      <c r="C47" s="58"/>
      <c r="D47" s="54"/>
      <c r="E47" s="6"/>
      <c r="F47" s="19"/>
      <c r="G47" s="24"/>
      <c r="H47" s="24"/>
      <c r="I47" s="31"/>
      <c r="J47" s="31"/>
      <c r="K47" s="35"/>
    </row>
    <row r="48" spans="1:11" x14ac:dyDescent="0.25">
      <c r="A48" s="28"/>
      <c r="B48" s="28"/>
      <c r="C48" s="58" t="s">
        <v>22</v>
      </c>
      <c r="D48" s="54"/>
      <c r="E48" s="6"/>
      <c r="F48" s="19"/>
      <c r="G48" s="24" t="s">
        <v>2</v>
      </c>
      <c r="H48" s="24" t="s">
        <v>2</v>
      </c>
      <c r="I48" s="31"/>
      <c r="J48" s="31"/>
      <c r="K48" s="35"/>
    </row>
    <row r="49" spans="1:54" x14ac:dyDescent="0.25">
      <c r="A49" s="28"/>
      <c r="B49" s="28"/>
      <c r="C49" s="58"/>
      <c r="D49" s="54"/>
      <c r="E49" s="6"/>
      <c r="F49" s="19"/>
      <c r="G49" s="24"/>
      <c r="H49" s="24"/>
      <c r="I49" s="31"/>
      <c r="J49" s="31"/>
      <c r="K49" s="35"/>
    </row>
    <row r="50" spans="1:54" x14ac:dyDescent="0.25">
      <c r="A50" s="28"/>
      <c r="B50" s="28"/>
      <c r="C50" s="58" t="s">
        <v>23</v>
      </c>
      <c r="D50" s="54"/>
      <c r="E50" s="6"/>
      <c r="F50" s="19"/>
      <c r="G50" s="24" t="s">
        <v>2</v>
      </c>
      <c r="H50" s="24" t="s">
        <v>2</v>
      </c>
      <c r="I50" s="31"/>
      <c r="J50" s="31"/>
      <c r="K50" s="35"/>
    </row>
    <row r="51" spans="1:54" x14ac:dyDescent="0.25">
      <c r="A51" s="28"/>
      <c r="B51" s="28"/>
      <c r="C51" s="58"/>
      <c r="D51" s="54"/>
      <c r="E51" s="6"/>
      <c r="F51" s="19"/>
      <c r="G51" s="24"/>
      <c r="H51" s="24"/>
      <c r="I51" s="31"/>
      <c r="J51" s="31"/>
      <c r="K51" s="35"/>
    </row>
    <row r="52" spans="1:54" x14ac:dyDescent="0.25">
      <c r="C52" s="59" t="s">
        <v>24</v>
      </c>
      <c r="D52" s="54"/>
      <c r="E52" s="6"/>
      <c r="F52" s="19"/>
      <c r="G52" s="24"/>
      <c r="H52" s="24"/>
      <c r="I52" s="31"/>
      <c r="J52" s="31"/>
      <c r="K52" s="35"/>
    </row>
    <row r="53" spans="1:54" x14ac:dyDescent="0.25">
      <c r="B53" s="8" t="s">
        <v>206</v>
      </c>
      <c r="C53" s="60" t="s">
        <v>207</v>
      </c>
      <c r="D53" s="54"/>
      <c r="E53" s="6"/>
      <c r="F53" s="19"/>
      <c r="G53" s="24">
        <v>1138.53</v>
      </c>
      <c r="H53" s="24">
        <v>0.44</v>
      </c>
      <c r="I53" s="31"/>
      <c r="J53" s="31"/>
      <c r="K53" s="35"/>
    </row>
    <row r="54" spans="1:54" x14ac:dyDescent="0.25">
      <c r="C54" s="58" t="s">
        <v>194</v>
      </c>
      <c r="D54" s="54"/>
      <c r="E54" s="6"/>
      <c r="F54" s="19"/>
      <c r="G54" s="25">
        <v>1138.53</v>
      </c>
      <c r="H54" s="25">
        <v>0.44</v>
      </c>
      <c r="I54" s="31"/>
      <c r="J54" s="31"/>
      <c r="K54" s="35"/>
    </row>
    <row r="55" spans="1:54" x14ac:dyDescent="0.25">
      <c r="C55" s="57"/>
      <c r="D55" s="54"/>
      <c r="E55" s="6"/>
      <c r="F55" s="19"/>
      <c r="G55" s="24"/>
      <c r="H55" s="24"/>
      <c r="I55" s="31"/>
      <c r="J55" s="31"/>
      <c r="K55" s="35"/>
    </row>
    <row r="56" spans="1:54" x14ac:dyDescent="0.25">
      <c r="A56" s="10"/>
      <c r="B56" s="28"/>
      <c r="C56" s="58" t="s">
        <v>25</v>
      </c>
      <c r="D56" s="54"/>
      <c r="E56" s="6"/>
      <c r="F56" s="19"/>
      <c r="G56" s="24"/>
      <c r="H56" s="24"/>
      <c r="I56" s="31"/>
      <c r="J56" s="31"/>
      <c r="K56" s="35"/>
    </row>
    <row r="57" spans="1:54" s="2" customFormat="1" ht="13.5" x14ac:dyDescent="0.25">
      <c r="A57" s="28"/>
      <c r="B57" s="28"/>
      <c r="C57" s="57" t="s">
        <v>4845</v>
      </c>
      <c r="D57" s="54"/>
      <c r="E57" s="6"/>
      <c r="F57" s="19"/>
      <c r="G57" s="24" t="s">
        <v>2</v>
      </c>
      <c r="H57" s="24" t="s">
        <v>2</v>
      </c>
      <c r="I57" s="31"/>
      <c r="J57" s="31"/>
      <c r="K57" s="35"/>
      <c r="L57" s="3"/>
      <c r="AI57" s="3"/>
      <c r="AV57" s="3"/>
      <c r="AX57" s="3"/>
      <c r="BB57" s="3"/>
    </row>
    <row r="58" spans="1:54" x14ac:dyDescent="0.25">
      <c r="B58" s="8"/>
      <c r="C58" s="60" t="s">
        <v>208</v>
      </c>
      <c r="D58" s="54"/>
      <c r="E58" s="6"/>
      <c r="F58" s="19"/>
      <c r="G58" s="24">
        <v>3336.04</v>
      </c>
      <c r="H58" s="24">
        <v>1.27</v>
      </c>
      <c r="I58" s="31"/>
      <c r="J58" s="31"/>
      <c r="K58" s="35"/>
    </row>
    <row r="59" spans="1:54" x14ac:dyDescent="0.25">
      <c r="C59" s="58" t="s">
        <v>194</v>
      </c>
      <c r="D59" s="54"/>
      <c r="E59" s="6"/>
      <c r="F59" s="19"/>
      <c r="G59" s="25">
        <v>3336.04</v>
      </c>
      <c r="H59" s="25">
        <v>1.27</v>
      </c>
      <c r="I59" s="31"/>
      <c r="J59" s="31"/>
      <c r="K59" s="35"/>
    </row>
    <row r="60" spans="1:54" x14ac:dyDescent="0.25">
      <c r="C60" s="57"/>
      <c r="D60" s="54"/>
      <c r="E60" s="6"/>
      <c r="F60" s="19"/>
      <c r="G60" s="24"/>
      <c r="H60" s="24"/>
      <c r="I60" s="31"/>
      <c r="J60" s="31"/>
      <c r="K60" s="35"/>
    </row>
    <row r="61" spans="1:54" x14ac:dyDescent="0.25">
      <c r="C61" s="61" t="s">
        <v>209</v>
      </c>
      <c r="D61" s="55"/>
      <c r="E61" s="5"/>
      <c r="F61" s="20"/>
      <c r="G61" s="26">
        <v>261045.25</v>
      </c>
      <c r="H61" s="26">
        <v>100</v>
      </c>
      <c r="I61" s="32"/>
      <c r="J61" s="32"/>
      <c r="K61" s="36"/>
    </row>
    <row r="64" spans="1:54" x14ac:dyDescent="0.25">
      <c r="C64" s="1" t="s">
        <v>210</v>
      </c>
    </row>
    <row r="65" spans="1:256" x14ac:dyDescent="0.25">
      <c r="C65" s="37" t="s">
        <v>211</v>
      </c>
      <c r="D65" s="37"/>
      <c r="E65" s="37"/>
      <c r="F65" s="37"/>
      <c r="G65" s="37"/>
      <c r="H65" s="37"/>
      <c r="I65" s="37"/>
      <c r="J65" s="37"/>
      <c r="K65" s="37"/>
    </row>
    <row r="66" spans="1:256" x14ac:dyDescent="0.25">
      <c r="C66" s="2" t="s">
        <v>212</v>
      </c>
    </row>
    <row r="67" spans="1:256" x14ac:dyDescent="0.25">
      <c r="C67" s="2" t="s">
        <v>213</v>
      </c>
    </row>
    <row r="68" spans="1:256" ht="30" customHeight="1" x14ac:dyDescent="0.25">
      <c r="C68" s="252" t="s">
        <v>214</v>
      </c>
      <c r="D68" s="253"/>
      <c r="E68" s="253"/>
      <c r="F68" s="253"/>
      <c r="G68" s="253"/>
      <c r="H68" s="253"/>
      <c r="I68" s="253"/>
      <c r="J68" s="253"/>
      <c r="K68" s="253"/>
    </row>
    <row r="69" spans="1:256" x14ac:dyDescent="0.25">
      <c r="C69" s="2" t="s">
        <v>215</v>
      </c>
    </row>
    <row r="70" spans="1:256" x14ac:dyDescent="0.25">
      <c r="C70" s="2" t="s">
        <v>5009</v>
      </c>
    </row>
    <row r="72" spans="1:256" x14ac:dyDescent="0.25">
      <c r="C72" s="2" t="s">
        <v>5016</v>
      </c>
      <c r="E72" s="2" t="s">
        <v>2</v>
      </c>
    </row>
    <row r="74" spans="1:256" x14ac:dyDescent="0.25">
      <c r="C74" s="2" t="s">
        <v>5017</v>
      </c>
      <c r="E74" s="2" t="s">
        <v>2</v>
      </c>
    </row>
    <row r="76" spans="1:256" x14ac:dyDescent="0.25">
      <c r="C76" s="2" t="s">
        <v>5125</v>
      </c>
    </row>
    <row r="78" spans="1:256" x14ac:dyDescent="0.25">
      <c r="C78" s="2" t="s">
        <v>5126</v>
      </c>
    </row>
    <row r="79" spans="1:256" s="83" customFormat="1" ht="35.25" customHeight="1" x14ac:dyDescent="0.25">
      <c r="A79" s="79"/>
      <c r="B79" s="79"/>
      <c r="C79" s="84" t="s">
        <v>5023</v>
      </c>
      <c r="D79" s="88" t="s">
        <v>5024</v>
      </c>
      <c r="E79" s="88" t="s">
        <v>5025</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6" t="s">
        <v>5026</v>
      </c>
      <c r="D80" s="89">
        <v>13.4115</v>
      </c>
      <c r="E80" s="89">
        <v>13.4277</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5027</v>
      </c>
      <c r="D81" s="89">
        <v>13.411099999999999</v>
      </c>
      <c r="E81" s="89">
        <v>13.427199999999999</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5028</v>
      </c>
      <c r="D82" s="89">
        <v>13.532999999999999</v>
      </c>
      <c r="E82" s="89">
        <v>13.5518</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5029</v>
      </c>
      <c r="D83" s="89">
        <v>13.532999999999999</v>
      </c>
      <c r="E83" s="89">
        <v>13.5519</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ht="84.95" customHeight="1" x14ac:dyDescent="0.25">
      <c r="A84" s="79"/>
      <c r="B84" s="79"/>
      <c r="C84" s="254" t="s">
        <v>5061</v>
      </c>
      <c r="D84" s="255"/>
      <c r="E84" s="256"/>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6" spans="1:256" x14ac:dyDescent="0.25">
      <c r="C86" s="2" t="s">
        <v>5127</v>
      </c>
      <c r="E86" s="2" t="s">
        <v>2</v>
      </c>
    </row>
    <row r="88" spans="1:256" x14ac:dyDescent="0.25">
      <c r="C88" s="2" t="s">
        <v>5128</v>
      </c>
      <c r="E88" s="2" t="s">
        <v>2</v>
      </c>
    </row>
    <row r="90" spans="1:256" x14ac:dyDescent="0.25">
      <c r="C90" s="2" t="s">
        <v>5018</v>
      </c>
      <c r="E90" s="2" t="s">
        <v>2</v>
      </c>
    </row>
    <row r="92" spans="1:256" x14ac:dyDescent="0.25">
      <c r="C92" s="2" t="s">
        <v>5019</v>
      </c>
      <c r="E92" s="2" t="s">
        <v>2</v>
      </c>
    </row>
    <row r="94" spans="1:256" x14ac:dyDescent="0.25">
      <c r="C94" s="2" t="s">
        <v>5020</v>
      </c>
      <c r="E94" s="96" t="s">
        <v>5021</v>
      </c>
    </row>
    <row r="96" spans="1:256" x14ac:dyDescent="0.25">
      <c r="C96" s="2" t="s">
        <v>5022</v>
      </c>
      <c r="E96" s="97" t="s">
        <v>5113</v>
      </c>
    </row>
    <row r="98" spans="3:5" x14ac:dyDescent="0.25">
      <c r="C98" s="2" t="s">
        <v>5129</v>
      </c>
      <c r="E98" s="2" t="s">
        <v>2</v>
      </c>
    </row>
    <row r="100" spans="3:5" x14ac:dyDescent="0.25">
      <c r="C100" s="1" t="s">
        <v>5258</v>
      </c>
      <c r="E100" s="149" t="s">
        <v>5259</v>
      </c>
    </row>
    <row r="101" spans="3:5" x14ac:dyDescent="0.25">
      <c r="E101" s="2" t="s">
        <v>5311</v>
      </c>
    </row>
  </sheetData>
  <mergeCells count="2">
    <mergeCell ref="C68:K68"/>
    <mergeCell ref="C84:E84"/>
  </mergeCells>
  <hyperlinks>
    <hyperlink ref="J2" location="'Index'!A1" display="'Index'!A1" xr:uid="{02A475A7-9D79-45FA-B4BC-506F21AF45EF}"/>
  </hyperlinks>
  <pageMargins left="0.7" right="0.7" top="0.75" bottom="0.75" header="0.3" footer="0.3"/>
  <pageSetup orientation="portrait" horizontalDpi="4294967293"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75B05-6758-4B63-B3A0-51DD2FB5EECB}">
  <sheetPr codeName="Sheet1"/>
  <dimension ref="A1:IV101"/>
  <sheetViews>
    <sheetView showGridLines="0" zoomScale="90" zoomScaleNormal="90" workbookViewId="0">
      <pane ySplit="6" topLeftCell="A8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4151</v>
      </c>
      <c r="J2" s="38" t="s">
        <v>4521</v>
      </c>
    </row>
    <row r="3" spans="1:54" ht="16.5" x14ac:dyDescent="0.3">
      <c r="C3" s="1" t="s">
        <v>28</v>
      </c>
      <c r="D3" s="21" t="s">
        <v>4152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3075</v>
      </c>
      <c r="C24" s="60" t="s">
        <v>3076</v>
      </c>
      <c r="D24" s="54" t="s">
        <v>3077</v>
      </c>
      <c r="E24" s="6" t="s">
        <v>205</v>
      </c>
      <c r="F24" s="19">
        <v>185108300</v>
      </c>
      <c r="G24" s="24">
        <v>188933.75</v>
      </c>
      <c r="H24" s="24">
        <v>96.98</v>
      </c>
      <c r="I24" s="31">
        <v>6.3526062809999999</v>
      </c>
      <c r="J24" s="31"/>
      <c r="K24" s="35"/>
    </row>
    <row r="25" spans="1:11" x14ac:dyDescent="0.25">
      <c r="C25" s="58" t="s">
        <v>194</v>
      </c>
      <c r="D25" s="54"/>
      <c r="E25" s="6"/>
      <c r="F25" s="19"/>
      <c r="G25" s="25">
        <v>188933.75</v>
      </c>
      <c r="H25" s="25">
        <v>96.98</v>
      </c>
      <c r="I25" s="31"/>
      <c r="J25" s="31"/>
      <c r="K25" s="35"/>
    </row>
    <row r="26" spans="1:11" x14ac:dyDescent="0.25">
      <c r="C26" s="57"/>
      <c r="D26" s="54"/>
      <c r="E26" s="6"/>
      <c r="F26" s="19"/>
      <c r="G26" s="24"/>
      <c r="H26" s="24"/>
      <c r="I26" s="31"/>
      <c r="J26" s="31"/>
      <c r="K26" s="35"/>
    </row>
    <row r="27" spans="1:11" x14ac:dyDescent="0.25">
      <c r="C27" s="58" t="s">
        <v>10</v>
      </c>
      <c r="D27" s="54"/>
      <c r="E27" s="6"/>
      <c r="F27" s="19"/>
      <c r="G27" s="24" t="s">
        <v>2</v>
      </c>
      <c r="H27" s="24" t="s">
        <v>2</v>
      </c>
      <c r="I27" s="31"/>
      <c r="J27" s="31"/>
      <c r="K27" s="35"/>
    </row>
    <row r="28" spans="1:11" x14ac:dyDescent="0.25">
      <c r="C28" s="57"/>
      <c r="D28" s="54"/>
      <c r="E28" s="6"/>
      <c r="F28" s="19"/>
      <c r="G28" s="24"/>
      <c r="H28" s="24"/>
      <c r="I28" s="31"/>
      <c r="J28" s="31"/>
      <c r="K28" s="35"/>
    </row>
    <row r="29" spans="1:11" x14ac:dyDescent="0.25">
      <c r="C29" s="58" t="s">
        <v>11</v>
      </c>
      <c r="D29" s="54"/>
      <c r="E29" s="6"/>
      <c r="F29" s="19"/>
      <c r="G29" s="24" t="s">
        <v>2</v>
      </c>
      <c r="H29" s="24" t="s">
        <v>2</v>
      </c>
      <c r="I29" s="31"/>
      <c r="J29" s="31"/>
      <c r="K29" s="35"/>
    </row>
    <row r="30" spans="1:11" x14ac:dyDescent="0.25">
      <c r="C30" s="57"/>
      <c r="D30" s="54"/>
      <c r="E30" s="6"/>
      <c r="F30" s="19"/>
      <c r="G30" s="24"/>
      <c r="H30" s="24"/>
      <c r="I30" s="31"/>
      <c r="J30" s="31"/>
      <c r="K30" s="35"/>
    </row>
    <row r="31" spans="1:11" x14ac:dyDescent="0.25">
      <c r="C31" s="58" t="s">
        <v>13</v>
      </c>
      <c r="D31" s="54"/>
      <c r="E31" s="6"/>
      <c r="F31" s="19"/>
      <c r="G31" s="24"/>
      <c r="H31" s="24"/>
      <c r="I31" s="31"/>
      <c r="J31" s="31"/>
      <c r="K31" s="35"/>
    </row>
    <row r="32" spans="1:11" x14ac:dyDescent="0.25">
      <c r="C32" s="57"/>
      <c r="D32" s="54"/>
      <c r="E32" s="6"/>
      <c r="F32" s="19"/>
      <c r="G32" s="24"/>
      <c r="H32" s="24"/>
      <c r="I32" s="31"/>
      <c r="J32" s="31"/>
      <c r="K32" s="35"/>
    </row>
    <row r="33" spans="1:11" x14ac:dyDescent="0.25">
      <c r="C33" s="58" t="s">
        <v>14</v>
      </c>
      <c r="D33" s="54"/>
      <c r="E33" s="6"/>
      <c r="F33" s="19"/>
      <c r="G33" s="24" t="s">
        <v>2</v>
      </c>
      <c r="H33" s="24" t="s">
        <v>2</v>
      </c>
      <c r="I33" s="31"/>
      <c r="J33" s="31"/>
      <c r="K33" s="35"/>
    </row>
    <row r="34" spans="1:11" x14ac:dyDescent="0.25">
      <c r="C34" s="57"/>
      <c r="D34" s="54"/>
      <c r="E34" s="6"/>
      <c r="F34" s="19"/>
      <c r="G34" s="24"/>
      <c r="H34" s="24"/>
      <c r="I34" s="31"/>
      <c r="J34" s="31"/>
      <c r="K34" s="35"/>
    </row>
    <row r="35" spans="1:11" x14ac:dyDescent="0.25">
      <c r="C35" s="58" t="s">
        <v>15</v>
      </c>
      <c r="D35" s="54"/>
      <c r="E35" s="6"/>
      <c r="F35" s="19"/>
      <c r="G35" s="24" t="s">
        <v>2</v>
      </c>
      <c r="H35" s="24" t="s">
        <v>2</v>
      </c>
      <c r="I35" s="31"/>
      <c r="J35" s="31"/>
      <c r="K35" s="35"/>
    </row>
    <row r="36" spans="1:11" x14ac:dyDescent="0.25">
      <c r="C36" s="57"/>
      <c r="D36" s="54"/>
      <c r="E36" s="6"/>
      <c r="F36" s="19"/>
      <c r="G36" s="24"/>
      <c r="H36" s="24"/>
      <c r="I36" s="31"/>
      <c r="J36" s="31"/>
      <c r="K36" s="35"/>
    </row>
    <row r="37" spans="1:11" x14ac:dyDescent="0.25">
      <c r="C37" s="58" t="s">
        <v>16</v>
      </c>
      <c r="D37" s="54"/>
      <c r="E37" s="6"/>
      <c r="F37" s="19"/>
      <c r="G37" s="24" t="s">
        <v>2</v>
      </c>
      <c r="H37" s="24" t="s">
        <v>2</v>
      </c>
      <c r="I37" s="31"/>
      <c r="J37" s="31"/>
      <c r="K37" s="35"/>
    </row>
    <row r="38" spans="1:11" x14ac:dyDescent="0.25">
      <c r="C38" s="57"/>
      <c r="D38" s="54"/>
      <c r="E38" s="6"/>
      <c r="F38" s="19"/>
      <c r="G38" s="24"/>
      <c r="H38" s="24"/>
      <c r="I38" s="31"/>
      <c r="J38" s="31"/>
      <c r="K38" s="35"/>
    </row>
    <row r="39" spans="1:11" x14ac:dyDescent="0.25">
      <c r="C39" s="58" t="s">
        <v>17</v>
      </c>
      <c r="D39" s="54"/>
      <c r="E39" s="6"/>
      <c r="F39" s="19"/>
      <c r="G39" s="24" t="s">
        <v>2</v>
      </c>
      <c r="H39" s="24" t="s">
        <v>2</v>
      </c>
      <c r="I39" s="31"/>
      <c r="J39" s="31"/>
      <c r="K39" s="35"/>
    </row>
    <row r="40" spans="1:11" x14ac:dyDescent="0.25">
      <c r="C40" s="57"/>
      <c r="D40" s="54"/>
      <c r="E40" s="6"/>
      <c r="F40" s="19"/>
      <c r="G40" s="24"/>
      <c r="H40" s="24"/>
      <c r="I40" s="31"/>
      <c r="J40" s="31"/>
      <c r="K40" s="35"/>
    </row>
    <row r="41" spans="1:11" x14ac:dyDescent="0.25">
      <c r="C41" s="58" t="s">
        <v>18</v>
      </c>
      <c r="D41" s="54"/>
      <c r="E41" s="6"/>
      <c r="F41" s="19"/>
      <c r="G41" s="24" t="s">
        <v>2</v>
      </c>
      <c r="H41" s="24" t="s">
        <v>2</v>
      </c>
      <c r="I41" s="31"/>
      <c r="J41" s="31"/>
      <c r="K41" s="35"/>
    </row>
    <row r="42" spans="1:11" x14ac:dyDescent="0.25">
      <c r="C42" s="57"/>
      <c r="D42" s="54"/>
      <c r="E42" s="6"/>
      <c r="F42" s="19"/>
      <c r="G42" s="24"/>
      <c r="H42" s="24"/>
      <c r="I42" s="31"/>
      <c r="J42" s="31"/>
      <c r="K42" s="35"/>
    </row>
    <row r="43" spans="1:11" x14ac:dyDescent="0.25">
      <c r="A43" s="10"/>
      <c r="B43" s="28"/>
      <c r="C43" s="58" t="s">
        <v>19</v>
      </c>
      <c r="D43" s="54"/>
      <c r="E43" s="6"/>
      <c r="F43" s="19"/>
      <c r="G43" s="24"/>
      <c r="H43" s="24"/>
      <c r="I43" s="31"/>
      <c r="J43" s="31"/>
      <c r="K43" s="35"/>
    </row>
    <row r="44" spans="1:11" x14ac:dyDescent="0.25">
      <c r="A44" s="28"/>
      <c r="B44" s="28"/>
      <c r="C44" s="58" t="s">
        <v>20</v>
      </c>
      <c r="D44" s="54"/>
      <c r="E44" s="6"/>
      <c r="F44" s="19"/>
      <c r="G44" s="24" t="s">
        <v>2</v>
      </c>
      <c r="H44" s="24" t="s">
        <v>2</v>
      </c>
      <c r="I44" s="31"/>
      <c r="J44" s="31"/>
      <c r="K44" s="35"/>
    </row>
    <row r="45" spans="1:11" x14ac:dyDescent="0.25">
      <c r="A45" s="28"/>
      <c r="B45" s="28"/>
      <c r="C45" s="58"/>
      <c r="D45" s="54"/>
      <c r="E45" s="6"/>
      <c r="F45" s="19"/>
      <c r="G45" s="24"/>
      <c r="H45" s="24"/>
      <c r="I45" s="31"/>
      <c r="J45" s="31"/>
      <c r="K45" s="35"/>
    </row>
    <row r="46" spans="1:11" x14ac:dyDescent="0.25">
      <c r="A46" s="28"/>
      <c r="B46" s="28"/>
      <c r="C46" s="58" t="s">
        <v>21</v>
      </c>
      <c r="D46" s="54"/>
      <c r="E46" s="6"/>
      <c r="F46" s="19"/>
      <c r="G46" s="24" t="s">
        <v>2</v>
      </c>
      <c r="H46" s="24" t="s">
        <v>2</v>
      </c>
      <c r="I46" s="31"/>
      <c r="J46" s="31"/>
      <c r="K46" s="35"/>
    </row>
    <row r="47" spans="1:11" x14ac:dyDescent="0.25">
      <c r="A47" s="28"/>
      <c r="B47" s="28"/>
      <c r="C47" s="58"/>
      <c r="D47" s="54"/>
      <c r="E47" s="6"/>
      <c r="F47" s="19"/>
      <c r="G47" s="24"/>
      <c r="H47" s="24"/>
      <c r="I47" s="31"/>
      <c r="J47" s="31"/>
      <c r="K47" s="35"/>
    </row>
    <row r="48" spans="1:11" x14ac:dyDescent="0.25">
      <c r="A48" s="28"/>
      <c r="B48" s="28"/>
      <c r="C48" s="58" t="s">
        <v>22</v>
      </c>
      <c r="D48" s="54"/>
      <c r="E48" s="6"/>
      <c r="F48" s="19"/>
      <c r="G48" s="24" t="s">
        <v>2</v>
      </c>
      <c r="H48" s="24" t="s">
        <v>2</v>
      </c>
      <c r="I48" s="31"/>
      <c r="J48" s="31"/>
      <c r="K48" s="35"/>
    </row>
    <row r="49" spans="1:54" x14ac:dyDescent="0.25">
      <c r="A49" s="28"/>
      <c r="B49" s="28"/>
      <c r="C49" s="58"/>
      <c r="D49" s="54"/>
      <c r="E49" s="6"/>
      <c r="F49" s="19"/>
      <c r="G49" s="24"/>
      <c r="H49" s="24"/>
      <c r="I49" s="31"/>
      <c r="J49" s="31"/>
      <c r="K49" s="35"/>
    </row>
    <row r="50" spans="1:54" x14ac:dyDescent="0.25">
      <c r="A50" s="28"/>
      <c r="B50" s="28"/>
      <c r="C50" s="58" t="s">
        <v>23</v>
      </c>
      <c r="D50" s="54"/>
      <c r="E50" s="6"/>
      <c r="F50" s="19"/>
      <c r="G50" s="24" t="s">
        <v>2</v>
      </c>
      <c r="H50" s="24" t="s">
        <v>2</v>
      </c>
      <c r="I50" s="31"/>
      <c r="J50" s="31"/>
      <c r="K50" s="35"/>
    </row>
    <row r="51" spans="1:54" x14ac:dyDescent="0.25">
      <c r="A51" s="28"/>
      <c r="B51" s="28"/>
      <c r="C51" s="58"/>
      <c r="D51" s="54"/>
      <c r="E51" s="6"/>
      <c r="F51" s="19"/>
      <c r="G51" s="24"/>
      <c r="H51" s="24"/>
      <c r="I51" s="31"/>
      <c r="J51" s="31"/>
      <c r="K51" s="35"/>
    </row>
    <row r="52" spans="1:54" x14ac:dyDescent="0.25">
      <c r="C52" s="59" t="s">
        <v>24</v>
      </c>
      <c r="D52" s="54"/>
      <c r="E52" s="6"/>
      <c r="F52" s="19"/>
      <c r="G52" s="24"/>
      <c r="H52" s="24"/>
      <c r="I52" s="31"/>
      <c r="J52" s="31"/>
      <c r="K52" s="35"/>
    </row>
    <row r="53" spans="1:54" x14ac:dyDescent="0.25">
      <c r="B53" s="8" t="s">
        <v>206</v>
      </c>
      <c r="C53" s="60" t="s">
        <v>207</v>
      </c>
      <c r="D53" s="54"/>
      <c r="E53" s="6"/>
      <c r="F53" s="19"/>
      <c r="G53" s="24">
        <v>2218.35</v>
      </c>
      <c r="H53" s="24">
        <v>1.1399999999999999</v>
      </c>
      <c r="I53" s="31"/>
      <c r="J53" s="31"/>
      <c r="K53" s="35"/>
    </row>
    <row r="54" spans="1:54" x14ac:dyDescent="0.25">
      <c r="C54" s="58" t="s">
        <v>194</v>
      </c>
      <c r="D54" s="54"/>
      <c r="E54" s="6"/>
      <c r="F54" s="19"/>
      <c r="G54" s="25">
        <v>2218.35</v>
      </c>
      <c r="H54" s="25">
        <v>1.1399999999999999</v>
      </c>
      <c r="I54" s="31"/>
      <c r="J54" s="31"/>
      <c r="K54" s="35"/>
    </row>
    <row r="55" spans="1:54" x14ac:dyDescent="0.25">
      <c r="C55" s="57"/>
      <c r="D55" s="54"/>
      <c r="E55" s="6"/>
      <c r="F55" s="19"/>
      <c r="G55" s="24"/>
      <c r="H55" s="24"/>
      <c r="I55" s="31"/>
      <c r="J55" s="31"/>
      <c r="K55" s="35"/>
    </row>
    <row r="56" spans="1:54" x14ac:dyDescent="0.25">
      <c r="A56" s="10"/>
      <c r="B56" s="28"/>
      <c r="C56" s="58" t="s">
        <v>25</v>
      </c>
      <c r="D56" s="54"/>
      <c r="E56" s="6"/>
      <c r="F56" s="19"/>
      <c r="G56" s="24"/>
      <c r="H56" s="24"/>
      <c r="I56" s="31"/>
      <c r="J56" s="31"/>
      <c r="K56" s="35"/>
    </row>
    <row r="57" spans="1:54" s="2" customFormat="1" ht="13.5" x14ac:dyDescent="0.25">
      <c r="A57" s="28"/>
      <c r="B57" s="28"/>
      <c r="C57" s="57" t="s">
        <v>4845</v>
      </c>
      <c r="D57" s="54"/>
      <c r="E57" s="6"/>
      <c r="F57" s="19"/>
      <c r="G57" s="24" t="s">
        <v>2</v>
      </c>
      <c r="H57" s="24" t="s">
        <v>2</v>
      </c>
      <c r="I57" s="31"/>
      <c r="J57" s="31"/>
      <c r="K57" s="35"/>
      <c r="L57" s="3"/>
      <c r="AI57" s="3"/>
      <c r="AV57" s="3"/>
      <c r="AX57" s="3"/>
      <c r="BB57" s="3"/>
    </row>
    <row r="58" spans="1:54" x14ac:dyDescent="0.25">
      <c r="B58" s="8"/>
      <c r="C58" s="60" t="s">
        <v>208</v>
      </c>
      <c r="D58" s="54"/>
      <c r="E58" s="6"/>
      <c r="F58" s="19"/>
      <c r="G58" s="24">
        <v>3660.29</v>
      </c>
      <c r="H58" s="24">
        <v>1.88</v>
      </c>
      <c r="I58" s="31"/>
      <c r="J58" s="31"/>
      <c r="K58" s="35"/>
    </row>
    <row r="59" spans="1:54" x14ac:dyDescent="0.25">
      <c r="C59" s="58" t="s">
        <v>194</v>
      </c>
      <c r="D59" s="54"/>
      <c r="E59" s="6"/>
      <c r="F59" s="19"/>
      <c r="G59" s="25">
        <v>3660.29</v>
      </c>
      <c r="H59" s="25">
        <v>1.88</v>
      </c>
      <c r="I59" s="31"/>
      <c r="J59" s="31"/>
      <c r="K59" s="35"/>
    </row>
    <row r="60" spans="1:54" x14ac:dyDescent="0.25">
      <c r="C60" s="57"/>
      <c r="D60" s="54"/>
      <c r="E60" s="6"/>
      <c r="F60" s="19"/>
      <c r="G60" s="24"/>
      <c r="H60" s="24"/>
      <c r="I60" s="31"/>
      <c r="J60" s="31"/>
      <c r="K60" s="35"/>
    </row>
    <row r="61" spans="1:54" x14ac:dyDescent="0.25">
      <c r="C61" s="61" t="s">
        <v>209</v>
      </c>
      <c r="D61" s="55"/>
      <c r="E61" s="5"/>
      <c r="F61" s="20"/>
      <c r="G61" s="26">
        <v>194812.39</v>
      </c>
      <c r="H61" s="26">
        <v>100</v>
      </c>
      <c r="I61" s="32"/>
      <c r="J61" s="32"/>
      <c r="K61" s="36"/>
    </row>
    <row r="64" spans="1:54" x14ac:dyDescent="0.25">
      <c r="C64" s="1" t="s">
        <v>210</v>
      </c>
    </row>
    <row r="65" spans="1:256" x14ac:dyDescent="0.25">
      <c r="C65" s="37" t="s">
        <v>211</v>
      </c>
      <c r="D65" s="37"/>
      <c r="E65" s="37"/>
      <c r="F65" s="37"/>
      <c r="G65" s="37"/>
      <c r="H65" s="37"/>
      <c r="I65" s="37"/>
      <c r="J65" s="37"/>
      <c r="K65" s="37"/>
    </row>
    <row r="66" spans="1:256" x14ac:dyDescent="0.25">
      <c r="C66" s="2" t="s">
        <v>212</v>
      </c>
    </row>
    <row r="67" spans="1:256" x14ac:dyDescent="0.25">
      <c r="C67" s="2" t="s">
        <v>213</v>
      </c>
    </row>
    <row r="68" spans="1:256" ht="30" customHeight="1" x14ac:dyDescent="0.25">
      <c r="C68" s="252" t="s">
        <v>214</v>
      </c>
      <c r="D68" s="253"/>
      <c r="E68" s="253"/>
      <c r="F68" s="253"/>
      <c r="G68" s="253"/>
      <c r="H68" s="253"/>
      <c r="I68" s="253"/>
      <c r="J68" s="253"/>
      <c r="K68" s="253"/>
    </row>
    <row r="69" spans="1:256" x14ac:dyDescent="0.25">
      <c r="C69" s="2" t="s">
        <v>215</v>
      </c>
    </row>
    <row r="70" spans="1:256" x14ac:dyDescent="0.25">
      <c r="C70" s="2" t="s">
        <v>5010</v>
      </c>
    </row>
    <row r="72" spans="1:256" x14ac:dyDescent="0.25">
      <c r="C72" s="2" t="s">
        <v>5016</v>
      </c>
      <c r="E72" s="2" t="s">
        <v>2</v>
      </c>
    </row>
    <row r="74" spans="1:256" x14ac:dyDescent="0.25">
      <c r="C74" s="2" t="s">
        <v>5017</v>
      </c>
      <c r="E74" s="2" t="s">
        <v>2</v>
      </c>
    </row>
    <row r="76" spans="1:256" x14ac:dyDescent="0.25">
      <c r="C76" s="2" t="s">
        <v>5125</v>
      </c>
    </row>
    <row r="78" spans="1:256" x14ac:dyDescent="0.25">
      <c r="C78" s="2" t="s">
        <v>5126</v>
      </c>
    </row>
    <row r="79" spans="1:256" s="83" customFormat="1" ht="35.25" customHeight="1" x14ac:dyDescent="0.25">
      <c r="A79" s="79"/>
      <c r="B79" s="79"/>
      <c r="C79" s="84" t="s">
        <v>5023</v>
      </c>
      <c r="D79" s="88" t="s">
        <v>5024</v>
      </c>
      <c r="E79" s="88" t="s">
        <v>5025</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6" t="s">
        <v>5026</v>
      </c>
      <c r="D80" s="89">
        <v>13.2227</v>
      </c>
      <c r="E80" s="89">
        <v>13.241199999999999</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5027</v>
      </c>
      <c r="D81" s="89">
        <v>13.2218</v>
      </c>
      <c r="E81" s="89">
        <v>13.2403</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5028</v>
      </c>
      <c r="D82" s="89">
        <v>13.3367</v>
      </c>
      <c r="E82" s="89">
        <v>13.357900000000001</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5029</v>
      </c>
      <c r="D83" s="89">
        <v>13.336600000000001</v>
      </c>
      <c r="E83" s="89">
        <v>13.357799999999999</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ht="84.95" customHeight="1" x14ac:dyDescent="0.25">
      <c r="A84" s="79"/>
      <c r="B84" s="79"/>
      <c r="C84" s="254" t="s">
        <v>5061</v>
      </c>
      <c r="D84" s="255"/>
      <c r="E84" s="256"/>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6" spans="1:256" x14ac:dyDescent="0.25">
      <c r="C86" s="2" t="s">
        <v>5127</v>
      </c>
      <c r="E86" s="2" t="s">
        <v>2</v>
      </c>
    </row>
    <row r="88" spans="1:256" x14ac:dyDescent="0.25">
      <c r="C88" s="2" t="s">
        <v>5128</v>
      </c>
      <c r="E88" s="2" t="s">
        <v>2</v>
      </c>
    </row>
    <row r="90" spans="1:256" x14ac:dyDescent="0.25">
      <c r="C90" s="2" t="s">
        <v>5018</v>
      </c>
      <c r="E90" s="2" t="s">
        <v>2</v>
      </c>
    </row>
    <row r="92" spans="1:256" x14ac:dyDescent="0.25">
      <c r="C92" s="2" t="s">
        <v>5019</v>
      </c>
      <c r="E92" s="2" t="s">
        <v>2</v>
      </c>
    </row>
    <row r="94" spans="1:256" x14ac:dyDescent="0.25">
      <c r="C94" s="2" t="s">
        <v>5020</v>
      </c>
      <c r="E94" s="96" t="s">
        <v>5021</v>
      </c>
    </row>
    <row r="96" spans="1:256" x14ac:dyDescent="0.25">
      <c r="C96" s="2" t="s">
        <v>5022</v>
      </c>
      <c r="E96" s="97" t="s">
        <v>5114</v>
      </c>
    </row>
    <row r="98" spans="3:5" x14ac:dyDescent="0.25">
      <c r="C98" s="2" t="s">
        <v>5129</v>
      </c>
      <c r="E98" s="2" t="s">
        <v>2</v>
      </c>
    </row>
    <row r="100" spans="3:5" x14ac:dyDescent="0.25">
      <c r="C100" s="1" t="s">
        <v>5258</v>
      </c>
      <c r="E100" s="149" t="s">
        <v>5259</v>
      </c>
    </row>
    <row r="101" spans="3:5" x14ac:dyDescent="0.25">
      <c r="E101" s="2" t="s">
        <v>5312</v>
      </c>
    </row>
  </sheetData>
  <mergeCells count="2">
    <mergeCell ref="C68:K68"/>
    <mergeCell ref="C84:E84"/>
  </mergeCells>
  <hyperlinks>
    <hyperlink ref="J2" location="'Index'!A1" display="'Index'!A1" xr:uid="{9CB48321-BF11-4517-A076-0F2630073B4D}"/>
  </hyperlinks>
  <pageMargins left="0.7" right="0.7" top="0.75" bottom="0.75" header="0.3" footer="0.3"/>
  <pageSetup orientation="portrait" horizontalDpi="4294967293"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ABBA-371B-4EAF-AD63-B2D9C274671E}">
  <sheetPr codeName="Sheet1"/>
  <dimension ref="A1:IV123"/>
  <sheetViews>
    <sheetView showGridLines="0" zoomScale="90" zoomScaleNormal="90" workbookViewId="0">
      <pane ySplit="6" topLeftCell="A10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4153</v>
      </c>
      <c r="J2" s="38" t="s">
        <v>4521</v>
      </c>
    </row>
    <row r="3" spans="1:54" ht="16.5" x14ac:dyDescent="0.3">
      <c r="C3" s="1" t="s">
        <v>28</v>
      </c>
      <c r="D3" s="21" t="s">
        <v>4154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2594</v>
      </c>
      <c r="C24" s="60" t="s">
        <v>2595</v>
      </c>
      <c r="D24" s="54" t="s">
        <v>2596</v>
      </c>
      <c r="E24" s="6" t="s">
        <v>205</v>
      </c>
      <c r="F24" s="19">
        <v>6500000</v>
      </c>
      <c r="G24" s="24">
        <v>6589.44</v>
      </c>
      <c r="H24" s="24">
        <v>4.01</v>
      </c>
      <c r="I24" s="31">
        <v>5.8370360080000001</v>
      </c>
      <c r="J24" s="31"/>
      <c r="K24" s="35"/>
    </row>
    <row r="25" spans="1:11" x14ac:dyDescent="0.25">
      <c r="C25" s="58" t="s">
        <v>194</v>
      </c>
      <c r="D25" s="54"/>
      <c r="E25" s="6"/>
      <c r="F25" s="19"/>
      <c r="G25" s="25">
        <v>6589.44</v>
      </c>
      <c r="H25" s="25">
        <v>4.01</v>
      </c>
      <c r="I25" s="31"/>
      <c r="J25" s="31"/>
      <c r="K25" s="35"/>
    </row>
    <row r="26" spans="1:11" x14ac:dyDescent="0.25">
      <c r="C26" s="57"/>
      <c r="D26" s="54"/>
      <c r="E26" s="6"/>
      <c r="F26" s="19"/>
      <c r="G26" s="24"/>
      <c r="H26" s="24"/>
      <c r="I26" s="31"/>
      <c r="J26" s="31"/>
      <c r="K26" s="35"/>
    </row>
    <row r="27" spans="1:11" x14ac:dyDescent="0.25">
      <c r="C27" s="59" t="s">
        <v>10</v>
      </c>
      <c r="D27" s="54"/>
      <c r="E27" s="6"/>
      <c r="F27" s="19"/>
      <c r="G27" s="24"/>
      <c r="H27" s="24"/>
      <c r="I27" s="31"/>
      <c r="J27" s="31"/>
      <c r="K27" s="35"/>
    </row>
    <row r="28" spans="1:11" x14ac:dyDescent="0.25">
      <c r="B28" s="8" t="s">
        <v>4155</v>
      </c>
      <c r="C28" s="60" t="s">
        <v>4156</v>
      </c>
      <c r="D28" s="54" t="s">
        <v>4157</v>
      </c>
      <c r="E28" s="6" t="s">
        <v>205</v>
      </c>
      <c r="F28" s="19">
        <v>42000000</v>
      </c>
      <c r="G28" s="24">
        <v>42415.25</v>
      </c>
      <c r="H28" s="24">
        <v>25.79</v>
      </c>
      <c r="I28" s="31">
        <v>6.2238804600000002</v>
      </c>
      <c r="J28" s="31"/>
      <c r="K28" s="35"/>
    </row>
    <row r="29" spans="1:11" x14ac:dyDescent="0.25">
      <c r="B29" s="8" t="s">
        <v>4158</v>
      </c>
      <c r="C29" s="60" t="s">
        <v>4159</v>
      </c>
      <c r="D29" s="54" t="s">
        <v>4160</v>
      </c>
      <c r="E29" s="6" t="s">
        <v>205</v>
      </c>
      <c r="F29" s="19">
        <v>29500000</v>
      </c>
      <c r="G29" s="24">
        <v>29791.58</v>
      </c>
      <c r="H29" s="24">
        <v>18.11</v>
      </c>
      <c r="I29" s="31">
        <v>6.2805804600000004</v>
      </c>
      <c r="J29" s="31"/>
      <c r="K29" s="35"/>
    </row>
    <row r="30" spans="1:11" x14ac:dyDescent="0.25">
      <c r="B30" s="8" t="s">
        <v>4161</v>
      </c>
      <c r="C30" s="60" t="s">
        <v>4162</v>
      </c>
      <c r="D30" s="54" t="s">
        <v>4163</v>
      </c>
      <c r="E30" s="6" t="s">
        <v>205</v>
      </c>
      <c r="F30" s="19">
        <v>18500000</v>
      </c>
      <c r="G30" s="24">
        <v>18740.259999999998</v>
      </c>
      <c r="H30" s="24">
        <v>11.39</v>
      </c>
      <c r="I30" s="31">
        <v>6.3541883500000003</v>
      </c>
      <c r="J30" s="31"/>
      <c r="K30" s="35"/>
    </row>
    <row r="31" spans="1:11" x14ac:dyDescent="0.25">
      <c r="B31" s="8" t="s">
        <v>4164</v>
      </c>
      <c r="C31" s="60" t="s">
        <v>4165</v>
      </c>
      <c r="D31" s="54" t="s">
        <v>4166</v>
      </c>
      <c r="E31" s="6" t="s">
        <v>205</v>
      </c>
      <c r="F31" s="19">
        <v>14748800</v>
      </c>
      <c r="G31" s="24">
        <v>14926.88</v>
      </c>
      <c r="H31" s="24">
        <v>9.08</v>
      </c>
      <c r="I31" s="31">
        <v>6.2805804600000004</v>
      </c>
      <c r="J31" s="31"/>
      <c r="K31" s="35"/>
    </row>
    <row r="32" spans="1:11" x14ac:dyDescent="0.25">
      <c r="B32" s="8" t="s">
        <v>4167</v>
      </c>
      <c r="C32" s="60" t="s">
        <v>4168</v>
      </c>
      <c r="D32" s="54" t="s">
        <v>4169</v>
      </c>
      <c r="E32" s="6" t="s">
        <v>205</v>
      </c>
      <c r="F32" s="19">
        <v>6500000</v>
      </c>
      <c r="G32" s="24">
        <v>6569.67</v>
      </c>
      <c r="H32" s="24">
        <v>3.99</v>
      </c>
      <c r="I32" s="31">
        <v>6.2805804600000004</v>
      </c>
      <c r="J32" s="31"/>
      <c r="K32" s="35"/>
    </row>
    <row r="33" spans="2:11" x14ac:dyDescent="0.25">
      <c r="B33" s="8" t="s">
        <v>3526</v>
      </c>
      <c r="C33" s="60" t="s">
        <v>3527</v>
      </c>
      <c r="D33" s="54" t="s">
        <v>3528</v>
      </c>
      <c r="E33" s="6" t="s">
        <v>205</v>
      </c>
      <c r="F33" s="19">
        <v>6000000</v>
      </c>
      <c r="G33" s="24">
        <v>6073.72</v>
      </c>
      <c r="H33" s="24">
        <v>3.69</v>
      </c>
      <c r="I33" s="31">
        <v>6.0230579999999998</v>
      </c>
      <c r="J33" s="31"/>
      <c r="K33" s="35"/>
    </row>
    <row r="34" spans="2:11" x14ac:dyDescent="0.25">
      <c r="B34" s="8" t="s">
        <v>4170</v>
      </c>
      <c r="C34" s="60" t="s">
        <v>4171</v>
      </c>
      <c r="D34" s="54" t="s">
        <v>4172</v>
      </c>
      <c r="E34" s="6" t="s">
        <v>205</v>
      </c>
      <c r="F34" s="19">
        <v>5450000</v>
      </c>
      <c r="G34" s="24">
        <v>5503.37</v>
      </c>
      <c r="H34" s="24">
        <v>3.35</v>
      </c>
      <c r="I34" s="31">
        <v>6.2238804600000002</v>
      </c>
      <c r="J34" s="31"/>
      <c r="K34" s="35"/>
    </row>
    <row r="35" spans="2:11" x14ac:dyDescent="0.25">
      <c r="B35" s="8" t="s">
        <v>4173</v>
      </c>
      <c r="C35" s="60" t="s">
        <v>4174</v>
      </c>
      <c r="D35" s="54" t="s">
        <v>4175</v>
      </c>
      <c r="E35" s="6" t="s">
        <v>205</v>
      </c>
      <c r="F35" s="19">
        <v>4000000</v>
      </c>
      <c r="G35" s="24">
        <v>4051.71</v>
      </c>
      <c r="H35" s="24">
        <v>2.46</v>
      </c>
      <c r="I35" s="31">
        <v>6.3698613350000004</v>
      </c>
      <c r="J35" s="31"/>
      <c r="K35" s="35"/>
    </row>
    <row r="36" spans="2:11" x14ac:dyDescent="0.25">
      <c r="B36" s="8" t="s">
        <v>4176</v>
      </c>
      <c r="C36" s="60" t="s">
        <v>4177</v>
      </c>
      <c r="D36" s="54" t="s">
        <v>4178</v>
      </c>
      <c r="E36" s="6" t="s">
        <v>205</v>
      </c>
      <c r="F36" s="19">
        <v>3500000</v>
      </c>
      <c r="G36" s="24">
        <v>3545.69</v>
      </c>
      <c r="H36" s="24">
        <v>2.16</v>
      </c>
      <c r="I36" s="31">
        <v>6.3684328150000002</v>
      </c>
      <c r="J36" s="31"/>
      <c r="K36" s="35"/>
    </row>
    <row r="37" spans="2:11" x14ac:dyDescent="0.25">
      <c r="B37" s="8" t="s">
        <v>4179</v>
      </c>
      <c r="C37" s="60" t="s">
        <v>4180</v>
      </c>
      <c r="D37" s="54" t="s">
        <v>4181</v>
      </c>
      <c r="E37" s="6" t="s">
        <v>205</v>
      </c>
      <c r="F37" s="19">
        <v>3000000</v>
      </c>
      <c r="G37" s="24">
        <v>3002.75</v>
      </c>
      <c r="H37" s="24">
        <v>1.83</v>
      </c>
      <c r="I37" s="31">
        <v>6.2702804600000004</v>
      </c>
      <c r="J37" s="31"/>
      <c r="K37" s="35"/>
    </row>
    <row r="38" spans="2:11" x14ac:dyDescent="0.25">
      <c r="B38" s="8" t="s">
        <v>4182</v>
      </c>
      <c r="C38" s="60" t="s">
        <v>4183</v>
      </c>
      <c r="D38" s="54" t="s">
        <v>4184</v>
      </c>
      <c r="E38" s="6" t="s">
        <v>205</v>
      </c>
      <c r="F38" s="19">
        <v>2500000</v>
      </c>
      <c r="G38" s="24">
        <v>2525.34</v>
      </c>
      <c r="H38" s="24">
        <v>1.54</v>
      </c>
      <c r="I38" s="31">
        <v>6.356310755</v>
      </c>
      <c r="J38" s="31"/>
      <c r="K38" s="35"/>
    </row>
    <row r="39" spans="2:11" x14ac:dyDescent="0.25">
      <c r="B39" s="8" t="s">
        <v>3529</v>
      </c>
      <c r="C39" s="60" t="s">
        <v>3530</v>
      </c>
      <c r="D39" s="54" t="s">
        <v>3531</v>
      </c>
      <c r="E39" s="6" t="s">
        <v>205</v>
      </c>
      <c r="F39" s="19">
        <v>2000000</v>
      </c>
      <c r="G39" s="24">
        <v>2021.17</v>
      </c>
      <c r="H39" s="24">
        <v>1.23</v>
      </c>
      <c r="I39" s="31">
        <v>6.1268773300000001</v>
      </c>
      <c r="J39" s="31"/>
      <c r="K39" s="35"/>
    </row>
    <row r="40" spans="2:11" x14ac:dyDescent="0.25">
      <c r="B40" s="8" t="s">
        <v>4185</v>
      </c>
      <c r="C40" s="60" t="s">
        <v>4186</v>
      </c>
      <c r="D40" s="54" t="s">
        <v>4187</v>
      </c>
      <c r="E40" s="6" t="s">
        <v>205</v>
      </c>
      <c r="F40" s="19">
        <v>1500000</v>
      </c>
      <c r="G40" s="24">
        <v>1518.56</v>
      </c>
      <c r="H40" s="24">
        <v>0.92</v>
      </c>
      <c r="I40" s="31">
        <v>6.3345893550000003</v>
      </c>
      <c r="J40" s="31"/>
      <c r="K40" s="35"/>
    </row>
    <row r="41" spans="2:11" x14ac:dyDescent="0.25">
      <c r="B41" s="8" t="s">
        <v>4188</v>
      </c>
      <c r="C41" s="60" t="s">
        <v>4189</v>
      </c>
      <c r="D41" s="54" t="s">
        <v>4190</v>
      </c>
      <c r="E41" s="6" t="s">
        <v>205</v>
      </c>
      <c r="F41" s="19">
        <v>1500000</v>
      </c>
      <c r="G41" s="24">
        <v>1518.29</v>
      </c>
      <c r="H41" s="24">
        <v>0.92</v>
      </c>
      <c r="I41" s="31">
        <v>6.3508429849999999</v>
      </c>
      <c r="J41" s="31"/>
      <c r="K41" s="35"/>
    </row>
    <row r="42" spans="2:11" x14ac:dyDescent="0.25">
      <c r="B42" s="8" t="s">
        <v>4191</v>
      </c>
      <c r="C42" s="60" t="s">
        <v>4192</v>
      </c>
      <c r="D42" s="54" t="s">
        <v>4193</v>
      </c>
      <c r="E42" s="6" t="s">
        <v>205</v>
      </c>
      <c r="F42" s="19">
        <v>1500000</v>
      </c>
      <c r="G42" s="24">
        <v>1515.08</v>
      </c>
      <c r="H42" s="24">
        <v>0.92</v>
      </c>
      <c r="I42" s="31">
        <v>6.3888169699999997</v>
      </c>
      <c r="J42" s="31"/>
      <c r="K42" s="35"/>
    </row>
    <row r="43" spans="2:11" x14ac:dyDescent="0.25">
      <c r="B43" s="8" t="s">
        <v>4194</v>
      </c>
      <c r="C43" s="60" t="s">
        <v>4195</v>
      </c>
      <c r="D43" s="54" t="s">
        <v>4196</v>
      </c>
      <c r="E43" s="6" t="s">
        <v>205</v>
      </c>
      <c r="F43" s="19">
        <v>1500000</v>
      </c>
      <c r="G43" s="24">
        <v>1501.53</v>
      </c>
      <c r="H43" s="24">
        <v>0.91</v>
      </c>
      <c r="I43" s="31">
        <v>6.2702804600000004</v>
      </c>
      <c r="J43" s="31"/>
      <c r="K43" s="35"/>
    </row>
    <row r="44" spans="2:11" x14ac:dyDescent="0.25">
      <c r="B44" s="8" t="s">
        <v>4197</v>
      </c>
      <c r="C44" s="60" t="s">
        <v>4198</v>
      </c>
      <c r="D44" s="54" t="s">
        <v>4199</v>
      </c>
      <c r="E44" s="6" t="s">
        <v>205</v>
      </c>
      <c r="F44" s="19">
        <v>1200000</v>
      </c>
      <c r="G44" s="24">
        <v>1214.6099999999999</v>
      </c>
      <c r="H44" s="24">
        <v>0.74</v>
      </c>
      <c r="I44" s="31">
        <v>6.3888169699999997</v>
      </c>
      <c r="J44" s="31"/>
      <c r="K44" s="35"/>
    </row>
    <row r="45" spans="2:11" x14ac:dyDescent="0.25">
      <c r="B45" s="8" t="s">
        <v>4200</v>
      </c>
      <c r="C45" s="60" t="s">
        <v>4201</v>
      </c>
      <c r="D45" s="54" t="s">
        <v>4202</v>
      </c>
      <c r="E45" s="6" t="s">
        <v>205</v>
      </c>
      <c r="F45" s="19">
        <v>1000000</v>
      </c>
      <c r="G45" s="24">
        <v>1009.53</v>
      </c>
      <c r="H45" s="24">
        <v>0.61</v>
      </c>
      <c r="I45" s="31">
        <v>6.2885109750000003</v>
      </c>
      <c r="J45" s="31"/>
      <c r="K45" s="35"/>
    </row>
    <row r="46" spans="2:11" x14ac:dyDescent="0.25">
      <c r="B46" s="8" t="s">
        <v>4203</v>
      </c>
      <c r="C46" s="60" t="s">
        <v>4204</v>
      </c>
      <c r="D46" s="54" t="s">
        <v>4205</v>
      </c>
      <c r="E46" s="6" t="s">
        <v>205</v>
      </c>
      <c r="F46" s="19">
        <v>1000000</v>
      </c>
      <c r="G46" s="24">
        <v>1009.25</v>
      </c>
      <c r="H46" s="24">
        <v>0.61</v>
      </c>
      <c r="I46" s="31">
        <v>6.3035686750000002</v>
      </c>
      <c r="J46" s="31"/>
      <c r="K46" s="35"/>
    </row>
    <row r="47" spans="2:11" x14ac:dyDescent="0.25">
      <c r="B47" s="8" t="s">
        <v>3532</v>
      </c>
      <c r="C47" s="60" t="s">
        <v>3533</v>
      </c>
      <c r="D47" s="54" t="s">
        <v>3534</v>
      </c>
      <c r="E47" s="6" t="s">
        <v>205</v>
      </c>
      <c r="F47" s="19">
        <v>474700</v>
      </c>
      <c r="G47" s="24">
        <v>479.98</v>
      </c>
      <c r="H47" s="24">
        <v>0.28999999999999998</v>
      </c>
      <c r="I47" s="31">
        <v>6.0436579999999998</v>
      </c>
      <c r="J47" s="31"/>
      <c r="K47" s="35"/>
    </row>
    <row r="48" spans="2:11" x14ac:dyDescent="0.25">
      <c r="B48" s="8" t="s">
        <v>3547</v>
      </c>
      <c r="C48" s="60" t="s">
        <v>3548</v>
      </c>
      <c r="D48" s="54" t="s">
        <v>3549</v>
      </c>
      <c r="E48" s="6" t="s">
        <v>205</v>
      </c>
      <c r="F48" s="19">
        <v>25000</v>
      </c>
      <c r="G48" s="24">
        <v>25.26</v>
      </c>
      <c r="H48" s="24">
        <v>0.02</v>
      </c>
      <c r="I48" s="31">
        <v>6.0436579999999998</v>
      </c>
      <c r="J48" s="31"/>
      <c r="K48" s="35"/>
    </row>
    <row r="49" spans="3:11" x14ac:dyDescent="0.25">
      <c r="C49" s="58" t="s">
        <v>194</v>
      </c>
      <c r="D49" s="54"/>
      <c r="E49" s="6"/>
      <c r="F49" s="19"/>
      <c r="G49" s="25">
        <v>148959.48000000001</v>
      </c>
      <c r="H49" s="25">
        <v>90.56</v>
      </c>
      <c r="I49" s="31"/>
      <c r="J49" s="31"/>
      <c r="K49" s="35"/>
    </row>
    <row r="50" spans="3:11" x14ac:dyDescent="0.25">
      <c r="C50" s="57"/>
      <c r="D50" s="54"/>
      <c r="E50" s="6"/>
      <c r="F50" s="19"/>
      <c r="G50" s="24"/>
      <c r="H50" s="24"/>
      <c r="I50" s="31"/>
      <c r="J50" s="31"/>
      <c r="K50" s="35"/>
    </row>
    <row r="51" spans="3:11" x14ac:dyDescent="0.25">
      <c r="C51" s="58" t="s">
        <v>11</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13</v>
      </c>
      <c r="D53" s="54"/>
      <c r="E53" s="6"/>
      <c r="F53" s="19"/>
      <c r="G53" s="24"/>
      <c r="H53" s="24"/>
      <c r="I53" s="31"/>
      <c r="J53" s="31"/>
      <c r="K53" s="35"/>
    </row>
    <row r="54" spans="3:11" x14ac:dyDescent="0.25">
      <c r="C54" s="57"/>
      <c r="D54" s="54"/>
      <c r="E54" s="6"/>
      <c r="F54" s="19"/>
      <c r="G54" s="24"/>
      <c r="H54" s="24"/>
      <c r="I54" s="31"/>
      <c r="J54" s="31"/>
      <c r="K54" s="35"/>
    </row>
    <row r="55" spans="3:11" x14ac:dyDescent="0.25">
      <c r="C55" s="58" t="s">
        <v>14</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15</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16</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17</v>
      </c>
      <c r="D61" s="54"/>
      <c r="E61" s="6"/>
      <c r="F61" s="19"/>
      <c r="G61" s="24" t="s">
        <v>2</v>
      </c>
      <c r="H61" s="24" t="s">
        <v>2</v>
      </c>
      <c r="I61" s="31"/>
      <c r="J61" s="31"/>
      <c r="K61" s="35"/>
    </row>
    <row r="62" spans="3:11" x14ac:dyDescent="0.25">
      <c r="C62" s="57"/>
      <c r="D62" s="54"/>
      <c r="E62" s="6"/>
      <c r="F62" s="19"/>
      <c r="G62" s="24"/>
      <c r="H62" s="24"/>
      <c r="I62" s="31"/>
      <c r="J62" s="31"/>
      <c r="K62" s="35"/>
    </row>
    <row r="63" spans="3:11" x14ac:dyDescent="0.25">
      <c r="C63" s="58" t="s">
        <v>18</v>
      </c>
      <c r="D63" s="54"/>
      <c r="E63" s="6"/>
      <c r="F63" s="19"/>
      <c r="G63" s="24" t="s">
        <v>2</v>
      </c>
      <c r="H63" s="24" t="s">
        <v>2</v>
      </c>
      <c r="I63" s="31"/>
      <c r="J63" s="31"/>
      <c r="K63" s="35"/>
    </row>
    <row r="64" spans="3:11" x14ac:dyDescent="0.25">
      <c r="C64" s="57"/>
      <c r="D64" s="54"/>
      <c r="E64" s="6"/>
      <c r="F64" s="19"/>
      <c r="G64" s="24"/>
      <c r="H64" s="24"/>
      <c r="I64" s="31"/>
      <c r="J64" s="31"/>
      <c r="K64" s="35"/>
    </row>
    <row r="65" spans="1:54" x14ac:dyDescent="0.25">
      <c r="A65" s="10"/>
      <c r="B65" s="28"/>
      <c r="C65" s="58" t="s">
        <v>19</v>
      </c>
      <c r="D65" s="54"/>
      <c r="E65" s="6"/>
      <c r="F65" s="19"/>
      <c r="G65" s="24"/>
      <c r="H65" s="24"/>
      <c r="I65" s="31"/>
      <c r="J65" s="31"/>
      <c r="K65" s="35"/>
    </row>
    <row r="66" spans="1:54" x14ac:dyDescent="0.25">
      <c r="A66" s="28"/>
      <c r="B66" s="28"/>
      <c r="C66" s="58" t="s">
        <v>20</v>
      </c>
      <c r="D66" s="54"/>
      <c r="E66" s="6"/>
      <c r="F66" s="19"/>
      <c r="G66" s="24" t="s">
        <v>2</v>
      </c>
      <c r="H66" s="24" t="s">
        <v>2</v>
      </c>
      <c r="I66" s="31"/>
      <c r="J66" s="31"/>
      <c r="K66" s="35"/>
    </row>
    <row r="67" spans="1:54" x14ac:dyDescent="0.25">
      <c r="A67" s="28"/>
      <c r="B67" s="28"/>
      <c r="C67" s="58"/>
      <c r="D67" s="54"/>
      <c r="E67" s="6"/>
      <c r="F67" s="19"/>
      <c r="G67" s="24"/>
      <c r="H67" s="24"/>
      <c r="I67" s="31"/>
      <c r="J67" s="31"/>
      <c r="K67" s="35"/>
    </row>
    <row r="68" spans="1:54" x14ac:dyDescent="0.25">
      <c r="A68" s="28"/>
      <c r="B68" s="28"/>
      <c r="C68" s="58" t="s">
        <v>21</v>
      </c>
      <c r="D68" s="54"/>
      <c r="E68" s="6"/>
      <c r="F68" s="19"/>
      <c r="G68" s="24" t="s">
        <v>2</v>
      </c>
      <c r="H68" s="24" t="s">
        <v>2</v>
      </c>
      <c r="I68" s="31"/>
      <c r="J68" s="31"/>
      <c r="K68" s="35"/>
    </row>
    <row r="69" spans="1:54" x14ac:dyDescent="0.25">
      <c r="A69" s="28"/>
      <c r="B69" s="28"/>
      <c r="C69" s="58"/>
      <c r="D69" s="54"/>
      <c r="E69" s="6"/>
      <c r="F69" s="19"/>
      <c r="G69" s="24"/>
      <c r="H69" s="24"/>
      <c r="I69" s="31"/>
      <c r="J69" s="31"/>
      <c r="K69" s="35"/>
    </row>
    <row r="70" spans="1:54" x14ac:dyDescent="0.25">
      <c r="A70" s="28"/>
      <c r="B70" s="28"/>
      <c r="C70" s="58" t="s">
        <v>22</v>
      </c>
      <c r="D70" s="54"/>
      <c r="E70" s="6"/>
      <c r="F70" s="19"/>
      <c r="G70" s="24" t="s">
        <v>2</v>
      </c>
      <c r="H70" s="24" t="s">
        <v>2</v>
      </c>
      <c r="I70" s="31"/>
      <c r="J70" s="31"/>
      <c r="K70" s="35"/>
    </row>
    <row r="71" spans="1:54" x14ac:dyDescent="0.25">
      <c r="A71" s="28"/>
      <c r="B71" s="28"/>
      <c r="C71" s="58"/>
      <c r="D71" s="54"/>
      <c r="E71" s="6"/>
      <c r="F71" s="19"/>
      <c r="G71" s="24"/>
      <c r="H71" s="24"/>
      <c r="I71" s="31"/>
      <c r="J71" s="31"/>
      <c r="K71" s="35"/>
    </row>
    <row r="72" spans="1:54" x14ac:dyDescent="0.25">
      <c r="A72" s="28"/>
      <c r="B72" s="28"/>
      <c r="C72" s="58" t="s">
        <v>23</v>
      </c>
      <c r="D72" s="54"/>
      <c r="E72" s="6"/>
      <c r="F72" s="19"/>
      <c r="G72" s="24" t="s">
        <v>2</v>
      </c>
      <c r="H72" s="24" t="s">
        <v>2</v>
      </c>
      <c r="I72" s="31"/>
      <c r="J72" s="31"/>
      <c r="K72" s="35"/>
    </row>
    <row r="73" spans="1:54" x14ac:dyDescent="0.25">
      <c r="A73" s="28"/>
      <c r="B73" s="28"/>
      <c r="C73" s="58"/>
      <c r="D73" s="54"/>
      <c r="E73" s="6"/>
      <c r="F73" s="19"/>
      <c r="G73" s="24"/>
      <c r="H73" s="24"/>
      <c r="I73" s="31"/>
      <c r="J73" s="31"/>
      <c r="K73" s="35"/>
    </row>
    <row r="74" spans="1:54" x14ac:dyDescent="0.25">
      <c r="C74" s="59" t="s">
        <v>24</v>
      </c>
      <c r="D74" s="54"/>
      <c r="E74" s="6"/>
      <c r="F74" s="19"/>
      <c r="G74" s="24"/>
      <c r="H74" s="24"/>
      <c r="I74" s="31"/>
      <c r="J74" s="31"/>
      <c r="K74" s="35"/>
    </row>
    <row r="75" spans="1:54" x14ac:dyDescent="0.25">
      <c r="B75" s="8" t="s">
        <v>206</v>
      </c>
      <c r="C75" s="60" t="s">
        <v>207</v>
      </c>
      <c r="D75" s="54"/>
      <c r="E75" s="6"/>
      <c r="F75" s="19"/>
      <c r="G75" s="24">
        <v>7417.91</v>
      </c>
      <c r="H75" s="24">
        <v>4.51</v>
      </c>
      <c r="I75" s="31"/>
      <c r="J75" s="31"/>
      <c r="K75" s="35"/>
    </row>
    <row r="76" spans="1:54" x14ac:dyDescent="0.25">
      <c r="C76" s="58" t="s">
        <v>194</v>
      </c>
      <c r="D76" s="54"/>
      <c r="E76" s="6"/>
      <c r="F76" s="19"/>
      <c r="G76" s="25">
        <v>7417.91</v>
      </c>
      <c r="H76" s="25">
        <v>4.51</v>
      </c>
      <c r="I76" s="31"/>
      <c r="J76" s="31"/>
      <c r="K76" s="35"/>
    </row>
    <row r="77" spans="1:54" x14ac:dyDescent="0.25">
      <c r="C77" s="57"/>
      <c r="D77" s="54"/>
      <c r="E77" s="6"/>
      <c r="F77" s="19"/>
      <c r="G77" s="24"/>
      <c r="H77" s="24"/>
      <c r="I77" s="31"/>
      <c r="J77" s="31"/>
      <c r="K77" s="35"/>
    </row>
    <row r="78" spans="1:54" x14ac:dyDescent="0.25">
      <c r="A78" s="10"/>
      <c r="B78" s="28"/>
      <c r="C78" s="58" t="s">
        <v>25</v>
      </c>
      <c r="D78" s="54"/>
      <c r="E78" s="6"/>
      <c r="F78" s="19"/>
      <c r="G78" s="24"/>
      <c r="H78" s="24"/>
      <c r="I78" s="31"/>
      <c r="J78" s="31"/>
      <c r="K78" s="35"/>
    </row>
    <row r="79" spans="1:54" s="2" customFormat="1" ht="13.5" x14ac:dyDescent="0.25">
      <c r="A79" s="28"/>
      <c r="B79" s="28"/>
      <c r="C79" s="57" t="s">
        <v>4845</v>
      </c>
      <c r="D79" s="54"/>
      <c r="E79" s="6"/>
      <c r="F79" s="19"/>
      <c r="G79" s="24" t="s">
        <v>2</v>
      </c>
      <c r="H79" s="24" t="s">
        <v>2</v>
      </c>
      <c r="I79" s="31"/>
      <c r="J79" s="31"/>
      <c r="K79" s="35"/>
      <c r="L79" s="3"/>
      <c r="AI79" s="3"/>
      <c r="AV79" s="3"/>
      <c r="AX79" s="3"/>
      <c r="BB79" s="3"/>
    </row>
    <row r="80" spans="1:54" x14ac:dyDescent="0.25">
      <c r="B80" s="8"/>
      <c r="C80" s="60" t="s">
        <v>208</v>
      </c>
      <c r="D80" s="54"/>
      <c r="E80" s="6"/>
      <c r="F80" s="19"/>
      <c r="G80" s="24">
        <v>1509.84</v>
      </c>
      <c r="H80" s="24">
        <v>0.92</v>
      </c>
      <c r="I80" s="31"/>
      <c r="J80" s="31"/>
      <c r="K80" s="35"/>
    </row>
    <row r="81" spans="3:11" x14ac:dyDescent="0.25">
      <c r="C81" s="58" t="s">
        <v>194</v>
      </c>
      <c r="D81" s="54"/>
      <c r="E81" s="6"/>
      <c r="F81" s="19"/>
      <c r="G81" s="25">
        <v>1509.84</v>
      </c>
      <c r="H81" s="25">
        <v>0.92</v>
      </c>
      <c r="I81" s="31"/>
      <c r="J81" s="31"/>
      <c r="K81" s="35"/>
    </row>
    <row r="82" spans="3:11" x14ac:dyDescent="0.25">
      <c r="C82" s="57"/>
      <c r="D82" s="54"/>
      <c r="E82" s="6"/>
      <c r="F82" s="19"/>
      <c r="G82" s="24"/>
      <c r="H82" s="24"/>
      <c r="I82" s="31"/>
      <c r="J82" s="31"/>
      <c r="K82" s="35"/>
    </row>
    <row r="83" spans="3:11" x14ac:dyDescent="0.25">
      <c r="C83" s="61" t="s">
        <v>209</v>
      </c>
      <c r="D83" s="55"/>
      <c r="E83" s="5"/>
      <c r="F83" s="20"/>
      <c r="G83" s="26">
        <v>164476.67000000001</v>
      </c>
      <c r="H83" s="26">
        <v>100.00000000000001</v>
      </c>
      <c r="I83" s="32"/>
      <c r="J83" s="32"/>
      <c r="K83" s="36"/>
    </row>
    <row r="86" spans="3:11" x14ac:dyDescent="0.25">
      <c r="C86" s="1" t="s">
        <v>210</v>
      </c>
    </row>
    <row r="87" spans="3:11" x14ac:dyDescent="0.25">
      <c r="C87" s="37" t="s">
        <v>211</v>
      </c>
      <c r="D87" s="37"/>
      <c r="E87" s="37"/>
      <c r="F87" s="37"/>
      <c r="G87" s="37"/>
      <c r="H87" s="37"/>
      <c r="I87" s="37"/>
      <c r="J87" s="37"/>
      <c r="K87" s="37"/>
    </row>
    <row r="88" spans="3:11" x14ac:dyDescent="0.25">
      <c r="C88" s="2" t="s">
        <v>212</v>
      </c>
    </row>
    <row r="89" spans="3:11" x14ac:dyDescent="0.25">
      <c r="C89" s="2" t="s">
        <v>213</v>
      </c>
    </row>
    <row r="90" spans="3:11" ht="30" customHeight="1" x14ac:dyDescent="0.25">
      <c r="C90" s="252" t="s">
        <v>214</v>
      </c>
      <c r="D90" s="253"/>
      <c r="E90" s="253"/>
      <c r="F90" s="253"/>
      <c r="G90" s="253"/>
      <c r="H90" s="253"/>
      <c r="I90" s="253"/>
      <c r="J90" s="253"/>
      <c r="K90" s="253"/>
    </row>
    <row r="91" spans="3:11" x14ac:dyDescent="0.25">
      <c r="C91" s="2" t="s">
        <v>215</v>
      </c>
    </row>
    <row r="92" spans="3:11" x14ac:dyDescent="0.25">
      <c r="C92" s="2" t="s">
        <v>5011</v>
      </c>
    </row>
    <row r="94" spans="3:11" x14ac:dyDescent="0.25">
      <c r="C94" s="2" t="s">
        <v>5016</v>
      </c>
      <c r="E94" s="2" t="s">
        <v>2</v>
      </c>
    </row>
    <row r="96" spans="3:11" x14ac:dyDescent="0.25">
      <c r="C96" s="2" t="s">
        <v>5017</v>
      </c>
      <c r="E96" s="2" t="s">
        <v>2</v>
      </c>
    </row>
    <row r="98" spans="1:256" x14ac:dyDescent="0.25">
      <c r="C98" s="2" t="s">
        <v>5125</v>
      </c>
    </row>
    <row r="100" spans="1:256" x14ac:dyDescent="0.25">
      <c r="C100" s="2" t="s">
        <v>5126</v>
      </c>
    </row>
    <row r="101" spans="1:256" s="83" customFormat="1" ht="35.25" customHeight="1" x14ac:dyDescent="0.25">
      <c r="A101" s="79"/>
      <c r="B101" s="79"/>
      <c r="C101" s="84" t="s">
        <v>5023</v>
      </c>
      <c r="D101" s="88" t="s">
        <v>5024</v>
      </c>
      <c r="E101" s="88" t="s">
        <v>5025</v>
      </c>
      <c r="F101" s="80"/>
      <c r="G101" s="81"/>
      <c r="H101" s="81"/>
      <c r="I101" s="81"/>
      <c r="J101" s="81"/>
      <c r="K101" s="82"/>
      <c r="L101" s="82"/>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82"/>
      <c r="AJ101" s="79"/>
      <c r="AK101" s="79"/>
      <c r="AL101" s="79"/>
      <c r="AM101" s="79"/>
      <c r="AN101" s="79"/>
      <c r="AO101" s="79"/>
      <c r="AP101" s="79"/>
      <c r="AQ101" s="79"/>
      <c r="AR101" s="79"/>
      <c r="AS101" s="79"/>
      <c r="AT101" s="79"/>
      <c r="AU101" s="79"/>
      <c r="AV101" s="82"/>
      <c r="AW101" s="79"/>
      <c r="AX101" s="82"/>
      <c r="AY101" s="79"/>
      <c r="AZ101" s="79"/>
      <c r="BA101" s="79"/>
      <c r="BB101" s="82"/>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c r="EO101" s="79"/>
      <c r="EP101" s="79"/>
      <c r="EQ101" s="79"/>
      <c r="ER101" s="79"/>
      <c r="ES101" s="79"/>
      <c r="ET101" s="79"/>
      <c r="EU101" s="79"/>
      <c r="EV101" s="79"/>
      <c r="EW101" s="79"/>
      <c r="EX101" s="79"/>
      <c r="EY101" s="79"/>
      <c r="EZ101" s="79"/>
      <c r="FA101" s="79"/>
      <c r="FB101" s="79"/>
      <c r="FC101" s="79"/>
      <c r="FD101" s="79"/>
      <c r="FE101" s="79"/>
      <c r="FF101" s="79"/>
      <c r="FG101" s="79"/>
      <c r="FH101" s="79"/>
      <c r="FI101" s="79"/>
      <c r="FJ101" s="79"/>
      <c r="FK101" s="79"/>
      <c r="FL101" s="79"/>
      <c r="FM101" s="79"/>
      <c r="FN101" s="79"/>
      <c r="FO101" s="79"/>
      <c r="FP101" s="79"/>
      <c r="FQ101" s="79"/>
      <c r="FR101" s="79"/>
      <c r="FS101" s="79"/>
      <c r="FT101" s="79"/>
      <c r="FU101" s="79"/>
      <c r="FV101" s="79"/>
      <c r="FW101" s="79"/>
      <c r="FX101" s="79"/>
      <c r="FY101" s="79"/>
      <c r="FZ101" s="79"/>
      <c r="GA101" s="79"/>
      <c r="GB101" s="79"/>
      <c r="GC101" s="79"/>
      <c r="GD101" s="79"/>
      <c r="GE101" s="79"/>
      <c r="GF101" s="79"/>
      <c r="GG101" s="79"/>
      <c r="GH101" s="79"/>
      <c r="GI101" s="79"/>
      <c r="GJ101" s="79"/>
      <c r="GK101" s="79"/>
      <c r="GL101" s="79"/>
      <c r="GM101" s="79"/>
      <c r="GN101" s="79"/>
      <c r="GO101" s="79"/>
      <c r="GP101" s="79"/>
      <c r="GQ101" s="79"/>
      <c r="GR101" s="79"/>
      <c r="GS101" s="79"/>
      <c r="GT101" s="79"/>
      <c r="GU101" s="79"/>
      <c r="GV101" s="79"/>
      <c r="GW101" s="79"/>
      <c r="GX101" s="79"/>
      <c r="GY101" s="79"/>
      <c r="GZ101" s="79"/>
      <c r="HA101" s="79"/>
      <c r="HB101" s="79"/>
      <c r="HC101" s="79"/>
      <c r="HD101" s="79"/>
      <c r="HE101" s="79"/>
      <c r="HF101" s="79"/>
      <c r="HG101" s="79"/>
      <c r="HH101" s="79"/>
      <c r="HI101" s="79"/>
      <c r="HJ101" s="79"/>
      <c r="HK101" s="79"/>
      <c r="HL101" s="79"/>
      <c r="HM101" s="79"/>
      <c r="HN101" s="79"/>
      <c r="HO101" s="79"/>
      <c r="HP101" s="79"/>
      <c r="HQ101" s="79"/>
      <c r="HR101" s="79"/>
      <c r="HS101" s="79"/>
      <c r="HT101" s="79"/>
      <c r="HU101" s="79"/>
      <c r="HV101" s="79"/>
      <c r="HW101" s="79"/>
      <c r="HX101" s="79"/>
      <c r="HY101" s="79"/>
      <c r="HZ101" s="79"/>
      <c r="IA101" s="79"/>
      <c r="IB101" s="79"/>
      <c r="IC101" s="79"/>
      <c r="ID101" s="79"/>
      <c r="IE101" s="79"/>
      <c r="IF101" s="79"/>
      <c r="IG101" s="79"/>
      <c r="IH101" s="79"/>
      <c r="II101" s="79"/>
      <c r="IJ101" s="79"/>
      <c r="IK101" s="79"/>
      <c r="IL101" s="79"/>
      <c r="IM101" s="79"/>
      <c r="IN101" s="79"/>
      <c r="IO101" s="79"/>
      <c r="IP101" s="79"/>
      <c r="IQ101" s="79"/>
      <c r="IR101" s="79"/>
      <c r="IS101" s="79"/>
      <c r="IT101" s="79"/>
      <c r="IU101" s="79"/>
      <c r="IV101" s="79"/>
    </row>
    <row r="102" spans="1:256" s="83" customFormat="1" x14ac:dyDescent="0.25">
      <c r="A102" s="79"/>
      <c r="B102" s="79"/>
      <c r="C102" s="86" t="s">
        <v>5026</v>
      </c>
      <c r="D102" s="89">
        <v>13.048500000000001</v>
      </c>
      <c r="E102" s="89">
        <v>13.1229</v>
      </c>
      <c r="F102" s="80"/>
      <c r="G102" s="81"/>
      <c r="H102" s="81"/>
      <c r="I102" s="81"/>
      <c r="J102" s="81"/>
      <c r="K102" s="82"/>
      <c r="L102" s="82"/>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82"/>
      <c r="AJ102" s="79"/>
      <c r="AK102" s="79"/>
      <c r="AL102" s="79"/>
      <c r="AM102" s="79"/>
      <c r="AN102" s="79"/>
      <c r="AO102" s="79"/>
      <c r="AP102" s="79"/>
      <c r="AQ102" s="79"/>
      <c r="AR102" s="79"/>
      <c r="AS102" s="79"/>
      <c r="AT102" s="79"/>
      <c r="AU102" s="79"/>
      <c r="AV102" s="82"/>
      <c r="AW102" s="79"/>
      <c r="AX102" s="82"/>
      <c r="AY102" s="79"/>
      <c r="AZ102" s="79"/>
      <c r="BA102" s="79"/>
      <c r="BB102" s="82"/>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c r="EO102" s="79"/>
      <c r="EP102" s="79"/>
      <c r="EQ102" s="79"/>
      <c r="ER102" s="79"/>
      <c r="ES102" s="79"/>
      <c r="ET102" s="79"/>
      <c r="EU102" s="79"/>
      <c r="EV102" s="79"/>
      <c r="EW102" s="79"/>
      <c r="EX102" s="79"/>
      <c r="EY102" s="79"/>
      <c r="EZ102" s="79"/>
      <c r="FA102" s="79"/>
      <c r="FB102" s="79"/>
      <c r="FC102" s="79"/>
      <c r="FD102" s="79"/>
      <c r="FE102" s="79"/>
      <c r="FF102" s="79"/>
      <c r="FG102" s="79"/>
      <c r="FH102" s="79"/>
      <c r="FI102" s="79"/>
      <c r="FJ102" s="79"/>
      <c r="FK102" s="79"/>
      <c r="FL102" s="79"/>
      <c r="FM102" s="79"/>
      <c r="FN102" s="79"/>
      <c r="FO102" s="79"/>
      <c r="FP102" s="79"/>
      <c r="FQ102" s="79"/>
      <c r="FR102" s="79"/>
      <c r="FS102" s="79"/>
      <c r="FT102" s="79"/>
      <c r="FU102" s="79"/>
      <c r="FV102" s="79"/>
      <c r="FW102" s="79"/>
      <c r="FX102" s="79"/>
      <c r="FY102" s="79"/>
      <c r="FZ102" s="79"/>
      <c r="GA102" s="79"/>
      <c r="GB102" s="79"/>
      <c r="GC102" s="79"/>
      <c r="GD102" s="79"/>
      <c r="GE102" s="79"/>
      <c r="GF102" s="79"/>
      <c r="GG102" s="79"/>
      <c r="GH102" s="79"/>
      <c r="GI102" s="79"/>
      <c r="GJ102" s="79"/>
      <c r="GK102" s="79"/>
      <c r="GL102" s="79"/>
      <c r="GM102" s="79"/>
      <c r="GN102" s="79"/>
      <c r="GO102" s="79"/>
      <c r="GP102" s="79"/>
      <c r="GQ102" s="79"/>
      <c r="GR102" s="79"/>
      <c r="GS102" s="79"/>
      <c r="GT102" s="79"/>
      <c r="GU102" s="79"/>
      <c r="GV102" s="79"/>
      <c r="GW102" s="79"/>
      <c r="GX102" s="79"/>
      <c r="GY102" s="79"/>
      <c r="GZ102" s="79"/>
      <c r="HA102" s="79"/>
      <c r="HB102" s="79"/>
      <c r="HC102" s="79"/>
      <c r="HD102" s="79"/>
      <c r="HE102" s="79"/>
      <c r="HF102" s="79"/>
      <c r="HG102" s="79"/>
      <c r="HH102" s="79"/>
      <c r="HI102" s="79"/>
      <c r="HJ102" s="79"/>
      <c r="HK102" s="79"/>
      <c r="HL102" s="79"/>
      <c r="HM102" s="79"/>
      <c r="HN102" s="79"/>
      <c r="HO102" s="79"/>
      <c r="HP102" s="79"/>
      <c r="HQ102" s="79"/>
      <c r="HR102" s="79"/>
      <c r="HS102" s="79"/>
      <c r="HT102" s="79"/>
      <c r="HU102" s="79"/>
      <c r="HV102" s="79"/>
      <c r="HW102" s="79"/>
      <c r="HX102" s="79"/>
      <c r="HY102" s="79"/>
      <c r="HZ102" s="79"/>
      <c r="IA102" s="79"/>
      <c r="IB102" s="79"/>
      <c r="IC102" s="79"/>
      <c r="ID102" s="79"/>
      <c r="IE102" s="79"/>
      <c r="IF102" s="79"/>
      <c r="IG102" s="79"/>
      <c r="IH102" s="79"/>
      <c r="II102" s="79"/>
      <c r="IJ102" s="79"/>
      <c r="IK102" s="79"/>
      <c r="IL102" s="79"/>
      <c r="IM102" s="79"/>
      <c r="IN102" s="79"/>
      <c r="IO102" s="79"/>
      <c r="IP102" s="79"/>
      <c r="IQ102" s="79"/>
      <c r="IR102" s="79"/>
      <c r="IS102" s="79"/>
      <c r="IT102" s="79"/>
      <c r="IU102" s="79"/>
      <c r="IV102" s="79"/>
    </row>
    <row r="103" spans="1:256" s="83" customFormat="1" x14ac:dyDescent="0.25">
      <c r="A103" s="79"/>
      <c r="B103" s="79"/>
      <c r="C103" s="86" t="s">
        <v>5027</v>
      </c>
      <c r="D103" s="89">
        <v>13.048</v>
      </c>
      <c r="E103" s="89">
        <v>13.122400000000001</v>
      </c>
      <c r="F103" s="80"/>
      <c r="G103" s="81"/>
      <c r="H103" s="81"/>
      <c r="I103" s="81"/>
      <c r="J103" s="81"/>
      <c r="K103" s="82"/>
      <c r="L103" s="82"/>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82"/>
      <c r="AJ103" s="79"/>
      <c r="AK103" s="79"/>
      <c r="AL103" s="79"/>
      <c r="AM103" s="79"/>
      <c r="AN103" s="79"/>
      <c r="AO103" s="79"/>
      <c r="AP103" s="79"/>
      <c r="AQ103" s="79"/>
      <c r="AR103" s="79"/>
      <c r="AS103" s="79"/>
      <c r="AT103" s="79"/>
      <c r="AU103" s="79"/>
      <c r="AV103" s="82"/>
      <c r="AW103" s="79"/>
      <c r="AX103" s="82"/>
      <c r="AY103" s="79"/>
      <c r="AZ103" s="79"/>
      <c r="BA103" s="79"/>
      <c r="BB103" s="82"/>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79"/>
      <c r="GM103" s="79"/>
      <c r="GN103" s="79"/>
      <c r="GO103" s="79"/>
      <c r="GP103" s="79"/>
      <c r="GQ103" s="79"/>
      <c r="GR103" s="79"/>
      <c r="GS103" s="79"/>
      <c r="GT103" s="79"/>
      <c r="GU103" s="79"/>
      <c r="GV103" s="79"/>
      <c r="GW103" s="79"/>
      <c r="GX103" s="79"/>
      <c r="GY103" s="79"/>
      <c r="GZ103" s="79"/>
      <c r="HA103" s="79"/>
      <c r="HB103" s="79"/>
      <c r="HC103" s="79"/>
      <c r="HD103" s="79"/>
      <c r="HE103" s="79"/>
      <c r="HF103" s="79"/>
      <c r="HG103" s="79"/>
      <c r="HH103" s="79"/>
      <c r="HI103" s="79"/>
      <c r="HJ103" s="79"/>
      <c r="HK103" s="79"/>
      <c r="HL103" s="79"/>
      <c r="HM103" s="79"/>
      <c r="HN103" s="79"/>
      <c r="HO103" s="79"/>
      <c r="HP103" s="79"/>
      <c r="HQ103" s="79"/>
      <c r="HR103" s="79"/>
      <c r="HS103" s="79"/>
      <c r="HT103" s="79"/>
      <c r="HU103" s="79"/>
      <c r="HV103" s="79"/>
      <c r="HW103" s="79"/>
      <c r="HX103" s="79"/>
      <c r="HY103" s="79"/>
      <c r="HZ103" s="79"/>
      <c r="IA103" s="79"/>
      <c r="IB103" s="79"/>
      <c r="IC103" s="79"/>
      <c r="ID103" s="79"/>
      <c r="IE103" s="79"/>
      <c r="IF103" s="79"/>
      <c r="IG103" s="79"/>
      <c r="IH103" s="79"/>
      <c r="II103" s="79"/>
      <c r="IJ103" s="79"/>
      <c r="IK103" s="79"/>
      <c r="IL103" s="79"/>
      <c r="IM103" s="79"/>
      <c r="IN103" s="79"/>
      <c r="IO103" s="79"/>
      <c r="IP103" s="79"/>
      <c r="IQ103" s="79"/>
      <c r="IR103" s="79"/>
      <c r="IS103" s="79"/>
      <c r="IT103" s="79"/>
      <c r="IU103" s="79"/>
      <c r="IV103" s="79"/>
    </row>
    <row r="104" spans="1:256" s="83" customFormat="1" x14ac:dyDescent="0.25">
      <c r="A104" s="79"/>
      <c r="B104" s="79"/>
      <c r="C104" s="86" t="s">
        <v>5028</v>
      </c>
      <c r="D104" s="89">
        <v>13.138299999999999</v>
      </c>
      <c r="E104" s="89">
        <v>13.2151</v>
      </c>
      <c r="F104" s="80"/>
      <c r="G104" s="81"/>
      <c r="H104" s="81"/>
      <c r="I104" s="81"/>
      <c r="J104" s="81"/>
      <c r="K104" s="82"/>
      <c r="L104" s="82"/>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82"/>
      <c r="AJ104" s="79"/>
      <c r="AK104" s="79"/>
      <c r="AL104" s="79"/>
      <c r="AM104" s="79"/>
      <c r="AN104" s="79"/>
      <c r="AO104" s="79"/>
      <c r="AP104" s="79"/>
      <c r="AQ104" s="79"/>
      <c r="AR104" s="79"/>
      <c r="AS104" s="79"/>
      <c r="AT104" s="79"/>
      <c r="AU104" s="79"/>
      <c r="AV104" s="82"/>
      <c r="AW104" s="79"/>
      <c r="AX104" s="82"/>
      <c r="AY104" s="79"/>
      <c r="AZ104" s="79"/>
      <c r="BA104" s="79"/>
      <c r="BB104" s="82"/>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79"/>
      <c r="GM104" s="79"/>
      <c r="GN104" s="79"/>
      <c r="GO104" s="79"/>
      <c r="GP104" s="79"/>
      <c r="GQ104" s="79"/>
      <c r="GR104" s="79"/>
      <c r="GS104" s="79"/>
      <c r="GT104" s="79"/>
      <c r="GU104" s="79"/>
      <c r="GV104" s="79"/>
      <c r="GW104" s="79"/>
      <c r="GX104" s="79"/>
      <c r="GY104" s="79"/>
      <c r="GZ104" s="79"/>
      <c r="HA104" s="79"/>
      <c r="HB104" s="79"/>
      <c r="HC104" s="79"/>
      <c r="HD104" s="79"/>
      <c r="HE104" s="79"/>
      <c r="HF104" s="79"/>
      <c r="HG104" s="79"/>
      <c r="HH104" s="79"/>
      <c r="HI104" s="79"/>
      <c r="HJ104" s="79"/>
      <c r="HK104" s="79"/>
      <c r="HL104" s="79"/>
      <c r="HM104" s="79"/>
      <c r="HN104" s="79"/>
      <c r="HO104" s="79"/>
      <c r="HP104" s="79"/>
      <c r="HQ104" s="79"/>
      <c r="HR104" s="79"/>
      <c r="HS104" s="79"/>
      <c r="HT104" s="79"/>
      <c r="HU104" s="79"/>
      <c r="HV104" s="79"/>
      <c r="HW104" s="79"/>
      <c r="HX104" s="79"/>
      <c r="HY104" s="79"/>
      <c r="HZ104" s="79"/>
      <c r="IA104" s="79"/>
      <c r="IB104" s="79"/>
      <c r="IC104" s="79"/>
      <c r="ID104" s="79"/>
      <c r="IE104" s="79"/>
      <c r="IF104" s="79"/>
      <c r="IG104" s="79"/>
      <c r="IH104" s="79"/>
      <c r="II104" s="79"/>
      <c r="IJ104" s="79"/>
      <c r="IK104" s="79"/>
      <c r="IL104" s="79"/>
      <c r="IM104" s="79"/>
      <c r="IN104" s="79"/>
      <c r="IO104" s="79"/>
      <c r="IP104" s="79"/>
      <c r="IQ104" s="79"/>
      <c r="IR104" s="79"/>
      <c r="IS104" s="79"/>
      <c r="IT104" s="79"/>
      <c r="IU104" s="79"/>
      <c r="IV104" s="79"/>
    </row>
    <row r="105" spans="1:256" s="83" customFormat="1" x14ac:dyDescent="0.25">
      <c r="A105" s="79"/>
      <c r="B105" s="79"/>
      <c r="C105" s="86" t="s">
        <v>5029</v>
      </c>
      <c r="D105" s="89">
        <v>13.132400000000001</v>
      </c>
      <c r="E105" s="89">
        <v>13.209199999999999</v>
      </c>
      <c r="F105" s="80"/>
      <c r="G105" s="81"/>
      <c r="H105" s="81"/>
      <c r="I105" s="81"/>
      <c r="J105" s="81"/>
      <c r="K105" s="82"/>
      <c r="L105" s="82"/>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82"/>
      <c r="AJ105" s="79"/>
      <c r="AK105" s="79"/>
      <c r="AL105" s="79"/>
      <c r="AM105" s="79"/>
      <c r="AN105" s="79"/>
      <c r="AO105" s="79"/>
      <c r="AP105" s="79"/>
      <c r="AQ105" s="79"/>
      <c r="AR105" s="79"/>
      <c r="AS105" s="79"/>
      <c r="AT105" s="79"/>
      <c r="AU105" s="79"/>
      <c r="AV105" s="82"/>
      <c r="AW105" s="79"/>
      <c r="AX105" s="82"/>
      <c r="AY105" s="79"/>
      <c r="AZ105" s="79"/>
      <c r="BA105" s="79"/>
      <c r="BB105" s="82"/>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9"/>
      <c r="EW105" s="79"/>
      <c r="EX105" s="79"/>
      <c r="EY105" s="79"/>
      <c r="EZ105" s="79"/>
      <c r="FA105" s="79"/>
      <c r="FB105" s="79"/>
      <c r="FC105" s="79"/>
      <c r="FD105" s="79"/>
      <c r="FE105" s="79"/>
      <c r="FF105" s="79"/>
      <c r="FG105" s="79"/>
      <c r="FH105" s="79"/>
      <c r="FI105" s="79"/>
      <c r="FJ105" s="79"/>
      <c r="FK105" s="79"/>
      <c r="FL105" s="79"/>
      <c r="FM105" s="79"/>
      <c r="FN105" s="79"/>
      <c r="FO105" s="79"/>
      <c r="FP105" s="79"/>
      <c r="FQ105" s="79"/>
      <c r="FR105" s="79"/>
      <c r="FS105" s="79"/>
      <c r="FT105" s="79"/>
      <c r="FU105" s="79"/>
      <c r="FV105" s="79"/>
      <c r="FW105" s="79"/>
      <c r="FX105" s="79"/>
      <c r="FY105" s="79"/>
      <c r="FZ105" s="79"/>
      <c r="GA105" s="79"/>
      <c r="GB105" s="79"/>
      <c r="GC105" s="79"/>
      <c r="GD105" s="79"/>
      <c r="GE105" s="79"/>
      <c r="GF105" s="79"/>
      <c r="GG105" s="79"/>
      <c r="GH105" s="79"/>
      <c r="GI105" s="79"/>
      <c r="GJ105" s="79"/>
      <c r="GK105" s="79"/>
      <c r="GL105" s="79"/>
      <c r="GM105" s="79"/>
      <c r="GN105" s="79"/>
      <c r="GO105" s="79"/>
      <c r="GP105" s="79"/>
      <c r="GQ105" s="79"/>
      <c r="GR105" s="79"/>
      <c r="GS105" s="79"/>
      <c r="GT105" s="79"/>
      <c r="GU105" s="79"/>
      <c r="GV105" s="79"/>
      <c r="GW105" s="79"/>
      <c r="GX105" s="79"/>
      <c r="GY105" s="79"/>
      <c r="GZ105" s="79"/>
      <c r="HA105" s="79"/>
      <c r="HB105" s="79"/>
      <c r="HC105" s="79"/>
      <c r="HD105" s="79"/>
      <c r="HE105" s="79"/>
      <c r="HF105" s="79"/>
      <c r="HG105" s="79"/>
      <c r="HH105" s="79"/>
      <c r="HI105" s="79"/>
      <c r="HJ105" s="79"/>
      <c r="HK105" s="79"/>
      <c r="HL105" s="79"/>
      <c r="HM105" s="79"/>
      <c r="HN105" s="79"/>
      <c r="HO105" s="79"/>
      <c r="HP105" s="79"/>
      <c r="HQ105" s="79"/>
      <c r="HR105" s="79"/>
      <c r="HS105" s="79"/>
      <c r="HT105" s="79"/>
      <c r="HU105" s="79"/>
      <c r="HV105" s="79"/>
      <c r="HW105" s="79"/>
      <c r="HX105" s="79"/>
      <c r="HY105" s="79"/>
      <c r="HZ105" s="79"/>
      <c r="IA105" s="79"/>
      <c r="IB105" s="79"/>
      <c r="IC105" s="79"/>
      <c r="ID105" s="79"/>
      <c r="IE105" s="79"/>
      <c r="IF105" s="79"/>
      <c r="IG105" s="79"/>
      <c r="IH105" s="79"/>
      <c r="II105" s="79"/>
      <c r="IJ105" s="79"/>
      <c r="IK105" s="79"/>
      <c r="IL105" s="79"/>
      <c r="IM105" s="79"/>
      <c r="IN105" s="79"/>
      <c r="IO105" s="79"/>
      <c r="IP105" s="79"/>
      <c r="IQ105" s="79"/>
      <c r="IR105" s="79"/>
      <c r="IS105" s="79"/>
      <c r="IT105" s="79"/>
      <c r="IU105" s="79"/>
      <c r="IV105" s="79"/>
    </row>
    <row r="106" spans="1:256" s="83" customFormat="1" ht="84.95" customHeight="1" x14ac:dyDescent="0.25">
      <c r="A106" s="79"/>
      <c r="B106" s="79"/>
      <c r="C106" s="254" t="s">
        <v>5061</v>
      </c>
      <c r="D106" s="255"/>
      <c r="E106" s="256"/>
      <c r="F106" s="80"/>
      <c r="G106" s="81"/>
      <c r="H106" s="81"/>
      <c r="I106" s="81"/>
      <c r="J106" s="81"/>
      <c r="K106" s="82"/>
      <c r="L106" s="82"/>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82"/>
      <c r="AJ106" s="79"/>
      <c r="AK106" s="79"/>
      <c r="AL106" s="79"/>
      <c r="AM106" s="79"/>
      <c r="AN106" s="79"/>
      <c r="AO106" s="79"/>
      <c r="AP106" s="79"/>
      <c r="AQ106" s="79"/>
      <c r="AR106" s="79"/>
      <c r="AS106" s="79"/>
      <c r="AT106" s="79"/>
      <c r="AU106" s="79"/>
      <c r="AV106" s="82"/>
      <c r="AW106" s="79"/>
      <c r="AX106" s="82"/>
      <c r="AY106" s="79"/>
      <c r="AZ106" s="79"/>
      <c r="BA106" s="79"/>
      <c r="BB106" s="82"/>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79"/>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c r="EO106" s="79"/>
      <c r="EP106" s="79"/>
      <c r="EQ106" s="79"/>
      <c r="ER106" s="79"/>
      <c r="ES106" s="79"/>
      <c r="ET106" s="79"/>
      <c r="EU106" s="79"/>
      <c r="EV106" s="79"/>
      <c r="EW106" s="79"/>
      <c r="EX106" s="79"/>
      <c r="EY106" s="79"/>
      <c r="EZ106" s="79"/>
      <c r="FA106" s="79"/>
      <c r="FB106" s="79"/>
      <c r="FC106" s="79"/>
      <c r="FD106" s="79"/>
      <c r="FE106" s="79"/>
      <c r="FF106" s="79"/>
      <c r="FG106" s="79"/>
      <c r="FH106" s="79"/>
      <c r="FI106" s="79"/>
      <c r="FJ106" s="79"/>
      <c r="FK106" s="79"/>
      <c r="FL106" s="79"/>
      <c r="FM106" s="79"/>
      <c r="FN106" s="79"/>
      <c r="FO106" s="79"/>
      <c r="FP106" s="79"/>
      <c r="FQ106" s="79"/>
      <c r="FR106" s="79"/>
      <c r="FS106" s="79"/>
      <c r="FT106" s="79"/>
      <c r="FU106" s="79"/>
      <c r="FV106" s="79"/>
      <c r="FW106" s="79"/>
      <c r="FX106" s="79"/>
      <c r="FY106" s="79"/>
      <c r="FZ106" s="79"/>
      <c r="GA106" s="79"/>
      <c r="GB106" s="79"/>
      <c r="GC106" s="79"/>
      <c r="GD106" s="79"/>
      <c r="GE106" s="79"/>
      <c r="GF106" s="79"/>
      <c r="GG106" s="79"/>
      <c r="GH106" s="79"/>
      <c r="GI106" s="79"/>
      <c r="GJ106" s="79"/>
      <c r="GK106" s="79"/>
      <c r="GL106" s="79"/>
      <c r="GM106" s="79"/>
      <c r="GN106" s="79"/>
      <c r="GO106" s="79"/>
      <c r="GP106" s="79"/>
      <c r="GQ106" s="79"/>
      <c r="GR106" s="79"/>
      <c r="GS106" s="79"/>
      <c r="GT106" s="79"/>
      <c r="GU106" s="79"/>
      <c r="GV106" s="79"/>
      <c r="GW106" s="79"/>
      <c r="GX106" s="79"/>
      <c r="GY106" s="79"/>
      <c r="GZ106" s="79"/>
      <c r="HA106" s="79"/>
      <c r="HB106" s="79"/>
      <c r="HC106" s="79"/>
      <c r="HD106" s="79"/>
      <c r="HE106" s="79"/>
      <c r="HF106" s="79"/>
      <c r="HG106" s="79"/>
      <c r="HH106" s="79"/>
      <c r="HI106" s="79"/>
      <c r="HJ106" s="79"/>
      <c r="HK106" s="79"/>
      <c r="HL106" s="79"/>
      <c r="HM106" s="79"/>
      <c r="HN106" s="79"/>
      <c r="HO106" s="79"/>
      <c r="HP106" s="79"/>
      <c r="HQ106" s="79"/>
      <c r="HR106" s="79"/>
      <c r="HS106" s="79"/>
      <c r="HT106" s="79"/>
      <c r="HU106" s="79"/>
      <c r="HV106" s="79"/>
      <c r="HW106" s="79"/>
      <c r="HX106" s="79"/>
      <c r="HY106" s="79"/>
      <c r="HZ106" s="79"/>
      <c r="IA106" s="79"/>
      <c r="IB106" s="79"/>
      <c r="IC106" s="79"/>
      <c r="ID106" s="79"/>
      <c r="IE106" s="79"/>
      <c r="IF106" s="79"/>
      <c r="IG106" s="79"/>
      <c r="IH106" s="79"/>
      <c r="II106" s="79"/>
      <c r="IJ106" s="79"/>
      <c r="IK106" s="79"/>
      <c r="IL106" s="79"/>
      <c r="IM106" s="79"/>
      <c r="IN106" s="79"/>
      <c r="IO106" s="79"/>
      <c r="IP106" s="79"/>
      <c r="IQ106" s="79"/>
      <c r="IR106" s="79"/>
      <c r="IS106" s="79"/>
      <c r="IT106" s="79"/>
      <c r="IU106" s="79"/>
      <c r="IV106" s="79"/>
    </row>
    <row r="108" spans="1:256" x14ac:dyDescent="0.25">
      <c r="C108" s="2" t="s">
        <v>5127</v>
      </c>
      <c r="E108" s="2" t="s">
        <v>2</v>
      </c>
    </row>
    <row r="110" spans="1:256" x14ac:dyDescent="0.25">
      <c r="C110" s="2" t="s">
        <v>5128</v>
      </c>
      <c r="E110" s="2" t="s">
        <v>2</v>
      </c>
    </row>
    <row r="112" spans="1:256" x14ac:dyDescent="0.25">
      <c r="C112" s="2" t="s">
        <v>5018</v>
      </c>
      <c r="E112" s="2" t="s">
        <v>2</v>
      </c>
    </row>
    <row r="114" spans="3:5" x14ac:dyDescent="0.25">
      <c r="C114" s="2" t="s">
        <v>5019</v>
      </c>
      <c r="E114" s="2" t="s">
        <v>2</v>
      </c>
    </row>
    <row r="116" spans="3:5" x14ac:dyDescent="0.25">
      <c r="C116" s="2" t="s">
        <v>5020</v>
      </c>
      <c r="E116" s="96" t="s">
        <v>5021</v>
      </c>
    </row>
    <row r="118" spans="3:5" x14ac:dyDescent="0.25">
      <c r="C118" s="2" t="s">
        <v>5022</v>
      </c>
      <c r="E118" s="97" t="s">
        <v>5115</v>
      </c>
    </row>
    <row r="120" spans="3:5" x14ac:dyDescent="0.25">
      <c r="C120" s="2" t="s">
        <v>5129</v>
      </c>
      <c r="E120" s="2" t="s">
        <v>2</v>
      </c>
    </row>
    <row r="122" spans="3:5" x14ac:dyDescent="0.25">
      <c r="C122" s="1" t="s">
        <v>5258</v>
      </c>
      <c r="E122" s="149" t="s">
        <v>5259</v>
      </c>
    </row>
    <row r="123" spans="3:5" x14ac:dyDescent="0.25">
      <c r="E123" s="2" t="s">
        <v>5313</v>
      </c>
    </row>
  </sheetData>
  <mergeCells count="2">
    <mergeCell ref="C90:K90"/>
    <mergeCell ref="C106:E106"/>
  </mergeCells>
  <hyperlinks>
    <hyperlink ref="J2" location="'Index'!A1" display="'Index'!A1" xr:uid="{DFCFBD1B-553A-4EBB-B3D3-74C8278A312B}"/>
  </hyperlinks>
  <pageMargins left="0.7" right="0.7" top="0.75" bottom="0.75" header="0.3" footer="0.3"/>
  <pageSetup orientation="portrait" horizontalDpi="4294967293"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4572-EC49-4DE4-BB51-E520A844B02F}">
  <sheetPr codeName="Sheet1"/>
  <dimension ref="A1:IV108"/>
  <sheetViews>
    <sheetView showGridLines="0" zoomScale="90" zoomScaleNormal="90" workbookViewId="0">
      <pane ySplit="6" topLeftCell="A9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4206</v>
      </c>
      <c r="J2" s="38" t="s">
        <v>4521</v>
      </c>
    </row>
    <row r="3" spans="1:54" ht="16.5" x14ac:dyDescent="0.3">
      <c r="C3" s="1" t="s">
        <v>28</v>
      </c>
      <c r="D3" s="21" t="s">
        <v>4207</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A16" s="10"/>
      <c r="B16" s="28"/>
      <c r="C16" s="58" t="s">
        <v>5</v>
      </c>
      <c r="D16" s="54"/>
      <c r="E16" s="6"/>
      <c r="F16" s="19"/>
      <c r="G16" s="24"/>
      <c r="H16" s="24"/>
      <c r="I16" s="31"/>
      <c r="J16" s="31"/>
      <c r="K16" s="35"/>
    </row>
    <row r="17" spans="1:11" x14ac:dyDescent="0.25">
      <c r="A17" s="28"/>
      <c r="B17" s="28"/>
      <c r="C17" s="58" t="s">
        <v>6</v>
      </c>
      <c r="D17" s="54"/>
      <c r="E17" s="6"/>
      <c r="F17" s="19"/>
      <c r="G17" s="24" t="s">
        <v>2</v>
      </c>
      <c r="H17" s="24" t="s">
        <v>2</v>
      </c>
      <c r="I17" s="31"/>
      <c r="J17" s="31"/>
      <c r="K17" s="35"/>
    </row>
    <row r="18" spans="1:11" x14ac:dyDescent="0.25">
      <c r="A18" s="28"/>
      <c r="B18" s="28"/>
      <c r="C18" s="58"/>
      <c r="D18" s="54"/>
      <c r="E18" s="6"/>
      <c r="F18" s="19"/>
      <c r="G18" s="24"/>
      <c r="H18" s="24"/>
      <c r="I18" s="31"/>
      <c r="J18" s="31"/>
      <c r="K18" s="35"/>
    </row>
    <row r="19" spans="1:11" x14ac:dyDescent="0.25">
      <c r="A19" s="28"/>
      <c r="B19" s="28"/>
      <c r="C19" s="58" t="s">
        <v>7</v>
      </c>
      <c r="D19" s="54"/>
      <c r="E19" s="6"/>
      <c r="F19" s="19"/>
      <c r="G19" s="24" t="s">
        <v>2</v>
      </c>
      <c r="H19" s="24" t="s">
        <v>2</v>
      </c>
      <c r="I19" s="31"/>
      <c r="J19" s="31"/>
      <c r="K19" s="35"/>
    </row>
    <row r="20" spans="1:11" x14ac:dyDescent="0.25">
      <c r="A20" s="28"/>
      <c r="B20" s="28"/>
      <c r="C20" s="58"/>
      <c r="D20" s="54"/>
      <c r="E20" s="6"/>
      <c r="F20" s="19"/>
      <c r="G20" s="24"/>
      <c r="H20" s="24"/>
      <c r="I20" s="31"/>
      <c r="J20" s="31"/>
      <c r="K20" s="35"/>
    </row>
    <row r="21" spans="1:11" x14ac:dyDescent="0.25">
      <c r="A21" s="28"/>
      <c r="B21" s="28"/>
      <c r="C21" s="58" t="s">
        <v>8</v>
      </c>
      <c r="D21" s="54"/>
      <c r="E21" s="6"/>
      <c r="F21" s="19"/>
      <c r="G21" s="24" t="s">
        <v>2</v>
      </c>
      <c r="H21" s="24" t="s">
        <v>2</v>
      </c>
      <c r="I21" s="31"/>
      <c r="J21" s="31"/>
      <c r="K21" s="35"/>
    </row>
    <row r="22" spans="1:11" x14ac:dyDescent="0.25">
      <c r="A22" s="28"/>
      <c r="B22" s="28"/>
      <c r="C22" s="58"/>
      <c r="D22" s="54"/>
      <c r="E22" s="6"/>
      <c r="F22" s="19"/>
      <c r="G22" s="24"/>
      <c r="H22" s="24"/>
      <c r="I22" s="31"/>
      <c r="J22" s="31"/>
      <c r="K22" s="35"/>
    </row>
    <row r="23" spans="1:11" x14ac:dyDescent="0.25">
      <c r="C23" s="59" t="s">
        <v>9</v>
      </c>
      <c r="D23" s="54"/>
      <c r="E23" s="6"/>
      <c r="F23" s="19"/>
      <c r="G23" s="24"/>
      <c r="H23" s="24"/>
      <c r="I23" s="31"/>
      <c r="J23" s="31"/>
      <c r="K23" s="35"/>
    </row>
    <row r="24" spans="1:11" x14ac:dyDescent="0.25">
      <c r="B24" s="8" t="s">
        <v>813</v>
      </c>
      <c r="C24" s="60" t="s">
        <v>814</v>
      </c>
      <c r="D24" s="54" t="s">
        <v>815</v>
      </c>
      <c r="E24" s="6" t="s">
        <v>205</v>
      </c>
      <c r="F24" s="19">
        <v>49500000</v>
      </c>
      <c r="G24" s="24">
        <v>45257.65</v>
      </c>
      <c r="H24" s="24">
        <v>31.77</v>
      </c>
      <c r="I24" s="31">
        <v>7.7315145919999999</v>
      </c>
      <c r="J24" s="31"/>
      <c r="K24" s="35"/>
    </row>
    <row r="25" spans="1:11" x14ac:dyDescent="0.25">
      <c r="B25" s="8" t="s">
        <v>1681</v>
      </c>
      <c r="C25" s="60" t="s">
        <v>1682</v>
      </c>
      <c r="D25" s="54" t="s">
        <v>1683</v>
      </c>
      <c r="E25" s="6" t="s">
        <v>205</v>
      </c>
      <c r="F25" s="19">
        <v>36000000</v>
      </c>
      <c r="G25" s="24">
        <v>36677.230000000003</v>
      </c>
      <c r="H25" s="24">
        <v>25.75</v>
      </c>
      <c r="I25" s="31">
        <v>7.7015223600000002</v>
      </c>
      <c r="J25" s="31"/>
      <c r="K25" s="35"/>
    </row>
    <row r="26" spans="1:11" x14ac:dyDescent="0.25">
      <c r="B26" s="8" t="s">
        <v>810</v>
      </c>
      <c r="C26" s="60" t="s">
        <v>811</v>
      </c>
      <c r="D26" s="54" t="s">
        <v>812</v>
      </c>
      <c r="E26" s="6" t="s">
        <v>205</v>
      </c>
      <c r="F26" s="19">
        <v>5000000</v>
      </c>
      <c r="G26" s="24">
        <v>5038.4799999999996</v>
      </c>
      <c r="H26" s="24">
        <v>3.54</v>
      </c>
      <c r="I26" s="31">
        <v>6.945390637</v>
      </c>
      <c r="J26" s="31"/>
      <c r="K26" s="35"/>
    </row>
    <row r="27" spans="1:11" x14ac:dyDescent="0.25">
      <c r="B27" s="8" t="s">
        <v>2223</v>
      </c>
      <c r="C27" s="60" t="s">
        <v>2224</v>
      </c>
      <c r="D27" s="54" t="s">
        <v>2225</v>
      </c>
      <c r="E27" s="6" t="s">
        <v>205</v>
      </c>
      <c r="F27" s="19">
        <v>2242500</v>
      </c>
      <c r="G27" s="24">
        <v>2198.7800000000002</v>
      </c>
      <c r="H27" s="24">
        <v>1.54</v>
      </c>
      <c r="I27" s="31">
        <v>7.7249951369999996</v>
      </c>
      <c r="J27" s="31"/>
      <c r="K27" s="35"/>
    </row>
    <row r="28" spans="1:11" x14ac:dyDescent="0.25">
      <c r="C28" s="58" t="s">
        <v>194</v>
      </c>
      <c r="D28" s="54"/>
      <c r="E28" s="6"/>
      <c r="F28" s="19"/>
      <c r="G28" s="25">
        <v>89172.14</v>
      </c>
      <c r="H28" s="25">
        <v>62.6</v>
      </c>
      <c r="I28" s="31"/>
      <c r="J28" s="31"/>
      <c r="K28" s="35"/>
    </row>
    <row r="29" spans="1:11" x14ac:dyDescent="0.25">
      <c r="C29" s="57"/>
      <c r="D29" s="54"/>
      <c r="E29" s="6"/>
      <c r="F29" s="19"/>
      <c r="G29" s="24"/>
      <c r="H29" s="24"/>
      <c r="I29" s="31"/>
      <c r="J29" s="31"/>
      <c r="K29" s="35"/>
    </row>
    <row r="30" spans="1:11" x14ac:dyDescent="0.25">
      <c r="C30" s="59" t="s">
        <v>10</v>
      </c>
      <c r="D30" s="54"/>
      <c r="E30" s="6"/>
      <c r="F30" s="19"/>
      <c r="G30" s="24"/>
      <c r="H30" s="24"/>
      <c r="I30" s="31"/>
      <c r="J30" s="31"/>
      <c r="K30" s="35"/>
    </row>
    <row r="31" spans="1:11" x14ac:dyDescent="0.25">
      <c r="B31" s="8" t="s">
        <v>3009</v>
      </c>
      <c r="C31" s="60" t="s">
        <v>3010</v>
      </c>
      <c r="D31" s="54" t="s">
        <v>3011</v>
      </c>
      <c r="E31" s="6" t="s">
        <v>205</v>
      </c>
      <c r="F31" s="19">
        <v>25000000</v>
      </c>
      <c r="G31" s="24">
        <v>25345.9</v>
      </c>
      <c r="H31" s="24">
        <v>17.79</v>
      </c>
      <c r="I31" s="31">
        <v>7.5784957200000003</v>
      </c>
      <c r="J31" s="31"/>
      <c r="K31" s="35"/>
    </row>
    <row r="32" spans="1:11" x14ac:dyDescent="0.25">
      <c r="B32" s="8" t="s">
        <v>1318</v>
      </c>
      <c r="C32" s="60" t="s">
        <v>1319</v>
      </c>
      <c r="D32" s="54" t="s">
        <v>1320</v>
      </c>
      <c r="E32" s="6" t="s">
        <v>205</v>
      </c>
      <c r="F32" s="19">
        <v>22500000</v>
      </c>
      <c r="G32" s="24">
        <v>22975.38</v>
      </c>
      <c r="H32" s="24">
        <v>16.13</v>
      </c>
      <c r="I32" s="31">
        <v>7.5693025699999996</v>
      </c>
      <c r="J32" s="31"/>
      <c r="K32" s="35"/>
    </row>
    <row r="33" spans="3:11" x14ac:dyDescent="0.25">
      <c r="C33" s="58" t="s">
        <v>194</v>
      </c>
      <c r="D33" s="54"/>
      <c r="E33" s="6"/>
      <c r="F33" s="19"/>
      <c r="G33" s="25">
        <v>48321.279999999999</v>
      </c>
      <c r="H33" s="25">
        <v>33.92</v>
      </c>
      <c r="I33" s="31"/>
      <c r="J33" s="31"/>
      <c r="K33" s="35"/>
    </row>
    <row r="34" spans="3:11" x14ac:dyDescent="0.25">
      <c r="C34" s="57"/>
      <c r="D34" s="54"/>
      <c r="E34" s="6"/>
      <c r="F34" s="19"/>
      <c r="G34" s="24"/>
      <c r="H34" s="24"/>
      <c r="I34" s="31"/>
      <c r="J34" s="31"/>
      <c r="K34" s="35"/>
    </row>
    <row r="35" spans="3:11" x14ac:dyDescent="0.25">
      <c r="C35" s="58" t="s">
        <v>11</v>
      </c>
      <c r="D35" s="54"/>
      <c r="E35" s="6"/>
      <c r="F35" s="19"/>
      <c r="G35" s="24" t="s">
        <v>2</v>
      </c>
      <c r="H35" s="24" t="s">
        <v>2</v>
      </c>
      <c r="I35" s="31"/>
      <c r="J35" s="31"/>
      <c r="K35" s="35"/>
    </row>
    <row r="36" spans="3:11" x14ac:dyDescent="0.25">
      <c r="C36" s="57"/>
      <c r="D36" s="54"/>
      <c r="E36" s="6"/>
      <c r="F36" s="19"/>
      <c r="G36" s="24"/>
      <c r="H36" s="24"/>
      <c r="I36" s="31"/>
      <c r="J36" s="31"/>
      <c r="K36" s="35"/>
    </row>
    <row r="37" spans="3:11" x14ac:dyDescent="0.25">
      <c r="C37" s="58" t="s">
        <v>13</v>
      </c>
      <c r="D37" s="54"/>
      <c r="E37" s="6"/>
      <c r="F37" s="19"/>
      <c r="G37" s="24"/>
      <c r="H37" s="24"/>
      <c r="I37" s="31"/>
      <c r="J37" s="31"/>
      <c r="K37" s="35"/>
    </row>
    <row r="38" spans="3:11" x14ac:dyDescent="0.25">
      <c r="C38" s="57"/>
      <c r="D38" s="54"/>
      <c r="E38" s="6"/>
      <c r="F38" s="19"/>
      <c r="G38" s="24"/>
      <c r="H38" s="24"/>
      <c r="I38" s="31"/>
      <c r="J38" s="31"/>
      <c r="K38" s="35"/>
    </row>
    <row r="39" spans="3:11" x14ac:dyDescent="0.25">
      <c r="C39" s="58" t="s">
        <v>14</v>
      </c>
      <c r="D39" s="54"/>
      <c r="E39" s="6"/>
      <c r="F39" s="19"/>
      <c r="G39" s="24" t="s">
        <v>2</v>
      </c>
      <c r="H39" s="24" t="s">
        <v>2</v>
      </c>
      <c r="I39" s="31"/>
      <c r="J39" s="31"/>
      <c r="K39" s="35"/>
    </row>
    <row r="40" spans="3:11" x14ac:dyDescent="0.25">
      <c r="C40" s="57"/>
      <c r="D40" s="54"/>
      <c r="E40" s="6"/>
      <c r="F40" s="19"/>
      <c r="G40" s="24"/>
      <c r="H40" s="24"/>
      <c r="I40" s="31"/>
      <c r="J40" s="31"/>
      <c r="K40" s="35"/>
    </row>
    <row r="41" spans="3:11" x14ac:dyDescent="0.25">
      <c r="C41" s="58" t="s">
        <v>15</v>
      </c>
      <c r="D41" s="54"/>
      <c r="E41" s="6"/>
      <c r="F41" s="19"/>
      <c r="G41" s="24" t="s">
        <v>2</v>
      </c>
      <c r="H41" s="24" t="s">
        <v>2</v>
      </c>
      <c r="I41" s="31"/>
      <c r="J41" s="31"/>
      <c r="K41" s="35"/>
    </row>
    <row r="42" spans="3:11" x14ac:dyDescent="0.25">
      <c r="C42" s="57"/>
      <c r="D42" s="54"/>
      <c r="E42" s="6"/>
      <c r="F42" s="19"/>
      <c r="G42" s="24"/>
      <c r="H42" s="24"/>
      <c r="I42" s="31"/>
      <c r="J42" s="31"/>
      <c r="K42" s="35"/>
    </row>
    <row r="43" spans="3:11" x14ac:dyDescent="0.25">
      <c r="C43" s="58" t="s">
        <v>16</v>
      </c>
      <c r="D43" s="54"/>
      <c r="E43" s="6"/>
      <c r="F43" s="19"/>
      <c r="G43" s="24" t="s">
        <v>2</v>
      </c>
      <c r="H43" s="24" t="s">
        <v>2</v>
      </c>
      <c r="I43" s="31"/>
      <c r="J43" s="31"/>
      <c r="K43" s="35"/>
    </row>
    <row r="44" spans="3:11" x14ac:dyDescent="0.25">
      <c r="C44" s="57"/>
      <c r="D44" s="54"/>
      <c r="E44" s="6"/>
      <c r="F44" s="19"/>
      <c r="G44" s="24"/>
      <c r="H44" s="24"/>
      <c r="I44" s="31"/>
      <c r="J44" s="31"/>
      <c r="K44" s="35"/>
    </row>
    <row r="45" spans="3:11" x14ac:dyDescent="0.25">
      <c r="C45" s="58" t="s">
        <v>17</v>
      </c>
      <c r="D45" s="54"/>
      <c r="E45" s="6"/>
      <c r="F45" s="19"/>
      <c r="G45" s="24" t="s">
        <v>2</v>
      </c>
      <c r="H45" s="24" t="s">
        <v>2</v>
      </c>
      <c r="I45" s="31"/>
      <c r="J45" s="31"/>
      <c r="K45" s="35"/>
    </row>
    <row r="46" spans="3:11" x14ac:dyDescent="0.25">
      <c r="C46" s="57"/>
      <c r="D46" s="54"/>
      <c r="E46" s="6"/>
      <c r="F46" s="19"/>
      <c r="G46" s="24"/>
      <c r="H46" s="24"/>
      <c r="I46" s="31"/>
      <c r="J46" s="31"/>
      <c r="K46" s="35"/>
    </row>
    <row r="47" spans="3:11" x14ac:dyDescent="0.25">
      <c r="C47" s="58" t="s">
        <v>18</v>
      </c>
      <c r="D47" s="54"/>
      <c r="E47" s="6"/>
      <c r="F47" s="19"/>
      <c r="G47" s="24" t="s">
        <v>2</v>
      </c>
      <c r="H47" s="24" t="s">
        <v>2</v>
      </c>
      <c r="I47" s="31"/>
      <c r="J47" s="31"/>
      <c r="K47" s="35"/>
    </row>
    <row r="48" spans="3:11" x14ac:dyDescent="0.25">
      <c r="C48" s="57"/>
      <c r="D48" s="54"/>
      <c r="E48" s="6"/>
      <c r="F48" s="19"/>
      <c r="G48" s="24"/>
      <c r="H48" s="24"/>
      <c r="I48" s="31"/>
      <c r="J48" s="31"/>
      <c r="K48" s="35"/>
    </row>
    <row r="49" spans="1:11" x14ac:dyDescent="0.25">
      <c r="A49" s="10"/>
      <c r="B49" s="28"/>
      <c r="C49" s="58" t="s">
        <v>19</v>
      </c>
      <c r="D49" s="54"/>
      <c r="E49" s="6"/>
      <c r="F49" s="19"/>
      <c r="G49" s="24"/>
      <c r="H49" s="24"/>
      <c r="I49" s="31"/>
      <c r="J49" s="31"/>
      <c r="K49" s="35"/>
    </row>
    <row r="50" spans="1:11" x14ac:dyDescent="0.25">
      <c r="A50" s="28"/>
      <c r="B50" s="28"/>
      <c r="C50" s="58" t="s">
        <v>20</v>
      </c>
      <c r="D50" s="54"/>
      <c r="E50" s="6"/>
      <c r="F50" s="19"/>
      <c r="G50" s="24" t="s">
        <v>2</v>
      </c>
      <c r="H50" s="24" t="s">
        <v>2</v>
      </c>
      <c r="I50" s="31"/>
      <c r="J50" s="31"/>
      <c r="K50" s="35"/>
    </row>
    <row r="51" spans="1:11" x14ac:dyDescent="0.25">
      <c r="A51" s="28"/>
      <c r="B51" s="28"/>
      <c r="C51" s="58"/>
      <c r="D51" s="54"/>
      <c r="E51" s="6"/>
      <c r="F51" s="19"/>
      <c r="G51" s="24"/>
      <c r="H51" s="24"/>
      <c r="I51" s="31"/>
      <c r="J51" s="31"/>
      <c r="K51" s="35"/>
    </row>
    <row r="52" spans="1:11" x14ac:dyDescent="0.25">
      <c r="C52" s="59" t="s">
        <v>21</v>
      </c>
      <c r="D52" s="54"/>
      <c r="E52" s="6"/>
      <c r="F52" s="19"/>
      <c r="G52" s="24"/>
      <c r="H52" s="24"/>
      <c r="I52" s="31"/>
      <c r="J52" s="31"/>
      <c r="K52" s="35"/>
    </row>
    <row r="53" spans="1:11" x14ac:dyDescent="0.25">
      <c r="B53" s="8" t="s">
        <v>920</v>
      </c>
      <c r="C53" s="60" t="s">
        <v>4895</v>
      </c>
      <c r="D53" s="54" t="s">
        <v>921</v>
      </c>
      <c r="E53" s="6" t="s">
        <v>922</v>
      </c>
      <c r="F53" s="19">
        <v>6833.4260000000004</v>
      </c>
      <c r="G53" s="24">
        <v>814.59</v>
      </c>
      <c r="H53" s="24">
        <v>0.56999999999999995</v>
      </c>
      <c r="I53" s="31">
        <v>5.59</v>
      </c>
      <c r="J53" s="31"/>
      <c r="K53" s="35"/>
    </row>
    <row r="54" spans="1:11" x14ac:dyDescent="0.25">
      <c r="C54" s="58" t="s">
        <v>194</v>
      </c>
      <c r="D54" s="54"/>
      <c r="E54" s="6"/>
      <c r="F54" s="19"/>
      <c r="G54" s="25">
        <v>814.59</v>
      </c>
      <c r="H54" s="25">
        <v>0.56999999999999995</v>
      </c>
      <c r="I54" s="31"/>
      <c r="J54" s="31"/>
      <c r="K54" s="35"/>
    </row>
    <row r="55" spans="1:11" x14ac:dyDescent="0.25">
      <c r="C55" s="57"/>
      <c r="D55" s="54"/>
      <c r="E55" s="6"/>
      <c r="F55" s="19"/>
      <c r="G55" s="24"/>
      <c r="H55" s="24"/>
      <c r="I55" s="31"/>
      <c r="J55" s="31"/>
      <c r="K55" s="35"/>
    </row>
    <row r="56" spans="1:11" x14ac:dyDescent="0.25">
      <c r="C56" s="58" t="s">
        <v>22</v>
      </c>
      <c r="D56" s="54"/>
      <c r="E56" s="6"/>
      <c r="F56" s="19"/>
      <c r="G56" s="24" t="s">
        <v>2</v>
      </c>
      <c r="H56" s="24" t="s">
        <v>2</v>
      </c>
      <c r="I56" s="31"/>
      <c r="J56" s="31"/>
      <c r="K56" s="35"/>
    </row>
    <row r="57" spans="1:11" x14ac:dyDescent="0.25">
      <c r="C57" s="57"/>
      <c r="D57" s="54"/>
      <c r="E57" s="6"/>
      <c r="F57" s="19"/>
      <c r="G57" s="24"/>
      <c r="H57" s="24"/>
      <c r="I57" s="31"/>
      <c r="J57" s="31"/>
      <c r="K57" s="35"/>
    </row>
    <row r="58" spans="1:11" x14ac:dyDescent="0.25">
      <c r="C58" s="58" t="s">
        <v>23</v>
      </c>
      <c r="D58" s="54"/>
      <c r="E58" s="6"/>
      <c r="F58" s="19"/>
      <c r="G58" s="24" t="s">
        <v>2</v>
      </c>
      <c r="H58" s="24" t="s">
        <v>2</v>
      </c>
      <c r="I58" s="31"/>
      <c r="J58" s="31"/>
      <c r="K58" s="35"/>
    </row>
    <row r="59" spans="1:11" x14ac:dyDescent="0.25">
      <c r="C59" s="57"/>
      <c r="D59" s="54"/>
      <c r="E59" s="6"/>
      <c r="F59" s="19"/>
      <c r="G59" s="24"/>
      <c r="H59" s="24"/>
      <c r="I59" s="31"/>
      <c r="J59" s="31"/>
      <c r="K59" s="35"/>
    </row>
    <row r="60" spans="1:11" x14ac:dyDescent="0.25">
      <c r="C60" s="59" t="s">
        <v>24</v>
      </c>
      <c r="D60" s="54"/>
      <c r="E60" s="6"/>
      <c r="F60" s="19"/>
      <c r="G60" s="24"/>
      <c r="H60" s="24"/>
      <c r="I60" s="31"/>
      <c r="J60" s="31"/>
      <c r="K60" s="35"/>
    </row>
    <row r="61" spans="1:11" x14ac:dyDescent="0.25">
      <c r="B61" s="8" t="s">
        <v>206</v>
      </c>
      <c r="C61" s="60" t="s">
        <v>207</v>
      </c>
      <c r="D61" s="54"/>
      <c r="E61" s="6"/>
      <c r="F61" s="19"/>
      <c r="G61" s="24">
        <v>6602.05</v>
      </c>
      <c r="H61" s="24">
        <v>4.63</v>
      </c>
      <c r="I61" s="31"/>
      <c r="J61" s="31"/>
      <c r="K61" s="35"/>
    </row>
    <row r="62" spans="1:11" x14ac:dyDescent="0.25">
      <c r="C62" s="58" t="s">
        <v>194</v>
      </c>
      <c r="D62" s="54"/>
      <c r="E62" s="6"/>
      <c r="F62" s="19"/>
      <c r="G62" s="25">
        <v>6602.05</v>
      </c>
      <c r="H62" s="25">
        <v>4.63</v>
      </c>
      <c r="I62" s="31"/>
      <c r="J62" s="31"/>
      <c r="K62" s="35"/>
    </row>
    <row r="63" spans="1:11" x14ac:dyDescent="0.25">
      <c r="C63" s="57"/>
      <c r="D63" s="54"/>
      <c r="E63" s="6"/>
      <c r="F63" s="19"/>
      <c r="G63" s="24"/>
      <c r="H63" s="24"/>
      <c r="I63" s="31"/>
      <c r="J63" s="31"/>
      <c r="K63" s="35"/>
    </row>
    <row r="64" spans="1:11" x14ac:dyDescent="0.25">
      <c r="A64" s="10"/>
      <c r="B64" s="28"/>
      <c r="C64" s="58" t="s">
        <v>25</v>
      </c>
      <c r="D64" s="54"/>
      <c r="E64" s="6"/>
      <c r="F64" s="19"/>
      <c r="G64" s="24"/>
      <c r="H64" s="24"/>
      <c r="I64" s="31"/>
      <c r="J64" s="31"/>
      <c r="K64" s="35"/>
    </row>
    <row r="65" spans="1:54" s="2" customFormat="1" ht="13.5" x14ac:dyDescent="0.25">
      <c r="A65" s="28"/>
      <c r="B65" s="28"/>
      <c r="C65" s="57" t="s">
        <v>4845</v>
      </c>
      <c r="D65" s="54"/>
      <c r="E65" s="6"/>
      <c r="F65" s="19"/>
      <c r="G65" s="24" t="s">
        <v>2</v>
      </c>
      <c r="H65" s="24" t="s">
        <v>2</v>
      </c>
      <c r="I65" s="31"/>
      <c r="J65" s="31"/>
      <c r="K65" s="35"/>
      <c r="L65" s="3"/>
      <c r="AI65" s="3"/>
      <c r="AV65" s="3"/>
      <c r="AX65" s="3"/>
      <c r="BB65" s="3"/>
    </row>
    <row r="66" spans="1:54" x14ac:dyDescent="0.25">
      <c r="B66" s="8"/>
      <c r="C66" s="60" t="s">
        <v>208</v>
      </c>
      <c r="D66" s="54"/>
      <c r="E66" s="6"/>
      <c r="F66" s="19"/>
      <c r="G66" s="24">
        <v>-2461.89</v>
      </c>
      <c r="H66" s="24">
        <v>-1.72</v>
      </c>
      <c r="I66" s="31"/>
      <c r="J66" s="31"/>
      <c r="K66" s="35"/>
    </row>
    <row r="67" spans="1:54" x14ac:dyDescent="0.25">
      <c r="C67" s="58" t="s">
        <v>194</v>
      </c>
      <c r="D67" s="54"/>
      <c r="E67" s="6"/>
      <c r="F67" s="19"/>
      <c r="G67" s="25">
        <v>-2461.89</v>
      </c>
      <c r="H67" s="25">
        <v>-1.72</v>
      </c>
      <c r="I67" s="31"/>
      <c r="J67" s="31"/>
      <c r="K67" s="35"/>
    </row>
    <row r="68" spans="1:54" x14ac:dyDescent="0.25">
      <c r="C68" s="57"/>
      <c r="D68" s="54"/>
      <c r="E68" s="6"/>
      <c r="F68" s="19"/>
      <c r="G68" s="24"/>
      <c r="H68" s="24"/>
      <c r="I68" s="31"/>
      <c r="J68" s="31"/>
      <c r="K68" s="35"/>
    </row>
    <row r="69" spans="1:54" x14ac:dyDescent="0.25">
      <c r="C69" s="61" t="s">
        <v>209</v>
      </c>
      <c r="D69" s="55"/>
      <c r="E69" s="5"/>
      <c r="F69" s="20"/>
      <c r="G69" s="26">
        <v>142448.17000000001</v>
      </c>
      <c r="H69" s="26">
        <v>100</v>
      </c>
      <c r="I69" s="32"/>
      <c r="J69" s="32"/>
      <c r="K69" s="36"/>
    </row>
    <row r="72" spans="1:54" x14ac:dyDescent="0.25">
      <c r="C72" s="1" t="s">
        <v>210</v>
      </c>
    </row>
    <row r="73" spans="1:54" x14ac:dyDescent="0.25">
      <c r="C73" s="37" t="s">
        <v>211</v>
      </c>
      <c r="D73" s="37"/>
      <c r="E73" s="37"/>
      <c r="F73" s="37"/>
      <c r="G73" s="37"/>
      <c r="H73" s="37"/>
      <c r="I73" s="37"/>
      <c r="J73" s="37"/>
      <c r="K73" s="37"/>
    </row>
    <row r="74" spans="1:54" x14ac:dyDescent="0.25">
      <c r="C74" s="2" t="s">
        <v>212</v>
      </c>
    </row>
    <row r="75" spans="1:54" x14ac:dyDescent="0.25">
      <c r="C75" s="2" t="s">
        <v>213</v>
      </c>
    </row>
    <row r="76" spans="1:54" ht="30" customHeight="1" x14ac:dyDescent="0.25">
      <c r="C76" s="252" t="s">
        <v>214</v>
      </c>
      <c r="D76" s="253"/>
      <c r="E76" s="253"/>
      <c r="F76" s="253"/>
      <c r="G76" s="253"/>
      <c r="H76" s="253"/>
      <c r="I76" s="253"/>
      <c r="J76" s="253"/>
      <c r="K76" s="253"/>
    </row>
    <row r="77" spans="1:54" x14ac:dyDescent="0.25">
      <c r="C77" s="2" t="s">
        <v>215</v>
      </c>
    </row>
    <row r="79" spans="1:54" x14ac:dyDescent="0.25">
      <c r="C79" s="2" t="s">
        <v>5016</v>
      </c>
      <c r="E79" s="2" t="s">
        <v>2</v>
      </c>
    </row>
    <row r="81" spans="1:256" x14ac:dyDescent="0.25">
      <c r="C81" s="2" t="s">
        <v>5017</v>
      </c>
      <c r="E81" s="2" t="s">
        <v>2</v>
      </c>
    </row>
    <row r="83" spans="1:256" x14ac:dyDescent="0.25">
      <c r="C83" s="2" t="s">
        <v>5125</v>
      </c>
    </row>
    <row r="85" spans="1:256" x14ac:dyDescent="0.25">
      <c r="C85" s="2" t="s">
        <v>5126</v>
      </c>
    </row>
    <row r="86" spans="1:256" s="83" customFormat="1" ht="35.25" customHeight="1" x14ac:dyDescent="0.25">
      <c r="A86" s="79"/>
      <c r="B86" s="79"/>
      <c r="C86" s="84" t="s">
        <v>5023</v>
      </c>
      <c r="D86" s="88" t="s">
        <v>5024</v>
      </c>
      <c r="E86" s="88" t="s">
        <v>5025</v>
      </c>
      <c r="F86" s="80"/>
      <c r="G86" s="81"/>
      <c r="H86" s="81"/>
      <c r="I86" s="81"/>
      <c r="J86" s="81"/>
      <c r="K86" s="82"/>
      <c r="L86" s="82"/>
      <c r="M86" s="79"/>
      <c r="N86" s="79"/>
      <c r="O86" s="79"/>
      <c r="P86" s="79"/>
      <c r="Q86" s="79"/>
      <c r="R86" s="79"/>
      <c r="S86" s="79"/>
      <c r="T86" s="79"/>
      <c r="U86" s="79"/>
      <c r="V86" s="79"/>
      <c r="W86" s="79"/>
      <c r="X86" s="79"/>
      <c r="Y86" s="79"/>
      <c r="Z86" s="79"/>
      <c r="AA86" s="79"/>
      <c r="AB86" s="79"/>
      <c r="AC86" s="79"/>
      <c r="AD86" s="79"/>
      <c r="AE86" s="79"/>
      <c r="AF86" s="79"/>
      <c r="AG86" s="79"/>
      <c r="AH86" s="79"/>
      <c r="AI86" s="82"/>
      <c r="AJ86" s="79"/>
      <c r="AK86" s="79"/>
      <c r="AL86" s="79"/>
      <c r="AM86" s="79"/>
      <c r="AN86" s="79"/>
      <c r="AO86" s="79"/>
      <c r="AP86" s="79"/>
      <c r="AQ86" s="79"/>
      <c r="AR86" s="79"/>
      <c r="AS86" s="79"/>
      <c r="AT86" s="79"/>
      <c r="AU86" s="79"/>
      <c r="AV86" s="82"/>
      <c r="AW86" s="79"/>
      <c r="AX86" s="82"/>
      <c r="AY86" s="79"/>
      <c r="AZ86" s="79"/>
      <c r="BA86" s="79"/>
      <c r="BB86" s="82"/>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c r="FG86" s="79"/>
      <c r="FH86" s="79"/>
      <c r="FI86" s="79"/>
      <c r="FJ86" s="79"/>
      <c r="FK86" s="79"/>
      <c r="FL86" s="79"/>
      <c r="FM86" s="79"/>
      <c r="FN86" s="79"/>
      <c r="FO86" s="79"/>
      <c r="FP86" s="79"/>
      <c r="FQ86" s="79"/>
      <c r="FR86" s="79"/>
      <c r="FS86" s="79"/>
      <c r="FT86" s="79"/>
      <c r="FU86" s="79"/>
      <c r="FV86" s="79"/>
      <c r="FW86" s="79"/>
      <c r="FX86" s="79"/>
      <c r="FY86" s="79"/>
      <c r="FZ86" s="79"/>
      <c r="GA86" s="79"/>
      <c r="GB86" s="79"/>
      <c r="GC86" s="79"/>
      <c r="GD86" s="79"/>
      <c r="GE86" s="79"/>
      <c r="GF86" s="79"/>
      <c r="GG86" s="79"/>
      <c r="GH86" s="79"/>
      <c r="GI86" s="79"/>
      <c r="GJ86" s="79"/>
      <c r="GK86" s="79"/>
      <c r="GL86" s="79"/>
      <c r="GM86" s="79"/>
      <c r="GN86" s="79"/>
      <c r="GO86" s="79"/>
      <c r="GP86" s="79"/>
      <c r="GQ86" s="79"/>
      <c r="GR86" s="79"/>
      <c r="GS86" s="79"/>
      <c r="GT86" s="79"/>
      <c r="GU86" s="79"/>
      <c r="GV86" s="79"/>
      <c r="GW86" s="79"/>
      <c r="GX86" s="79"/>
      <c r="GY86" s="79"/>
      <c r="GZ86" s="79"/>
      <c r="HA86" s="79"/>
      <c r="HB86" s="79"/>
      <c r="HC86" s="79"/>
      <c r="HD86" s="79"/>
      <c r="HE86" s="79"/>
      <c r="HF86" s="79"/>
      <c r="HG86" s="79"/>
      <c r="HH86" s="79"/>
      <c r="HI86" s="79"/>
      <c r="HJ86" s="79"/>
      <c r="HK86" s="79"/>
      <c r="HL86" s="79"/>
      <c r="HM86" s="79"/>
      <c r="HN86" s="79"/>
      <c r="HO86" s="79"/>
      <c r="HP86" s="79"/>
      <c r="HQ86" s="79"/>
      <c r="HR86" s="79"/>
      <c r="HS86" s="79"/>
      <c r="HT86" s="79"/>
      <c r="HU86" s="79"/>
      <c r="HV86" s="79"/>
      <c r="HW86" s="79"/>
      <c r="HX86" s="79"/>
      <c r="HY86" s="79"/>
      <c r="HZ86" s="79"/>
      <c r="IA86" s="79"/>
      <c r="IB86" s="79"/>
      <c r="IC86" s="79"/>
      <c r="ID86" s="79"/>
      <c r="IE86" s="79"/>
      <c r="IF86" s="79"/>
      <c r="IG86" s="79"/>
      <c r="IH86" s="79"/>
      <c r="II86" s="79"/>
      <c r="IJ86" s="79"/>
      <c r="IK86" s="79"/>
      <c r="IL86" s="79"/>
      <c r="IM86" s="79"/>
      <c r="IN86" s="79"/>
      <c r="IO86" s="79"/>
      <c r="IP86" s="79"/>
      <c r="IQ86" s="79"/>
      <c r="IR86" s="79"/>
      <c r="IS86" s="79"/>
      <c r="IT86" s="79"/>
      <c r="IU86" s="79"/>
      <c r="IV86" s="79"/>
    </row>
    <row r="87" spans="1:256" s="83" customFormat="1" x14ac:dyDescent="0.25">
      <c r="A87" s="79"/>
      <c r="B87" s="79"/>
      <c r="C87" s="86" t="s">
        <v>5026</v>
      </c>
      <c r="D87" s="89">
        <v>12.662699999999999</v>
      </c>
      <c r="E87" s="89">
        <v>12.5915</v>
      </c>
      <c r="F87" s="80"/>
      <c r="G87" s="81"/>
      <c r="H87" s="81"/>
      <c r="I87" s="81"/>
      <c r="J87" s="81"/>
      <c r="K87" s="82"/>
      <c r="L87" s="82"/>
      <c r="M87" s="79"/>
      <c r="N87" s="79"/>
      <c r="O87" s="79"/>
      <c r="P87" s="79"/>
      <c r="Q87" s="79"/>
      <c r="R87" s="79"/>
      <c r="S87" s="79"/>
      <c r="T87" s="79"/>
      <c r="U87" s="79"/>
      <c r="V87" s="79"/>
      <c r="W87" s="79"/>
      <c r="X87" s="79"/>
      <c r="Y87" s="79"/>
      <c r="Z87" s="79"/>
      <c r="AA87" s="79"/>
      <c r="AB87" s="79"/>
      <c r="AC87" s="79"/>
      <c r="AD87" s="79"/>
      <c r="AE87" s="79"/>
      <c r="AF87" s="79"/>
      <c r="AG87" s="79"/>
      <c r="AH87" s="79"/>
      <c r="AI87" s="82"/>
      <c r="AJ87" s="79"/>
      <c r="AK87" s="79"/>
      <c r="AL87" s="79"/>
      <c r="AM87" s="79"/>
      <c r="AN87" s="79"/>
      <c r="AO87" s="79"/>
      <c r="AP87" s="79"/>
      <c r="AQ87" s="79"/>
      <c r="AR87" s="79"/>
      <c r="AS87" s="79"/>
      <c r="AT87" s="79"/>
      <c r="AU87" s="79"/>
      <c r="AV87" s="82"/>
      <c r="AW87" s="79"/>
      <c r="AX87" s="82"/>
      <c r="AY87" s="79"/>
      <c r="AZ87" s="79"/>
      <c r="BA87" s="79"/>
      <c r="BB87" s="82"/>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79"/>
      <c r="GM87" s="79"/>
      <c r="GN87" s="79"/>
      <c r="GO87" s="79"/>
      <c r="GP87" s="79"/>
      <c r="GQ87" s="79"/>
      <c r="GR87" s="79"/>
      <c r="GS87" s="79"/>
      <c r="GT87" s="79"/>
      <c r="GU87" s="79"/>
      <c r="GV87" s="79"/>
      <c r="GW87" s="79"/>
      <c r="GX87" s="79"/>
      <c r="GY87" s="79"/>
      <c r="GZ87" s="79"/>
      <c r="HA87" s="79"/>
      <c r="HB87" s="79"/>
      <c r="HC87" s="79"/>
      <c r="HD87" s="79"/>
      <c r="HE87" s="79"/>
      <c r="HF87" s="79"/>
      <c r="HG87" s="79"/>
      <c r="HH87" s="79"/>
      <c r="HI87" s="79"/>
      <c r="HJ87" s="79"/>
      <c r="HK87" s="79"/>
      <c r="HL87" s="79"/>
      <c r="HM87" s="79"/>
      <c r="HN87" s="79"/>
      <c r="HO87" s="79"/>
      <c r="HP87" s="79"/>
      <c r="HQ87" s="79"/>
      <c r="HR87" s="79"/>
      <c r="HS87" s="79"/>
      <c r="HT87" s="79"/>
      <c r="HU87" s="79"/>
      <c r="HV87" s="79"/>
      <c r="HW87" s="79"/>
      <c r="HX87" s="79"/>
      <c r="HY87" s="79"/>
      <c r="HZ87" s="79"/>
      <c r="IA87" s="79"/>
      <c r="IB87" s="79"/>
      <c r="IC87" s="79"/>
      <c r="ID87" s="79"/>
      <c r="IE87" s="79"/>
      <c r="IF87" s="79"/>
      <c r="IG87" s="79"/>
      <c r="IH87" s="79"/>
      <c r="II87" s="79"/>
      <c r="IJ87" s="79"/>
      <c r="IK87" s="79"/>
      <c r="IL87" s="79"/>
      <c r="IM87" s="79"/>
      <c r="IN87" s="79"/>
      <c r="IO87" s="79"/>
      <c r="IP87" s="79"/>
      <c r="IQ87" s="79"/>
      <c r="IR87" s="79"/>
      <c r="IS87" s="79"/>
      <c r="IT87" s="79"/>
      <c r="IU87" s="79"/>
      <c r="IV87" s="79"/>
    </row>
    <row r="88" spans="1:256" s="83" customFormat="1" x14ac:dyDescent="0.25">
      <c r="A88" s="79"/>
      <c r="B88" s="79"/>
      <c r="C88" s="86" t="s">
        <v>5027</v>
      </c>
      <c r="D88" s="89">
        <v>12.6625</v>
      </c>
      <c r="E88" s="89">
        <v>12.5913</v>
      </c>
      <c r="F88" s="80"/>
      <c r="G88" s="81"/>
      <c r="H88" s="81"/>
      <c r="I88" s="81"/>
      <c r="J88" s="81"/>
      <c r="K88" s="82"/>
      <c r="L88" s="82"/>
      <c r="M88" s="79"/>
      <c r="N88" s="79"/>
      <c r="O88" s="79"/>
      <c r="P88" s="79"/>
      <c r="Q88" s="79"/>
      <c r="R88" s="79"/>
      <c r="S88" s="79"/>
      <c r="T88" s="79"/>
      <c r="U88" s="79"/>
      <c r="V88" s="79"/>
      <c r="W88" s="79"/>
      <c r="X88" s="79"/>
      <c r="Y88" s="79"/>
      <c r="Z88" s="79"/>
      <c r="AA88" s="79"/>
      <c r="AB88" s="79"/>
      <c r="AC88" s="79"/>
      <c r="AD88" s="79"/>
      <c r="AE88" s="79"/>
      <c r="AF88" s="79"/>
      <c r="AG88" s="79"/>
      <c r="AH88" s="79"/>
      <c r="AI88" s="82"/>
      <c r="AJ88" s="79"/>
      <c r="AK88" s="79"/>
      <c r="AL88" s="79"/>
      <c r="AM88" s="79"/>
      <c r="AN88" s="79"/>
      <c r="AO88" s="79"/>
      <c r="AP88" s="79"/>
      <c r="AQ88" s="79"/>
      <c r="AR88" s="79"/>
      <c r="AS88" s="79"/>
      <c r="AT88" s="79"/>
      <c r="AU88" s="79"/>
      <c r="AV88" s="82"/>
      <c r="AW88" s="79"/>
      <c r="AX88" s="82"/>
      <c r="AY88" s="79"/>
      <c r="AZ88" s="79"/>
      <c r="BA88" s="79"/>
      <c r="BB88" s="82"/>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79"/>
      <c r="HG88" s="79"/>
      <c r="HH88" s="79"/>
      <c r="HI88" s="79"/>
      <c r="HJ88" s="79"/>
      <c r="HK88" s="79"/>
      <c r="HL88" s="79"/>
      <c r="HM88" s="79"/>
      <c r="HN88" s="79"/>
      <c r="HO88" s="79"/>
      <c r="HP88" s="79"/>
      <c r="HQ88" s="79"/>
      <c r="HR88" s="79"/>
      <c r="HS88" s="79"/>
      <c r="HT88" s="79"/>
      <c r="HU88" s="79"/>
      <c r="HV88" s="79"/>
      <c r="HW88" s="79"/>
      <c r="HX88" s="79"/>
      <c r="HY88" s="79"/>
      <c r="HZ88" s="79"/>
      <c r="IA88" s="79"/>
      <c r="IB88" s="79"/>
      <c r="IC88" s="79"/>
      <c r="ID88" s="79"/>
      <c r="IE88" s="79"/>
      <c r="IF88" s="79"/>
      <c r="IG88" s="79"/>
      <c r="IH88" s="79"/>
      <c r="II88" s="79"/>
      <c r="IJ88" s="79"/>
      <c r="IK88" s="79"/>
      <c r="IL88" s="79"/>
      <c r="IM88" s="79"/>
      <c r="IN88" s="79"/>
      <c r="IO88" s="79"/>
      <c r="IP88" s="79"/>
      <c r="IQ88" s="79"/>
      <c r="IR88" s="79"/>
      <c r="IS88" s="79"/>
      <c r="IT88" s="79"/>
      <c r="IU88" s="79"/>
      <c r="IV88" s="79"/>
    </row>
    <row r="89" spans="1:256" s="83" customFormat="1" x14ac:dyDescent="0.25">
      <c r="A89" s="79"/>
      <c r="B89" s="79"/>
      <c r="C89" s="86" t="s">
        <v>5028</v>
      </c>
      <c r="D89" s="89">
        <v>12.848000000000001</v>
      </c>
      <c r="E89" s="89">
        <v>12.7796</v>
      </c>
      <c r="F89" s="80"/>
      <c r="G89" s="81"/>
      <c r="H89" s="81"/>
      <c r="I89" s="81"/>
      <c r="J89" s="81"/>
      <c r="K89" s="82"/>
      <c r="L89" s="82"/>
      <c r="M89" s="79"/>
      <c r="N89" s="79"/>
      <c r="O89" s="79"/>
      <c r="P89" s="79"/>
      <c r="Q89" s="79"/>
      <c r="R89" s="79"/>
      <c r="S89" s="79"/>
      <c r="T89" s="79"/>
      <c r="U89" s="79"/>
      <c r="V89" s="79"/>
      <c r="W89" s="79"/>
      <c r="X89" s="79"/>
      <c r="Y89" s="79"/>
      <c r="Z89" s="79"/>
      <c r="AA89" s="79"/>
      <c r="AB89" s="79"/>
      <c r="AC89" s="79"/>
      <c r="AD89" s="79"/>
      <c r="AE89" s="79"/>
      <c r="AF89" s="79"/>
      <c r="AG89" s="79"/>
      <c r="AH89" s="79"/>
      <c r="AI89" s="82"/>
      <c r="AJ89" s="79"/>
      <c r="AK89" s="79"/>
      <c r="AL89" s="79"/>
      <c r="AM89" s="79"/>
      <c r="AN89" s="79"/>
      <c r="AO89" s="79"/>
      <c r="AP89" s="79"/>
      <c r="AQ89" s="79"/>
      <c r="AR89" s="79"/>
      <c r="AS89" s="79"/>
      <c r="AT89" s="79"/>
      <c r="AU89" s="79"/>
      <c r="AV89" s="82"/>
      <c r="AW89" s="79"/>
      <c r="AX89" s="82"/>
      <c r="AY89" s="79"/>
      <c r="AZ89" s="79"/>
      <c r="BA89" s="79"/>
      <c r="BB89" s="82"/>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c r="FG89" s="79"/>
      <c r="FH89" s="79"/>
      <c r="FI89" s="79"/>
      <c r="FJ89" s="79"/>
      <c r="FK89" s="79"/>
      <c r="FL89" s="79"/>
      <c r="FM89" s="79"/>
      <c r="FN89" s="79"/>
      <c r="FO89" s="79"/>
      <c r="FP89" s="79"/>
      <c r="FQ89" s="79"/>
      <c r="FR89" s="79"/>
      <c r="FS89" s="79"/>
      <c r="FT89" s="79"/>
      <c r="FU89" s="79"/>
      <c r="FV89" s="79"/>
      <c r="FW89" s="79"/>
      <c r="FX89" s="79"/>
      <c r="FY89" s="79"/>
      <c r="FZ89" s="79"/>
      <c r="GA89" s="79"/>
      <c r="GB89" s="79"/>
      <c r="GC89" s="79"/>
      <c r="GD89" s="79"/>
      <c r="GE89" s="79"/>
      <c r="GF89" s="79"/>
      <c r="GG89" s="79"/>
      <c r="GH89" s="79"/>
      <c r="GI89" s="79"/>
      <c r="GJ89" s="79"/>
      <c r="GK89" s="79"/>
      <c r="GL89" s="79"/>
      <c r="GM89" s="79"/>
      <c r="GN89" s="79"/>
      <c r="GO89" s="79"/>
      <c r="GP89" s="79"/>
      <c r="GQ89" s="79"/>
      <c r="GR89" s="79"/>
      <c r="GS89" s="79"/>
      <c r="GT89" s="79"/>
      <c r="GU89" s="79"/>
      <c r="GV89" s="79"/>
      <c r="GW89" s="79"/>
      <c r="GX89" s="79"/>
      <c r="GY89" s="79"/>
      <c r="GZ89" s="79"/>
      <c r="HA89" s="79"/>
      <c r="HB89" s="79"/>
      <c r="HC89" s="79"/>
      <c r="HD89" s="79"/>
      <c r="HE89" s="79"/>
      <c r="HF89" s="79"/>
      <c r="HG89" s="79"/>
      <c r="HH89" s="79"/>
      <c r="HI89" s="79"/>
      <c r="HJ89" s="79"/>
      <c r="HK89" s="79"/>
      <c r="HL89" s="79"/>
      <c r="HM89" s="79"/>
      <c r="HN89" s="79"/>
      <c r="HO89" s="79"/>
      <c r="HP89" s="79"/>
      <c r="HQ89" s="79"/>
      <c r="HR89" s="79"/>
      <c r="HS89" s="79"/>
      <c r="HT89" s="79"/>
      <c r="HU89" s="79"/>
      <c r="HV89" s="79"/>
      <c r="HW89" s="79"/>
      <c r="HX89" s="79"/>
      <c r="HY89" s="79"/>
      <c r="HZ89" s="79"/>
      <c r="IA89" s="79"/>
      <c r="IB89" s="79"/>
      <c r="IC89" s="79"/>
      <c r="ID89" s="79"/>
      <c r="IE89" s="79"/>
      <c r="IF89" s="79"/>
      <c r="IG89" s="79"/>
      <c r="IH89" s="79"/>
      <c r="II89" s="79"/>
      <c r="IJ89" s="79"/>
      <c r="IK89" s="79"/>
      <c r="IL89" s="79"/>
      <c r="IM89" s="79"/>
      <c r="IN89" s="79"/>
      <c r="IO89" s="79"/>
      <c r="IP89" s="79"/>
      <c r="IQ89" s="79"/>
      <c r="IR89" s="79"/>
      <c r="IS89" s="79"/>
      <c r="IT89" s="79"/>
      <c r="IU89" s="79"/>
      <c r="IV89" s="79"/>
    </row>
    <row r="90" spans="1:256" s="83" customFormat="1" x14ac:dyDescent="0.25">
      <c r="A90" s="79"/>
      <c r="B90" s="79"/>
      <c r="C90" s="86" t="s">
        <v>5029</v>
      </c>
      <c r="D90" s="89">
        <v>12.8476</v>
      </c>
      <c r="E90" s="89">
        <v>12.779299999999999</v>
      </c>
      <c r="F90" s="80"/>
      <c r="G90" s="81"/>
      <c r="H90" s="81"/>
      <c r="I90" s="81"/>
      <c r="J90" s="81"/>
      <c r="K90" s="82"/>
      <c r="L90" s="82"/>
      <c r="M90" s="79"/>
      <c r="N90" s="79"/>
      <c r="O90" s="79"/>
      <c r="P90" s="79"/>
      <c r="Q90" s="79"/>
      <c r="R90" s="79"/>
      <c r="S90" s="79"/>
      <c r="T90" s="79"/>
      <c r="U90" s="79"/>
      <c r="V90" s="79"/>
      <c r="W90" s="79"/>
      <c r="X90" s="79"/>
      <c r="Y90" s="79"/>
      <c r="Z90" s="79"/>
      <c r="AA90" s="79"/>
      <c r="AB90" s="79"/>
      <c r="AC90" s="79"/>
      <c r="AD90" s="79"/>
      <c r="AE90" s="79"/>
      <c r="AF90" s="79"/>
      <c r="AG90" s="79"/>
      <c r="AH90" s="79"/>
      <c r="AI90" s="82"/>
      <c r="AJ90" s="79"/>
      <c r="AK90" s="79"/>
      <c r="AL90" s="79"/>
      <c r="AM90" s="79"/>
      <c r="AN90" s="79"/>
      <c r="AO90" s="79"/>
      <c r="AP90" s="79"/>
      <c r="AQ90" s="79"/>
      <c r="AR90" s="79"/>
      <c r="AS90" s="79"/>
      <c r="AT90" s="79"/>
      <c r="AU90" s="79"/>
      <c r="AV90" s="82"/>
      <c r="AW90" s="79"/>
      <c r="AX90" s="82"/>
      <c r="AY90" s="79"/>
      <c r="AZ90" s="79"/>
      <c r="BA90" s="79"/>
      <c r="BB90" s="82"/>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c r="FG90" s="79"/>
      <c r="FH90" s="79"/>
      <c r="FI90" s="79"/>
      <c r="FJ90" s="79"/>
      <c r="FK90" s="79"/>
      <c r="FL90" s="79"/>
      <c r="FM90" s="79"/>
      <c r="FN90" s="79"/>
      <c r="FO90" s="79"/>
      <c r="FP90" s="79"/>
      <c r="FQ90" s="79"/>
      <c r="FR90" s="79"/>
      <c r="FS90" s="79"/>
      <c r="FT90" s="79"/>
      <c r="FU90" s="79"/>
      <c r="FV90" s="79"/>
      <c r="FW90" s="79"/>
      <c r="FX90" s="79"/>
      <c r="FY90" s="79"/>
      <c r="FZ90" s="79"/>
      <c r="GA90" s="79"/>
      <c r="GB90" s="79"/>
      <c r="GC90" s="79"/>
      <c r="GD90" s="79"/>
      <c r="GE90" s="79"/>
      <c r="GF90" s="79"/>
      <c r="GG90" s="79"/>
      <c r="GH90" s="79"/>
      <c r="GI90" s="79"/>
      <c r="GJ90" s="79"/>
      <c r="GK90" s="79"/>
      <c r="GL90" s="79"/>
      <c r="GM90" s="79"/>
      <c r="GN90" s="79"/>
      <c r="GO90" s="79"/>
      <c r="GP90" s="79"/>
      <c r="GQ90" s="79"/>
      <c r="GR90" s="79"/>
      <c r="GS90" s="79"/>
      <c r="GT90" s="79"/>
      <c r="GU90" s="79"/>
      <c r="GV90" s="79"/>
      <c r="GW90" s="79"/>
      <c r="GX90" s="79"/>
      <c r="GY90" s="79"/>
      <c r="GZ90" s="79"/>
      <c r="HA90" s="79"/>
      <c r="HB90" s="79"/>
      <c r="HC90" s="79"/>
      <c r="HD90" s="79"/>
      <c r="HE90" s="79"/>
      <c r="HF90" s="79"/>
      <c r="HG90" s="79"/>
      <c r="HH90" s="79"/>
      <c r="HI90" s="79"/>
      <c r="HJ90" s="79"/>
      <c r="HK90" s="79"/>
      <c r="HL90" s="79"/>
      <c r="HM90" s="79"/>
      <c r="HN90" s="79"/>
      <c r="HO90" s="79"/>
      <c r="HP90" s="79"/>
      <c r="HQ90" s="79"/>
      <c r="HR90" s="79"/>
      <c r="HS90" s="79"/>
      <c r="HT90" s="79"/>
      <c r="HU90" s="79"/>
      <c r="HV90" s="79"/>
      <c r="HW90" s="79"/>
      <c r="HX90" s="79"/>
      <c r="HY90" s="79"/>
      <c r="HZ90" s="79"/>
      <c r="IA90" s="79"/>
      <c r="IB90" s="79"/>
      <c r="IC90" s="79"/>
      <c r="ID90" s="79"/>
      <c r="IE90" s="79"/>
      <c r="IF90" s="79"/>
      <c r="IG90" s="79"/>
      <c r="IH90" s="79"/>
      <c r="II90" s="79"/>
      <c r="IJ90" s="79"/>
      <c r="IK90" s="79"/>
      <c r="IL90" s="79"/>
      <c r="IM90" s="79"/>
      <c r="IN90" s="79"/>
      <c r="IO90" s="79"/>
      <c r="IP90" s="79"/>
      <c r="IQ90" s="79"/>
      <c r="IR90" s="79"/>
      <c r="IS90" s="79"/>
      <c r="IT90" s="79"/>
      <c r="IU90" s="79"/>
      <c r="IV90" s="79"/>
    </row>
    <row r="91" spans="1:256" s="83" customFormat="1" ht="84.95" customHeight="1" x14ac:dyDescent="0.25">
      <c r="A91" s="79"/>
      <c r="B91" s="79"/>
      <c r="C91" s="254" t="s">
        <v>5061</v>
      </c>
      <c r="D91" s="255"/>
      <c r="E91" s="256"/>
      <c r="F91" s="80"/>
      <c r="G91" s="81"/>
      <c r="H91" s="81"/>
      <c r="I91" s="81"/>
      <c r="J91" s="81"/>
      <c r="K91" s="82"/>
      <c r="L91" s="82"/>
      <c r="M91" s="79"/>
      <c r="N91" s="79"/>
      <c r="O91" s="79"/>
      <c r="P91" s="79"/>
      <c r="Q91" s="79"/>
      <c r="R91" s="79"/>
      <c r="S91" s="79"/>
      <c r="T91" s="79"/>
      <c r="U91" s="79"/>
      <c r="V91" s="79"/>
      <c r="W91" s="79"/>
      <c r="X91" s="79"/>
      <c r="Y91" s="79"/>
      <c r="Z91" s="79"/>
      <c r="AA91" s="79"/>
      <c r="AB91" s="79"/>
      <c r="AC91" s="79"/>
      <c r="AD91" s="79"/>
      <c r="AE91" s="79"/>
      <c r="AF91" s="79"/>
      <c r="AG91" s="79"/>
      <c r="AH91" s="79"/>
      <c r="AI91" s="82"/>
      <c r="AJ91" s="79"/>
      <c r="AK91" s="79"/>
      <c r="AL91" s="79"/>
      <c r="AM91" s="79"/>
      <c r="AN91" s="79"/>
      <c r="AO91" s="79"/>
      <c r="AP91" s="79"/>
      <c r="AQ91" s="79"/>
      <c r="AR91" s="79"/>
      <c r="AS91" s="79"/>
      <c r="AT91" s="79"/>
      <c r="AU91" s="79"/>
      <c r="AV91" s="82"/>
      <c r="AW91" s="79"/>
      <c r="AX91" s="82"/>
      <c r="AY91" s="79"/>
      <c r="AZ91" s="79"/>
      <c r="BA91" s="79"/>
      <c r="BB91" s="82"/>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c r="GN91" s="79"/>
      <c r="GO91" s="79"/>
      <c r="GP91" s="79"/>
      <c r="GQ91" s="79"/>
      <c r="GR91" s="79"/>
      <c r="GS91" s="79"/>
      <c r="GT91" s="79"/>
      <c r="GU91" s="79"/>
      <c r="GV91" s="79"/>
      <c r="GW91" s="79"/>
      <c r="GX91" s="79"/>
      <c r="GY91" s="79"/>
      <c r="GZ91" s="79"/>
      <c r="HA91" s="79"/>
      <c r="HB91" s="79"/>
      <c r="HC91" s="79"/>
      <c r="HD91" s="79"/>
      <c r="HE91" s="79"/>
      <c r="HF91" s="79"/>
      <c r="HG91" s="79"/>
      <c r="HH91" s="79"/>
      <c r="HI91" s="79"/>
      <c r="HJ91" s="79"/>
      <c r="HK91" s="79"/>
      <c r="HL91" s="79"/>
      <c r="HM91" s="79"/>
      <c r="HN91" s="79"/>
      <c r="HO91" s="79"/>
      <c r="HP91" s="79"/>
      <c r="HQ91" s="79"/>
      <c r="HR91" s="79"/>
      <c r="HS91" s="79"/>
      <c r="HT91" s="79"/>
      <c r="HU91" s="79"/>
      <c r="HV91" s="79"/>
      <c r="HW91" s="79"/>
      <c r="HX91" s="79"/>
      <c r="HY91" s="79"/>
      <c r="HZ91" s="79"/>
      <c r="IA91" s="79"/>
      <c r="IB91" s="79"/>
      <c r="IC91" s="79"/>
      <c r="ID91" s="79"/>
      <c r="IE91" s="79"/>
      <c r="IF91" s="79"/>
      <c r="IG91" s="79"/>
      <c r="IH91" s="79"/>
      <c r="II91" s="79"/>
      <c r="IJ91" s="79"/>
      <c r="IK91" s="79"/>
      <c r="IL91" s="79"/>
      <c r="IM91" s="79"/>
      <c r="IN91" s="79"/>
      <c r="IO91" s="79"/>
      <c r="IP91" s="79"/>
      <c r="IQ91" s="79"/>
      <c r="IR91" s="79"/>
      <c r="IS91" s="79"/>
      <c r="IT91" s="79"/>
      <c r="IU91" s="79"/>
      <c r="IV91" s="79"/>
    </row>
    <row r="93" spans="1:256" x14ac:dyDescent="0.25">
      <c r="C93" s="2" t="s">
        <v>5127</v>
      </c>
      <c r="E93" s="2" t="s">
        <v>2</v>
      </c>
    </row>
    <row r="95" spans="1:256" x14ac:dyDescent="0.25">
      <c r="C95" s="2" t="s">
        <v>5128</v>
      </c>
      <c r="E95" s="2" t="s">
        <v>2</v>
      </c>
    </row>
    <row r="97" spans="3:5" x14ac:dyDescent="0.25">
      <c r="C97" s="2" t="s">
        <v>5018</v>
      </c>
      <c r="E97" s="2" t="s">
        <v>2</v>
      </c>
    </row>
    <row r="99" spans="3:5" x14ac:dyDescent="0.25">
      <c r="C99" s="2" t="s">
        <v>5019</v>
      </c>
      <c r="E99" s="2" t="s">
        <v>2</v>
      </c>
    </row>
    <row r="101" spans="3:5" x14ac:dyDescent="0.25">
      <c r="C101" s="2" t="s">
        <v>5020</v>
      </c>
      <c r="E101" s="96" t="s">
        <v>5021</v>
      </c>
    </row>
    <row r="103" spans="3:5" x14ac:dyDescent="0.25">
      <c r="C103" s="2" t="s">
        <v>5022</v>
      </c>
      <c r="E103" s="97" t="s">
        <v>5116</v>
      </c>
    </row>
    <row r="105" spans="3:5" x14ac:dyDescent="0.25">
      <c r="C105" s="2" t="s">
        <v>5129</v>
      </c>
      <c r="E105" s="2" t="s">
        <v>2</v>
      </c>
    </row>
    <row r="107" spans="3:5" x14ac:dyDescent="0.25">
      <c r="C107" s="1" t="s">
        <v>5258</v>
      </c>
      <c r="E107" s="149" t="s">
        <v>5259</v>
      </c>
    </row>
    <row r="108" spans="3:5" x14ac:dyDescent="0.25">
      <c r="E108" s="2" t="s">
        <v>5300</v>
      </c>
    </row>
  </sheetData>
  <mergeCells count="2">
    <mergeCell ref="C76:K76"/>
    <mergeCell ref="C91:E91"/>
  </mergeCells>
  <hyperlinks>
    <hyperlink ref="J2" location="'Index'!A1" display="'Index'!A1" xr:uid="{7C8C4DFA-6CBB-47FA-9261-513CCB8F88DD}"/>
  </hyperlinks>
  <pageMargins left="0.7" right="0.7" top="0.75" bottom="0.75" header="0.3" footer="0.3"/>
  <pageSetup orientation="portrait" horizontalDpi="4294967293"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7691-1CB1-4FD8-B660-5CDF33BBAEBF}">
  <sheetPr codeName="Sheet1"/>
  <dimension ref="A1:IV161"/>
  <sheetViews>
    <sheetView showGridLines="0" zoomScale="90" zoomScaleNormal="90" workbookViewId="0">
      <pane ySplit="6" topLeftCell="A14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4208</v>
      </c>
      <c r="J2" s="38" t="s">
        <v>4521</v>
      </c>
    </row>
    <row r="3" spans="1:54" ht="16.5" x14ac:dyDescent="0.3">
      <c r="C3" s="1" t="s">
        <v>28</v>
      </c>
      <c r="D3" s="21" t="s">
        <v>4209</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41</v>
      </c>
      <c r="C11" s="60" t="s">
        <v>42</v>
      </c>
      <c r="D11" s="54" t="s">
        <v>43</v>
      </c>
      <c r="E11" s="6" t="s">
        <v>44</v>
      </c>
      <c r="F11" s="19">
        <v>4050000</v>
      </c>
      <c r="G11" s="24">
        <v>58133.7</v>
      </c>
      <c r="H11" s="24">
        <v>6.72</v>
      </c>
      <c r="I11" s="31"/>
      <c r="J11" s="31"/>
      <c r="K11" s="35"/>
    </row>
    <row r="12" spans="1:54" x14ac:dyDescent="0.25">
      <c r="B12" s="8" t="s">
        <v>63</v>
      </c>
      <c r="C12" s="60" t="s">
        <v>64</v>
      </c>
      <c r="D12" s="54" t="s">
        <v>65</v>
      </c>
      <c r="E12" s="6" t="s">
        <v>66</v>
      </c>
      <c r="F12" s="19">
        <v>831446</v>
      </c>
      <c r="G12" s="24">
        <v>32749.83</v>
      </c>
      <c r="H12" s="24">
        <v>3.78</v>
      </c>
      <c r="I12" s="31"/>
      <c r="J12" s="31"/>
      <c r="K12" s="35"/>
    </row>
    <row r="13" spans="1:54" x14ac:dyDescent="0.25">
      <c r="B13" s="8" t="s">
        <v>451</v>
      </c>
      <c r="C13" s="60" t="s">
        <v>452</v>
      </c>
      <c r="D13" s="54" t="s">
        <v>453</v>
      </c>
      <c r="E13" s="6" t="s">
        <v>410</v>
      </c>
      <c r="F13" s="19">
        <v>15000000</v>
      </c>
      <c r="G13" s="24">
        <v>27216</v>
      </c>
      <c r="H13" s="24">
        <v>3.14</v>
      </c>
      <c r="I13" s="31"/>
      <c r="J13" s="31"/>
      <c r="K13" s="35"/>
    </row>
    <row r="14" spans="1:54" x14ac:dyDescent="0.25">
      <c r="B14" s="8" t="s">
        <v>323</v>
      </c>
      <c r="C14" s="60" t="s">
        <v>324</v>
      </c>
      <c r="D14" s="54" t="s">
        <v>325</v>
      </c>
      <c r="E14" s="6" t="s">
        <v>241</v>
      </c>
      <c r="F14" s="19">
        <v>7477638</v>
      </c>
      <c r="G14" s="24">
        <v>27113.919999999998</v>
      </c>
      <c r="H14" s="24">
        <v>3.13</v>
      </c>
      <c r="I14" s="31"/>
      <c r="J14" s="31"/>
      <c r="K14" s="35"/>
    </row>
    <row r="15" spans="1:54" x14ac:dyDescent="0.25">
      <c r="B15" s="8" t="s">
        <v>469</v>
      </c>
      <c r="C15" s="60" t="s">
        <v>470</v>
      </c>
      <c r="D15" s="54" t="s">
        <v>471</v>
      </c>
      <c r="E15" s="6" t="s">
        <v>58</v>
      </c>
      <c r="F15" s="19">
        <v>1126350</v>
      </c>
      <c r="G15" s="24">
        <v>26644.94</v>
      </c>
      <c r="H15" s="24">
        <v>3.08</v>
      </c>
      <c r="I15" s="31"/>
      <c r="J15" s="31"/>
      <c r="K15" s="35"/>
    </row>
    <row r="16" spans="1:54" x14ac:dyDescent="0.25">
      <c r="B16" s="8" t="s">
        <v>67</v>
      </c>
      <c r="C16" s="60" t="s">
        <v>68</v>
      </c>
      <c r="D16" s="54" t="s">
        <v>69</v>
      </c>
      <c r="E16" s="6" t="s">
        <v>44</v>
      </c>
      <c r="F16" s="19">
        <v>2515000</v>
      </c>
      <c r="G16" s="24">
        <v>25839.11</v>
      </c>
      <c r="H16" s="24">
        <v>2.98</v>
      </c>
      <c r="I16" s="31"/>
      <c r="J16" s="31"/>
      <c r="K16" s="35"/>
    </row>
    <row r="17" spans="2:11" x14ac:dyDescent="0.25">
      <c r="B17" s="8" t="s">
        <v>55</v>
      </c>
      <c r="C17" s="60" t="s">
        <v>56</v>
      </c>
      <c r="D17" s="54" t="s">
        <v>57</v>
      </c>
      <c r="E17" s="6" t="s">
        <v>58</v>
      </c>
      <c r="F17" s="19">
        <v>2144194</v>
      </c>
      <c r="G17" s="24">
        <v>24231.54</v>
      </c>
      <c r="H17" s="24">
        <v>2.8</v>
      </c>
      <c r="I17" s="31"/>
      <c r="J17" s="31"/>
      <c r="K17" s="35"/>
    </row>
    <row r="18" spans="2:11" x14ac:dyDescent="0.25">
      <c r="B18" s="8" t="s">
        <v>361</v>
      </c>
      <c r="C18" s="60" t="s">
        <v>362</v>
      </c>
      <c r="D18" s="54" t="s">
        <v>363</v>
      </c>
      <c r="E18" s="6" t="s">
        <v>218</v>
      </c>
      <c r="F18" s="19">
        <v>4800000</v>
      </c>
      <c r="G18" s="24">
        <v>21801.599999999999</v>
      </c>
      <c r="H18" s="24">
        <v>2.52</v>
      </c>
      <c r="I18" s="31"/>
      <c r="J18" s="31"/>
      <c r="K18" s="35"/>
    </row>
    <row r="19" spans="2:11" x14ac:dyDescent="0.25">
      <c r="B19" s="8" t="s">
        <v>631</v>
      </c>
      <c r="C19" s="60" t="s">
        <v>632</v>
      </c>
      <c r="D19" s="54" t="s">
        <v>633</v>
      </c>
      <c r="E19" s="6" t="s">
        <v>217</v>
      </c>
      <c r="F19" s="19">
        <v>420000</v>
      </c>
      <c r="G19" s="24">
        <v>21718.2</v>
      </c>
      <c r="H19" s="24">
        <v>2.5099999999999998</v>
      </c>
      <c r="I19" s="31"/>
      <c r="J19" s="31"/>
      <c r="K19" s="35"/>
    </row>
    <row r="20" spans="2:11" x14ac:dyDescent="0.25">
      <c r="B20" s="8" t="s">
        <v>59</v>
      </c>
      <c r="C20" s="60" t="s">
        <v>60</v>
      </c>
      <c r="D20" s="54" t="s">
        <v>61</v>
      </c>
      <c r="E20" s="6" t="s">
        <v>62</v>
      </c>
      <c r="F20" s="19">
        <v>150000</v>
      </c>
      <c r="G20" s="24">
        <v>21351</v>
      </c>
      <c r="H20" s="24">
        <v>2.4700000000000002</v>
      </c>
      <c r="I20" s="31"/>
      <c r="J20" s="31"/>
      <c r="K20" s="35"/>
    </row>
    <row r="21" spans="2:11" x14ac:dyDescent="0.25">
      <c r="B21" s="8" t="s">
        <v>448</v>
      </c>
      <c r="C21" s="60" t="s">
        <v>449</v>
      </c>
      <c r="D21" s="54" t="s">
        <v>450</v>
      </c>
      <c r="E21" s="6" t="s">
        <v>54</v>
      </c>
      <c r="F21" s="19">
        <v>1140154</v>
      </c>
      <c r="G21" s="24">
        <v>21091.71</v>
      </c>
      <c r="H21" s="24">
        <v>2.44</v>
      </c>
      <c r="I21" s="31"/>
      <c r="J21" s="31"/>
      <c r="K21" s="35"/>
    </row>
    <row r="22" spans="2:11" x14ac:dyDescent="0.25">
      <c r="B22" s="8" t="s">
        <v>224</v>
      </c>
      <c r="C22" s="60" t="s">
        <v>225</v>
      </c>
      <c r="D22" s="54" t="s">
        <v>226</v>
      </c>
      <c r="E22" s="6" t="s">
        <v>227</v>
      </c>
      <c r="F22" s="19">
        <v>676437</v>
      </c>
      <c r="G22" s="24">
        <v>20357.37</v>
      </c>
      <c r="H22" s="24">
        <v>2.35</v>
      </c>
      <c r="I22" s="31"/>
      <c r="J22" s="31"/>
      <c r="K22" s="35"/>
    </row>
    <row r="23" spans="2:11" x14ac:dyDescent="0.25">
      <c r="B23" s="8" t="s">
        <v>444</v>
      </c>
      <c r="C23" s="60" t="s">
        <v>445</v>
      </c>
      <c r="D23" s="54" t="s">
        <v>446</v>
      </c>
      <c r="E23" s="6" t="s">
        <v>447</v>
      </c>
      <c r="F23" s="19">
        <v>8250000</v>
      </c>
      <c r="G23" s="24">
        <v>20008.73</v>
      </c>
      <c r="H23" s="24">
        <v>2.31</v>
      </c>
      <c r="I23" s="31"/>
      <c r="J23" s="31"/>
      <c r="K23" s="35"/>
    </row>
    <row r="24" spans="2:11" x14ac:dyDescent="0.25">
      <c r="B24" s="8" t="s">
        <v>254</v>
      </c>
      <c r="C24" s="60" t="s">
        <v>255</v>
      </c>
      <c r="D24" s="54" t="s">
        <v>256</v>
      </c>
      <c r="E24" s="6" t="s">
        <v>108</v>
      </c>
      <c r="F24" s="19">
        <v>1200000</v>
      </c>
      <c r="G24" s="24">
        <v>18962.400000000001</v>
      </c>
      <c r="H24" s="24">
        <v>2.19</v>
      </c>
      <c r="I24" s="31"/>
      <c r="J24" s="31"/>
      <c r="K24" s="35"/>
    </row>
    <row r="25" spans="2:11" x14ac:dyDescent="0.25">
      <c r="B25" s="8" t="s">
        <v>140</v>
      </c>
      <c r="C25" s="60" t="s">
        <v>141</v>
      </c>
      <c r="D25" s="54" t="s">
        <v>142</v>
      </c>
      <c r="E25" s="6" t="s">
        <v>120</v>
      </c>
      <c r="F25" s="19">
        <v>450000</v>
      </c>
      <c r="G25" s="24">
        <v>18356.400000000001</v>
      </c>
      <c r="H25" s="24">
        <v>2.12</v>
      </c>
      <c r="I25" s="31"/>
      <c r="J25" s="31"/>
      <c r="K25" s="35"/>
    </row>
    <row r="26" spans="2:11" x14ac:dyDescent="0.25">
      <c r="B26" s="8" t="s">
        <v>608</v>
      </c>
      <c r="C26" s="60" t="s">
        <v>609</v>
      </c>
      <c r="D26" s="54" t="s">
        <v>610</v>
      </c>
      <c r="E26" s="6" t="s">
        <v>146</v>
      </c>
      <c r="F26" s="19">
        <v>1210000</v>
      </c>
      <c r="G26" s="24">
        <v>18266.16</v>
      </c>
      <c r="H26" s="24">
        <v>2.11</v>
      </c>
      <c r="I26" s="31"/>
      <c r="J26" s="31"/>
      <c r="K26" s="35"/>
    </row>
    <row r="27" spans="2:11" x14ac:dyDescent="0.25">
      <c r="B27" s="8" t="s">
        <v>435</v>
      </c>
      <c r="C27" s="60" t="s">
        <v>436</v>
      </c>
      <c r="D27" s="54" t="s">
        <v>437</v>
      </c>
      <c r="E27" s="6" t="s">
        <v>58</v>
      </c>
      <c r="F27" s="19">
        <v>1090000</v>
      </c>
      <c r="G27" s="24">
        <v>17999.169999999998</v>
      </c>
      <c r="H27" s="24">
        <v>2.08</v>
      </c>
      <c r="I27" s="31"/>
      <c r="J27" s="31"/>
      <c r="K27" s="35"/>
    </row>
    <row r="28" spans="2:11" x14ac:dyDescent="0.25">
      <c r="B28" s="8" t="s">
        <v>441</v>
      </c>
      <c r="C28" s="60" t="s">
        <v>442</v>
      </c>
      <c r="D28" s="54" t="s">
        <v>443</v>
      </c>
      <c r="E28" s="6" t="s">
        <v>108</v>
      </c>
      <c r="F28" s="19">
        <v>900000</v>
      </c>
      <c r="G28" s="24">
        <v>17914.5</v>
      </c>
      <c r="H28" s="24">
        <v>2.0699999999999998</v>
      </c>
      <c r="I28" s="31"/>
      <c r="J28" s="31"/>
      <c r="K28" s="35"/>
    </row>
    <row r="29" spans="2:11" x14ac:dyDescent="0.25">
      <c r="B29" s="8" t="s">
        <v>466</v>
      </c>
      <c r="C29" s="60" t="s">
        <v>467</v>
      </c>
      <c r="D29" s="54" t="s">
        <v>468</v>
      </c>
      <c r="E29" s="6" t="s">
        <v>54</v>
      </c>
      <c r="F29" s="19">
        <v>4710254</v>
      </c>
      <c r="G29" s="24">
        <v>17515.080000000002</v>
      </c>
      <c r="H29" s="24">
        <v>2.02</v>
      </c>
      <c r="I29" s="31"/>
      <c r="J29" s="31"/>
      <c r="K29" s="35"/>
    </row>
    <row r="30" spans="2:11" x14ac:dyDescent="0.25">
      <c r="B30" s="8" t="s">
        <v>175</v>
      </c>
      <c r="C30" s="60" t="s">
        <v>176</v>
      </c>
      <c r="D30" s="54" t="s">
        <v>177</v>
      </c>
      <c r="E30" s="6" t="s">
        <v>108</v>
      </c>
      <c r="F30" s="19">
        <v>4050000</v>
      </c>
      <c r="G30" s="24">
        <v>17240.849999999999</v>
      </c>
      <c r="H30" s="24">
        <v>1.99</v>
      </c>
      <c r="I30" s="31"/>
      <c r="J30" s="31"/>
      <c r="K30" s="35"/>
    </row>
    <row r="31" spans="2:11" x14ac:dyDescent="0.25">
      <c r="B31" s="8" t="s">
        <v>48</v>
      </c>
      <c r="C31" s="60" t="s">
        <v>49</v>
      </c>
      <c r="D31" s="54" t="s">
        <v>50</v>
      </c>
      <c r="E31" s="6" t="s">
        <v>44</v>
      </c>
      <c r="F31" s="19">
        <v>1400000</v>
      </c>
      <c r="G31" s="24">
        <v>17213</v>
      </c>
      <c r="H31" s="24">
        <v>1.99</v>
      </c>
      <c r="I31" s="31"/>
      <c r="J31" s="31"/>
      <c r="K31" s="35"/>
    </row>
    <row r="32" spans="2:11" x14ac:dyDescent="0.25">
      <c r="B32" s="8" t="s">
        <v>70</v>
      </c>
      <c r="C32" s="60" t="s">
        <v>71</v>
      </c>
      <c r="D32" s="54" t="s">
        <v>72</v>
      </c>
      <c r="E32" s="6" t="s">
        <v>44</v>
      </c>
      <c r="F32" s="19">
        <v>4400000</v>
      </c>
      <c r="G32" s="24">
        <v>17173.2</v>
      </c>
      <c r="H32" s="24">
        <v>1.98</v>
      </c>
      <c r="I32" s="31"/>
      <c r="J32" s="31"/>
      <c r="K32" s="35"/>
    </row>
    <row r="33" spans="2:11" x14ac:dyDescent="0.25">
      <c r="B33" s="8" t="s">
        <v>1108</v>
      </c>
      <c r="C33" s="60" t="s">
        <v>1109</v>
      </c>
      <c r="D33" s="54" t="s">
        <v>1110</v>
      </c>
      <c r="E33" s="6" t="s">
        <v>241</v>
      </c>
      <c r="F33" s="19">
        <v>10000000</v>
      </c>
      <c r="G33" s="24">
        <v>16557</v>
      </c>
      <c r="H33" s="24">
        <v>1.91</v>
      </c>
      <c r="I33" s="31"/>
      <c r="J33" s="31"/>
      <c r="K33" s="35"/>
    </row>
    <row r="34" spans="2:11" x14ac:dyDescent="0.25">
      <c r="B34" s="8" t="s">
        <v>487</v>
      </c>
      <c r="C34" s="60" t="s">
        <v>488</v>
      </c>
      <c r="D34" s="54" t="s">
        <v>489</v>
      </c>
      <c r="E34" s="6" t="s">
        <v>62</v>
      </c>
      <c r="F34" s="19">
        <v>202000</v>
      </c>
      <c r="G34" s="24">
        <v>15823.67</v>
      </c>
      <c r="H34" s="24">
        <v>1.83</v>
      </c>
      <c r="I34" s="31"/>
      <c r="J34" s="31"/>
      <c r="K34" s="35"/>
    </row>
    <row r="35" spans="2:11" x14ac:dyDescent="0.25">
      <c r="B35" s="8" t="s">
        <v>184</v>
      </c>
      <c r="C35" s="60" t="s">
        <v>185</v>
      </c>
      <c r="D35" s="54" t="s">
        <v>186</v>
      </c>
      <c r="E35" s="6" t="s">
        <v>187</v>
      </c>
      <c r="F35" s="19">
        <v>720000</v>
      </c>
      <c r="G35" s="24">
        <v>14947.92</v>
      </c>
      <c r="H35" s="24">
        <v>1.73</v>
      </c>
      <c r="I35" s="31"/>
      <c r="J35" s="31"/>
      <c r="K35" s="35"/>
    </row>
    <row r="36" spans="2:11" x14ac:dyDescent="0.25">
      <c r="B36" s="8" t="s">
        <v>457</v>
      </c>
      <c r="C36" s="60" t="s">
        <v>458</v>
      </c>
      <c r="D36" s="54" t="s">
        <v>459</v>
      </c>
      <c r="E36" s="6" t="s">
        <v>124</v>
      </c>
      <c r="F36" s="19">
        <v>672644</v>
      </c>
      <c r="G36" s="24">
        <v>14261.4</v>
      </c>
      <c r="H36" s="24">
        <v>1.65</v>
      </c>
      <c r="I36" s="31"/>
      <c r="J36" s="31"/>
      <c r="K36" s="35"/>
    </row>
    <row r="37" spans="2:11" x14ac:dyDescent="0.25">
      <c r="B37" s="8" t="s">
        <v>76</v>
      </c>
      <c r="C37" s="60" t="s">
        <v>77</v>
      </c>
      <c r="D37" s="54" t="s">
        <v>78</v>
      </c>
      <c r="E37" s="6" t="s">
        <v>79</v>
      </c>
      <c r="F37" s="19">
        <v>500000</v>
      </c>
      <c r="G37" s="24">
        <v>13736.5</v>
      </c>
      <c r="H37" s="24">
        <v>1.59</v>
      </c>
      <c r="I37" s="31"/>
      <c r="J37" s="31"/>
      <c r="K37" s="35"/>
    </row>
    <row r="38" spans="2:11" x14ac:dyDescent="0.25">
      <c r="B38" s="8" t="s">
        <v>80</v>
      </c>
      <c r="C38" s="60" t="s">
        <v>81</v>
      </c>
      <c r="D38" s="54" t="s">
        <v>82</v>
      </c>
      <c r="E38" s="6" t="s">
        <v>83</v>
      </c>
      <c r="F38" s="19">
        <v>1037500</v>
      </c>
      <c r="G38" s="24">
        <v>13176.25</v>
      </c>
      <c r="H38" s="24">
        <v>1.52</v>
      </c>
      <c r="I38" s="31"/>
      <c r="J38" s="31"/>
      <c r="K38" s="35"/>
    </row>
    <row r="39" spans="2:11" x14ac:dyDescent="0.25">
      <c r="B39" s="8" t="s">
        <v>3708</v>
      </c>
      <c r="C39" s="60" t="s">
        <v>216</v>
      </c>
      <c r="D39" s="54" t="s">
        <v>3709</v>
      </c>
      <c r="E39" s="6" t="s">
        <v>217</v>
      </c>
      <c r="F39" s="19">
        <v>932591</v>
      </c>
      <c r="G39" s="24">
        <v>12593.71</v>
      </c>
      <c r="H39" s="24">
        <v>1.45</v>
      </c>
      <c r="I39" s="31"/>
      <c r="J39" s="31"/>
      <c r="K39" s="35"/>
    </row>
    <row r="40" spans="2:11" x14ac:dyDescent="0.25">
      <c r="B40" s="8" t="s">
        <v>335</v>
      </c>
      <c r="C40" s="60" t="s">
        <v>336</v>
      </c>
      <c r="D40" s="54" t="s">
        <v>337</v>
      </c>
      <c r="E40" s="6" t="s">
        <v>338</v>
      </c>
      <c r="F40" s="19">
        <v>660000</v>
      </c>
      <c r="G40" s="24">
        <v>12574.32</v>
      </c>
      <c r="H40" s="24">
        <v>1.45</v>
      </c>
      <c r="I40" s="31"/>
      <c r="J40" s="31"/>
      <c r="K40" s="35"/>
    </row>
    <row r="41" spans="2:11" x14ac:dyDescent="0.25">
      <c r="B41" s="8" t="s">
        <v>91</v>
      </c>
      <c r="C41" s="60" t="s">
        <v>92</v>
      </c>
      <c r="D41" s="54" t="s">
        <v>93</v>
      </c>
      <c r="E41" s="6" t="s">
        <v>94</v>
      </c>
      <c r="F41" s="19">
        <v>772373</v>
      </c>
      <c r="G41" s="24">
        <v>12446.02</v>
      </c>
      <c r="H41" s="24">
        <v>1.44</v>
      </c>
      <c r="I41" s="31"/>
      <c r="J41" s="31"/>
      <c r="K41" s="35"/>
    </row>
    <row r="42" spans="2:11" x14ac:dyDescent="0.25">
      <c r="B42" s="8" t="s">
        <v>105</v>
      </c>
      <c r="C42" s="60" t="s">
        <v>106</v>
      </c>
      <c r="D42" s="54" t="s">
        <v>107</v>
      </c>
      <c r="E42" s="6" t="s">
        <v>108</v>
      </c>
      <c r="F42" s="19">
        <v>154000</v>
      </c>
      <c r="G42" s="24">
        <v>12406.24</v>
      </c>
      <c r="H42" s="24">
        <v>1.43</v>
      </c>
      <c r="I42" s="31"/>
      <c r="J42" s="31"/>
      <c r="K42" s="35"/>
    </row>
    <row r="43" spans="2:11" x14ac:dyDescent="0.25">
      <c r="B43" s="8" t="s">
        <v>73</v>
      </c>
      <c r="C43" s="60" t="s">
        <v>74</v>
      </c>
      <c r="D43" s="54" t="s">
        <v>75</v>
      </c>
      <c r="E43" s="6" t="s">
        <v>62</v>
      </c>
      <c r="F43" s="19">
        <v>283000</v>
      </c>
      <c r="G43" s="24">
        <v>12206.07</v>
      </c>
      <c r="H43" s="24">
        <v>1.41</v>
      </c>
      <c r="I43" s="31"/>
      <c r="J43" s="31"/>
      <c r="K43" s="35"/>
    </row>
    <row r="44" spans="2:11" x14ac:dyDescent="0.25">
      <c r="B44" s="8" t="s">
        <v>573</v>
      </c>
      <c r="C44" s="60" t="s">
        <v>574</v>
      </c>
      <c r="D44" s="54" t="s">
        <v>575</v>
      </c>
      <c r="E44" s="6" t="s">
        <v>58</v>
      </c>
      <c r="F44" s="19">
        <v>700000</v>
      </c>
      <c r="G44" s="24">
        <v>12047</v>
      </c>
      <c r="H44" s="24">
        <v>1.39</v>
      </c>
      <c r="I44" s="31"/>
      <c r="J44" s="31"/>
      <c r="K44" s="35"/>
    </row>
    <row r="45" spans="2:11" x14ac:dyDescent="0.25">
      <c r="B45" s="8" t="s">
        <v>2166</v>
      </c>
      <c r="C45" s="60" t="s">
        <v>2167</v>
      </c>
      <c r="D45" s="54" t="s">
        <v>2168</v>
      </c>
      <c r="E45" s="6" t="s">
        <v>108</v>
      </c>
      <c r="F45" s="19">
        <v>450000</v>
      </c>
      <c r="G45" s="24">
        <v>11949.3</v>
      </c>
      <c r="H45" s="24">
        <v>1.38</v>
      </c>
      <c r="I45" s="31"/>
      <c r="J45" s="31"/>
      <c r="K45" s="35"/>
    </row>
    <row r="46" spans="2:11" x14ac:dyDescent="0.25">
      <c r="B46" s="8" t="s">
        <v>438</v>
      </c>
      <c r="C46" s="60" t="s">
        <v>439</v>
      </c>
      <c r="D46" s="54" t="s">
        <v>440</v>
      </c>
      <c r="E46" s="6" t="s">
        <v>283</v>
      </c>
      <c r="F46" s="19">
        <v>600000</v>
      </c>
      <c r="G46" s="24">
        <v>11832</v>
      </c>
      <c r="H46" s="24">
        <v>1.37</v>
      </c>
      <c r="I46" s="31"/>
      <c r="J46" s="31"/>
      <c r="K46" s="35"/>
    </row>
    <row r="47" spans="2:11" x14ac:dyDescent="0.25">
      <c r="B47" s="8" t="s">
        <v>143</v>
      </c>
      <c r="C47" s="60" t="s">
        <v>144</v>
      </c>
      <c r="D47" s="54" t="s">
        <v>145</v>
      </c>
      <c r="E47" s="6" t="s">
        <v>146</v>
      </c>
      <c r="F47" s="19">
        <v>215000</v>
      </c>
      <c r="G47" s="24">
        <v>11645.48</v>
      </c>
      <c r="H47" s="24">
        <v>1.35</v>
      </c>
      <c r="I47" s="31"/>
      <c r="J47" s="31"/>
      <c r="K47" s="35"/>
    </row>
    <row r="48" spans="2:11" x14ac:dyDescent="0.25">
      <c r="B48" s="8" t="s">
        <v>165</v>
      </c>
      <c r="C48" s="60" t="s">
        <v>166</v>
      </c>
      <c r="D48" s="54" t="s">
        <v>167</v>
      </c>
      <c r="E48" s="6" t="s">
        <v>168</v>
      </c>
      <c r="F48" s="19">
        <v>320000</v>
      </c>
      <c r="G48" s="24">
        <v>11377.28</v>
      </c>
      <c r="H48" s="24">
        <v>1.31</v>
      </c>
      <c r="I48" s="31"/>
      <c r="J48" s="31"/>
      <c r="K48" s="35"/>
    </row>
    <row r="49" spans="2:11" x14ac:dyDescent="0.25">
      <c r="B49" s="8" t="s">
        <v>84</v>
      </c>
      <c r="C49" s="60" t="s">
        <v>85</v>
      </c>
      <c r="D49" s="54" t="s">
        <v>86</v>
      </c>
      <c r="E49" s="6" t="s">
        <v>87</v>
      </c>
      <c r="F49" s="19">
        <v>95000</v>
      </c>
      <c r="G49" s="24">
        <v>11307.85</v>
      </c>
      <c r="H49" s="24">
        <v>1.31</v>
      </c>
      <c r="I49" s="31"/>
      <c r="J49" s="31"/>
      <c r="K49" s="35"/>
    </row>
    <row r="50" spans="2:11" x14ac:dyDescent="0.25">
      <c r="B50" s="8" t="s">
        <v>172</v>
      </c>
      <c r="C50" s="60" t="s">
        <v>173</v>
      </c>
      <c r="D50" s="54" t="s">
        <v>174</v>
      </c>
      <c r="E50" s="6" t="s">
        <v>79</v>
      </c>
      <c r="F50" s="19">
        <v>800000</v>
      </c>
      <c r="G50" s="24">
        <v>10631.2</v>
      </c>
      <c r="H50" s="24">
        <v>1.23</v>
      </c>
      <c r="I50" s="31"/>
      <c r="J50" s="31"/>
      <c r="K50" s="35"/>
    </row>
    <row r="51" spans="2:11" x14ac:dyDescent="0.25">
      <c r="B51" s="8" t="s">
        <v>2357</v>
      </c>
      <c r="C51" s="60" t="s">
        <v>2358</v>
      </c>
      <c r="D51" s="54" t="s">
        <v>2359</v>
      </c>
      <c r="E51" s="6" t="s">
        <v>124</v>
      </c>
      <c r="F51" s="19">
        <v>360000</v>
      </c>
      <c r="G51" s="24">
        <v>9863.64</v>
      </c>
      <c r="H51" s="24">
        <v>1.1399999999999999</v>
      </c>
      <c r="I51" s="31"/>
      <c r="J51" s="31"/>
      <c r="K51" s="35"/>
    </row>
    <row r="52" spans="2:11" x14ac:dyDescent="0.25">
      <c r="B52" s="8" t="s">
        <v>121</v>
      </c>
      <c r="C52" s="60" t="s">
        <v>122</v>
      </c>
      <c r="D52" s="54" t="s">
        <v>123</v>
      </c>
      <c r="E52" s="6" t="s">
        <v>124</v>
      </c>
      <c r="F52" s="19">
        <v>300000</v>
      </c>
      <c r="G52" s="24">
        <v>9436.2000000000007</v>
      </c>
      <c r="H52" s="24">
        <v>1.0900000000000001</v>
      </c>
      <c r="I52" s="31"/>
      <c r="J52" s="31"/>
      <c r="K52" s="35"/>
    </row>
    <row r="53" spans="2:11" x14ac:dyDescent="0.25">
      <c r="B53" s="8" t="s">
        <v>2194</v>
      </c>
      <c r="C53" s="60" t="s">
        <v>2195</v>
      </c>
      <c r="D53" s="54" t="s">
        <v>2196</v>
      </c>
      <c r="E53" s="6" t="s">
        <v>447</v>
      </c>
      <c r="F53" s="19">
        <v>2000000</v>
      </c>
      <c r="G53" s="24">
        <v>9172</v>
      </c>
      <c r="H53" s="24">
        <v>1.06</v>
      </c>
      <c r="I53" s="31"/>
      <c r="J53" s="31"/>
      <c r="K53" s="35"/>
    </row>
    <row r="54" spans="2:11" x14ac:dyDescent="0.25">
      <c r="B54" s="8" t="s">
        <v>4210</v>
      </c>
      <c r="C54" s="60" t="s">
        <v>4211</v>
      </c>
      <c r="D54" s="54" t="s">
        <v>4212</v>
      </c>
      <c r="E54" s="6" t="s">
        <v>108</v>
      </c>
      <c r="F54" s="19">
        <v>189554</v>
      </c>
      <c r="G54" s="24">
        <v>8740.7099999999991</v>
      </c>
      <c r="H54" s="24">
        <v>1.01</v>
      </c>
      <c r="I54" s="31"/>
      <c r="J54" s="31"/>
      <c r="K54" s="35"/>
    </row>
    <row r="55" spans="2:11" x14ac:dyDescent="0.25">
      <c r="B55" s="8" t="s">
        <v>2206</v>
      </c>
      <c r="C55" s="60" t="s">
        <v>2207</v>
      </c>
      <c r="D55" s="54" t="s">
        <v>2208</v>
      </c>
      <c r="E55" s="6" t="s">
        <v>218</v>
      </c>
      <c r="F55" s="19">
        <v>1225000</v>
      </c>
      <c r="G55" s="24">
        <v>6605.2</v>
      </c>
      <c r="H55" s="24">
        <v>0.76</v>
      </c>
      <c r="I55" s="31"/>
      <c r="J55" s="31"/>
      <c r="K55" s="35"/>
    </row>
    <row r="56" spans="2:11" x14ac:dyDescent="0.25">
      <c r="B56" s="8" t="s">
        <v>1090</v>
      </c>
      <c r="C56" s="60" t="s">
        <v>1091</v>
      </c>
      <c r="D56" s="54" t="s">
        <v>1092</v>
      </c>
      <c r="E56" s="6" t="s">
        <v>342</v>
      </c>
      <c r="F56" s="19">
        <v>1700000</v>
      </c>
      <c r="G56" s="24">
        <v>5310.8</v>
      </c>
      <c r="H56" s="24">
        <v>0.61</v>
      </c>
      <c r="I56" s="31"/>
      <c r="J56" s="31"/>
      <c r="K56" s="35"/>
    </row>
    <row r="57" spans="2:11" x14ac:dyDescent="0.25">
      <c r="B57" s="8" t="s">
        <v>308</v>
      </c>
      <c r="C57" s="60" t="s">
        <v>309</v>
      </c>
      <c r="D57" s="54" t="s">
        <v>310</v>
      </c>
      <c r="E57" s="6" t="s">
        <v>241</v>
      </c>
      <c r="F57" s="19">
        <v>952381</v>
      </c>
      <c r="G57" s="24">
        <v>5282.38</v>
      </c>
      <c r="H57" s="24">
        <v>0.61</v>
      </c>
      <c r="I57" s="31"/>
      <c r="J57" s="31"/>
      <c r="K57" s="35"/>
    </row>
    <row r="58" spans="2:11" x14ac:dyDescent="0.25">
      <c r="B58" s="8" t="s">
        <v>617</v>
      </c>
      <c r="C58" s="60" t="s">
        <v>618</v>
      </c>
      <c r="D58" s="54" t="s">
        <v>619</v>
      </c>
      <c r="E58" s="6" t="s">
        <v>447</v>
      </c>
      <c r="F58" s="19">
        <v>2800000</v>
      </c>
      <c r="G58" s="24">
        <v>995.12</v>
      </c>
      <c r="H58" s="24">
        <v>0.11</v>
      </c>
      <c r="I58" s="31"/>
      <c r="J58" s="31"/>
      <c r="K58" s="35"/>
    </row>
    <row r="59" spans="2:11" x14ac:dyDescent="0.25">
      <c r="B59" s="8" t="s">
        <v>620</v>
      </c>
      <c r="C59" s="60" t="s">
        <v>621</v>
      </c>
      <c r="D59" s="54" t="s">
        <v>622</v>
      </c>
      <c r="E59" s="6" t="s">
        <v>241</v>
      </c>
      <c r="F59" s="19">
        <v>2800000</v>
      </c>
      <c r="G59" s="24">
        <v>966.56</v>
      </c>
      <c r="H59" s="24">
        <v>0.11</v>
      </c>
      <c r="I59" s="31"/>
      <c r="J59" s="31"/>
      <c r="K59" s="35"/>
    </row>
    <row r="60" spans="2:11" x14ac:dyDescent="0.25">
      <c r="B60" s="8" t="s">
        <v>2363</v>
      </c>
      <c r="C60" s="60" t="s">
        <v>2364</v>
      </c>
      <c r="D60" s="54" t="s">
        <v>2365</v>
      </c>
      <c r="E60" s="6" t="s">
        <v>83</v>
      </c>
      <c r="F60" s="19">
        <v>2800000</v>
      </c>
      <c r="G60" s="24">
        <v>903.84</v>
      </c>
      <c r="H60" s="24">
        <v>0.1</v>
      </c>
      <c r="I60" s="31"/>
      <c r="J60" s="31"/>
      <c r="K60" s="35"/>
    </row>
    <row r="61" spans="2:11" x14ac:dyDescent="0.25">
      <c r="C61" s="58" t="s">
        <v>194</v>
      </c>
      <c r="D61" s="54"/>
      <c r="E61" s="6"/>
      <c r="F61" s="19"/>
      <c r="G61" s="25">
        <v>797694.07</v>
      </c>
      <c r="H61" s="25">
        <v>92.13</v>
      </c>
      <c r="I61" s="31"/>
      <c r="J61" s="31"/>
      <c r="K61" s="35"/>
    </row>
    <row r="62" spans="2:11" x14ac:dyDescent="0.25">
      <c r="C62" s="57"/>
      <c r="D62" s="54"/>
      <c r="E62" s="6"/>
      <c r="F62" s="19"/>
      <c r="G62" s="24"/>
      <c r="H62" s="24"/>
      <c r="I62" s="31"/>
      <c r="J62" s="31"/>
      <c r="K62" s="35"/>
    </row>
    <row r="63" spans="2:11" x14ac:dyDescent="0.25">
      <c r="C63" s="59" t="s">
        <v>1160</v>
      </c>
      <c r="D63" s="54"/>
      <c r="E63" s="6"/>
      <c r="F63" s="19"/>
      <c r="G63" s="24"/>
      <c r="H63" s="24"/>
      <c r="I63" s="31"/>
      <c r="J63" s="31"/>
      <c r="K63" s="35"/>
    </row>
    <row r="64" spans="2:11" x14ac:dyDescent="0.25">
      <c r="B64" s="8" t="s">
        <v>4213</v>
      </c>
      <c r="C64" s="60" t="s">
        <v>2663</v>
      </c>
      <c r="D64" s="54" t="s">
        <v>4214</v>
      </c>
      <c r="E64" s="6" t="s">
        <v>135</v>
      </c>
      <c r="F64" s="19">
        <v>12010584</v>
      </c>
      <c r="G64" s="24">
        <v>20045.66</v>
      </c>
      <c r="H64" s="24">
        <v>2.3199999999999998</v>
      </c>
      <c r="I64" s="31"/>
      <c r="J64" s="31"/>
      <c r="K64" s="35"/>
    </row>
    <row r="65" spans="2:11" x14ac:dyDescent="0.25">
      <c r="B65" s="8" t="s">
        <v>1161</v>
      </c>
      <c r="C65" s="60" t="s">
        <v>1162</v>
      </c>
      <c r="D65" s="54" t="s">
        <v>1163</v>
      </c>
      <c r="E65" s="6" t="s">
        <v>135</v>
      </c>
      <c r="F65" s="19">
        <v>3529067</v>
      </c>
      <c r="G65" s="24">
        <v>15456.96</v>
      </c>
      <c r="H65" s="24">
        <v>1.79</v>
      </c>
      <c r="I65" s="31"/>
      <c r="J65" s="31"/>
      <c r="K65" s="35"/>
    </row>
    <row r="66" spans="2:11" x14ac:dyDescent="0.25">
      <c r="B66" s="8" t="s">
        <v>1268</v>
      </c>
      <c r="C66" s="60" t="s">
        <v>1269</v>
      </c>
      <c r="D66" s="54" t="s">
        <v>1270</v>
      </c>
      <c r="E66" s="6" t="s">
        <v>135</v>
      </c>
      <c r="F66" s="19">
        <v>4054745</v>
      </c>
      <c r="G66" s="24">
        <v>13846.14</v>
      </c>
      <c r="H66" s="24">
        <v>1.6</v>
      </c>
      <c r="I66" s="31"/>
      <c r="J66" s="31"/>
      <c r="K66" s="35"/>
    </row>
    <row r="67" spans="2:11" x14ac:dyDescent="0.25">
      <c r="B67" s="8" t="s">
        <v>1265</v>
      </c>
      <c r="C67" s="60" t="s">
        <v>1266</v>
      </c>
      <c r="D67" s="54" t="s">
        <v>1267</v>
      </c>
      <c r="E67" s="6" t="s">
        <v>135</v>
      </c>
      <c r="F67" s="19">
        <v>1976000</v>
      </c>
      <c r="G67" s="24">
        <v>9724.49</v>
      </c>
      <c r="H67" s="24">
        <v>1.1200000000000001</v>
      </c>
      <c r="I67" s="31"/>
      <c r="J67" s="31"/>
      <c r="K67" s="35"/>
    </row>
    <row r="68" spans="2:11" x14ac:dyDescent="0.25">
      <c r="C68" s="58" t="s">
        <v>194</v>
      </c>
      <c r="D68" s="54"/>
      <c r="E68" s="6"/>
      <c r="F68" s="19"/>
      <c r="G68" s="25">
        <v>59073.25</v>
      </c>
      <c r="H68" s="25">
        <v>6.83</v>
      </c>
      <c r="I68" s="31"/>
      <c r="J68" s="31"/>
      <c r="K68" s="35"/>
    </row>
    <row r="69" spans="2:11" x14ac:dyDescent="0.25">
      <c r="C69" s="57"/>
      <c r="D69" s="54"/>
      <c r="E69" s="6"/>
      <c r="F69" s="19"/>
      <c r="G69" s="24"/>
      <c r="H69" s="24"/>
      <c r="I69" s="31"/>
      <c r="J69" s="31"/>
      <c r="K69" s="35"/>
    </row>
    <row r="70" spans="2:11" x14ac:dyDescent="0.25">
      <c r="C70" s="58" t="s">
        <v>3</v>
      </c>
      <c r="D70" s="54"/>
      <c r="E70" s="6"/>
      <c r="F70" s="19"/>
      <c r="G70" s="24" t="s">
        <v>2</v>
      </c>
      <c r="H70" s="24" t="s">
        <v>2</v>
      </c>
      <c r="I70" s="31"/>
      <c r="J70" s="31"/>
      <c r="K70" s="35"/>
    </row>
    <row r="71" spans="2:11" x14ac:dyDescent="0.25">
      <c r="C71" s="57"/>
      <c r="D71" s="54"/>
      <c r="E71" s="6"/>
      <c r="F71" s="19"/>
      <c r="G71" s="24"/>
      <c r="H71" s="24"/>
      <c r="I71" s="31"/>
      <c r="J71" s="31"/>
      <c r="K71" s="35"/>
    </row>
    <row r="72" spans="2:11" x14ac:dyDescent="0.25">
      <c r="C72" s="58" t="s">
        <v>4</v>
      </c>
      <c r="D72" s="54"/>
      <c r="E72" s="6"/>
      <c r="F72" s="19"/>
      <c r="G72" s="24" t="s">
        <v>2</v>
      </c>
      <c r="H72" s="24" t="s">
        <v>2</v>
      </c>
      <c r="I72" s="31"/>
      <c r="J72" s="31"/>
      <c r="K72" s="35"/>
    </row>
    <row r="73" spans="2:11" x14ac:dyDescent="0.25">
      <c r="C73" s="57"/>
      <c r="D73" s="54"/>
      <c r="E73" s="6"/>
      <c r="F73" s="19"/>
      <c r="G73" s="24"/>
      <c r="H73" s="24"/>
      <c r="I73" s="31"/>
      <c r="J73" s="31"/>
      <c r="K73" s="35"/>
    </row>
    <row r="74" spans="2:11" x14ac:dyDescent="0.25">
      <c r="C74" s="58" t="s">
        <v>5</v>
      </c>
      <c r="D74" s="54"/>
      <c r="E74" s="6"/>
      <c r="F74" s="19"/>
      <c r="G74" s="24"/>
      <c r="H74" s="24"/>
      <c r="I74" s="31"/>
      <c r="J74" s="31"/>
      <c r="K74" s="35"/>
    </row>
    <row r="75" spans="2:11" x14ac:dyDescent="0.25">
      <c r="C75" s="57"/>
      <c r="D75" s="54"/>
      <c r="E75" s="6"/>
      <c r="F75" s="19"/>
      <c r="G75" s="24"/>
      <c r="H75" s="24"/>
      <c r="I75" s="31"/>
      <c r="J75" s="31"/>
      <c r="K75" s="35"/>
    </row>
    <row r="76" spans="2:11" x14ac:dyDescent="0.25">
      <c r="C76" s="58" t="s">
        <v>6</v>
      </c>
      <c r="D76" s="54"/>
      <c r="E76" s="6"/>
      <c r="F76" s="19"/>
      <c r="G76" s="24" t="s">
        <v>2</v>
      </c>
      <c r="H76" s="24" t="s">
        <v>2</v>
      </c>
      <c r="I76" s="31"/>
      <c r="J76" s="31"/>
      <c r="K76" s="35"/>
    </row>
    <row r="77" spans="2:11" x14ac:dyDescent="0.25">
      <c r="C77" s="57"/>
      <c r="D77" s="54"/>
      <c r="E77" s="6"/>
      <c r="F77" s="19"/>
      <c r="G77" s="24"/>
      <c r="H77" s="24"/>
      <c r="I77" s="31"/>
      <c r="J77" s="31"/>
      <c r="K77" s="35"/>
    </row>
    <row r="78" spans="2:11" x14ac:dyDescent="0.25">
      <c r="C78" s="58" t="s">
        <v>7</v>
      </c>
      <c r="D78" s="54"/>
      <c r="E78" s="6"/>
      <c r="F78" s="19"/>
      <c r="G78" s="24" t="s">
        <v>2</v>
      </c>
      <c r="H78" s="24" t="s">
        <v>2</v>
      </c>
      <c r="I78" s="31"/>
      <c r="J78" s="31"/>
      <c r="K78" s="35"/>
    </row>
    <row r="79" spans="2:11" x14ac:dyDescent="0.25">
      <c r="C79" s="57"/>
      <c r="D79" s="54"/>
      <c r="E79" s="6"/>
      <c r="F79" s="19"/>
      <c r="G79" s="24"/>
      <c r="H79" s="24"/>
      <c r="I79" s="31"/>
      <c r="J79" s="31"/>
      <c r="K79" s="35"/>
    </row>
    <row r="80" spans="2:11" x14ac:dyDescent="0.25">
      <c r="C80" s="58" t="s">
        <v>8</v>
      </c>
      <c r="D80" s="54"/>
      <c r="E80" s="6"/>
      <c r="F80" s="19"/>
      <c r="G80" s="24" t="s">
        <v>2</v>
      </c>
      <c r="H80" s="24" t="s">
        <v>2</v>
      </c>
      <c r="I80" s="31"/>
      <c r="J80" s="31"/>
      <c r="K80" s="35"/>
    </row>
    <row r="81" spans="1:11" x14ac:dyDescent="0.25">
      <c r="C81" s="57"/>
      <c r="D81" s="54"/>
      <c r="E81" s="6"/>
      <c r="F81" s="19"/>
      <c r="G81" s="24"/>
      <c r="H81" s="24"/>
      <c r="I81" s="31"/>
      <c r="J81" s="31"/>
      <c r="K81" s="35"/>
    </row>
    <row r="82" spans="1:11" x14ac:dyDescent="0.25">
      <c r="C82" s="58" t="s">
        <v>9</v>
      </c>
      <c r="D82" s="54"/>
      <c r="E82" s="6"/>
      <c r="F82" s="19"/>
      <c r="G82" s="24" t="s">
        <v>2</v>
      </c>
      <c r="H82" s="24" t="s">
        <v>2</v>
      </c>
      <c r="I82" s="31"/>
      <c r="J82" s="31"/>
      <c r="K82" s="35"/>
    </row>
    <row r="83" spans="1:11" x14ac:dyDescent="0.25">
      <c r="C83" s="57"/>
      <c r="D83" s="54"/>
      <c r="E83" s="6"/>
      <c r="F83" s="19"/>
      <c r="G83" s="24"/>
      <c r="H83" s="24"/>
      <c r="I83" s="31"/>
      <c r="J83" s="31"/>
      <c r="K83" s="35"/>
    </row>
    <row r="84" spans="1:11" x14ac:dyDescent="0.25">
      <c r="C84" s="58" t="s">
        <v>10</v>
      </c>
      <c r="D84" s="54"/>
      <c r="E84" s="6"/>
      <c r="F84" s="19"/>
      <c r="G84" s="24" t="s">
        <v>2</v>
      </c>
      <c r="H84" s="24" t="s">
        <v>2</v>
      </c>
      <c r="I84" s="31"/>
      <c r="J84" s="31"/>
      <c r="K84" s="35"/>
    </row>
    <row r="85" spans="1:11" x14ac:dyDescent="0.25">
      <c r="C85" s="57"/>
      <c r="D85" s="54"/>
      <c r="E85" s="6"/>
      <c r="F85" s="19"/>
      <c r="G85" s="24"/>
      <c r="H85" s="24"/>
      <c r="I85" s="31"/>
      <c r="J85" s="31"/>
      <c r="K85" s="35"/>
    </row>
    <row r="86" spans="1:11" x14ac:dyDescent="0.25">
      <c r="C86" s="58" t="s">
        <v>11</v>
      </c>
      <c r="D86" s="54"/>
      <c r="E86" s="6"/>
      <c r="F86" s="19"/>
      <c r="G86" s="24" t="s">
        <v>2</v>
      </c>
      <c r="H86" s="24" t="s">
        <v>2</v>
      </c>
      <c r="I86" s="31"/>
      <c r="J86" s="31"/>
      <c r="K86" s="35"/>
    </row>
    <row r="87" spans="1:11" x14ac:dyDescent="0.25">
      <c r="C87" s="57"/>
      <c r="D87" s="54"/>
      <c r="E87" s="6"/>
      <c r="F87" s="19"/>
      <c r="G87" s="24"/>
      <c r="H87" s="24"/>
      <c r="I87" s="31"/>
      <c r="J87" s="31"/>
      <c r="K87" s="35"/>
    </row>
    <row r="88" spans="1:11" x14ac:dyDescent="0.25">
      <c r="A88" s="10"/>
      <c r="B88" s="28"/>
      <c r="C88" s="58" t="s">
        <v>13</v>
      </c>
      <c r="D88" s="54"/>
      <c r="E88" s="6"/>
      <c r="F88" s="19"/>
      <c r="G88" s="24"/>
      <c r="H88" s="24"/>
      <c r="I88" s="31"/>
      <c r="J88" s="31"/>
      <c r="K88" s="35"/>
    </row>
    <row r="89" spans="1:11" x14ac:dyDescent="0.25">
      <c r="A89" s="28"/>
      <c r="B89" s="28"/>
      <c r="C89" s="58" t="s">
        <v>14</v>
      </c>
      <c r="D89" s="54"/>
      <c r="E89" s="6"/>
      <c r="F89" s="19"/>
      <c r="G89" s="24" t="s">
        <v>2</v>
      </c>
      <c r="H89" s="24" t="s">
        <v>2</v>
      </c>
      <c r="I89" s="31"/>
      <c r="J89" s="31"/>
      <c r="K89" s="35"/>
    </row>
    <row r="90" spans="1:11" x14ac:dyDescent="0.25">
      <c r="A90" s="28"/>
      <c r="B90" s="28"/>
      <c r="C90" s="58"/>
      <c r="D90" s="54"/>
      <c r="E90" s="6"/>
      <c r="F90" s="19"/>
      <c r="G90" s="24"/>
      <c r="H90" s="24"/>
      <c r="I90" s="31"/>
      <c r="J90" s="31"/>
      <c r="K90" s="35"/>
    </row>
    <row r="91" spans="1:11" x14ac:dyDescent="0.25">
      <c r="A91" s="28"/>
      <c r="B91" s="28"/>
      <c r="C91" s="58" t="s">
        <v>15</v>
      </c>
      <c r="D91" s="54"/>
      <c r="E91" s="6"/>
      <c r="F91" s="19"/>
      <c r="G91" s="24" t="s">
        <v>2</v>
      </c>
      <c r="H91" s="24" t="s">
        <v>2</v>
      </c>
      <c r="I91" s="31"/>
      <c r="J91" s="31"/>
      <c r="K91" s="35"/>
    </row>
    <row r="92" spans="1:11" x14ac:dyDescent="0.25">
      <c r="A92" s="28"/>
      <c r="B92" s="28"/>
      <c r="C92" s="58"/>
      <c r="D92" s="54"/>
      <c r="E92" s="6"/>
      <c r="F92" s="19"/>
      <c r="G92" s="24"/>
      <c r="H92" s="24"/>
      <c r="I92" s="31"/>
      <c r="J92" s="31"/>
      <c r="K92" s="35"/>
    </row>
    <row r="93" spans="1:11" x14ac:dyDescent="0.25">
      <c r="C93" s="59" t="s">
        <v>16</v>
      </c>
      <c r="D93" s="54"/>
      <c r="E93" s="6"/>
      <c r="F93" s="19"/>
      <c r="G93" s="24"/>
      <c r="H93" s="24"/>
      <c r="I93" s="31"/>
      <c r="J93" s="31"/>
      <c r="K93" s="35"/>
    </row>
    <row r="94" spans="1:11" x14ac:dyDescent="0.25">
      <c r="B94" s="8" t="s">
        <v>202</v>
      </c>
      <c r="C94" s="60" t="s">
        <v>203</v>
      </c>
      <c r="D94" s="54" t="s">
        <v>204</v>
      </c>
      <c r="E94" s="6" t="s">
        <v>205</v>
      </c>
      <c r="F94" s="19">
        <v>500000</v>
      </c>
      <c r="G94" s="24">
        <v>492.01</v>
      </c>
      <c r="H94" s="24">
        <v>0.06</v>
      </c>
      <c r="I94" s="31">
        <v>5.3898999999999999</v>
      </c>
      <c r="J94" s="31"/>
      <c r="K94" s="35"/>
    </row>
    <row r="95" spans="1:11" x14ac:dyDescent="0.25">
      <c r="C95" s="58" t="s">
        <v>194</v>
      </c>
      <c r="D95" s="54"/>
      <c r="E95" s="6"/>
      <c r="F95" s="19"/>
      <c r="G95" s="25">
        <v>492.01</v>
      </c>
      <c r="H95" s="25">
        <v>0.06</v>
      </c>
      <c r="I95" s="31"/>
      <c r="J95" s="31"/>
      <c r="K95" s="35"/>
    </row>
    <row r="96" spans="1:11" x14ac:dyDescent="0.25">
      <c r="C96" s="57"/>
      <c r="D96" s="54"/>
      <c r="E96" s="6"/>
      <c r="F96" s="19"/>
      <c r="G96" s="24"/>
      <c r="H96" s="24"/>
      <c r="I96" s="31"/>
      <c r="J96" s="31"/>
      <c r="K96" s="35"/>
    </row>
    <row r="97" spans="1:11" x14ac:dyDescent="0.25">
      <c r="C97" s="58" t="s">
        <v>17</v>
      </c>
      <c r="D97" s="54"/>
      <c r="E97" s="6"/>
      <c r="F97" s="19"/>
      <c r="G97" s="24" t="s">
        <v>2</v>
      </c>
      <c r="H97" s="24" t="s">
        <v>2</v>
      </c>
      <c r="I97" s="31"/>
      <c r="J97" s="31"/>
      <c r="K97" s="35"/>
    </row>
    <row r="98" spans="1:11" x14ac:dyDescent="0.25">
      <c r="C98" s="57"/>
      <c r="D98" s="54"/>
      <c r="E98" s="6"/>
      <c r="F98" s="19"/>
      <c r="G98" s="24"/>
      <c r="H98" s="24"/>
      <c r="I98" s="31"/>
      <c r="J98" s="31"/>
      <c r="K98" s="35"/>
    </row>
    <row r="99" spans="1:11" x14ac:dyDescent="0.25">
      <c r="C99" s="58" t="s">
        <v>18</v>
      </c>
      <c r="D99" s="54"/>
      <c r="E99" s="6"/>
      <c r="F99" s="19"/>
      <c r="G99" s="24" t="s">
        <v>2</v>
      </c>
      <c r="H99" s="24" t="s">
        <v>2</v>
      </c>
      <c r="I99" s="31"/>
      <c r="J99" s="31"/>
      <c r="K99" s="35"/>
    </row>
    <row r="100" spans="1:11" x14ac:dyDescent="0.25">
      <c r="C100" s="57"/>
      <c r="D100" s="54"/>
      <c r="E100" s="6"/>
      <c r="F100" s="19"/>
      <c r="G100" s="24"/>
      <c r="H100" s="24"/>
      <c r="I100" s="31"/>
      <c r="J100" s="31"/>
      <c r="K100" s="35"/>
    </row>
    <row r="101" spans="1:11" x14ac:dyDescent="0.25">
      <c r="A101" s="10"/>
      <c r="B101" s="28"/>
      <c r="C101" s="58" t="s">
        <v>19</v>
      </c>
      <c r="D101" s="54"/>
      <c r="E101" s="6"/>
      <c r="F101" s="19"/>
      <c r="G101" s="24"/>
      <c r="H101" s="24"/>
      <c r="I101" s="31"/>
      <c r="J101" s="31"/>
      <c r="K101" s="35"/>
    </row>
    <row r="102" spans="1:11" x14ac:dyDescent="0.25">
      <c r="A102" s="28"/>
      <c r="B102" s="28"/>
      <c r="C102" s="58" t="s">
        <v>20</v>
      </c>
      <c r="D102" s="54"/>
      <c r="E102" s="6"/>
      <c r="F102" s="19"/>
      <c r="G102" s="24" t="s">
        <v>2</v>
      </c>
      <c r="H102" s="24" t="s">
        <v>2</v>
      </c>
      <c r="I102" s="31"/>
      <c r="J102" s="31"/>
      <c r="K102" s="35"/>
    </row>
    <row r="103" spans="1:11" x14ac:dyDescent="0.25">
      <c r="A103" s="28"/>
      <c r="B103" s="28"/>
      <c r="C103" s="58"/>
      <c r="D103" s="54"/>
      <c r="E103" s="6"/>
      <c r="F103" s="19"/>
      <c r="G103" s="24"/>
      <c r="H103" s="24"/>
      <c r="I103" s="31"/>
      <c r="J103" s="31"/>
      <c r="K103" s="35"/>
    </row>
    <row r="104" spans="1:11" x14ac:dyDescent="0.25">
      <c r="A104" s="28"/>
      <c r="B104" s="28"/>
      <c r="C104" s="58" t="s">
        <v>21</v>
      </c>
      <c r="D104" s="54"/>
      <c r="E104" s="6"/>
      <c r="F104" s="19"/>
      <c r="G104" s="24" t="s">
        <v>2</v>
      </c>
      <c r="H104" s="24" t="s">
        <v>2</v>
      </c>
      <c r="I104" s="31"/>
      <c r="J104" s="31"/>
      <c r="K104" s="35"/>
    </row>
    <row r="105" spans="1:11" x14ac:dyDescent="0.25">
      <c r="A105" s="28"/>
      <c r="B105" s="28"/>
      <c r="C105" s="58"/>
      <c r="D105" s="54"/>
      <c r="E105" s="6"/>
      <c r="F105" s="19"/>
      <c r="G105" s="24"/>
      <c r="H105" s="24"/>
      <c r="I105" s="31"/>
      <c r="J105" s="31"/>
      <c r="K105" s="35"/>
    </row>
    <row r="106" spans="1:11" x14ac:dyDescent="0.25">
      <c r="A106" s="28"/>
      <c r="B106" s="28"/>
      <c r="C106" s="58" t="s">
        <v>22</v>
      </c>
      <c r="D106" s="54"/>
      <c r="E106" s="6"/>
      <c r="F106" s="19"/>
      <c r="G106" s="24" t="s">
        <v>2</v>
      </c>
      <c r="H106" s="24" t="s">
        <v>2</v>
      </c>
      <c r="I106" s="31"/>
      <c r="J106" s="31"/>
      <c r="K106" s="35"/>
    </row>
    <row r="107" spans="1:11" x14ac:dyDescent="0.25">
      <c r="A107" s="28"/>
      <c r="B107" s="28"/>
      <c r="C107" s="58"/>
      <c r="D107" s="54"/>
      <c r="E107" s="6"/>
      <c r="F107" s="19"/>
      <c r="G107" s="24"/>
      <c r="H107" s="24"/>
      <c r="I107" s="31"/>
      <c r="J107" s="31"/>
      <c r="K107" s="35"/>
    </row>
    <row r="108" spans="1:11" x14ac:dyDescent="0.25">
      <c r="A108" s="28"/>
      <c r="B108" s="28"/>
      <c r="C108" s="58" t="s">
        <v>23</v>
      </c>
      <c r="D108" s="54"/>
      <c r="E108" s="6"/>
      <c r="F108" s="19"/>
      <c r="G108" s="24" t="s">
        <v>2</v>
      </c>
      <c r="H108" s="24" t="s">
        <v>2</v>
      </c>
      <c r="I108" s="31"/>
      <c r="J108" s="31"/>
      <c r="K108" s="35"/>
    </row>
    <row r="109" spans="1:11" x14ac:dyDescent="0.25">
      <c r="A109" s="28"/>
      <c r="B109" s="28"/>
      <c r="C109" s="58"/>
      <c r="D109" s="54"/>
      <c r="E109" s="6"/>
      <c r="F109" s="19"/>
      <c r="G109" s="24"/>
      <c r="H109" s="24"/>
      <c r="I109" s="31"/>
      <c r="J109" s="31"/>
      <c r="K109" s="35"/>
    </row>
    <row r="110" spans="1:11" x14ac:dyDescent="0.25">
      <c r="C110" s="59" t="s">
        <v>24</v>
      </c>
      <c r="D110" s="54"/>
      <c r="E110" s="6"/>
      <c r="F110" s="19"/>
      <c r="G110" s="24"/>
      <c r="H110" s="24"/>
      <c r="I110" s="31"/>
      <c r="J110" s="31"/>
      <c r="K110" s="35"/>
    </row>
    <row r="111" spans="1:11" x14ac:dyDescent="0.25">
      <c r="B111" s="8" t="s">
        <v>206</v>
      </c>
      <c r="C111" s="60" t="s">
        <v>207</v>
      </c>
      <c r="D111" s="54"/>
      <c r="E111" s="6"/>
      <c r="F111" s="19"/>
      <c r="G111" s="24">
        <v>3956.55</v>
      </c>
      <c r="H111" s="24">
        <v>0.46</v>
      </c>
      <c r="I111" s="31"/>
      <c r="J111" s="31"/>
      <c r="K111" s="35"/>
    </row>
    <row r="112" spans="1:11" x14ac:dyDescent="0.25">
      <c r="C112" s="58" t="s">
        <v>194</v>
      </c>
      <c r="D112" s="54"/>
      <c r="E112" s="6"/>
      <c r="F112" s="19"/>
      <c r="G112" s="25">
        <v>3956.55</v>
      </c>
      <c r="H112" s="25">
        <v>0.46</v>
      </c>
      <c r="I112" s="31"/>
      <c r="J112" s="31"/>
      <c r="K112" s="35"/>
    </row>
    <row r="113" spans="1:54" x14ac:dyDescent="0.25">
      <c r="C113" s="57"/>
      <c r="D113" s="54"/>
      <c r="E113" s="6"/>
      <c r="F113" s="19"/>
      <c r="G113" s="24"/>
      <c r="H113" s="24"/>
      <c r="I113" s="31"/>
      <c r="J113" s="31"/>
      <c r="K113" s="35"/>
    </row>
    <row r="114" spans="1:54" x14ac:dyDescent="0.25">
      <c r="A114" s="10"/>
      <c r="B114" s="28"/>
      <c r="C114" s="58" t="s">
        <v>25</v>
      </c>
      <c r="D114" s="54"/>
      <c r="E114" s="6"/>
      <c r="F114" s="19"/>
      <c r="G114" s="24"/>
      <c r="H114" s="24"/>
      <c r="I114" s="31"/>
      <c r="J114" s="31"/>
      <c r="K114" s="35"/>
    </row>
    <row r="115" spans="1:54" s="2" customFormat="1" ht="13.5" x14ac:dyDescent="0.25">
      <c r="A115" s="28"/>
      <c r="B115" s="28"/>
      <c r="C115" s="57" t="s">
        <v>4845</v>
      </c>
      <c r="D115" s="54"/>
      <c r="E115" s="6"/>
      <c r="F115" s="19"/>
      <c r="G115" s="24">
        <v>5000</v>
      </c>
      <c r="H115" s="24">
        <v>0.57999999999999996</v>
      </c>
      <c r="I115" s="31"/>
      <c r="J115" s="31"/>
      <c r="K115" s="35"/>
      <c r="L115" s="3"/>
      <c r="AI115" s="3"/>
      <c r="AV115" s="3"/>
      <c r="AX115" s="3"/>
      <c r="BB115" s="3"/>
    </row>
    <row r="116" spans="1:54" x14ac:dyDescent="0.25">
      <c r="B116" s="8"/>
      <c r="C116" s="60" t="s">
        <v>208</v>
      </c>
      <c r="D116" s="54"/>
      <c r="E116" s="6"/>
      <c r="F116" s="19"/>
      <c r="G116" s="24">
        <v>-503.80000000000018</v>
      </c>
      <c r="H116" s="24">
        <v>-5.9999999999999942E-2</v>
      </c>
      <c r="I116" s="31"/>
      <c r="J116" s="31"/>
      <c r="K116" s="35"/>
    </row>
    <row r="117" spans="1:54" x14ac:dyDescent="0.25">
      <c r="C117" s="58" t="s">
        <v>194</v>
      </c>
      <c r="D117" s="54"/>
      <c r="E117" s="6"/>
      <c r="F117" s="19"/>
      <c r="G117" s="25">
        <v>4496.2</v>
      </c>
      <c r="H117" s="25">
        <v>0.52</v>
      </c>
      <c r="I117" s="31"/>
      <c r="J117" s="31"/>
      <c r="K117" s="35"/>
    </row>
    <row r="118" spans="1:54" x14ac:dyDescent="0.25">
      <c r="C118" s="57"/>
      <c r="D118" s="54"/>
      <c r="E118" s="6"/>
      <c r="F118" s="19"/>
      <c r="G118" s="24"/>
      <c r="H118" s="24"/>
      <c r="I118" s="31"/>
      <c r="J118" s="31"/>
      <c r="K118" s="35"/>
    </row>
    <row r="119" spans="1:54" x14ac:dyDescent="0.25">
      <c r="C119" s="61" t="s">
        <v>209</v>
      </c>
      <c r="D119" s="55"/>
      <c r="E119" s="5"/>
      <c r="F119" s="20"/>
      <c r="G119" s="26">
        <v>865712.08</v>
      </c>
      <c r="H119" s="26">
        <v>99.999999999999986</v>
      </c>
      <c r="I119" s="32"/>
      <c r="J119" s="32"/>
      <c r="K119" s="36"/>
    </row>
    <row r="122" spans="1:54" x14ac:dyDescent="0.25">
      <c r="C122" s="1" t="s">
        <v>210</v>
      </c>
    </row>
    <row r="123" spans="1:54" x14ac:dyDescent="0.25">
      <c r="C123" s="37" t="s">
        <v>211</v>
      </c>
      <c r="D123" s="37"/>
      <c r="E123" s="37"/>
      <c r="F123" s="37"/>
      <c r="G123" s="37"/>
      <c r="H123" s="37"/>
      <c r="I123" s="37"/>
      <c r="J123" s="37"/>
      <c r="K123" s="37"/>
    </row>
    <row r="124" spans="1:54" x14ac:dyDescent="0.25">
      <c r="C124" s="2" t="s">
        <v>212</v>
      </c>
    </row>
    <row r="125" spans="1:54" x14ac:dyDescent="0.25">
      <c r="C125" s="2" t="s">
        <v>213</v>
      </c>
    </row>
    <row r="126" spans="1:54" ht="30" customHeight="1" x14ac:dyDescent="0.25">
      <c r="C126" s="252" t="s">
        <v>214</v>
      </c>
      <c r="D126" s="253"/>
      <c r="E126" s="253"/>
      <c r="F126" s="253"/>
      <c r="G126" s="253"/>
      <c r="H126" s="253"/>
      <c r="I126" s="253"/>
      <c r="J126" s="253"/>
      <c r="K126" s="253"/>
    </row>
    <row r="127" spans="1:54" x14ac:dyDescent="0.25">
      <c r="C127" s="2" t="s">
        <v>215</v>
      </c>
    </row>
    <row r="128" spans="1:54" x14ac:dyDescent="0.25">
      <c r="C128" s="2" t="s">
        <v>4884</v>
      </c>
    </row>
    <row r="130" spans="1:256" x14ac:dyDescent="0.25">
      <c r="C130" s="2" t="s">
        <v>5016</v>
      </c>
      <c r="E130" s="2" t="s">
        <v>2</v>
      </c>
    </row>
    <row r="132" spans="1:256" x14ac:dyDescent="0.25">
      <c r="C132" s="2" t="s">
        <v>5017</v>
      </c>
      <c r="E132" s="2" t="s">
        <v>2</v>
      </c>
    </row>
    <row r="134" spans="1:256" x14ac:dyDescent="0.25">
      <c r="C134" s="2" t="s">
        <v>5125</v>
      </c>
    </row>
    <row r="136" spans="1:256" x14ac:dyDescent="0.25">
      <c r="C136" s="2" t="s">
        <v>5126</v>
      </c>
    </row>
    <row r="137" spans="1:256" s="83" customFormat="1" ht="35.25" customHeight="1" x14ac:dyDescent="0.25">
      <c r="A137" s="79"/>
      <c r="B137" s="79"/>
      <c r="C137" s="84" t="s">
        <v>5023</v>
      </c>
      <c r="D137" s="88" t="s">
        <v>5024</v>
      </c>
      <c r="E137" s="88" t="s">
        <v>5025</v>
      </c>
      <c r="F137" s="80"/>
      <c r="G137" s="81"/>
      <c r="H137" s="81"/>
      <c r="I137" s="81"/>
      <c r="J137" s="81"/>
      <c r="K137" s="82"/>
      <c r="L137" s="82"/>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82"/>
      <c r="AJ137" s="79"/>
      <c r="AK137" s="79"/>
      <c r="AL137" s="79"/>
      <c r="AM137" s="79"/>
      <c r="AN137" s="79"/>
      <c r="AO137" s="79"/>
      <c r="AP137" s="79"/>
      <c r="AQ137" s="79"/>
      <c r="AR137" s="79"/>
      <c r="AS137" s="79"/>
      <c r="AT137" s="79"/>
      <c r="AU137" s="79"/>
      <c r="AV137" s="82"/>
      <c r="AW137" s="79"/>
      <c r="AX137" s="82"/>
      <c r="AY137" s="79"/>
      <c r="AZ137" s="79"/>
      <c r="BA137" s="79"/>
      <c r="BB137" s="82"/>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56" s="83" customFormat="1" x14ac:dyDescent="0.25">
      <c r="A138" s="79"/>
      <c r="B138" s="79"/>
      <c r="C138" s="86" t="s">
        <v>5026</v>
      </c>
      <c r="D138" s="89">
        <v>15.2715</v>
      </c>
      <c r="E138" s="89">
        <v>15.781499999999999</v>
      </c>
      <c r="F138" s="80"/>
      <c r="G138" s="81"/>
      <c r="H138" s="81"/>
      <c r="I138" s="81"/>
      <c r="J138" s="81"/>
      <c r="K138" s="82"/>
      <c r="L138" s="82"/>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82"/>
      <c r="AJ138" s="79"/>
      <c r="AK138" s="79"/>
      <c r="AL138" s="79"/>
      <c r="AM138" s="79"/>
      <c r="AN138" s="79"/>
      <c r="AO138" s="79"/>
      <c r="AP138" s="79"/>
      <c r="AQ138" s="79"/>
      <c r="AR138" s="79"/>
      <c r="AS138" s="79"/>
      <c r="AT138" s="79"/>
      <c r="AU138" s="79"/>
      <c r="AV138" s="82"/>
      <c r="AW138" s="79"/>
      <c r="AX138" s="82"/>
      <c r="AY138" s="79"/>
      <c r="AZ138" s="79"/>
      <c r="BA138" s="79"/>
      <c r="BB138" s="82"/>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56" s="83" customFormat="1" x14ac:dyDescent="0.25">
      <c r="A139" s="79"/>
      <c r="B139" s="79"/>
      <c r="C139" s="86" t="s">
        <v>5027</v>
      </c>
      <c r="D139" s="89">
        <v>15.271699999999999</v>
      </c>
      <c r="E139" s="89">
        <v>15.781700000000001</v>
      </c>
      <c r="F139" s="80"/>
      <c r="G139" s="81"/>
      <c r="H139" s="81"/>
      <c r="I139" s="81"/>
      <c r="J139" s="81"/>
      <c r="K139" s="82"/>
      <c r="L139" s="82"/>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82"/>
      <c r="AJ139" s="79"/>
      <c r="AK139" s="79"/>
      <c r="AL139" s="79"/>
      <c r="AM139" s="79"/>
      <c r="AN139" s="79"/>
      <c r="AO139" s="79"/>
      <c r="AP139" s="79"/>
      <c r="AQ139" s="79"/>
      <c r="AR139" s="79"/>
      <c r="AS139" s="79"/>
      <c r="AT139" s="79"/>
      <c r="AU139" s="79"/>
      <c r="AV139" s="82"/>
      <c r="AW139" s="79"/>
      <c r="AX139" s="82"/>
      <c r="AY139" s="79"/>
      <c r="AZ139" s="79"/>
      <c r="BA139" s="79"/>
      <c r="BB139" s="82"/>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56" s="83" customFormat="1" x14ac:dyDescent="0.25">
      <c r="A140" s="79"/>
      <c r="B140" s="79"/>
      <c r="C140" s="86" t="s">
        <v>5028</v>
      </c>
      <c r="D140" s="89">
        <v>15.794600000000001</v>
      </c>
      <c r="E140" s="89">
        <v>16.334900000000001</v>
      </c>
      <c r="F140" s="80"/>
      <c r="G140" s="81"/>
      <c r="H140" s="81"/>
      <c r="I140" s="81"/>
      <c r="J140" s="81"/>
      <c r="K140" s="82"/>
      <c r="L140" s="82"/>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82"/>
      <c r="AJ140" s="79"/>
      <c r="AK140" s="79"/>
      <c r="AL140" s="79"/>
      <c r="AM140" s="79"/>
      <c r="AN140" s="79"/>
      <c r="AO140" s="79"/>
      <c r="AP140" s="79"/>
      <c r="AQ140" s="79"/>
      <c r="AR140" s="79"/>
      <c r="AS140" s="79"/>
      <c r="AT140" s="79"/>
      <c r="AU140" s="79"/>
      <c r="AV140" s="82"/>
      <c r="AW140" s="79"/>
      <c r="AX140" s="82"/>
      <c r="AY140" s="79"/>
      <c r="AZ140" s="79"/>
      <c r="BA140" s="79"/>
      <c r="BB140" s="82"/>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c r="DA140" s="79"/>
      <c r="DB140" s="79"/>
      <c r="DC140" s="79"/>
      <c r="DD140" s="79"/>
      <c r="DE140" s="79"/>
      <c r="DF140" s="79"/>
      <c r="DG140" s="79"/>
      <c r="DH140" s="79"/>
      <c r="DI140" s="79"/>
      <c r="DJ140" s="79"/>
      <c r="DK140" s="79"/>
      <c r="DL140" s="79"/>
      <c r="DM140" s="79"/>
      <c r="DN140" s="79"/>
      <c r="DO140" s="79"/>
      <c r="DP140" s="79"/>
      <c r="DQ140" s="79"/>
      <c r="DR140" s="79"/>
      <c r="DS140" s="79"/>
      <c r="DT140" s="79"/>
      <c r="DU140" s="79"/>
      <c r="DV140" s="79"/>
      <c r="DW140" s="79"/>
      <c r="DX140" s="79"/>
      <c r="DY140" s="79"/>
      <c r="DZ140" s="79"/>
      <c r="EA140" s="79"/>
      <c r="EB140" s="79"/>
      <c r="EC140" s="79"/>
      <c r="ED140" s="79"/>
      <c r="EE140" s="79"/>
      <c r="EF140" s="79"/>
      <c r="EG140" s="79"/>
      <c r="EH140" s="79"/>
      <c r="EI140" s="79"/>
      <c r="EJ140" s="79"/>
      <c r="EK140" s="79"/>
      <c r="EL140" s="79"/>
      <c r="EM140" s="79"/>
      <c r="EN140" s="79"/>
      <c r="EO140" s="79"/>
      <c r="EP140" s="79"/>
      <c r="EQ140" s="79"/>
      <c r="ER140" s="79"/>
      <c r="ES140" s="79"/>
      <c r="ET140" s="79"/>
      <c r="EU140" s="79"/>
      <c r="EV140" s="79"/>
      <c r="EW140" s="79"/>
      <c r="EX140" s="79"/>
      <c r="EY140" s="79"/>
      <c r="EZ140" s="79"/>
      <c r="FA140" s="79"/>
      <c r="FB140" s="79"/>
      <c r="FC140" s="79"/>
      <c r="FD140" s="79"/>
      <c r="FE140" s="79"/>
      <c r="FF140" s="79"/>
      <c r="FG140" s="79"/>
      <c r="FH140" s="79"/>
      <c r="FI140" s="79"/>
      <c r="FJ140" s="79"/>
      <c r="FK140" s="79"/>
      <c r="FL140" s="79"/>
      <c r="FM140" s="79"/>
      <c r="FN140" s="79"/>
      <c r="FO140" s="79"/>
      <c r="FP140" s="79"/>
      <c r="FQ140" s="79"/>
      <c r="FR140" s="79"/>
      <c r="FS140" s="79"/>
      <c r="FT140" s="79"/>
      <c r="FU140" s="79"/>
      <c r="FV140" s="79"/>
      <c r="FW140" s="79"/>
      <c r="FX140" s="79"/>
      <c r="FY140" s="79"/>
      <c r="FZ140" s="79"/>
      <c r="GA140" s="79"/>
      <c r="GB140" s="79"/>
      <c r="GC140" s="79"/>
      <c r="GD140" s="79"/>
      <c r="GE140" s="79"/>
      <c r="GF140" s="79"/>
      <c r="GG140" s="79"/>
      <c r="GH140" s="79"/>
      <c r="GI140" s="79"/>
      <c r="GJ140" s="79"/>
      <c r="GK140" s="79"/>
      <c r="GL140" s="79"/>
      <c r="GM140" s="79"/>
      <c r="GN140" s="79"/>
      <c r="GO140" s="79"/>
      <c r="GP140" s="79"/>
      <c r="GQ140" s="79"/>
      <c r="GR140" s="79"/>
      <c r="GS140" s="79"/>
      <c r="GT140" s="79"/>
      <c r="GU140" s="79"/>
      <c r="GV140" s="79"/>
      <c r="GW140" s="79"/>
      <c r="GX140" s="79"/>
      <c r="GY140" s="79"/>
      <c r="GZ140" s="79"/>
      <c r="HA140" s="79"/>
      <c r="HB140" s="79"/>
      <c r="HC140" s="79"/>
      <c r="HD140" s="79"/>
      <c r="HE140" s="79"/>
      <c r="HF140" s="79"/>
      <c r="HG140" s="79"/>
      <c r="HH140" s="79"/>
      <c r="HI140" s="79"/>
      <c r="HJ140" s="79"/>
      <c r="HK140" s="79"/>
      <c r="HL140" s="79"/>
      <c r="HM140" s="79"/>
      <c r="HN140" s="79"/>
      <c r="HO140" s="79"/>
      <c r="HP140" s="79"/>
      <c r="HQ140" s="79"/>
      <c r="HR140" s="79"/>
      <c r="HS140" s="79"/>
      <c r="HT140" s="79"/>
      <c r="HU140" s="79"/>
      <c r="HV140" s="79"/>
      <c r="HW140" s="79"/>
      <c r="HX140" s="79"/>
      <c r="HY140" s="79"/>
      <c r="HZ140" s="79"/>
      <c r="IA140" s="79"/>
      <c r="IB140" s="79"/>
      <c r="IC140" s="79"/>
      <c r="ID140" s="79"/>
      <c r="IE140" s="79"/>
      <c r="IF140" s="79"/>
      <c r="IG140" s="79"/>
      <c r="IH140" s="79"/>
      <c r="II140" s="79"/>
      <c r="IJ140" s="79"/>
      <c r="IK140" s="79"/>
      <c r="IL140" s="79"/>
      <c r="IM140" s="79"/>
      <c r="IN140" s="79"/>
      <c r="IO140" s="79"/>
      <c r="IP140" s="79"/>
      <c r="IQ140" s="79"/>
      <c r="IR140" s="79"/>
      <c r="IS140" s="79"/>
      <c r="IT140" s="79"/>
      <c r="IU140" s="79"/>
      <c r="IV140" s="79"/>
    </row>
    <row r="141" spans="1:256" s="83" customFormat="1" x14ac:dyDescent="0.25">
      <c r="A141" s="79"/>
      <c r="B141" s="79"/>
      <c r="C141" s="86" t="s">
        <v>5029</v>
      </c>
      <c r="D141" s="89">
        <v>15.7935</v>
      </c>
      <c r="E141" s="89">
        <v>16.3337</v>
      </c>
      <c r="F141" s="80"/>
      <c r="G141" s="81"/>
      <c r="H141" s="81"/>
      <c r="I141" s="81"/>
      <c r="J141" s="81"/>
      <c r="K141" s="82"/>
      <c r="L141" s="82"/>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82"/>
      <c r="AJ141" s="79"/>
      <c r="AK141" s="79"/>
      <c r="AL141" s="79"/>
      <c r="AM141" s="79"/>
      <c r="AN141" s="79"/>
      <c r="AO141" s="79"/>
      <c r="AP141" s="79"/>
      <c r="AQ141" s="79"/>
      <c r="AR141" s="79"/>
      <c r="AS141" s="79"/>
      <c r="AT141" s="79"/>
      <c r="AU141" s="79"/>
      <c r="AV141" s="82"/>
      <c r="AW141" s="79"/>
      <c r="AX141" s="82"/>
      <c r="AY141" s="79"/>
      <c r="AZ141" s="79"/>
      <c r="BA141" s="79"/>
      <c r="BB141" s="82"/>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c r="DA141" s="79"/>
      <c r="DB141" s="79"/>
      <c r="DC141" s="79"/>
      <c r="DD141" s="79"/>
      <c r="DE141" s="79"/>
      <c r="DF141" s="79"/>
      <c r="DG141" s="79"/>
      <c r="DH141" s="79"/>
      <c r="DI141" s="79"/>
      <c r="DJ141" s="79"/>
      <c r="DK141" s="79"/>
      <c r="DL141" s="79"/>
      <c r="DM141" s="79"/>
      <c r="DN141" s="79"/>
      <c r="DO141" s="79"/>
      <c r="DP141" s="79"/>
      <c r="DQ141" s="79"/>
      <c r="DR141" s="79"/>
      <c r="DS141" s="79"/>
      <c r="DT141" s="79"/>
      <c r="DU141" s="79"/>
      <c r="DV141" s="79"/>
      <c r="DW141" s="79"/>
      <c r="DX141" s="79"/>
      <c r="DY141" s="79"/>
      <c r="DZ141" s="79"/>
      <c r="EA141" s="79"/>
      <c r="EB141" s="79"/>
      <c r="EC141" s="79"/>
      <c r="ED141" s="79"/>
      <c r="EE141" s="79"/>
      <c r="EF141" s="79"/>
      <c r="EG141" s="79"/>
      <c r="EH141" s="79"/>
      <c r="EI141" s="79"/>
      <c r="EJ141" s="79"/>
      <c r="EK141" s="79"/>
      <c r="EL141" s="79"/>
      <c r="EM141" s="79"/>
      <c r="EN141" s="79"/>
      <c r="EO141" s="79"/>
      <c r="EP141" s="79"/>
      <c r="EQ141" s="79"/>
      <c r="ER141" s="79"/>
      <c r="ES141" s="79"/>
      <c r="ET141" s="79"/>
      <c r="EU141" s="79"/>
      <c r="EV141" s="79"/>
      <c r="EW141" s="79"/>
      <c r="EX141" s="79"/>
      <c r="EY141" s="79"/>
      <c r="EZ141" s="79"/>
      <c r="FA141" s="79"/>
      <c r="FB141" s="79"/>
      <c r="FC141" s="79"/>
      <c r="FD141" s="79"/>
      <c r="FE141" s="79"/>
      <c r="FF141" s="79"/>
      <c r="FG141" s="79"/>
      <c r="FH141" s="79"/>
      <c r="FI141" s="79"/>
      <c r="FJ141" s="79"/>
      <c r="FK141" s="79"/>
      <c r="FL141" s="79"/>
      <c r="FM141" s="79"/>
      <c r="FN141" s="79"/>
      <c r="FO141" s="79"/>
      <c r="FP141" s="79"/>
      <c r="FQ141" s="79"/>
      <c r="FR141" s="79"/>
      <c r="FS141" s="79"/>
      <c r="FT141" s="79"/>
      <c r="FU141" s="79"/>
      <c r="FV141" s="79"/>
      <c r="FW141" s="79"/>
      <c r="FX141" s="79"/>
      <c r="FY141" s="79"/>
      <c r="FZ141" s="79"/>
      <c r="GA141" s="79"/>
      <c r="GB141" s="79"/>
      <c r="GC141" s="79"/>
      <c r="GD141" s="79"/>
      <c r="GE141" s="79"/>
      <c r="GF141" s="79"/>
      <c r="GG141" s="79"/>
      <c r="GH141" s="79"/>
      <c r="GI141" s="79"/>
      <c r="GJ141" s="79"/>
      <c r="GK141" s="79"/>
      <c r="GL141" s="79"/>
      <c r="GM141" s="79"/>
      <c r="GN141" s="79"/>
      <c r="GO141" s="79"/>
      <c r="GP141" s="79"/>
      <c r="GQ141" s="79"/>
      <c r="GR141" s="79"/>
      <c r="GS141" s="79"/>
      <c r="GT141" s="79"/>
      <c r="GU141" s="79"/>
      <c r="GV141" s="79"/>
      <c r="GW141" s="79"/>
      <c r="GX141" s="79"/>
      <c r="GY141" s="79"/>
      <c r="GZ141" s="79"/>
      <c r="HA141" s="79"/>
      <c r="HB141" s="79"/>
      <c r="HC141" s="79"/>
      <c r="HD141" s="79"/>
      <c r="HE141" s="79"/>
      <c r="HF141" s="79"/>
      <c r="HG141" s="79"/>
      <c r="HH141" s="79"/>
      <c r="HI141" s="79"/>
      <c r="HJ141" s="79"/>
      <c r="HK141" s="79"/>
      <c r="HL141" s="79"/>
      <c r="HM141" s="79"/>
      <c r="HN141" s="79"/>
      <c r="HO141" s="79"/>
      <c r="HP141" s="79"/>
      <c r="HQ141" s="79"/>
      <c r="HR141" s="79"/>
      <c r="HS141" s="79"/>
      <c r="HT141" s="79"/>
      <c r="HU141" s="79"/>
      <c r="HV141" s="79"/>
      <c r="HW141" s="79"/>
      <c r="HX141" s="79"/>
      <c r="HY141" s="79"/>
      <c r="HZ141" s="79"/>
      <c r="IA141" s="79"/>
      <c r="IB141" s="79"/>
      <c r="IC141" s="79"/>
      <c r="ID141" s="79"/>
      <c r="IE141" s="79"/>
      <c r="IF141" s="79"/>
      <c r="IG141" s="79"/>
      <c r="IH141" s="79"/>
      <c r="II141" s="79"/>
      <c r="IJ141" s="79"/>
      <c r="IK141" s="79"/>
      <c r="IL141" s="79"/>
      <c r="IM141" s="79"/>
      <c r="IN141" s="79"/>
      <c r="IO141" s="79"/>
      <c r="IP141" s="79"/>
      <c r="IQ141" s="79"/>
      <c r="IR141" s="79"/>
      <c r="IS141" s="79"/>
      <c r="IT141" s="79"/>
      <c r="IU141" s="79"/>
      <c r="IV141" s="79"/>
    </row>
    <row r="142" spans="1:256" s="83" customFormat="1" ht="84.95" customHeight="1" x14ac:dyDescent="0.25">
      <c r="A142" s="79"/>
      <c r="B142" s="79"/>
      <c r="C142" s="254" t="s">
        <v>5061</v>
      </c>
      <c r="D142" s="255"/>
      <c r="E142" s="256"/>
      <c r="F142" s="80"/>
      <c r="G142" s="81"/>
      <c r="H142" s="81"/>
      <c r="I142" s="81"/>
      <c r="J142" s="81"/>
      <c r="K142" s="82"/>
      <c r="L142" s="82"/>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82"/>
      <c r="AJ142" s="79"/>
      <c r="AK142" s="79"/>
      <c r="AL142" s="79"/>
      <c r="AM142" s="79"/>
      <c r="AN142" s="79"/>
      <c r="AO142" s="79"/>
      <c r="AP142" s="79"/>
      <c r="AQ142" s="79"/>
      <c r="AR142" s="79"/>
      <c r="AS142" s="79"/>
      <c r="AT142" s="79"/>
      <c r="AU142" s="79"/>
      <c r="AV142" s="82"/>
      <c r="AW142" s="79"/>
      <c r="AX142" s="82"/>
      <c r="AY142" s="79"/>
      <c r="AZ142" s="79"/>
      <c r="BA142" s="79"/>
      <c r="BB142" s="82"/>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c r="DA142" s="79"/>
      <c r="DB142" s="79"/>
      <c r="DC142" s="79"/>
      <c r="DD142" s="79"/>
      <c r="DE142" s="79"/>
      <c r="DF142" s="79"/>
      <c r="DG142" s="79"/>
      <c r="DH142" s="79"/>
      <c r="DI142" s="79"/>
      <c r="DJ142" s="79"/>
      <c r="DK142" s="79"/>
      <c r="DL142" s="79"/>
      <c r="DM142" s="79"/>
      <c r="DN142" s="79"/>
      <c r="DO142" s="79"/>
      <c r="DP142" s="79"/>
      <c r="DQ142" s="79"/>
      <c r="DR142" s="79"/>
      <c r="DS142" s="79"/>
      <c r="DT142" s="79"/>
      <c r="DU142" s="79"/>
      <c r="DV142" s="79"/>
      <c r="DW142" s="79"/>
      <c r="DX142" s="79"/>
      <c r="DY142" s="79"/>
      <c r="DZ142" s="79"/>
      <c r="EA142" s="79"/>
      <c r="EB142" s="79"/>
      <c r="EC142" s="79"/>
      <c r="ED142" s="79"/>
      <c r="EE142" s="79"/>
      <c r="EF142" s="79"/>
      <c r="EG142" s="79"/>
      <c r="EH142" s="79"/>
      <c r="EI142" s="79"/>
      <c r="EJ142" s="79"/>
      <c r="EK142" s="79"/>
      <c r="EL142" s="79"/>
      <c r="EM142" s="79"/>
      <c r="EN142" s="79"/>
      <c r="EO142" s="79"/>
      <c r="EP142" s="79"/>
      <c r="EQ142" s="79"/>
      <c r="ER142" s="79"/>
      <c r="ES142" s="79"/>
      <c r="ET142" s="79"/>
      <c r="EU142" s="79"/>
      <c r="EV142" s="79"/>
      <c r="EW142" s="79"/>
      <c r="EX142" s="79"/>
      <c r="EY142" s="79"/>
      <c r="EZ142" s="79"/>
      <c r="FA142" s="79"/>
      <c r="FB142" s="79"/>
      <c r="FC142" s="79"/>
      <c r="FD142" s="79"/>
      <c r="FE142" s="79"/>
      <c r="FF142" s="79"/>
      <c r="FG142" s="79"/>
      <c r="FH142" s="79"/>
      <c r="FI142" s="79"/>
      <c r="FJ142" s="79"/>
      <c r="FK142" s="79"/>
      <c r="FL142" s="79"/>
      <c r="FM142" s="79"/>
      <c r="FN142" s="79"/>
      <c r="FO142" s="79"/>
      <c r="FP142" s="79"/>
      <c r="FQ142" s="79"/>
      <c r="FR142" s="79"/>
      <c r="FS142" s="79"/>
      <c r="FT142" s="79"/>
      <c r="FU142" s="79"/>
      <c r="FV142" s="79"/>
      <c r="FW142" s="79"/>
      <c r="FX142" s="79"/>
      <c r="FY142" s="79"/>
      <c r="FZ142" s="79"/>
      <c r="GA142" s="79"/>
      <c r="GB142" s="79"/>
      <c r="GC142" s="79"/>
      <c r="GD142" s="79"/>
      <c r="GE142" s="79"/>
      <c r="GF142" s="79"/>
      <c r="GG142" s="79"/>
      <c r="GH142" s="79"/>
      <c r="GI142" s="79"/>
      <c r="GJ142" s="79"/>
      <c r="GK142" s="79"/>
      <c r="GL142" s="79"/>
      <c r="GM142" s="79"/>
      <c r="GN142" s="79"/>
      <c r="GO142" s="79"/>
      <c r="GP142" s="79"/>
      <c r="GQ142" s="79"/>
      <c r="GR142" s="79"/>
      <c r="GS142" s="79"/>
      <c r="GT142" s="79"/>
      <c r="GU142" s="79"/>
      <c r="GV142" s="79"/>
      <c r="GW142" s="79"/>
      <c r="GX142" s="79"/>
      <c r="GY142" s="79"/>
      <c r="GZ142" s="79"/>
      <c r="HA142" s="79"/>
      <c r="HB142" s="79"/>
      <c r="HC142" s="79"/>
      <c r="HD142" s="79"/>
      <c r="HE142" s="79"/>
      <c r="HF142" s="79"/>
      <c r="HG142" s="79"/>
      <c r="HH142" s="79"/>
      <c r="HI142" s="79"/>
      <c r="HJ142" s="79"/>
      <c r="HK142" s="79"/>
      <c r="HL142" s="79"/>
      <c r="HM142" s="79"/>
      <c r="HN142" s="79"/>
      <c r="HO142" s="79"/>
      <c r="HP142" s="79"/>
      <c r="HQ142" s="79"/>
      <c r="HR142" s="79"/>
      <c r="HS142" s="79"/>
      <c r="HT142" s="79"/>
      <c r="HU142" s="79"/>
      <c r="HV142" s="79"/>
      <c r="HW142" s="79"/>
      <c r="HX142" s="79"/>
      <c r="HY142" s="79"/>
      <c r="HZ142" s="79"/>
      <c r="IA142" s="79"/>
      <c r="IB142" s="79"/>
      <c r="IC142" s="79"/>
      <c r="ID142" s="79"/>
      <c r="IE142" s="79"/>
      <c r="IF142" s="79"/>
      <c r="IG142" s="79"/>
      <c r="IH142" s="79"/>
      <c r="II142" s="79"/>
      <c r="IJ142" s="79"/>
      <c r="IK142" s="79"/>
      <c r="IL142" s="79"/>
      <c r="IM142" s="79"/>
      <c r="IN142" s="79"/>
      <c r="IO142" s="79"/>
      <c r="IP142" s="79"/>
      <c r="IQ142" s="79"/>
      <c r="IR142" s="79"/>
      <c r="IS142" s="79"/>
      <c r="IT142" s="79"/>
      <c r="IU142" s="79"/>
      <c r="IV142" s="79"/>
    </row>
    <row r="144" spans="1:256" x14ac:dyDescent="0.25">
      <c r="C144" s="2" t="s">
        <v>5127</v>
      </c>
      <c r="E144" s="2" t="s">
        <v>2</v>
      </c>
    </row>
    <row r="146" spans="3:5" x14ac:dyDescent="0.25">
      <c r="C146" s="2" t="s">
        <v>5128</v>
      </c>
      <c r="E146" s="2" t="s">
        <v>2</v>
      </c>
    </row>
    <row r="148" spans="3:5" x14ac:dyDescent="0.25">
      <c r="C148" s="2" t="s">
        <v>5018</v>
      </c>
      <c r="E148" s="2" t="s">
        <v>2</v>
      </c>
    </row>
    <row r="150" spans="3:5" x14ac:dyDescent="0.25">
      <c r="C150" s="2" t="s">
        <v>5019</v>
      </c>
      <c r="E150" s="2" t="s">
        <v>2</v>
      </c>
    </row>
    <row r="152" spans="3:5" x14ac:dyDescent="0.25">
      <c r="C152" s="2" t="s">
        <v>5020</v>
      </c>
      <c r="E152" s="96">
        <v>0.4947703793542147</v>
      </c>
    </row>
    <row r="154" spans="3:5" x14ac:dyDescent="0.25">
      <c r="C154" s="2" t="s">
        <v>5022</v>
      </c>
      <c r="E154" s="97" t="s">
        <v>5021</v>
      </c>
    </row>
    <row r="156" spans="3:5" x14ac:dyDescent="0.25">
      <c r="C156" s="2" t="s">
        <v>5129</v>
      </c>
      <c r="E156" s="2" t="s">
        <v>2</v>
      </c>
    </row>
    <row r="158" spans="3:5" x14ac:dyDescent="0.25">
      <c r="C158" s="2" t="s">
        <v>5065</v>
      </c>
    </row>
    <row r="160" spans="3:5" x14ac:dyDescent="0.25">
      <c r="C160" s="1" t="s">
        <v>5258</v>
      </c>
      <c r="E160" s="149" t="s">
        <v>5259</v>
      </c>
    </row>
    <row r="161" spans="5:5" x14ac:dyDescent="0.25">
      <c r="E161" s="2" t="s">
        <v>5314</v>
      </c>
    </row>
  </sheetData>
  <mergeCells count="2">
    <mergeCell ref="C126:K126"/>
    <mergeCell ref="C142:E142"/>
  </mergeCells>
  <hyperlinks>
    <hyperlink ref="J2" location="'Index'!A1" display="'Index'!A1" xr:uid="{7304DC34-EB70-473A-A6AC-7A43B9CCD8B8}"/>
  </hyperlinks>
  <pageMargins left="0.7" right="0.7" top="0.75" bottom="0.75" header="0.3" footer="0.3"/>
  <pageSetup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C68C-5A81-4DF3-BA4F-3265F2835303}">
  <sheetPr codeName="Sheet1"/>
  <dimension ref="A1:IZ133"/>
  <sheetViews>
    <sheetView showGridLines="0" zoomScale="90" zoomScaleNormal="90" workbookViewId="0">
      <pane ySplit="6" topLeftCell="A11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992</v>
      </c>
      <c r="J2" s="38" t="s">
        <v>4521</v>
      </c>
    </row>
    <row r="3" spans="1:54" ht="16.5" x14ac:dyDescent="0.3">
      <c r="C3" s="1" t="s">
        <v>28</v>
      </c>
      <c r="D3" s="21" t="s">
        <v>993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438</v>
      </c>
      <c r="C11" s="60" t="s">
        <v>439</v>
      </c>
      <c r="D11" s="54" t="s">
        <v>440</v>
      </c>
      <c r="E11" s="6" t="s">
        <v>283</v>
      </c>
      <c r="F11" s="19">
        <v>4000000</v>
      </c>
      <c r="G11" s="24">
        <v>78880</v>
      </c>
      <c r="H11" s="24">
        <v>17.18</v>
      </c>
      <c r="I11" s="31"/>
      <c r="J11" s="31"/>
      <c r="K11" s="35"/>
    </row>
    <row r="12" spans="1:54" x14ac:dyDescent="0.25">
      <c r="B12" s="8" t="s">
        <v>55</v>
      </c>
      <c r="C12" s="60" t="s">
        <v>56</v>
      </c>
      <c r="D12" s="54" t="s">
        <v>57</v>
      </c>
      <c r="E12" s="6" t="s">
        <v>58</v>
      </c>
      <c r="F12" s="19">
        <v>4395176</v>
      </c>
      <c r="G12" s="24">
        <v>49669.88</v>
      </c>
      <c r="H12" s="24">
        <v>10.82</v>
      </c>
      <c r="I12" s="31"/>
      <c r="J12" s="31"/>
      <c r="K12" s="35"/>
    </row>
    <row r="13" spans="1:54" x14ac:dyDescent="0.25">
      <c r="B13" s="8" t="s">
        <v>469</v>
      </c>
      <c r="C13" s="60" t="s">
        <v>470</v>
      </c>
      <c r="D13" s="54" t="s">
        <v>471</v>
      </c>
      <c r="E13" s="6" t="s">
        <v>58</v>
      </c>
      <c r="F13" s="19">
        <v>1420000</v>
      </c>
      <c r="G13" s="24">
        <v>33591.519999999997</v>
      </c>
      <c r="H13" s="24">
        <v>7.31</v>
      </c>
      <c r="I13" s="31"/>
      <c r="J13" s="31"/>
      <c r="K13" s="35"/>
    </row>
    <row r="14" spans="1:54" x14ac:dyDescent="0.25">
      <c r="B14" s="8" t="s">
        <v>931</v>
      </c>
      <c r="C14" s="60" t="s">
        <v>932</v>
      </c>
      <c r="D14" s="54" t="s">
        <v>933</v>
      </c>
      <c r="E14" s="6" t="s">
        <v>128</v>
      </c>
      <c r="F14" s="19">
        <v>10600000</v>
      </c>
      <c r="G14" s="24">
        <v>32059.7</v>
      </c>
      <c r="H14" s="24">
        <v>6.98</v>
      </c>
      <c r="I14" s="31"/>
      <c r="J14" s="31"/>
      <c r="K14" s="35"/>
    </row>
    <row r="15" spans="1:54" x14ac:dyDescent="0.25">
      <c r="B15" s="8" t="s">
        <v>88</v>
      </c>
      <c r="C15" s="60" t="s">
        <v>89</v>
      </c>
      <c r="D15" s="54" t="s">
        <v>90</v>
      </c>
      <c r="E15" s="6" t="s">
        <v>58</v>
      </c>
      <c r="F15" s="19">
        <v>500000</v>
      </c>
      <c r="G15" s="24">
        <v>21810.5</v>
      </c>
      <c r="H15" s="24">
        <v>4.75</v>
      </c>
      <c r="I15" s="31"/>
      <c r="J15" s="31"/>
      <c r="K15" s="35"/>
    </row>
    <row r="16" spans="1:54" x14ac:dyDescent="0.25">
      <c r="B16" s="8" t="s">
        <v>570</v>
      </c>
      <c r="C16" s="60" t="s">
        <v>571</v>
      </c>
      <c r="D16" s="54" t="s">
        <v>572</v>
      </c>
      <c r="E16" s="6" t="s">
        <v>168</v>
      </c>
      <c r="F16" s="19">
        <v>3174791</v>
      </c>
      <c r="G16" s="24">
        <v>20658.37</v>
      </c>
      <c r="H16" s="24">
        <v>4.5</v>
      </c>
      <c r="I16" s="31"/>
      <c r="J16" s="31"/>
      <c r="K16" s="35"/>
    </row>
    <row r="17" spans="2:11" x14ac:dyDescent="0.25">
      <c r="B17" s="8" t="s">
        <v>573</v>
      </c>
      <c r="C17" s="60" t="s">
        <v>574</v>
      </c>
      <c r="D17" s="54" t="s">
        <v>575</v>
      </c>
      <c r="E17" s="6" t="s">
        <v>58</v>
      </c>
      <c r="F17" s="19">
        <v>1200000</v>
      </c>
      <c r="G17" s="24">
        <v>20652</v>
      </c>
      <c r="H17" s="24">
        <v>4.5</v>
      </c>
      <c r="I17" s="31"/>
      <c r="J17" s="31"/>
      <c r="K17" s="35"/>
    </row>
    <row r="18" spans="2:11" x14ac:dyDescent="0.25">
      <c r="B18" s="8" t="s">
        <v>994</v>
      </c>
      <c r="C18" s="60" t="s">
        <v>995</v>
      </c>
      <c r="D18" s="54" t="s">
        <v>996</v>
      </c>
      <c r="E18" s="6" t="s">
        <v>997</v>
      </c>
      <c r="F18" s="19">
        <v>6000000</v>
      </c>
      <c r="G18" s="24">
        <v>18127.2</v>
      </c>
      <c r="H18" s="24">
        <v>3.95</v>
      </c>
      <c r="I18" s="31"/>
      <c r="J18" s="31"/>
      <c r="K18" s="35"/>
    </row>
    <row r="19" spans="2:11" x14ac:dyDescent="0.25">
      <c r="B19" s="8" t="s">
        <v>242</v>
      </c>
      <c r="C19" s="60" t="s">
        <v>243</v>
      </c>
      <c r="D19" s="54" t="s">
        <v>244</v>
      </c>
      <c r="E19" s="6" t="s">
        <v>128</v>
      </c>
      <c r="F19" s="19">
        <v>5000000</v>
      </c>
      <c r="G19" s="24">
        <v>14243</v>
      </c>
      <c r="H19" s="24">
        <v>3.1</v>
      </c>
      <c r="I19" s="31"/>
      <c r="J19" s="31"/>
      <c r="K19" s="35"/>
    </row>
    <row r="20" spans="2:11" x14ac:dyDescent="0.25">
      <c r="B20" s="8" t="s">
        <v>667</v>
      </c>
      <c r="C20" s="60" t="s">
        <v>668</v>
      </c>
      <c r="D20" s="54" t="s">
        <v>669</v>
      </c>
      <c r="E20" s="6" t="s">
        <v>128</v>
      </c>
      <c r="F20" s="19">
        <v>1000000</v>
      </c>
      <c r="G20" s="24">
        <v>12262.5</v>
      </c>
      <c r="H20" s="24">
        <v>2.67</v>
      </c>
      <c r="I20" s="31"/>
      <c r="J20" s="31"/>
      <c r="K20" s="35"/>
    </row>
    <row r="21" spans="2:11" x14ac:dyDescent="0.25">
      <c r="B21" s="8" t="s">
        <v>998</v>
      </c>
      <c r="C21" s="60" t="s">
        <v>999</v>
      </c>
      <c r="D21" s="54" t="s">
        <v>1000</v>
      </c>
      <c r="E21" s="6" t="s">
        <v>58</v>
      </c>
      <c r="F21" s="19">
        <v>220000</v>
      </c>
      <c r="G21" s="24">
        <v>12207.8</v>
      </c>
      <c r="H21" s="24">
        <v>2.66</v>
      </c>
      <c r="I21" s="31"/>
      <c r="J21" s="31"/>
      <c r="K21" s="35"/>
    </row>
    <row r="22" spans="2:11" x14ac:dyDescent="0.25">
      <c r="B22" s="8" t="s">
        <v>1001</v>
      </c>
      <c r="C22" s="60" t="s">
        <v>1002</v>
      </c>
      <c r="D22" s="54" t="s">
        <v>1003</v>
      </c>
      <c r="E22" s="6" t="s">
        <v>217</v>
      </c>
      <c r="F22" s="19">
        <v>2200000</v>
      </c>
      <c r="G22" s="24">
        <v>11935</v>
      </c>
      <c r="H22" s="24">
        <v>2.6</v>
      </c>
      <c r="I22" s="31"/>
      <c r="J22" s="31"/>
      <c r="K22" s="35"/>
    </row>
    <row r="23" spans="2:11" x14ac:dyDescent="0.25">
      <c r="B23" s="8" t="s">
        <v>320</v>
      </c>
      <c r="C23" s="60" t="s">
        <v>321</v>
      </c>
      <c r="D23" s="54" t="s">
        <v>322</v>
      </c>
      <c r="E23" s="6" t="s">
        <v>58</v>
      </c>
      <c r="F23" s="19">
        <v>800000</v>
      </c>
      <c r="G23" s="24">
        <v>10775.2</v>
      </c>
      <c r="H23" s="24">
        <v>2.35</v>
      </c>
      <c r="I23" s="31"/>
      <c r="J23" s="31"/>
      <c r="K23" s="35"/>
    </row>
    <row r="24" spans="2:11" x14ac:dyDescent="0.25">
      <c r="B24" s="8" t="s">
        <v>270</v>
      </c>
      <c r="C24" s="60" t="s">
        <v>271</v>
      </c>
      <c r="D24" s="54" t="s">
        <v>272</v>
      </c>
      <c r="E24" s="6" t="s">
        <v>58</v>
      </c>
      <c r="F24" s="19">
        <v>1800011</v>
      </c>
      <c r="G24" s="24">
        <v>10109.76</v>
      </c>
      <c r="H24" s="24">
        <v>2.2000000000000002</v>
      </c>
      <c r="I24" s="31"/>
      <c r="J24" s="31"/>
      <c r="K24" s="35"/>
    </row>
    <row r="25" spans="2:11" x14ac:dyDescent="0.25">
      <c r="B25" s="8" t="s">
        <v>1004</v>
      </c>
      <c r="C25" s="60" t="s">
        <v>1005</v>
      </c>
      <c r="D25" s="54" t="s">
        <v>1006</v>
      </c>
      <c r="E25" s="6" t="s">
        <v>1007</v>
      </c>
      <c r="F25" s="19">
        <v>609031</v>
      </c>
      <c r="G25" s="24">
        <v>9753.6299999999992</v>
      </c>
      <c r="H25" s="24">
        <v>2.12</v>
      </c>
      <c r="I25" s="31"/>
      <c r="J25" s="31"/>
      <c r="K25" s="35"/>
    </row>
    <row r="26" spans="2:11" x14ac:dyDescent="0.25">
      <c r="B26" s="8" t="s">
        <v>435</v>
      </c>
      <c r="C26" s="60" t="s">
        <v>436</v>
      </c>
      <c r="D26" s="54" t="s">
        <v>437</v>
      </c>
      <c r="E26" s="6" t="s">
        <v>58</v>
      </c>
      <c r="F26" s="19">
        <v>500000</v>
      </c>
      <c r="G26" s="24">
        <v>8256.5</v>
      </c>
      <c r="H26" s="24">
        <v>1.8</v>
      </c>
      <c r="I26" s="31"/>
      <c r="J26" s="31"/>
      <c r="K26" s="35"/>
    </row>
    <row r="27" spans="2:11" x14ac:dyDescent="0.25">
      <c r="B27" s="8" t="s">
        <v>165</v>
      </c>
      <c r="C27" s="60" t="s">
        <v>166</v>
      </c>
      <c r="D27" s="54" t="s">
        <v>167</v>
      </c>
      <c r="E27" s="6" t="s">
        <v>168</v>
      </c>
      <c r="F27" s="19">
        <v>200000</v>
      </c>
      <c r="G27" s="24">
        <v>7110.8</v>
      </c>
      <c r="H27" s="24">
        <v>1.55</v>
      </c>
      <c r="I27" s="31"/>
      <c r="J27" s="31"/>
      <c r="K27" s="35"/>
    </row>
    <row r="28" spans="2:11" x14ac:dyDescent="0.25">
      <c r="B28" s="8" t="s">
        <v>125</v>
      </c>
      <c r="C28" s="60" t="s">
        <v>126</v>
      </c>
      <c r="D28" s="54" t="s">
        <v>127</v>
      </c>
      <c r="E28" s="6" t="s">
        <v>128</v>
      </c>
      <c r="F28" s="19">
        <v>2000000</v>
      </c>
      <c r="G28" s="24">
        <v>6668</v>
      </c>
      <c r="H28" s="24">
        <v>1.45</v>
      </c>
      <c r="I28" s="31"/>
      <c r="J28" s="31"/>
      <c r="K28" s="35"/>
    </row>
    <row r="29" spans="2:11" x14ac:dyDescent="0.25">
      <c r="B29" s="8" t="s">
        <v>1008</v>
      </c>
      <c r="C29" s="60" t="s">
        <v>1009</v>
      </c>
      <c r="D29" s="54" t="s">
        <v>1010</v>
      </c>
      <c r="E29" s="6" t="s">
        <v>116</v>
      </c>
      <c r="F29" s="19">
        <v>400006</v>
      </c>
      <c r="G29" s="24">
        <v>6124.89</v>
      </c>
      <c r="H29" s="24">
        <v>1.33</v>
      </c>
      <c r="I29" s="31"/>
      <c r="J29" s="31"/>
      <c r="K29" s="35"/>
    </row>
    <row r="30" spans="2:11" x14ac:dyDescent="0.25">
      <c r="B30" s="8" t="s">
        <v>1011</v>
      </c>
      <c r="C30" s="60" t="s">
        <v>1012</v>
      </c>
      <c r="D30" s="54" t="s">
        <v>1013</v>
      </c>
      <c r="E30" s="6" t="s">
        <v>338</v>
      </c>
      <c r="F30" s="19">
        <v>892860</v>
      </c>
      <c r="G30" s="24">
        <v>4599.57</v>
      </c>
      <c r="H30" s="24">
        <v>1</v>
      </c>
      <c r="I30" s="31"/>
      <c r="J30" s="31"/>
      <c r="K30" s="35"/>
    </row>
    <row r="31" spans="2:11" x14ac:dyDescent="0.25">
      <c r="B31" s="8" t="s">
        <v>1014</v>
      </c>
      <c r="C31" s="60" t="s">
        <v>1015</v>
      </c>
      <c r="D31" s="54" t="s">
        <v>1016</v>
      </c>
      <c r="E31" s="6" t="s">
        <v>58</v>
      </c>
      <c r="F31" s="19">
        <v>800000</v>
      </c>
      <c r="G31" s="24">
        <v>3978.8</v>
      </c>
      <c r="H31" s="24">
        <v>0.87</v>
      </c>
      <c r="I31" s="31"/>
      <c r="J31" s="31"/>
      <c r="K31" s="35"/>
    </row>
    <row r="32" spans="2:11" x14ac:dyDescent="0.25">
      <c r="C32" s="58" t="s">
        <v>194</v>
      </c>
      <c r="D32" s="54"/>
      <c r="E32" s="6"/>
      <c r="F32" s="19"/>
      <c r="G32" s="25">
        <v>393474.62</v>
      </c>
      <c r="H32" s="25">
        <v>85.69</v>
      </c>
      <c r="I32" s="31"/>
      <c r="J32" s="31"/>
      <c r="K32" s="35"/>
    </row>
    <row r="33" spans="2:11" x14ac:dyDescent="0.25">
      <c r="C33" s="57"/>
      <c r="D33" s="54"/>
      <c r="E33" s="6"/>
      <c r="F33" s="19"/>
      <c r="G33" s="24"/>
      <c r="H33" s="24"/>
      <c r="I33" s="31"/>
      <c r="J33" s="31"/>
      <c r="K33" s="35"/>
    </row>
    <row r="34" spans="2:11" x14ac:dyDescent="0.25">
      <c r="C34" s="59" t="s">
        <v>3</v>
      </c>
      <c r="D34" s="54"/>
      <c r="E34" s="6"/>
      <c r="F34" s="19"/>
      <c r="G34" s="24"/>
      <c r="H34" s="24"/>
      <c r="I34" s="31"/>
      <c r="J34" s="31"/>
      <c r="K34" s="35"/>
    </row>
    <row r="35" spans="2:11" x14ac:dyDescent="0.25">
      <c r="B35" s="8" t="s">
        <v>1017</v>
      </c>
      <c r="C35" s="60" t="s">
        <v>1018</v>
      </c>
      <c r="D35" s="54" t="s">
        <v>1019</v>
      </c>
      <c r="E35" s="6" t="s">
        <v>168</v>
      </c>
      <c r="F35" s="19">
        <v>330000</v>
      </c>
      <c r="G35" s="24">
        <v>17419.919999999998</v>
      </c>
      <c r="H35" s="24">
        <v>3.79</v>
      </c>
      <c r="I35" s="31"/>
      <c r="J35" s="31"/>
      <c r="K35" s="35"/>
    </row>
    <row r="36" spans="2:11" x14ac:dyDescent="0.25">
      <c r="B36" s="8" t="s">
        <v>1020</v>
      </c>
      <c r="C36" s="60" t="s">
        <v>1021</v>
      </c>
      <c r="D36" s="54" t="s">
        <v>1022</v>
      </c>
      <c r="E36" s="6" t="s">
        <v>58</v>
      </c>
      <c r="F36" s="19">
        <v>50000</v>
      </c>
      <c r="G36" s="24">
        <v>16982.169999999998</v>
      </c>
      <c r="H36" s="24">
        <v>3.7</v>
      </c>
      <c r="I36" s="31"/>
      <c r="J36" s="31"/>
      <c r="K36" s="35"/>
    </row>
    <row r="37" spans="2:11" x14ac:dyDescent="0.25">
      <c r="B37" s="8" t="s">
        <v>1023</v>
      </c>
      <c r="C37" s="60" t="s">
        <v>1024</v>
      </c>
      <c r="D37" s="54" t="s">
        <v>1025</v>
      </c>
      <c r="E37" s="6" t="s">
        <v>58</v>
      </c>
      <c r="F37" s="19">
        <v>38000</v>
      </c>
      <c r="G37" s="24">
        <v>16841.84</v>
      </c>
      <c r="H37" s="24">
        <v>3.67</v>
      </c>
      <c r="I37" s="31"/>
      <c r="J37" s="31"/>
      <c r="K37" s="35"/>
    </row>
    <row r="38" spans="2:11" x14ac:dyDescent="0.25">
      <c r="B38" s="8" t="s">
        <v>414</v>
      </c>
      <c r="C38" s="60" t="s">
        <v>415</v>
      </c>
      <c r="D38" s="54" t="s">
        <v>416</v>
      </c>
      <c r="E38" s="6" t="s">
        <v>168</v>
      </c>
      <c r="F38" s="19">
        <v>38000</v>
      </c>
      <c r="G38" s="24">
        <v>3825.58</v>
      </c>
      <c r="H38" s="24">
        <v>0.83</v>
      </c>
      <c r="I38" s="31"/>
      <c r="J38" s="31"/>
      <c r="K38" s="35"/>
    </row>
    <row r="39" spans="2:11" x14ac:dyDescent="0.25">
      <c r="C39" s="58" t="s">
        <v>194</v>
      </c>
      <c r="D39" s="54"/>
      <c r="E39" s="6"/>
      <c r="F39" s="19"/>
      <c r="G39" s="25">
        <v>55069.51</v>
      </c>
      <c r="H39" s="25">
        <v>11.99</v>
      </c>
      <c r="I39" s="31"/>
      <c r="J39" s="31"/>
      <c r="K39" s="35"/>
    </row>
    <row r="40" spans="2:11" x14ac:dyDescent="0.25">
      <c r="C40" s="57"/>
      <c r="D40" s="54"/>
      <c r="E40" s="6"/>
      <c r="F40" s="19"/>
      <c r="G40" s="24"/>
      <c r="H40" s="24"/>
      <c r="I40" s="31"/>
      <c r="J40" s="31"/>
      <c r="K40" s="35"/>
    </row>
    <row r="41" spans="2:11" x14ac:dyDescent="0.25">
      <c r="C41" s="59" t="s">
        <v>4</v>
      </c>
      <c r="D41" s="54"/>
      <c r="E41" s="6"/>
      <c r="F41" s="19"/>
      <c r="G41" s="24"/>
      <c r="H41" s="24"/>
      <c r="I41" s="31"/>
      <c r="J41" s="31"/>
      <c r="K41" s="35"/>
    </row>
    <row r="42" spans="2:11" x14ac:dyDescent="0.25">
      <c r="B42" s="8" t="s">
        <v>1026</v>
      </c>
      <c r="C42" s="60" t="s">
        <v>1027</v>
      </c>
      <c r="D42" s="54" t="s">
        <v>1028</v>
      </c>
      <c r="E42" s="6" t="s">
        <v>198</v>
      </c>
      <c r="F42" s="19">
        <v>100000</v>
      </c>
      <c r="G42" s="62">
        <v>0</v>
      </c>
      <c r="H42" s="24" t="s">
        <v>4846</v>
      </c>
      <c r="I42" s="31"/>
      <c r="J42" s="31"/>
      <c r="K42" s="35" t="s">
        <v>4940</v>
      </c>
    </row>
    <row r="43" spans="2:11" x14ac:dyDescent="0.25">
      <c r="B43" s="8" t="s">
        <v>1029</v>
      </c>
      <c r="C43" s="60" t="s">
        <v>1030</v>
      </c>
      <c r="D43" s="54" t="s">
        <v>1031</v>
      </c>
      <c r="E43" s="6" t="s">
        <v>58</v>
      </c>
      <c r="F43" s="19">
        <v>35014</v>
      </c>
      <c r="G43" s="62">
        <v>0</v>
      </c>
      <c r="H43" s="24" t="s">
        <v>4846</v>
      </c>
      <c r="I43" s="31"/>
      <c r="J43" s="31"/>
      <c r="K43" s="35" t="s">
        <v>4940</v>
      </c>
    </row>
    <row r="44" spans="2:11" x14ac:dyDescent="0.25">
      <c r="C44" s="58" t="s">
        <v>194</v>
      </c>
      <c r="D44" s="54"/>
      <c r="E44" s="6"/>
      <c r="F44" s="19"/>
      <c r="G44" s="63">
        <v>0</v>
      </c>
      <c r="H44" s="25" t="s">
        <v>4846</v>
      </c>
      <c r="I44" s="31"/>
      <c r="J44" s="31"/>
      <c r="K44" s="35"/>
    </row>
    <row r="45" spans="2:11" x14ac:dyDescent="0.25">
      <c r="C45" s="57"/>
      <c r="D45" s="54"/>
      <c r="E45" s="6"/>
      <c r="F45" s="19"/>
      <c r="G45" s="24"/>
      <c r="H45" s="24"/>
      <c r="I45" s="31"/>
      <c r="J45" s="31"/>
      <c r="K45" s="35"/>
    </row>
    <row r="46" spans="2:11" x14ac:dyDescent="0.25">
      <c r="C46" s="58" t="s">
        <v>5</v>
      </c>
      <c r="D46" s="54"/>
      <c r="E46" s="6"/>
      <c r="F46" s="19"/>
      <c r="G46" s="24"/>
      <c r="H46" s="24"/>
      <c r="I46" s="31"/>
      <c r="J46" s="31"/>
      <c r="K46" s="35"/>
    </row>
    <row r="47" spans="2:11" x14ac:dyDescent="0.25">
      <c r="C47" s="57"/>
      <c r="D47" s="54"/>
      <c r="E47" s="6"/>
      <c r="F47" s="19"/>
      <c r="G47" s="24"/>
      <c r="H47" s="24"/>
      <c r="I47" s="31"/>
      <c r="J47" s="31"/>
      <c r="K47" s="35"/>
    </row>
    <row r="48" spans="2:11" x14ac:dyDescent="0.25">
      <c r="C48" s="58" t="s">
        <v>6</v>
      </c>
      <c r="D48" s="54"/>
      <c r="E48" s="6"/>
      <c r="F48" s="19"/>
      <c r="G48" s="24" t="s">
        <v>2</v>
      </c>
      <c r="H48" s="24" t="s">
        <v>2</v>
      </c>
      <c r="I48" s="31"/>
      <c r="J48" s="31"/>
      <c r="K48" s="35"/>
    </row>
    <row r="49" spans="1:11" x14ac:dyDescent="0.25">
      <c r="C49" s="57"/>
      <c r="D49" s="54"/>
      <c r="E49" s="6"/>
      <c r="F49" s="19"/>
      <c r="G49" s="24"/>
      <c r="H49" s="24"/>
      <c r="I49" s="31"/>
      <c r="J49" s="31"/>
      <c r="K49" s="35"/>
    </row>
    <row r="50" spans="1:11" x14ac:dyDescent="0.25">
      <c r="C50" s="58" t="s">
        <v>7</v>
      </c>
      <c r="D50" s="54"/>
      <c r="E50" s="6"/>
      <c r="F50" s="19"/>
      <c r="G50" s="24" t="s">
        <v>2</v>
      </c>
      <c r="H50" s="24" t="s">
        <v>2</v>
      </c>
      <c r="I50" s="31"/>
      <c r="J50" s="31"/>
      <c r="K50" s="35"/>
    </row>
    <row r="51" spans="1:11" x14ac:dyDescent="0.25">
      <c r="C51" s="57"/>
      <c r="D51" s="54"/>
      <c r="E51" s="6"/>
      <c r="F51" s="19"/>
      <c r="G51" s="24"/>
      <c r="H51" s="24"/>
      <c r="I51" s="31"/>
      <c r="J51" s="31"/>
      <c r="K51" s="35"/>
    </row>
    <row r="52" spans="1:11" x14ac:dyDescent="0.25">
      <c r="C52" s="58" t="s">
        <v>8</v>
      </c>
      <c r="D52" s="54"/>
      <c r="E52" s="6"/>
      <c r="F52" s="19"/>
      <c r="G52" s="24" t="s">
        <v>2</v>
      </c>
      <c r="H52" s="24" t="s">
        <v>2</v>
      </c>
      <c r="I52" s="31"/>
      <c r="J52" s="31"/>
      <c r="K52" s="35"/>
    </row>
    <row r="53" spans="1:11" x14ac:dyDescent="0.25">
      <c r="C53" s="57"/>
      <c r="D53" s="54"/>
      <c r="E53" s="6"/>
      <c r="F53" s="19"/>
      <c r="G53" s="24"/>
      <c r="H53" s="24"/>
      <c r="I53" s="31"/>
      <c r="J53" s="31"/>
      <c r="K53" s="35"/>
    </row>
    <row r="54" spans="1:11" x14ac:dyDescent="0.25">
      <c r="C54" s="58" t="s">
        <v>9</v>
      </c>
      <c r="D54" s="54"/>
      <c r="E54" s="6"/>
      <c r="F54" s="19"/>
      <c r="G54" s="24" t="s">
        <v>2</v>
      </c>
      <c r="H54" s="24" t="s">
        <v>2</v>
      </c>
      <c r="I54" s="31"/>
      <c r="J54" s="31"/>
      <c r="K54" s="35"/>
    </row>
    <row r="55" spans="1:11" x14ac:dyDescent="0.25">
      <c r="C55" s="57"/>
      <c r="D55" s="54"/>
      <c r="E55" s="6"/>
      <c r="F55" s="19"/>
      <c r="G55" s="24"/>
      <c r="H55" s="24"/>
      <c r="I55" s="31"/>
      <c r="J55" s="31"/>
      <c r="K55" s="35"/>
    </row>
    <row r="56" spans="1:11" x14ac:dyDescent="0.25">
      <c r="C56" s="58" t="s">
        <v>10</v>
      </c>
      <c r="D56" s="54"/>
      <c r="E56" s="6"/>
      <c r="F56" s="19"/>
      <c r="G56" s="24" t="s">
        <v>2</v>
      </c>
      <c r="H56" s="24" t="s">
        <v>2</v>
      </c>
      <c r="I56" s="31"/>
      <c r="J56" s="31"/>
      <c r="K56" s="35"/>
    </row>
    <row r="57" spans="1:11" x14ac:dyDescent="0.25">
      <c r="C57" s="57"/>
      <c r="D57" s="54"/>
      <c r="E57" s="6"/>
      <c r="F57" s="19"/>
      <c r="G57" s="24"/>
      <c r="H57" s="24"/>
      <c r="I57" s="31"/>
      <c r="J57" s="31"/>
      <c r="K57" s="35"/>
    </row>
    <row r="58" spans="1:11" x14ac:dyDescent="0.25">
      <c r="C58" s="58" t="s">
        <v>11</v>
      </c>
      <c r="D58" s="54"/>
      <c r="E58" s="6"/>
      <c r="F58" s="19"/>
      <c r="G58" s="24" t="s">
        <v>2</v>
      </c>
      <c r="H58" s="24" t="s">
        <v>2</v>
      </c>
      <c r="I58" s="31"/>
      <c r="J58" s="31"/>
      <c r="K58" s="35"/>
    </row>
    <row r="59" spans="1:11" x14ac:dyDescent="0.25">
      <c r="C59" s="57"/>
      <c r="D59" s="54"/>
      <c r="E59" s="6"/>
      <c r="F59" s="19"/>
      <c r="G59" s="24"/>
      <c r="H59" s="24"/>
      <c r="I59" s="31"/>
      <c r="J59" s="31"/>
      <c r="K59" s="35"/>
    </row>
    <row r="60" spans="1:11" x14ac:dyDescent="0.25">
      <c r="A60" s="10"/>
      <c r="B60" s="28"/>
      <c r="C60" s="58" t="s">
        <v>13</v>
      </c>
      <c r="D60" s="54"/>
      <c r="E60" s="6"/>
      <c r="F60" s="19"/>
      <c r="G60" s="24"/>
      <c r="H60" s="24"/>
      <c r="I60" s="31"/>
      <c r="J60" s="31"/>
      <c r="K60" s="35"/>
    </row>
    <row r="61" spans="1:11" x14ac:dyDescent="0.25">
      <c r="A61" s="28"/>
      <c r="B61" s="28"/>
      <c r="C61" s="58" t="s">
        <v>14</v>
      </c>
      <c r="D61" s="54"/>
      <c r="E61" s="6"/>
      <c r="F61" s="19"/>
      <c r="G61" s="24" t="s">
        <v>2</v>
      </c>
      <c r="H61" s="24" t="s">
        <v>2</v>
      </c>
      <c r="I61" s="31"/>
      <c r="J61" s="31"/>
      <c r="K61" s="35"/>
    </row>
    <row r="62" spans="1:11" x14ac:dyDescent="0.25">
      <c r="A62" s="28"/>
      <c r="B62" s="28"/>
      <c r="C62" s="58"/>
      <c r="D62" s="54"/>
      <c r="E62" s="6"/>
      <c r="F62" s="19"/>
      <c r="G62" s="24"/>
      <c r="H62" s="24"/>
      <c r="I62" s="31"/>
      <c r="J62" s="31"/>
      <c r="K62" s="35"/>
    </row>
    <row r="63" spans="1:11" x14ac:dyDescent="0.25">
      <c r="A63" s="28"/>
      <c r="B63" s="28"/>
      <c r="C63" s="58" t="s">
        <v>15</v>
      </c>
      <c r="D63" s="54"/>
      <c r="E63" s="6"/>
      <c r="F63" s="19"/>
      <c r="G63" s="24" t="s">
        <v>2</v>
      </c>
      <c r="H63" s="24" t="s">
        <v>2</v>
      </c>
      <c r="I63" s="31"/>
      <c r="J63" s="31"/>
      <c r="K63" s="35"/>
    </row>
    <row r="64" spans="1:11" x14ac:dyDescent="0.25">
      <c r="A64" s="28"/>
      <c r="B64" s="28"/>
      <c r="C64" s="58"/>
      <c r="D64" s="54"/>
      <c r="E64" s="6"/>
      <c r="F64" s="19"/>
      <c r="G64" s="24"/>
      <c r="H64" s="24"/>
      <c r="I64" s="31"/>
      <c r="J64" s="31"/>
      <c r="K64" s="35"/>
    </row>
    <row r="65" spans="1:11" x14ac:dyDescent="0.25">
      <c r="C65" s="59" t="s">
        <v>16</v>
      </c>
      <c r="D65" s="54"/>
      <c r="E65" s="6"/>
      <c r="F65" s="19"/>
      <c r="G65" s="24"/>
      <c r="H65" s="24"/>
      <c r="I65" s="31"/>
      <c r="J65" s="31"/>
      <c r="K65" s="35"/>
    </row>
    <row r="66" spans="1:11" x14ac:dyDescent="0.25">
      <c r="B66" s="8" t="s">
        <v>202</v>
      </c>
      <c r="C66" s="60" t="s">
        <v>203</v>
      </c>
      <c r="D66" s="54" t="s">
        <v>204</v>
      </c>
      <c r="E66" s="6" t="s">
        <v>205</v>
      </c>
      <c r="F66" s="19">
        <v>300000</v>
      </c>
      <c r="G66" s="24">
        <v>295.2</v>
      </c>
      <c r="H66" s="24">
        <v>0.06</v>
      </c>
      <c r="I66" s="31">
        <v>5.3898999999999999</v>
      </c>
      <c r="J66" s="31"/>
      <c r="K66" s="35"/>
    </row>
    <row r="67" spans="1:11" x14ac:dyDescent="0.25">
      <c r="C67" s="58" t="s">
        <v>194</v>
      </c>
      <c r="D67" s="54"/>
      <c r="E67" s="6"/>
      <c r="F67" s="19"/>
      <c r="G67" s="25">
        <v>295.2</v>
      </c>
      <c r="H67" s="25">
        <v>0.06</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10657.68</v>
      </c>
      <c r="H83" s="24">
        <v>2.3199999999999998</v>
      </c>
      <c r="I83" s="31"/>
      <c r="J83" s="31"/>
      <c r="K83" s="35"/>
    </row>
    <row r="84" spans="1:54" x14ac:dyDescent="0.25">
      <c r="C84" s="58" t="s">
        <v>194</v>
      </c>
      <c r="D84" s="54"/>
      <c r="E84" s="6"/>
      <c r="F84" s="19"/>
      <c r="G84" s="25">
        <v>10657.68</v>
      </c>
      <c r="H84" s="25">
        <v>2.3199999999999998</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-251.33</v>
      </c>
      <c r="H88" s="24">
        <v>-6.0000000000000005E-2</v>
      </c>
      <c r="I88" s="31"/>
      <c r="J88" s="31"/>
      <c r="K88" s="35"/>
    </row>
    <row r="89" spans="1:54" x14ac:dyDescent="0.25">
      <c r="C89" s="58" t="s">
        <v>194</v>
      </c>
      <c r="D89" s="54"/>
      <c r="E89" s="6"/>
      <c r="F89" s="19"/>
      <c r="G89" s="25">
        <v>-251.33</v>
      </c>
      <c r="H89" s="25">
        <v>-6.0000000000000005E-2</v>
      </c>
      <c r="I89" s="31"/>
      <c r="J89" s="31"/>
      <c r="K89" s="35"/>
    </row>
    <row r="90" spans="1:54" x14ac:dyDescent="0.25">
      <c r="C90" s="57"/>
      <c r="D90" s="54"/>
      <c r="E90" s="6"/>
      <c r="F90" s="19"/>
      <c r="G90" s="24"/>
      <c r="H90" s="24"/>
      <c r="I90" s="31"/>
      <c r="J90" s="31"/>
      <c r="K90" s="35"/>
    </row>
    <row r="91" spans="1:54" x14ac:dyDescent="0.25">
      <c r="C91" s="61" t="s">
        <v>209</v>
      </c>
      <c r="D91" s="55"/>
      <c r="E91" s="5"/>
      <c r="F91" s="20"/>
      <c r="G91" s="26">
        <v>459245.68</v>
      </c>
      <c r="H91" s="26">
        <v>99.999999999999986</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60" x14ac:dyDescent="0.25">
      <c r="C97" s="2" t="s">
        <v>213</v>
      </c>
    </row>
    <row r="98" spans="1:260" ht="30" customHeight="1" x14ac:dyDescent="0.25">
      <c r="C98" s="252" t="s">
        <v>214</v>
      </c>
      <c r="D98" s="253"/>
      <c r="E98" s="253"/>
      <c r="F98" s="253"/>
      <c r="G98" s="253"/>
      <c r="H98" s="253"/>
      <c r="I98" s="253"/>
      <c r="J98" s="253"/>
      <c r="K98" s="253"/>
    </row>
    <row r="99" spans="1:260" x14ac:dyDescent="0.25">
      <c r="C99" s="2" t="s">
        <v>215</v>
      </c>
    </row>
    <row r="100" spans="1:260" x14ac:dyDescent="0.25">
      <c r="C100" s="2" t="s">
        <v>4870</v>
      </c>
    </row>
    <row r="102" spans="1:260" x14ac:dyDescent="0.25">
      <c r="C102" s="2" t="s">
        <v>5016</v>
      </c>
      <c r="E102" s="2" t="s">
        <v>2</v>
      </c>
    </row>
    <row r="104" spans="1:260" x14ac:dyDescent="0.25">
      <c r="C104" s="2" t="s">
        <v>5017</v>
      </c>
      <c r="E104" s="97" t="s">
        <v>5130</v>
      </c>
      <c r="F104" s="98">
        <v>0</v>
      </c>
      <c r="K104" s="13"/>
      <c r="L104" s="13"/>
      <c r="M104" s="13"/>
      <c r="N104" s="13"/>
      <c r="O104" s="3"/>
      <c r="P104" s="3"/>
      <c r="AI104" s="2"/>
      <c r="AM104" s="3"/>
      <c r="AV104" s="2"/>
      <c r="AX104" s="2"/>
      <c r="AZ104" s="3"/>
      <c r="BF104" s="3"/>
      <c r="IW104" s="2"/>
      <c r="IX104" s="2"/>
      <c r="IY104" s="2"/>
      <c r="IZ104" s="2"/>
    </row>
    <row r="106" spans="1:260" x14ac:dyDescent="0.25">
      <c r="C106" s="2" t="s">
        <v>5125</v>
      </c>
    </row>
    <row r="108" spans="1:260" x14ac:dyDescent="0.25">
      <c r="C108" s="2" t="s">
        <v>5126</v>
      </c>
    </row>
    <row r="109" spans="1:260" s="83" customFormat="1" ht="35.25" customHeight="1" x14ac:dyDescent="0.25">
      <c r="A109" s="79"/>
      <c r="B109" s="79"/>
      <c r="C109" s="84" t="s">
        <v>5023</v>
      </c>
      <c r="D109" s="88" t="s">
        <v>5024</v>
      </c>
      <c r="E109" s="88" t="s">
        <v>5025</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60" s="83" customFormat="1" x14ac:dyDescent="0.25">
      <c r="A110" s="79"/>
      <c r="B110" s="79"/>
      <c r="C110" s="86" t="s">
        <v>5026</v>
      </c>
      <c r="D110" s="89">
        <v>106.75409999999999</v>
      </c>
      <c r="E110" s="89">
        <v>122.03740000000001</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60" s="83" customFormat="1" x14ac:dyDescent="0.25">
      <c r="A111" s="79"/>
      <c r="B111" s="79"/>
      <c r="C111" s="86" t="s">
        <v>5027</v>
      </c>
      <c r="D111" s="89">
        <v>177.27770000000001</v>
      </c>
      <c r="E111" s="89">
        <v>202.6574</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60" s="83" customFormat="1" x14ac:dyDescent="0.25">
      <c r="A112" s="79"/>
      <c r="B112" s="79"/>
      <c r="C112" s="86" t="s">
        <v>5028</v>
      </c>
      <c r="D112" s="89">
        <v>144.7697</v>
      </c>
      <c r="E112" s="89">
        <v>165.6284</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5029</v>
      </c>
      <c r="D113" s="89">
        <v>203.82470000000001</v>
      </c>
      <c r="E113" s="89">
        <v>233.19210000000001</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ht="84.95" customHeight="1" x14ac:dyDescent="0.25">
      <c r="A114" s="79"/>
      <c r="B114" s="79"/>
      <c r="C114" s="254" t="s">
        <v>5061</v>
      </c>
      <c r="D114" s="255"/>
      <c r="E114" s="256"/>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6" spans="1:256" x14ac:dyDescent="0.25">
      <c r="C116" s="2" t="s">
        <v>5127</v>
      </c>
      <c r="E116" s="2" t="s">
        <v>2</v>
      </c>
    </row>
    <row r="118" spans="1:256" x14ac:dyDescent="0.25">
      <c r="C118" s="2" t="s">
        <v>5128</v>
      </c>
      <c r="E118" s="2" t="s">
        <v>2</v>
      </c>
    </row>
    <row r="120" spans="1:256" x14ac:dyDescent="0.25">
      <c r="C120" s="2" t="s">
        <v>5018</v>
      </c>
      <c r="E120" s="2" t="s">
        <v>2</v>
      </c>
    </row>
    <row r="122" spans="1:256" x14ac:dyDescent="0.25">
      <c r="C122" s="2" t="s">
        <v>5019</v>
      </c>
      <c r="E122" s="2" t="s">
        <v>5069</v>
      </c>
    </row>
    <row r="124" spans="1:256" x14ac:dyDescent="0.25">
      <c r="C124" s="2" t="s">
        <v>5020</v>
      </c>
      <c r="E124" s="96">
        <v>0.27442873325878864</v>
      </c>
    </row>
    <row r="126" spans="1:256" x14ac:dyDescent="0.25">
      <c r="C126" s="2" t="s">
        <v>5022</v>
      </c>
      <c r="E126" s="97" t="s">
        <v>5021</v>
      </c>
    </row>
    <row r="128" spans="1:256" x14ac:dyDescent="0.25">
      <c r="C128" s="2" t="s">
        <v>5129</v>
      </c>
      <c r="E128" s="2" t="s">
        <v>2</v>
      </c>
    </row>
    <row r="130" spans="3:5" x14ac:dyDescent="0.25">
      <c r="C130" s="2" t="s">
        <v>5065</v>
      </c>
    </row>
    <row r="132" spans="3:5" x14ac:dyDescent="0.25">
      <c r="C132" s="1" t="s">
        <v>5258</v>
      </c>
      <c r="E132" s="149" t="s">
        <v>5259</v>
      </c>
    </row>
    <row r="133" spans="3:5" x14ac:dyDescent="0.25">
      <c r="E133" s="2" t="s">
        <v>5267</v>
      </c>
    </row>
  </sheetData>
  <mergeCells count="2">
    <mergeCell ref="C98:K98"/>
    <mergeCell ref="C114:E114"/>
  </mergeCells>
  <hyperlinks>
    <hyperlink ref="J2" location="'Index'!A1" display="'Index'!A1" xr:uid="{9C70BFD2-3784-4435-BE3C-6EEC2530813B}"/>
  </hyperlinks>
  <pageMargins left="0.7" right="0.7" top="0.75" bottom="0.75" header="0.3" footer="0.3"/>
  <pageSetup orientation="portrait" horizontalDpi="4294967293"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76FC3-D9EF-4502-8D69-A063DBC2A11E}">
  <sheetPr codeName="Sheet1"/>
  <dimension ref="A1:IV132"/>
  <sheetViews>
    <sheetView showGridLines="0" zoomScale="90" zoomScaleNormal="90" workbookViewId="0">
      <pane ySplit="6" topLeftCell="A11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4215</v>
      </c>
      <c r="J2" s="38" t="s">
        <v>4521</v>
      </c>
    </row>
    <row r="3" spans="1:54" ht="16.5" x14ac:dyDescent="0.3">
      <c r="C3" s="1" t="s">
        <v>28</v>
      </c>
      <c r="D3" s="21" t="s">
        <v>4216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507216</v>
      </c>
      <c r="G11" s="24">
        <v>3793.47</v>
      </c>
      <c r="H11" s="24">
        <v>12.27</v>
      </c>
      <c r="I11" s="31"/>
      <c r="J11" s="31"/>
      <c r="K11" s="35"/>
    </row>
    <row r="12" spans="1:54" x14ac:dyDescent="0.25">
      <c r="B12" s="8" t="s">
        <v>41</v>
      </c>
      <c r="C12" s="60" t="s">
        <v>42</v>
      </c>
      <c r="D12" s="54" t="s">
        <v>43</v>
      </c>
      <c r="E12" s="6" t="s">
        <v>44</v>
      </c>
      <c r="F12" s="19">
        <v>238591</v>
      </c>
      <c r="G12" s="24">
        <v>3424.38</v>
      </c>
      <c r="H12" s="24">
        <v>11.07</v>
      </c>
      <c r="I12" s="31"/>
      <c r="J12" s="31"/>
      <c r="K12" s="35"/>
    </row>
    <row r="13" spans="1:54" x14ac:dyDescent="0.25">
      <c r="B13" s="8" t="s">
        <v>136</v>
      </c>
      <c r="C13" s="60" t="s">
        <v>137</v>
      </c>
      <c r="D13" s="54" t="s">
        <v>138</v>
      </c>
      <c r="E13" s="6" t="s">
        <v>139</v>
      </c>
      <c r="F13" s="19">
        <v>225166</v>
      </c>
      <c r="G13" s="24">
        <v>2943.6</v>
      </c>
      <c r="H13" s="24">
        <v>9.52</v>
      </c>
      <c r="I13" s="31"/>
      <c r="J13" s="31"/>
      <c r="K13" s="35"/>
    </row>
    <row r="14" spans="1:54" x14ac:dyDescent="0.25">
      <c r="B14" s="8" t="s">
        <v>438</v>
      </c>
      <c r="C14" s="60" t="s">
        <v>439</v>
      </c>
      <c r="D14" s="54" t="s">
        <v>440</v>
      </c>
      <c r="E14" s="6" t="s">
        <v>283</v>
      </c>
      <c r="F14" s="19">
        <v>101390</v>
      </c>
      <c r="G14" s="24">
        <v>1998.55</v>
      </c>
      <c r="H14" s="24">
        <v>6.46</v>
      </c>
      <c r="I14" s="31"/>
      <c r="J14" s="31"/>
      <c r="K14" s="35"/>
    </row>
    <row r="15" spans="1:54" x14ac:dyDescent="0.25">
      <c r="B15" s="8" t="s">
        <v>63</v>
      </c>
      <c r="C15" s="60" t="s">
        <v>64</v>
      </c>
      <c r="D15" s="54" t="s">
        <v>65</v>
      </c>
      <c r="E15" s="6" t="s">
        <v>66</v>
      </c>
      <c r="F15" s="19">
        <v>38897</v>
      </c>
      <c r="G15" s="24">
        <v>1532</v>
      </c>
      <c r="H15" s="24">
        <v>4.95</v>
      </c>
      <c r="I15" s="31"/>
      <c r="J15" s="31"/>
      <c r="K15" s="35"/>
    </row>
    <row r="16" spans="1:54" x14ac:dyDescent="0.25">
      <c r="B16" s="8" t="s">
        <v>67</v>
      </c>
      <c r="C16" s="60" t="s">
        <v>68</v>
      </c>
      <c r="D16" s="54" t="s">
        <v>69</v>
      </c>
      <c r="E16" s="6" t="s">
        <v>44</v>
      </c>
      <c r="F16" s="19">
        <v>138225</v>
      </c>
      <c r="G16" s="24">
        <v>1419.29</v>
      </c>
      <c r="H16" s="24">
        <v>4.59</v>
      </c>
      <c r="I16" s="31"/>
      <c r="J16" s="31"/>
      <c r="K16" s="35"/>
    </row>
    <row r="17" spans="2:11" x14ac:dyDescent="0.25">
      <c r="B17" s="8" t="s">
        <v>55</v>
      </c>
      <c r="C17" s="60" t="s">
        <v>56</v>
      </c>
      <c r="D17" s="54" t="s">
        <v>57</v>
      </c>
      <c r="E17" s="6" t="s">
        <v>58</v>
      </c>
      <c r="F17" s="19">
        <v>116062</v>
      </c>
      <c r="G17" s="24">
        <v>1311.5</v>
      </c>
      <c r="H17" s="24">
        <v>4.24</v>
      </c>
      <c r="I17" s="31"/>
      <c r="J17" s="31"/>
      <c r="K17" s="35"/>
    </row>
    <row r="18" spans="2:11" x14ac:dyDescent="0.25">
      <c r="B18" s="8" t="s">
        <v>48</v>
      </c>
      <c r="C18" s="60" t="s">
        <v>49</v>
      </c>
      <c r="D18" s="54" t="s">
        <v>50</v>
      </c>
      <c r="E18" s="6" t="s">
        <v>44</v>
      </c>
      <c r="F18" s="19">
        <v>95191</v>
      </c>
      <c r="G18" s="24">
        <v>1170.42</v>
      </c>
      <c r="H18" s="24">
        <v>3.78</v>
      </c>
      <c r="I18" s="31"/>
      <c r="J18" s="31"/>
      <c r="K18" s="35"/>
    </row>
    <row r="19" spans="2:11" x14ac:dyDescent="0.25">
      <c r="B19" s="8" t="s">
        <v>51</v>
      </c>
      <c r="C19" s="60" t="s">
        <v>52</v>
      </c>
      <c r="D19" s="54" t="s">
        <v>53</v>
      </c>
      <c r="E19" s="6" t="s">
        <v>54</v>
      </c>
      <c r="F19" s="19">
        <v>89083</v>
      </c>
      <c r="G19" s="24">
        <v>1017.06</v>
      </c>
      <c r="H19" s="24">
        <v>3.29</v>
      </c>
      <c r="I19" s="31"/>
      <c r="J19" s="31"/>
      <c r="K19" s="35"/>
    </row>
    <row r="20" spans="2:11" x14ac:dyDescent="0.25">
      <c r="B20" s="8" t="s">
        <v>928</v>
      </c>
      <c r="C20" s="60" t="s">
        <v>929</v>
      </c>
      <c r="D20" s="54" t="s">
        <v>930</v>
      </c>
      <c r="E20" s="6" t="s">
        <v>62</v>
      </c>
      <c r="F20" s="19">
        <v>29790</v>
      </c>
      <c r="G20" s="24">
        <v>1011.77</v>
      </c>
      <c r="H20" s="24">
        <v>3.27</v>
      </c>
      <c r="I20" s="31"/>
      <c r="J20" s="31"/>
      <c r="K20" s="35"/>
    </row>
    <row r="21" spans="2:11" x14ac:dyDescent="0.25">
      <c r="B21" s="8" t="s">
        <v>70</v>
      </c>
      <c r="C21" s="60" t="s">
        <v>71</v>
      </c>
      <c r="D21" s="54" t="s">
        <v>72</v>
      </c>
      <c r="E21" s="6" t="s">
        <v>44</v>
      </c>
      <c r="F21" s="19">
        <v>244936</v>
      </c>
      <c r="G21" s="24">
        <v>955.74</v>
      </c>
      <c r="H21" s="24">
        <v>3.09</v>
      </c>
      <c r="I21" s="31"/>
      <c r="J21" s="31"/>
      <c r="K21" s="35"/>
    </row>
    <row r="22" spans="2:11" x14ac:dyDescent="0.25">
      <c r="B22" s="8" t="s">
        <v>649</v>
      </c>
      <c r="C22" s="60" t="s">
        <v>650</v>
      </c>
      <c r="D22" s="54" t="s">
        <v>651</v>
      </c>
      <c r="E22" s="6" t="s">
        <v>279</v>
      </c>
      <c r="F22" s="19">
        <v>321060</v>
      </c>
      <c r="G22" s="24">
        <v>902.02</v>
      </c>
      <c r="H22" s="24">
        <v>2.92</v>
      </c>
      <c r="I22" s="31"/>
      <c r="J22" s="31"/>
      <c r="K22" s="35"/>
    </row>
    <row r="23" spans="2:11" x14ac:dyDescent="0.25">
      <c r="B23" s="8" t="s">
        <v>469</v>
      </c>
      <c r="C23" s="60" t="s">
        <v>470</v>
      </c>
      <c r="D23" s="54" t="s">
        <v>471</v>
      </c>
      <c r="E23" s="6" t="s">
        <v>58</v>
      </c>
      <c r="F23" s="19">
        <v>33706</v>
      </c>
      <c r="G23" s="24">
        <v>797.35</v>
      </c>
      <c r="H23" s="24">
        <v>2.58</v>
      </c>
      <c r="I23" s="31"/>
      <c r="J23" s="31"/>
      <c r="K23" s="35"/>
    </row>
    <row r="24" spans="2:11" x14ac:dyDescent="0.25">
      <c r="B24" s="8" t="s">
        <v>931</v>
      </c>
      <c r="C24" s="60" t="s">
        <v>932</v>
      </c>
      <c r="D24" s="54" t="s">
        <v>933</v>
      </c>
      <c r="E24" s="6" t="s">
        <v>128</v>
      </c>
      <c r="F24" s="19">
        <v>240862</v>
      </c>
      <c r="G24" s="24">
        <v>728.25</v>
      </c>
      <c r="H24" s="24">
        <v>2.35</v>
      </c>
      <c r="I24" s="31"/>
      <c r="J24" s="31"/>
      <c r="K24" s="35"/>
    </row>
    <row r="25" spans="2:11" x14ac:dyDescent="0.25">
      <c r="B25" s="8" t="s">
        <v>441</v>
      </c>
      <c r="C25" s="60" t="s">
        <v>442</v>
      </c>
      <c r="D25" s="54" t="s">
        <v>443</v>
      </c>
      <c r="E25" s="6" t="s">
        <v>108</v>
      </c>
      <c r="F25" s="19">
        <v>35917</v>
      </c>
      <c r="G25" s="24">
        <v>714.51</v>
      </c>
      <c r="H25" s="24">
        <v>2.31</v>
      </c>
      <c r="I25" s="31"/>
      <c r="J25" s="31"/>
      <c r="K25" s="35"/>
    </row>
    <row r="26" spans="2:11" x14ac:dyDescent="0.25">
      <c r="B26" s="8" t="s">
        <v>934</v>
      </c>
      <c r="C26" s="60" t="s">
        <v>935</v>
      </c>
      <c r="D26" s="54" t="s">
        <v>936</v>
      </c>
      <c r="E26" s="6" t="s">
        <v>79</v>
      </c>
      <c r="F26" s="19">
        <v>13592</v>
      </c>
      <c r="G26" s="24">
        <v>662.65</v>
      </c>
      <c r="H26" s="24">
        <v>2.14</v>
      </c>
      <c r="I26" s="31"/>
      <c r="J26" s="31"/>
      <c r="K26" s="35"/>
    </row>
    <row r="27" spans="2:11" x14ac:dyDescent="0.25">
      <c r="B27" s="8" t="s">
        <v>276</v>
      </c>
      <c r="C27" s="60" t="s">
        <v>277</v>
      </c>
      <c r="D27" s="54" t="s">
        <v>278</v>
      </c>
      <c r="E27" s="6" t="s">
        <v>279</v>
      </c>
      <c r="F27" s="19">
        <v>29709</v>
      </c>
      <c r="G27" s="24">
        <v>624.13</v>
      </c>
      <c r="H27" s="24">
        <v>2.02</v>
      </c>
      <c r="I27" s="31"/>
      <c r="J27" s="31"/>
      <c r="K27" s="35"/>
    </row>
    <row r="28" spans="2:11" x14ac:dyDescent="0.25">
      <c r="B28" s="8" t="s">
        <v>59</v>
      </c>
      <c r="C28" s="60" t="s">
        <v>60</v>
      </c>
      <c r="D28" s="54" t="s">
        <v>61</v>
      </c>
      <c r="E28" s="6" t="s">
        <v>62</v>
      </c>
      <c r="F28" s="19">
        <v>4291</v>
      </c>
      <c r="G28" s="24">
        <v>611.01</v>
      </c>
      <c r="H28" s="24">
        <v>1.98</v>
      </c>
      <c r="I28" s="31"/>
      <c r="J28" s="31"/>
      <c r="K28" s="35"/>
    </row>
    <row r="29" spans="2:11" x14ac:dyDescent="0.25">
      <c r="B29" s="8" t="s">
        <v>1169</v>
      </c>
      <c r="C29" s="60" t="s">
        <v>1170</v>
      </c>
      <c r="D29" s="54" t="s">
        <v>1171</v>
      </c>
      <c r="E29" s="6" t="s">
        <v>241</v>
      </c>
      <c r="F29" s="19">
        <v>158121</v>
      </c>
      <c r="G29" s="24">
        <v>548.91999999999996</v>
      </c>
      <c r="H29" s="24">
        <v>1.77</v>
      </c>
      <c r="I29" s="31"/>
      <c r="J29" s="31"/>
      <c r="K29" s="35"/>
    </row>
    <row r="30" spans="2:11" x14ac:dyDescent="0.25">
      <c r="B30" s="8" t="s">
        <v>329</v>
      </c>
      <c r="C30" s="60" t="s">
        <v>330</v>
      </c>
      <c r="D30" s="54" t="s">
        <v>331</v>
      </c>
      <c r="E30" s="6" t="s">
        <v>83</v>
      </c>
      <c r="F30" s="19">
        <v>274176</v>
      </c>
      <c r="G30" s="24">
        <v>520.39</v>
      </c>
      <c r="H30" s="24">
        <v>1.68</v>
      </c>
      <c r="I30" s="31"/>
      <c r="J30" s="31"/>
      <c r="K30" s="35"/>
    </row>
    <row r="31" spans="2:11" x14ac:dyDescent="0.25">
      <c r="B31" s="8" t="s">
        <v>320</v>
      </c>
      <c r="C31" s="60" t="s">
        <v>321</v>
      </c>
      <c r="D31" s="54" t="s">
        <v>322</v>
      </c>
      <c r="E31" s="6" t="s">
        <v>58</v>
      </c>
      <c r="F31" s="19">
        <v>35209</v>
      </c>
      <c r="G31" s="24">
        <v>474.09</v>
      </c>
      <c r="H31" s="24">
        <v>1.53</v>
      </c>
      <c r="I31" s="31"/>
      <c r="J31" s="31"/>
      <c r="K31" s="35"/>
    </row>
    <row r="32" spans="2:11" x14ac:dyDescent="0.25">
      <c r="B32" s="8" t="s">
        <v>84</v>
      </c>
      <c r="C32" s="60" t="s">
        <v>85</v>
      </c>
      <c r="D32" s="54" t="s">
        <v>86</v>
      </c>
      <c r="E32" s="6" t="s">
        <v>87</v>
      </c>
      <c r="F32" s="19">
        <v>3921</v>
      </c>
      <c r="G32" s="24">
        <v>466.78</v>
      </c>
      <c r="H32" s="24">
        <v>1.51</v>
      </c>
      <c r="I32" s="31"/>
      <c r="J32" s="31"/>
      <c r="K32" s="35"/>
    </row>
    <row r="33" spans="2:11" x14ac:dyDescent="0.25">
      <c r="B33" s="8" t="s">
        <v>1175</v>
      </c>
      <c r="C33" s="60" t="s">
        <v>1176</v>
      </c>
      <c r="D33" s="54" t="s">
        <v>1177</v>
      </c>
      <c r="E33" s="6" t="s">
        <v>607</v>
      </c>
      <c r="F33" s="19">
        <v>119185</v>
      </c>
      <c r="G33" s="24">
        <v>462.2</v>
      </c>
      <c r="H33" s="24">
        <v>1.49</v>
      </c>
      <c r="I33" s="31"/>
      <c r="J33" s="31"/>
      <c r="K33" s="35"/>
    </row>
    <row r="34" spans="2:11" x14ac:dyDescent="0.25">
      <c r="B34" s="8" t="s">
        <v>1178</v>
      </c>
      <c r="C34" s="60" t="s">
        <v>1179</v>
      </c>
      <c r="D34" s="54" t="s">
        <v>1180</v>
      </c>
      <c r="E34" s="6" t="s">
        <v>241</v>
      </c>
      <c r="F34" s="19">
        <v>151658</v>
      </c>
      <c r="G34" s="24">
        <v>431.16</v>
      </c>
      <c r="H34" s="24">
        <v>1.39</v>
      </c>
      <c r="I34" s="31"/>
      <c r="J34" s="31"/>
      <c r="K34" s="35"/>
    </row>
    <row r="35" spans="2:11" x14ac:dyDescent="0.25">
      <c r="B35" s="8" t="s">
        <v>339</v>
      </c>
      <c r="C35" s="60" t="s">
        <v>340</v>
      </c>
      <c r="D35" s="54" t="s">
        <v>341</v>
      </c>
      <c r="E35" s="6" t="s">
        <v>342</v>
      </c>
      <c r="F35" s="19">
        <v>24536</v>
      </c>
      <c r="G35" s="24">
        <v>416.99</v>
      </c>
      <c r="H35" s="24">
        <v>1.35</v>
      </c>
      <c r="I35" s="31"/>
      <c r="J35" s="31"/>
      <c r="K35" s="35"/>
    </row>
    <row r="36" spans="2:11" x14ac:dyDescent="0.25">
      <c r="B36" s="8" t="s">
        <v>76</v>
      </c>
      <c r="C36" s="60" t="s">
        <v>77</v>
      </c>
      <c r="D36" s="54" t="s">
        <v>78</v>
      </c>
      <c r="E36" s="6" t="s">
        <v>79</v>
      </c>
      <c r="F36" s="19">
        <v>15004</v>
      </c>
      <c r="G36" s="24">
        <v>412.38</v>
      </c>
      <c r="H36" s="24">
        <v>1.33</v>
      </c>
      <c r="I36" s="31"/>
      <c r="J36" s="31"/>
      <c r="K36" s="35"/>
    </row>
    <row r="37" spans="2:11" x14ac:dyDescent="0.25">
      <c r="B37" s="8" t="s">
        <v>631</v>
      </c>
      <c r="C37" s="60" t="s">
        <v>632</v>
      </c>
      <c r="D37" s="54" t="s">
        <v>633</v>
      </c>
      <c r="E37" s="6" t="s">
        <v>217</v>
      </c>
      <c r="F37" s="19">
        <v>7464</v>
      </c>
      <c r="G37" s="24">
        <v>385.94</v>
      </c>
      <c r="H37" s="24">
        <v>1.25</v>
      </c>
      <c r="I37" s="31"/>
      <c r="J37" s="31"/>
      <c r="K37" s="35"/>
    </row>
    <row r="38" spans="2:11" x14ac:dyDescent="0.25">
      <c r="B38" s="8" t="s">
        <v>305</v>
      </c>
      <c r="C38" s="60" t="s">
        <v>306</v>
      </c>
      <c r="D38" s="54" t="s">
        <v>307</v>
      </c>
      <c r="E38" s="6" t="s">
        <v>54</v>
      </c>
      <c r="F38" s="19">
        <v>18644</v>
      </c>
      <c r="G38" s="24">
        <v>378.36</v>
      </c>
      <c r="H38" s="24">
        <v>1.22</v>
      </c>
      <c r="I38" s="31"/>
      <c r="J38" s="31"/>
      <c r="K38" s="35"/>
    </row>
    <row r="39" spans="2:11" x14ac:dyDescent="0.25">
      <c r="B39" s="8" t="s">
        <v>435</v>
      </c>
      <c r="C39" s="60" t="s">
        <v>436</v>
      </c>
      <c r="D39" s="54" t="s">
        <v>437</v>
      </c>
      <c r="E39" s="6" t="s">
        <v>58</v>
      </c>
      <c r="F39" s="19">
        <v>21196</v>
      </c>
      <c r="G39" s="24">
        <v>350.07</v>
      </c>
      <c r="H39" s="24">
        <v>1.1299999999999999</v>
      </c>
      <c r="I39" s="31"/>
      <c r="J39" s="31"/>
      <c r="K39" s="35"/>
    </row>
    <row r="40" spans="2:11" x14ac:dyDescent="0.25">
      <c r="B40" s="8" t="s">
        <v>937</v>
      </c>
      <c r="C40" s="60" t="s">
        <v>938</v>
      </c>
      <c r="D40" s="54" t="s">
        <v>939</v>
      </c>
      <c r="E40" s="6" t="s">
        <v>128</v>
      </c>
      <c r="F40" s="19">
        <v>11003</v>
      </c>
      <c r="G40" s="24">
        <v>330.6</v>
      </c>
      <c r="H40" s="24">
        <v>1.07</v>
      </c>
      <c r="I40" s="31"/>
      <c r="J40" s="31"/>
      <c r="K40" s="35"/>
    </row>
    <row r="41" spans="2:11" x14ac:dyDescent="0.25">
      <c r="C41" s="58" t="s">
        <v>194</v>
      </c>
      <c r="D41" s="54"/>
      <c r="E41" s="6"/>
      <c r="F41" s="19"/>
      <c r="G41" s="25">
        <v>30795.58</v>
      </c>
      <c r="H41" s="25">
        <v>99.55</v>
      </c>
      <c r="I41" s="31"/>
      <c r="J41" s="31"/>
      <c r="K41" s="35"/>
    </row>
    <row r="42" spans="2:11" x14ac:dyDescent="0.25">
      <c r="C42" s="57"/>
      <c r="D42" s="54"/>
      <c r="E42" s="6"/>
      <c r="F42" s="19"/>
      <c r="G42" s="24"/>
      <c r="H42" s="24"/>
      <c r="I42" s="31"/>
      <c r="J42" s="31"/>
      <c r="K42" s="35"/>
    </row>
    <row r="43" spans="2:11" x14ac:dyDescent="0.25">
      <c r="C43" s="58" t="s">
        <v>3</v>
      </c>
      <c r="D43" s="54"/>
      <c r="E43" s="6"/>
      <c r="F43" s="19"/>
      <c r="G43" s="24" t="s">
        <v>2</v>
      </c>
      <c r="H43" s="24" t="s">
        <v>2</v>
      </c>
      <c r="I43" s="31"/>
      <c r="J43" s="31"/>
      <c r="K43" s="35"/>
    </row>
    <row r="44" spans="2:11" x14ac:dyDescent="0.25">
      <c r="C44" s="57"/>
      <c r="D44" s="54"/>
      <c r="E44" s="6"/>
      <c r="F44" s="19"/>
      <c r="G44" s="24"/>
      <c r="H44" s="24"/>
      <c r="I44" s="31"/>
      <c r="J44" s="31"/>
      <c r="K44" s="35"/>
    </row>
    <row r="45" spans="2:11" x14ac:dyDescent="0.25">
      <c r="C45" s="58" t="s">
        <v>4</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5</v>
      </c>
      <c r="D47" s="54"/>
      <c r="E47" s="6"/>
      <c r="F47" s="19"/>
      <c r="G47" s="24"/>
      <c r="H47" s="24"/>
      <c r="I47" s="31"/>
      <c r="J47" s="31"/>
      <c r="K47" s="35"/>
    </row>
    <row r="48" spans="2:11" x14ac:dyDescent="0.25">
      <c r="C48" s="57"/>
      <c r="D48" s="54"/>
      <c r="E48" s="6"/>
      <c r="F48" s="19"/>
      <c r="G48" s="24"/>
      <c r="H48" s="24"/>
      <c r="I48" s="31"/>
      <c r="J48" s="31"/>
      <c r="K48" s="35"/>
    </row>
    <row r="49" spans="3:11" x14ac:dyDescent="0.25">
      <c r="C49" s="58" t="s">
        <v>6</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7</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8</v>
      </c>
      <c r="D53" s="54"/>
      <c r="E53" s="6"/>
      <c r="F53" s="19"/>
      <c r="G53" s="24" t="s">
        <v>2</v>
      </c>
      <c r="H53" s="24" t="s">
        <v>2</v>
      </c>
      <c r="I53" s="31"/>
      <c r="J53" s="31"/>
      <c r="K53" s="35"/>
    </row>
    <row r="54" spans="3:11" x14ac:dyDescent="0.25">
      <c r="C54" s="57"/>
      <c r="D54" s="54"/>
      <c r="E54" s="6"/>
      <c r="F54" s="19"/>
      <c r="G54" s="24"/>
      <c r="H54" s="24"/>
      <c r="I54" s="31"/>
      <c r="J54" s="31"/>
      <c r="K54" s="35"/>
    </row>
    <row r="55" spans="3:11" x14ac:dyDescent="0.25">
      <c r="C55" s="58" t="s">
        <v>9</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10</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11</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13</v>
      </c>
      <c r="D61" s="54"/>
      <c r="E61" s="6"/>
      <c r="F61" s="19"/>
      <c r="G61" s="24"/>
      <c r="H61" s="24"/>
      <c r="I61" s="31"/>
      <c r="J61" s="31"/>
      <c r="K61" s="35"/>
    </row>
    <row r="62" spans="3:11" x14ac:dyDescent="0.25">
      <c r="C62" s="57"/>
      <c r="D62" s="54"/>
      <c r="E62" s="6"/>
      <c r="F62" s="19"/>
      <c r="G62" s="24"/>
      <c r="H62" s="24"/>
      <c r="I62" s="31"/>
      <c r="J62" s="31"/>
      <c r="K62" s="35"/>
    </row>
    <row r="63" spans="3:11" x14ac:dyDescent="0.25">
      <c r="C63" s="58" t="s">
        <v>14</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15</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C67" s="58" t="s">
        <v>16</v>
      </c>
      <c r="D67" s="54"/>
      <c r="E67" s="6"/>
      <c r="F67" s="19"/>
      <c r="G67" s="24" t="s">
        <v>2</v>
      </c>
      <c r="H67" s="24" t="s">
        <v>2</v>
      </c>
      <c r="I67" s="31"/>
      <c r="J67" s="31"/>
      <c r="K67" s="35"/>
    </row>
    <row r="68" spans="1:11" x14ac:dyDescent="0.25">
      <c r="C68" s="57"/>
      <c r="D68" s="54"/>
      <c r="E68" s="6"/>
      <c r="F68" s="19"/>
      <c r="G68" s="24"/>
      <c r="H68" s="24"/>
      <c r="I68" s="31"/>
      <c r="J68" s="31"/>
      <c r="K68" s="35"/>
    </row>
    <row r="69" spans="1:11" x14ac:dyDescent="0.25">
      <c r="C69" s="58" t="s">
        <v>17</v>
      </c>
      <c r="D69" s="54"/>
      <c r="E69" s="6"/>
      <c r="F69" s="19"/>
      <c r="G69" s="24" t="s">
        <v>2</v>
      </c>
      <c r="H69" s="24" t="s">
        <v>2</v>
      </c>
      <c r="I69" s="31"/>
      <c r="J69" s="31"/>
      <c r="K69" s="35"/>
    </row>
    <row r="70" spans="1:11" x14ac:dyDescent="0.25">
      <c r="C70" s="57"/>
      <c r="D70" s="54"/>
      <c r="E70" s="6"/>
      <c r="F70" s="19"/>
      <c r="G70" s="24"/>
      <c r="H70" s="24"/>
      <c r="I70" s="31"/>
      <c r="J70" s="31"/>
      <c r="K70" s="35"/>
    </row>
    <row r="71" spans="1:11" x14ac:dyDescent="0.25">
      <c r="C71" s="58" t="s">
        <v>18</v>
      </c>
      <c r="D71" s="54"/>
      <c r="E71" s="6"/>
      <c r="F71" s="19"/>
      <c r="G71" s="24" t="s">
        <v>2</v>
      </c>
      <c r="H71" s="24" t="s">
        <v>2</v>
      </c>
      <c r="I71" s="31"/>
      <c r="J71" s="31"/>
      <c r="K71" s="35"/>
    </row>
    <row r="72" spans="1:11" x14ac:dyDescent="0.25">
      <c r="C72" s="57"/>
      <c r="D72" s="54"/>
      <c r="E72" s="6"/>
      <c r="F72" s="19"/>
      <c r="G72" s="24"/>
      <c r="H72" s="24"/>
      <c r="I72" s="31"/>
      <c r="J72" s="31"/>
      <c r="K72" s="35"/>
    </row>
    <row r="73" spans="1:11" x14ac:dyDescent="0.25">
      <c r="A73" s="10"/>
      <c r="B73" s="28"/>
      <c r="C73" s="58" t="s">
        <v>19</v>
      </c>
      <c r="D73" s="54"/>
      <c r="E73" s="6"/>
      <c r="F73" s="19"/>
      <c r="G73" s="24"/>
      <c r="H73" s="24"/>
      <c r="I73" s="31"/>
      <c r="J73" s="31"/>
      <c r="K73" s="35"/>
    </row>
    <row r="74" spans="1:11" x14ac:dyDescent="0.25">
      <c r="A74" s="28"/>
      <c r="B74" s="28"/>
      <c r="C74" s="58" t="s">
        <v>20</v>
      </c>
      <c r="D74" s="54"/>
      <c r="E74" s="6"/>
      <c r="F74" s="19"/>
      <c r="G74" s="24" t="s">
        <v>2</v>
      </c>
      <c r="H74" s="24" t="s">
        <v>2</v>
      </c>
      <c r="I74" s="31"/>
      <c r="J74" s="31"/>
      <c r="K74" s="35"/>
    </row>
    <row r="75" spans="1:11" x14ac:dyDescent="0.25">
      <c r="A75" s="28"/>
      <c r="B75" s="28"/>
      <c r="C75" s="58"/>
      <c r="D75" s="54"/>
      <c r="E75" s="6"/>
      <c r="F75" s="19"/>
      <c r="G75" s="24"/>
      <c r="H75" s="24"/>
      <c r="I75" s="31"/>
      <c r="J75" s="31"/>
      <c r="K75" s="35"/>
    </row>
    <row r="76" spans="1:11" x14ac:dyDescent="0.25">
      <c r="A76" s="28"/>
      <c r="B76" s="28"/>
      <c r="C76" s="58" t="s">
        <v>21</v>
      </c>
      <c r="D76" s="54"/>
      <c r="E76" s="6"/>
      <c r="F76" s="19"/>
      <c r="G76" s="24" t="s">
        <v>2</v>
      </c>
      <c r="H76" s="24" t="s">
        <v>2</v>
      </c>
      <c r="I76" s="31"/>
      <c r="J76" s="31"/>
      <c r="K76" s="35"/>
    </row>
    <row r="77" spans="1:11" x14ac:dyDescent="0.25">
      <c r="A77" s="28"/>
      <c r="B77" s="28"/>
      <c r="C77" s="58"/>
      <c r="D77" s="54"/>
      <c r="E77" s="6"/>
      <c r="F77" s="19"/>
      <c r="G77" s="24"/>
      <c r="H77" s="24"/>
      <c r="I77" s="31"/>
      <c r="J77" s="31"/>
      <c r="K77" s="35"/>
    </row>
    <row r="78" spans="1:11" x14ac:dyDescent="0.25">
      <c r="A78" s="28"/>
      <c r="B78" s="28"/>
      <c r="C78" s="58" t="s">
        <v>22</v>
      </c>
      <c r="D78" s="54"/>
      <c r="E78" s="6"/>
      <c r="F78" s="19"/>
      <c r="G78" s="24" t="s">
        <v>2</v>
      </c>
      <c r="H78" s="24" t="s">
        <v>2</v>
      </c>
      <c r="I78" s="31"/>
      <c r="J78" s="31"/>
      <c r="K78" s="35"/>
    </row>
    <row r="79" spans="1:11" x14ac:dyDescent="0.25">
      <c r="A79" s="28"/>
      <c r="B79" s="28"/>
      <c r="C79" s="58"/>
      <c r="D79" s="54"/>
      <c r="E79" s="6"/>
      <c r="F79" s="19"/>
      <c r="G79" s="24"/>
      <c r="H79" s="24"/>
      <c r="I79" s="31"/>
      <c r="J79" s="31"/>
      <c r="K79" s="35"/>
    </row>
    <row r="80" spans="1:11" x14ac:dyDescent="0.25">
      <c r="A80" s="28"/>
      <c r="B80" s="28"/>
      <c r="C80" s="58" t="s">
        <v>23</v>
      </c>
      <c r="D80" s="54"/>
      <c r="E80" s="6"/>
      <c r="F80" s="19"/>
      <c r="G80" s="24" t="s">
        <v>2</v>
      </c>
      <c r="H80" s="24" t="s">
        <v>2</v>
      </c>
      <c r="I80" s="31"/>
      <c r="J80" s="31"/>
      <c r="K80" s="35"/>
    </row>
    <row r="81" spans="1:54" x14ac:dyDescent="0.25">
      <c r="A81" s="28"/>
      <c r="B81" s="28"/>
      <c r="C81" s="58"/>
      <c r="D81" s="54"/>
      <c r="E81" s="6"/>
      <c r="F81" s="19"/>
      <c r="G81" s="24"/>
      <c r="H81" s="24"/>
      <c r="I81" s="31"/>
      <c r="J81" s="31"/>
      <c r="K81" s="35"/>
    </row>
    <row r="82" spans="1:54" x14ac:dyDescent="0.25">
      <c r="C82" s="59" t="s">
        <v>24</v>
      </c>
      <c r="D82" s="54"/>
      <c r="E82" s="6"/>
      <c r="F82" s="19"/>
      <c r="G82" s="24"/>
      <c r="H82" s="24"/>
      <c r="I82" s="31"/>
      <c r="J82" s="31"/>
      <c r="K82" s="35"/>
    </row>
    <row r="83" spans="1:54" x14ac:dyDescent="0.25">
      <c r="B83" s="8" t="s">
        <v>206</v>
      </c>
      <c r="C83" s="60" t="s">
        <v>207</v>
      </c>
      <c r="D83" s="54"/>
      <c r="E83" s="6"/>
      <c r="F83" s="19"/>
      <c r="G83" s="24">
        <v>24.33</v>
      </c>
      <c r="H83" s="24">
        <v>0.08</v>
      </c>
      <c r="I83" s="31"/>
      <c r="J83" s="31"/>
      <c r="K83" s="35"/>
    </row>
    <row r="84" spans="1:54" x14ac:dyDescent="0.25">
      <c r="C84" s="58" t="s">
        <v>194</v>
      </c>
      <c r="D84" s="54"/>
      <c r="E84" s="6"/>
      <c r="F84" s="19"/>
      <c r="G84" s="25">
        <v>24.33</v>
      </c>
      <c r="H84" s="25">
        <v>0.08</v>
      </c>
      <c r="I84" s="31"/>
      <c r="J84" s="31"/>
      <c r="K84" s="35"/>
    </row>
    <row r="85" spans="1:54" x14ac:dyDescent="0.25">
      <c r="C85" s="57"/>
      <c r="D85" s="54"/>
      <c r="E85" s="6"/>
      <c r="F85" s="19"/>
      <c r="G85" s="24"/>
      <c r="H85" s="24"/>
      <c r="I85" s="31"/>
      <c r="J85" s="31"/>
      <c r="K85" s="35"/>
    </row>
    <row r="86" spans="1:54" x14ac:dyDescent="0.25">
      <c r="A86" s="10"/>
      <c r="B86" s="28"/>
      <c r="C86" s="58" t="s">
        <v>25</v>
      </c>
      <c r="D86" s="54"/>
      <c r="E86" s="6"/>
      <c r="F86" s="19"/>
      <c r="G86" s="24"/>
      <c r="H86" s="24"/>
      <c r="I86" s="31"/>
      <c r="J86" s="31"/>
      <c r="K86" s="35"/>
    </row>
    <row r="87" spans="1:54" s="2" customFormat="1" ht="13.5" x14ac:dyDescent="0.25">
      <c r="A87" s="28"/>
      <c r="B87" s="28"/>
      <c r="C87" s="57" t="s">
        <v>4845</v>
      </c>
      <c r="D87" s="54"/>
      <c r="E87" s="6"/>
      <c r="F87" s="19"/>
      <c r="G87" s="24" t="s">
        <v>2</v>
      </c>
      <c r="H87" s="24" t="s">
        <v>2</v>
      </c>
      <c r="I87" s="31"/>
      <c r="J87" s="31"/>
      <c r="K87" s="35"/>
      <c r="L87" s="3"/>
      <c r="AI87" s="3"/>
      <c r="AV87" s="3"/>
      <c r="AX87" s="3"/>
      <c r="BB87" s="3"/>
    </row>
    <row r="88" spans="1:54" x14ac:dyDescent="0.25">
      <c r="B88" s="8"/>
      <c r="C88" s="60" t="s">
        <v>208</v>
      </c>
      <c r="D88" s="54"/>
      <c r="E88" s="6"/>
      <c r="F88" s="19"/>
      <c r="G88" s="24">
        <v>105.79</v>
      </c>
      <c r="H88" s="24">
        <v>0.37</v>
      </c>
      <c r="I88" s="31"/>
      <c r="J88" s="31"/>
      <c r="K88" s="35"/>
    </row>
    <row r="89" spans="1:54" x14ac:dyDescent="0.25">
      <c r="C89" s="58" t="s">
        <v>194</v>
      </c>
      <c r="D89" s="54"/>
      <c r="E89" s="6"/>
      <c r="F89" s="19"/>
      <c r="G89" s="25">
        <v>105.79</v>
      </c>
      <c r="H89" s="25">
        <v>0.37</v>
      </c>
      <c r="I89" s="31"/>
      <c r="J89" s="31"/>
      <c r="K89" s="35"/>
    </row>
    <row r="90" spans="1:54" x14ac:dyDescent="0.25">
      <c r="C90" s="57"/>
      <c r="D90" s="54"/>
      <c r="E90" s="6"/>
      <c r="F90" s="19"/>
      <c r="G90" s="24"/>
      <c r="H90" s="24"/>
      <c r="I90" s="31"/>
      <c r="J90" s="31"/>
      <c r="K90" s="35"/>
    </row>
    <row r="91" spans="1:54" x14ac:dyDescent="0.25">
      <c r="C91" s="61" t="s">
        <v>209</v>
      </c>
      <c r="D91" s="55"/>
      <c r="E91" s="5"/>
      <c r="F91" s="20"/>
      <c r="G91" s="26">
        <v>30925.7</v>
      </c>
      <c r="H91" s="26">
        <v>100</v>
      </c>
      <c r="I91" s="32"/>
      <c r="J91" s="32"/>
      <c r="K91" s="36"/>
    </row>
    <row r="94" spans="1:54" x14ac:dyDescent="0.25">
      <c r="C94" s="1" t="s">
        <v>210</v>
      </c>
    </row>
    <row r="95" spans="1:54" x14ac:dyDescent="0.25">
      <c r="C95" s="37" t="s">
        <v>211</v>
      </c>
      <c r="D95" s="37"/>
      <c r="E95" s="37"/>
      <c r="F95" s="37"/>
      <c r="G95" s="37"/>
      <c r="H95" s="37"/>
      <c r="I95" s="37"/>
      <c r="J95" s="37"/>
      <c r="K95" s="37"/>
    </row>
    <row r="96" spans="1:54" x14ac:dyDescent="0.25">
      <c r="C96" s="2" t="s">
        <v>212</v>
      </c>
    </row>
    <row r="97" spans="1:256" x14ac:dyDescent="0.25">
      <c r="C97" s="2" t="s">
        <v>213</v>
      </c>
    </row>
    <row r="98" spans="1:256" ht="30" customHeight="1" x14ac:dyDescent="0.25">
      <c r="C98" s="252" t="s">
        <v>214</v>
      </c>
      <c r="D98" s="253"/>
      <c r="E98" s="253"/>
      <c r="F98" s="253"/>
      <c r="G98" s="253"/>
      <c r="H98" s="253"/>
      <c r="I98" s="253"/>
      <c r="J98" s="253"/>
      <c r="K98" s="253"/>
    </row>
    <row r="99" spans="1:256" x14ac:dyDescent="0.25">
      <c r="C99" s="2" t="s">
        <v>215</v>
      </c>
    </row>
    <row r="101" spans="1:256" x14ac:dyDescent="0.25">
      <c r="C101" s="2" t="s">
        <v>5016</v>
      </c>
      <c r="E101" s="2" t="s">
        <v>2</v>
      </c>
    </row>
    <row r="103" spans="1:256" x14ac:dyDescent="0.25">
      <c r="C103" s="2" t="s">
        <v>5017</v>
      </c>
      <c r="E103" s="2" t="s">
        <v>2</v>
      </c>
    </row>
    <row r="105" spans="1:256" x14ac:dyDescent="0.25">
      <c r="C105" s="2" t="s">
        <v>5125</v>
      </c>
    </row>
    <row r="107" spans="1:256" x14ac:dyDescent="0.25">
      <c r="C107" s="2" t="s">
        <v>5126</v>
      </c>
    </row>
    <row r="108" spans="1:256" s="83" customFormat="1" ht="35.25" customHeight="1" x14ac:dyDescent="0.25">
      <c r="A108" s="79"/>
      <c r="B108" s="79"/>
      <c r="C108" s="84" t="s">
        <v>5023</v>
      </c>
      <c r="D108" s="88" t="s">
        <v>5024</v>
      </c>
      <c r="E108" s="88" t="s">
        <v>5025</v>
      </c>
      <c r="F108" s="80"/>
      <c r="G108" s="81"/>
      <c r="H108" s="81"/>
      <c r="I108" s="81"/>
      <c r="J108" s="81"/>
      <c r="K108" s="82"/>
      <c r="L108" s="82"/>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82"/>
      <c r="AJ108" s="79"/>
      <c r="AK108" s="79"/>
      <c r="AL108" s="79"/>
      <c r="AM108" s="79"/>
      <c r="AN108" s="79"/>
      <c r="AO108" s="79"/>
      <c r="AP108" s="79"/>
      <c r="AQ108" s="79"/>
      <c r="AR108" s="79"/>
      <c r="AS108" s="79"/>
      <c r="AT108" s="79"/>
      <c r="AU108" s="79"/>
      <c r="AV108" s="82"/>
      <c r="AW108" s="79"/>
      <c r="AX108" s="82"/>
      <c r="AY108" s="79"/>
      <c r="AZ108" s="79"/>
      <c r="BA108" s="79"/>
      <c r="BB108" s="82"/>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79"/>
      <c r="GM108" s="79"/>
      <c r="GN108" s="79"/>
      <c r="GO108" s="79"/>
      <c r="GP108" s="79"/>
      <c r="GQ108" s="79"/>
      <c r="GR108" s="79"/>
      <c r="GS108" s="79"/>
      <c r="GT108" s="79"/>
      <c r="GU108" s="79"/>
      <c r="GV108" s="79"/>
      <c r="GW108" s="79"/>
      <c r="GX108" s="79"/>
      <c r="GY108" s="79"/>
      <c r="GZ108" s="79"/>
      <c r="HA108" s="79"/>
      <c r="HB108" s="79"/>
      <c r="HC108" s="79"/>
      <c r="HD108" s="79"/>
      <c r="HE108" s="79"/>
      <c r="HF108" s="79"/>
      <c r="HG108" s="79"/>
      <c r="HH108" s="79"/>
      <c r="HI108" s="79"/>
      <c r="HJ108" s="79"/>
      <c r="HK108" s="79"/>
      <c r="HL108" s="79"/>
      <c r="HM108" s="79"/>
      <c r="HN108" s="79"/>
      <c r="HO108" s="79"/>
      <c r="HP108" s="79"/>
      <c r="HQ108" s="79"/>
      <c r="HR108" s="79"/>
      <c r="HS108" s="79"/>
      <c r="HT108" s="79"/>
      <c r="HU108" s="79"/>
      <c r="HV108" s="79"/>
      <c r="HW108" s="79"/>
      <c r="HX108" s="79"/>
      <c r="HY108" s="79"/>
      <c r="HZ108" s="79"/>
      <c r="IA108" s="79"/>
      <c r="IB108" s="79"/>
      <c r="IC108" s="79"/>
      <c r="ID108" s="79"/>
      <c r="IE108" s="79"/>
      <c r="IF108" s="79"/>
      <c r="IG108" s="79"/>
      <c r="IH108" s="79"/>
      <c r="II108" s="79"/>
      <c r="IJ108" s="79"/>
      <c r="IK108" s="79"/>
      <c r="IL108" s="79"/>
      <c r="IM108" s="79"/>
      <c r="IN108" s="79"/>
      <c r="IO108" s="79"/>
      <c r="IP108" s="79"/>
      <c r="IQ108" s="79"/>
      <c r="IR108" s="79"/>
      <c r="IS108" s="79"/>
      <c r="IT108" s="79"/>
      <c r="IU108" s="79"/>
      <c r="IV108" s="79"/>
    </row>
    <row r="109" spans="1:256" s="83" customFormat="1" x14ac:dyDescent="0.25">
      <c r="A109" s="79"/>
      <c r="B109" s="79"/>
      <c r="C109" s="86" t="s">
        <v>5026</v>
      </c>
      <c r="D109" s="89">
        <v>12.510199999999999</v>
      </c>
      <c r="E109" s="89">
        <v>12.7889</v>
      </c>
      <c r="F109" s="80"/>
      <c r="G109" s="81"/>
      <c r="H109" s="81"/>
      <c r="I109" s="81"/>
      <c r="J109" s="81"/>
      <c r="K109" s="82"/>
      <c r="L109" s="82"/>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82"/>
      <c r="AJ109" s="79"/>
      <c r="AK109" s="79"/>
      <c r="AL109" s="79"/>
      <c r="AM109" s="79"/>
      <c r="AN109" s="79"/>
      <c r="AO109" s="79"/>
      <c r="AP109" s="79"/>
      <c r="AQ109" s="79"/>
      <c r="AR109" s="79"/>
      <c r="AS109" s="79"/>
      <c r="AT109" s="79"/>
      <c r="AU109" s="79"/>
      <c r="AV109" s="82"/>
      <c r="AW109" s="79"/>
      <c r="AX109" s="82"/>
      <c r="AY109" s="79"/>
      <c r="AZ109" s="79"/>
      <c r="BA109" s="79"/>
      <c r="BB109" s="82"/>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s="83" customFormat="1" x14ac:dyDescent="0.25">
      <c r="A110" s="79"/>
      <c r="B110" s="79"/>
      <c r="C110" s="86" t="s">
        <v>5027</v>
      </c>
      <c r="D110" s="89">
        <v>12.510199999999999</v>
      </c>
      <c r="E110" s="89">
        <v>12.7889</v>
      </c>
      <c r="F110" s="80"/>
      <c r="G110" s="81"/>
      <c r="H110" s="81"/>
      <c r="I110" s="81"/>
      <c r="J110" s="81"/>
      <c r="K110" s="82"/>
      <c r="L110" s="82"/>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82"/>
      <c r="AJ110" s="79"/>
      <c r="AK110" s="79"/>
      <c r="AL110" s="79"/>
      <c r="AM110" s="79"/>
      <c r="AN110" s="79"/>
      <c r="AO110" s="79"/>
      <c r="AP110" s="79"/>
      <c r="AQ110" s="79"/>
      <c r="AR110" s="79"/>
      <c r="AS110" s="79"/>
      <c r="AT110" s="79"/>
      <c r="AU110" s="79"/>
      <c r="AV110" s="82"/>
      <c r="AW110" s="79"/>
      <c r="AX110" s="82"/>
      <c r="AY110" s="79"/>
      <c r="AZ110" s="79"/>
      <c r="BA110" s="79"/>
      <c r="BB110" s="82"/>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s="83" customFormat="1" x14ac:dyDescent="0.25">
      <c r="A111" s="79"/>
      <c r="B111" s="79"/>
      <c r="C111" s="86" t="s">
        <v>5028</v>
      </c>
      <c r="D111" s="89">
        <v>12.5966</v>
      </c>
      <c r="E111" s="89">
        <v>12.8794</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5029</v>
      </c>
      <c r="D112" s="89">
        <v>12.5961</v>
      </c>
      <c r="E112" s="89">
        <v>12.8788</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ht="84.95" customHeight="1" x14ac:dyDescent="0.25">
      <c r="A113" s="79"/>
      <c r="B113" s="79"/>
      <c r="C113" s="254" t="s">
        <v>5061</v>
      </c>
      <c r="D113" s="255"/>
      <c r="E113" s="256"/>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5" spans="1:256" x14ac:dyDescent="0.25">
      <c r="C115" s="2" t="s">
        <v>5127</v>
      </c>
      <c r="E115" s="2" t="s">
        <v>2</v>
      </c>
    </row>
    <row r="117" spans="1:256" x14ac:dyDescent="0.25">
      <c r="C117" s="2" t="s">
        <v>5128</v>
      </c>
      <c r="E117" s="2" t="s">
        <v>2</v>
      </c>
    </row>
    <row r="119" spans="1:256" x14ac:dyDescent="0.25">
      <c r="C119" s="2" t="s">
        <v>5018</v>
      </c>
      <c r="E119" s="2" t="s">
        <v>2</v>
      </c>
    </row>
    <row r="121" spans="1:256" x14ac:dyDescent="0.25">
      <c r="C121" s="2" t="s">
        <v>5019</v>
      </c>
      <c r="E121" s="2" t="s">
        <v>2</v>
      </c>
    </row>
    <row r="123" spans="1:256" x14ac:dyDescent="0.25">
      <c r="C123" s="2" t="s">
        <v>5020</v>
      </c>
      <c r="E123" s="96">
        <v>0.52009321505651274</v>
      </c>
    </row>
    <row r="125" spans="1:256" x14ac:dyDescent="0.25">
      <c r="C125" s="2" t="s">
        <v>5022</v>
      </c>
      <c r="E125" s="97" t="s">
        <v>5021</v>
      </c>
    </row>
    <row r="127" spans="1:256" x14ac:dyDescent="0.25">
      <c r="C127" s="2" t="s">
        <v>5129</v>
      </c>
      <c r="E127" s="2" t="s">
        <v>2</v>
      </c>
    </row>
    <row r="129" spans="3:5" x14ac:dyDescent="0.25">
      <c r="C129" s="2" t="s">
        <v>5065</v>
      </c>
    </row>
    <row r="131" spans="3:5" x14ac:dyDescent="0.25">
      <c r="C131" s="1" t="s">
        <v>5258</v>
      </c>
      <c r="E131" s="149" t="s">
        <v>5259</v>
      </c>
    </row>
    <row r="132" spans="3:5" x14ac:dyDescent="0.25">
      <c r="E132" s="2" t="s">
        <v>5290</v>
      </c>
    </row>
  </sheetData>
  <mergeCells count="2">
    <mergeCell ref="C98:K98"/>
    <mergeCell ref="C113:E113"/>
  </mergeCells>
  <hyperlinks>
    <hyperlink ref="J2" location="'Index'!A1" display="'Index'!A1" xr:uid="{ECE041BB-B59B-4D1B-9562-FF5DF85243FC}"/>
  </hyperlinks>
  <pageMargins left="0.7" right="0.7" top="0.75" bottom="0.75" header="0.3" footer="0.3"/>
  <pageSetup orientation="portrait" horizontalDpi="4294967293"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0798B-531D-4238-89DD-28CDBE9E9F26}">
  <sheetPr codeName="Sheet1"/>
  <dimension ref="A1:IV127"/>
  <sheetViews>
    <sheetView showGridLines="0" zoomScale="90" zoomScaleNormal="90" workbookViewId="0">
      <pane ySplit="6" topLeftCell="A106"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20.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4217</v>
      </c>
      <c r="J2" s="38" t="s">
        <v>4521</v>
      </c>
    </row>
    <row r="3" spans="1:54" ht="16.5" x14ac:dyDescent="0.3">
      <c r="C3" s="1" t="s">
        <v>28</v>
      </c>
      <c r="D3" s="21" t="s">
        <v>4218</v>
      </c>
      <c r="F3" s="72" t="s">
        <v>4943</v>
      </c>
      <c r="G3" s="13" t="s">
        <v>4491</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A43" s="28"/>
      <c r="B43" s="28"/>
      <c r="C43" s="58" t="s">
        <v>20</v>
      </c>
      <c r="D43" s="54"/>
      <c r="E43" s="6"/>
      <c r="F43" s="19"/>
      <c r="G43" s="24" t="s">
        <v>2</v>
      </c>
      <c r="H43" s="24" t="s">
        <v>2</v>
      </c>
      <c r="I43" s="31"/>
      <c r="J43" s="31"/>
      <c r="K43" s="35"/>
    </row>
    <row r="44" spans="1:11" x14ac:dyDescent="0.25">
      <c r="A44" s="28"/>
      <c r="B44" s="28"/>
      <c r="C44" s="58"/>
      <c r="D44" s="54"/>
      <c r="E44" s="6"/>
      <c r="F44" s="19"/>
      <c r="G44" s="24"/>
      <c r="H44" s="24"/>
      <c r="I44" s="31"/>
      <c r="J44" s="31"/>
      <c r="K44" s="35"/>
    </row>
    <row r="45" spans="1:11" x14ac:dyDescent="0.25">
      <c r="A45" s="28"/>
      <c r="B45" s="28"/>
      <c r="C45" s="58" t="s">
        <v>21</v>
      </c>
      <c r="D45" s="54"/>
      <c r="E45" s="6"/>
      <c r="F45" s="19"/>
      <c r="G45" s="24" t="s">
        <v>2</v>
      </c>
      <c r="H45" s="24" t="s">
        <v>2</v>
      </c>
      <c r="I45" s="31"/>
      <c r="J45" s="31"/>
      <c r="K45" s="35"/>
    </row>
    <row r="46" spans="1:11" x14ac:dyDescent="0.25">
      <c r="A46" s="28"/>
      <c r="B46" s="28"/>
      <c r="C46" s="58"/>
      <c r="D46" s="54"/>
      <c r="E46" s="6"/>
      <c r="F46" s="19"/>
      <c r="G46" s="24"/>
      <c r="H46" s="24"/>
      <c r="I46" s="31"/>
      <c r="J46" s="31"/>
      <c r="K46" s="35"/>
    </row>
    <row r="47" spans="1:11" x14ac:dyDescent="0.25">
      <c r="A47" s="28"/>
      <c r="B47" s="28"/>
      <c r="C47" s="58" t="s">
        <v>22</v>
      </c>
      <c r="D47" s="54"/>
      <c r="E47" s="6"/>
      <c r="F47" s="19"/>
      <c r="G47" s="24" t="s">
        <v>2</v>
      </c>
      <c r="H47" s="24" t="s">
        <v>2</v>
      </c>
      <c r="I47" s="31"/>
      <c r="J47" s="31"/>
      <c r="K47" s="35"/>
    </row>
    <row r="48" spans="1:11" x14ac:dyDescent="0.25">
      <c r="A48" s="28"/>
      <c r="B48" s="28"/>
      <c r="C48" s="58"/>
      <c r="D48" s="54"/>
      <c r="E48" s="6"/>
      <c r="F48" s="19"/>
      <c r="G48" s="24"/>
      <c r="H48" s="24"/>
      <c r="I48" s="31"/>
      <c r="J48" s="31"/>
      <c r="K48" s="35"/>
    </row>
    <row r="49" spans="1:54" x14ac:dyDescent="0.25">
      <c r="A49" s="28"/>
      <c r="B49" s="28"/>
      <c r="C49" s="58" t="s">
        <v>23</v>
      </c>
      <c r="D49" s="54"/>
      <c r="E49" s="6"/>
      <c r="F49" s="19"/>
      <c r="G49" s="24" t="s">
        <v>2</v>
      </c>
      <c r="H49" s="24" t="s">
        <v>2</v>
      </c>
      <c r="I49" s="31"/>
      <c r="J49" s="31"/>
      <c r="K49" s="35"/>
    </row>
    <row r="50" spans="1:54" x14ac:dyDescent="0.25">
      <c r="A50" s="28"/>
      <c r="B50" s="28"/>
      <c r="C50" s="58"/>
      <c r="D50" s="54"/>
      <c r="E50" s="6"/>
      <c r="F50" s="19"/>
      <c r="G50" s="24"/>
      <c r="H50" s="24"/>
      <c r="I50" s="31"/>
      <c r="J50" s="31"/>
      <c r="K50" s="35"/>
    </row>
    <row r="51" spans="1:54" x14ac:dyDescent="0.25">
      <c r="C51" s="59" t="s">
        <v>24</v>
      </c>
      <c r="D51" s="54"/>
      <c r="E51" s="6"/>
      <c r="F51" s="19"/>
      <c r="G51" s="24"/>
      <c r="H51" s="24"/>
      <c r="I51" s="31"/>
      <c r="J51" s="31"/>
      <c r="K51" s="35"/>
    </row>
    <row r="52" spans="1:54" x14ac:dyDescent="0.25">
      <c r="B52" s="8" t="s">
        <v>206</v>
      </c>
      <c r="C52" s="60" t="s">
        <v>207</v>
      </c>
      <c r="D52" s="54"/>
      <c r="E52" s="6"/>
      <c r="F52" s="19"/>
      <c r="G52" s="24">
        <v>4719.55</v>
      </c>
      <c r="H52" s="24">
        <v>99.47</v>
      </c>
      <c r="I52" s="31"/>
      <c r="J52" s="31"/>
      <c r="K52" s="35"/>
    </row>
    <row r="53" spans="1:54" x14ac:dyDescent="0.25">
      <c r="C53" s="58" t="s">
        <v>194</v>
      </c>
      <c r="D53" s="54"/>
      <c r="E53" s="6"/>
      <c r="F53" s="19"/>
      <c r="G53" s="25">
        <v>4719.55</v>
      </c>
      <c r="H53" s="25">
        <v>99.47</v>
      </c>
      <c r="I53" s="31"/>
      <c r="J53" s="31"/>
      <c r="K53" s="35"/>
    </row>
    <row r="54" spans="1:54" x14ac:dyDescent="0.25">
      <c r="C54" s="57"/>
      <c r="D54" s="54"/>
      <c r="E54" s="6"/>
      <c r="F54" s="19"/>
      <c r="G54" s="24"/>
      <c r="H54" s="24"/>
      <c r="I54" s="31"/>
      <c r="J54" s="31"/>
      <c r="K54" s="35"/>
    </row>
    <row r="55" spans="1:54" x14ac:dyDescent="0.25">
      <c r="A55" s="10"/>
      <c r="B55" s="28"/>
      <c r="C55" s="58" t="s">
        <v>25</v>
      </c>
      <c r="D55" s="54"/>
      <c r="E55" s="6"/>
      <c r="F55" s="19"/>
      <c r="G55" s="24"/>
      <c r="H55" s="24"/>
      <c r="I55" s="31"/>
      <c r="J55" s="31"/>
      <c r="K55" s="35"/>
    </row>
    <row r="56" spans="1:54" s="2" customFormat="1" ht="13.5" x14ac:dyDescent="0.25">
      <c r="A56" s="28"/>
      <c r="B56" s="28"/>
      <c r="C56" s="57" t="s">
        <v>4845</v>
      </c>
      <c r="D56" s="54"/>
      <c r="E56" s="6"/>
      <c r="F56" s="19"/>
      <c r="G56" s="24" t="s">
        <v>2</v>
      </c>
      <c r="H56" s="24" t="s">
        <v>2</v>
      </c>
      <c r="I56" s="31"/>
      <c r="J56" s="31"/>
      <c r="K56" s="35"/>
      <c r="L56" s="3"/>
      <c r="AI56" s="3"/>
      <c r="AV56" s="3"/>
      <c r="AX56" s="3"/>
      <c r="BB56" s="3"/>
    </row>
    <row r="57" spans="1:54" x14ac:dyDescent="0.25">
      <c r="B57" s="8"/>
      <c r="C57" s="60" t="s">
        <v>208</v>
      </c>
      <c r="D57" s="54"/>
      <c r="E57" s="6"/>
      <c r="F57" s="19"/>
      <c r="G57" s="24">
        <v>25.18</v>
      </c>
      <c r="H57" s="24">
        <v>0.53</v>
      </c>
      <c r="I57" s="31"/>
      <c r="J57" s="31"/>
      <c r="K57" s="35"/>
    </row>
    <row r="58" spans="1:54" x14ac:dyDescent="0.25">
      <c r="C58" s="58" t="s">
        <v>194</v>
      </c>
      <c r="D58" s="54"/>
      <c r="E58" s="6"/>
      <c r="F58" s="19"/>
      <c r="G58" s="25">
        <v>25.18</v>
      </c>
      <c r="H58" s="25">
        <v>0.53</v>
      </c>
      <c r="I58" s="31"/>
      <c r="J58" s="31"/>
      <c r="K58" s="35"/>
    </row>
    <row r="59" spans="1:54" x14ac:dyDescent="0.25">
      <c r="C59" s="57"/>
      <c r="D59" s="54"/>
      <c r="E59" s="6"/>
      <c r="F59" s="19"/>
      <c r="G59" s="24"/>
      <c r="H59" s="24"/>
      <c r="I59" s="31"/>
      <c r="J59" s="31"/>
      <c r="K59" s="35"/>
    </row>
    <row r="60" spans="1:54" x14ac:dyDescent="0.25">
      <c r="C60" s="61" t="s">
        <v>209</v>
      </c>
      <c r="D60" s="55"/>
      <c r="E60" s="5"/>
      <c r="F60" s="20"/>
      <c r="G60" s="26">
        <v>4744.7299999999996</v>
      </c>
      <c r="H60" s="26">
        <v>100</v>
      </c>
      <c r="I60" s="32"/>
      <c r="J60" s="32"/>
      <c r="K60" s="36"/>
    </row>
    <row r="63" spans="1:54" x14ac:dyDescent="0.25">
      <c r="C63" s="1" t="s">
        <v>210</v>
      </c>
    </row>
    <row r="64" spans="1:54" x14ac:dyDescent="0.25">
      <c r="C64" s="37" t="s">
        <v>211</v>
      </c>
      <c r="D64" s="37"/>
      <c r="E64" s="37"/>
      <c r="F64" s="37"/>
      <c r="G64" s="37"/>
      <c r="H64" s="37"/>
      <c r="I64" s="37"/>
      <c r="J64" s="37"/>
      <c r="K64" s="37"/>
    </row>
    <row r="65" spans="1:256" x14ac:dyDescent="0.25">
      <c r="C65" s="2" t="s">
        <v>212</v>
      </c>
    </row>
    <row r="66" spans="1:256" x14ac:dyDescent="0.25">
      <c r="C66" s="2" t="s">
        <v>213</v>
      </c>
    </row>
    <row r="67" spans="1:256" ht="30" customHeight="1" x14ac:dyDescent="0.25">
      <c r="C67" s="252" t="s">
        <v>214</v>
      </c>
      <c r="D67" s="253"/>
      <c r="E67" s="253"/>
      <c r="F67" s="253"/>
      <c r="G67" s="253"/>
      <c r="H67" s="253"/>
      <c r="I67" s="253"/>
      <c r="J67" s="253"/>
      <c r="K67" s="253"/>
    </row>
    <row r="68" spans="1:256" x14ac:dyDescent="0.25">
      <c r="C68" s="2" t="s">
        <v>215</v>
      </c>
    </row>
    <row r="69" spans="1:256" x14ac:dyDescent="0.25">
      <c r="C69" s="2" t="s">
        <v>5007</v>
      </c>
    </row>
    <row r="71" spans="1:256" x14ac:dyDescent="0.25">
      <c r="C71" s="2" t="s">
        <v>5016</v>
      </c>
      <c r="E71" s="2" t="s">
        <v>2</v>
      </c>
    </row>
    <row r="73" spans="1:256" x14ac:dyDescent="0.25">
      <c r="C73" s="2" t="s">
        <v>5017</v>
      </c>
      <c r="E73" s="2" t="s">
        <v>2</v>
      </c>
    </row>
    <row r="75" spans="1:256" x14ac:dyDescent="0.25">
      <c r="C75" s="2" t="s">
        <v>5125</v>
      </c>
    </row>
    <row r="77" spans="1:256" x14ac:dyDescent="0.25">
      <c r="C77" s="2" t="s">
        <v>5126</v>
      </c>
    </row>
    <row r="78" spans="1:256" s="83" customFormat="1" ht="35.25" customHeight="1" x14ac:dyDescent="0.25">
      <c r="A78" s="79"/>
      <c r="B78" s="79"/>
      <c r="C78" s="84" t="s">
        <v>5023</v>
      </c>
      <c r="D78" s="88" t="s">
        <v>5024</v>
      </c>
      <c r="E78" s="88" t="s">
        <v>5025</v>
      </c>
      <c r="F78" s="80"/>
      <c r="G78" s="81"/>
      <c r="H78" s="81"/>
      <c r="I78" s="81"/>
      <c r="J78" s="81"/>
      <c r="K78" s="82"/>
      <c r="L78" s="82"/>
      <c r="M78" s="79"/>
      <c r="N78" s="79"/>
      <c r="O78" s="79"/>
      <c r="P78" s="79"/>
      <c r="Q78" s="79"/>
      <c r="R78" s="79"/>
      <c r="S78" s="79"/>
      <c r="T78" s="79"/>
      <c r="U78" s="79"/>
      <c r="V78" s="79"/>
      <c r="W78" s="79"/>
      <c r="X78" s="79"/>
      <c r="Y78" s="79"/>
      <c r="Z78" s="79"/>
      <c r="AA78" s="79"/>
      <c r="AB78" s="79"/>
      <c r="AC78" s="79"/>
      <c r="AD78" s="79"/>
      <c r="AE78" s="79"/>
      <c r="AF78" s="79"/>
      <c r="AG78" s="79"/>
      <c r="AH78" s="79"/>
      <c r="AI78" s="82"/>
      <c r="AJ78" s="79"/>
      <c r="AK78" s="79"/>
      <c r="AL78" s="79"/>
      <c r="AM78" s="79"/>
      <c r="AN78" s="79"/>
      <c r="AO78" s="79"/>
      <c r="AP78" s="79"/>
      <c r="AQ78" s="79"/>
      <c r="AR78" s="79"/>
      <c r="AS78" s="79"/>
      <c r="AT78" s="79"/>
      <c r="AU78" s="79"/>
      <c r="AV78" s="82"/>
      <c r="AW78" s="79"/>
      <c r="AX78" s="82"/>
      <c r="AY78" s="79"/>
      <c r="AZ78" s="79"/>
      <c r="BA78" s="79"/>
      <c r="BB78" s="82"/>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row>
    <row r="79" spans="1:256" s="83" customFormat="1" x14ac:dyDescent="0.25">
      <c r="A79" s="79"/>
      <c r="B79" s="79"/>
      <c r="C79" s="85" t="s">
        <v>5060</v>
      </c>
      <c r="D79" s="90">
        <v>1000</v>
      </c>
      <c r="E79" s="90">
        <v>1000</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1" spans="1:256" x14ac:dyDescent="0.25">
      <c r="C81" s="2" t="s">
        <v>5127</v>
      </c>
    </row>
    <row r="82" spans="1:256" x14ac:dyDescent="0.25">
      <c r="C82" s="277" t="s">
        <v>5060</v>
      </c>
      <c r="D82" s="277"/>
      <c r="E82" s="277"/>
    </row>
    <row r="83" spans="1:256" s="83" customFormat="1" ht="40.5" x14ac:dyDescent="0.25">
      <c r="A83" s="79"/>
      <c r="B83" s="79"/>
      <c r="C83" s="87" t="s">
        <v>5062</v>
      </c>
      <c r="D83" s="87" t="s">
        <v>5063</v>
      </c>
      <c r="E83" s="87" t="s">
        <v>5064</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ht="13.5" customHeight="1" x14ac:dyDescent="0.25">
      <c r="A84"/>
      <c r="B84"/>
      <c r="C84" s="93">
        <v>46204</v>
      </c>
      <c r="D84" s="94">
        <v>0.13122</v>
      </c>
      <c r="E84" s="94">
        <v>0.13122</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row>
    <row r="85" spans="1:256" ht="13.5" customHeight="1" x14ac:dyDescent="0.25">
      <c r="A85"/>
      <c r="B85"/>
      <c r="C85" s="93">
        <v>46205</v>
      </c>
      <c r="D85" s="94">
        <v>0.20204</v>
      </c>
      <c r="E85" s="94">
        <v>0.20204</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row>
    <row r="86" spans="1:256" ht="13.5" customHeight="1" x14ac:dyDescent="0.25">
      <c r="A86"/>
      <c r="B86"/>
      <c r="C86" s="93">
        <v>46206</v>
      </c>
      <c r="D86" s="94">
        <v>0.12797</v>
      </c>
      <c r="E86" s="94">
        <v>0.12797</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row>
    <row r="87" spans="1:256" ht="13.5" customHeight="1" x14ac:dyDescent="0.25">
      <c r="A87"/>
      <c r="B87"/>
      <c r="C87" s="93">
        <v>46208</v>
      </c>
      <c r="D87" s="94">
        <v>0.25620999999999999</v>
      </c>
      <c r="E87" s="94">
        <v>0.25620999999999999</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row>
    <row r="88" spans="1:256" ht="13.5" customHeight="1" x14ac:dyDescent="0.25">
      <c r="A88"/>
      <c r="B88"/>
      <c r="C88" s="93">
        <v>46209</v>
      </c>
      <c r="D88" s="94">
        <v>0.13017999999999999</v>
      </c>
      <c r="E88" s="94">
        <v>0.13017999999999999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row>
    <row r="89" spans="1:256" ht="13.5" customHeight="1" x14ac:dyDescent="0.25">
      <c r="A89"/>
      <c r="B89"/>
      <c r="C89" s="93">
        <v>46210</v>
      </c>
      <c r="D89" s="94">
        <v>0.12975999999999999</v>
      </c>
      <c r="E89" s="94">
        <v>0.12975999999999999</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row>
    <row r="90" spans="1:256" ht="13.5" customHeight="1" x14ac:dyDescent="0.25">
      <c r="A90"/>
      <c r="B90"/>
      <c r="C90" s="93">
        <v>46211</v>
      </c>
      <c r="D90" s="94">
        <v>0.13056000000000001</v>
      </c>
      <c r="E90" s="94">
        <v>0.13056000000000001</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row>
    <row r="91" spans="1:256" ht="13.5" customHeight="1" x14ac:dyDescent="0.25">
      <c r="A91"/>
      <c r="B91"/>
      <c r="C91" s="93">
        <v>46212</v>
      </c>
      <c r="D91" s="94">
        <v>0.13285</v>
      </c>
      <c r="E91" s="94">
        <v>0.13285</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row>
    <row r="92" spans="1:256" ht="13.5" customHeight="1" x14ac:dyDescent="0.25">
      <c r="A92"/>
      <c r="B92"/>
      <c r="C92" s="93">
        <v>46213</v>
      </c>
      <c r="D92" s="94">
        <v>0.13089999999999999</v>
      </c>
      <c r="E92" s="94">
        <v>0.13089999999999999</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row>
    <row r="93" spans="1:256" ht="13.5" customHeight="1" x14ac:dyDescent="0.25">
      <c r="A93"/>
      <c r="B93"/>
      <c r="C93" s="93">
        <v>46215</v>
      </c>
      <c r="D93" s="94">
        <v>0.26236999999999999</v>
      </c>
      <c r="E93" s="94">
        <v>0.26236999999999999</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row>
    <row r="94" spans="1:256" ht="13.5" customHeight="1" x14ac:dyDescent="0.25">
      <c r="A94"/>
      <c r="B94"/>
      <c r="C94" s="93">
        <v>46216</v>
      </c>
      <c r="D94" s="94">
        <v>0.12873000000000001</v>
      </c>
      <c r="E94" s="94">
        <v>0.12873000000000001</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row>
    <row r="95" spans="1:256" ht="13.5" customHeight="1" x14ac:dyDescent="0.25">
      <c r="A95"/>
      <c r="B95"/>
      <c r="C95" s="93">
        <v>46217</v>
      </c>
      <c r="D95" s="94">
        <v>0.12808</v>
      </c>
      <c r="E95" s="94">
        <v>0.12808</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row>
    <row r="96" spans="1:256" ht="13.5" customHeight="1" x14ac:dyDescent="0.25">
      <c r="A96"/>
      <c r="B96"/>
      <c r="C96" s="93">
        <v>46218</v>
      </c>
      <c r="D96" s="94">
        <v>0.1283</v>
      </c>
      <c r="E96" s="94">
        <v>0.1283</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row>
    <row r="97" spans="1:256" ht="13.5" customHeight="1" x14ac:dyDescent="0.25">
      <c r="A97"/>
      <c r="B97"/>
      <c r="C97" s="93">
        <v>46219</v>
      </c>
      <c r="D97" s="94">
        <v>0.13245000000000001</v>
      </c>
      <c r="E97" s="94">
        <v>0.13245000000000001</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row>
    <row r="98" spans="1:256" ht="13.5" customHeight="1" x14ac:dyDescent="0.25">
      <c r="A98"/>
      <c r="B98"/>
      <c r="C98" s="93">
        <v>46220</v>
      </c>
      <c r="D98" s="94">
        <v>0.12887999999999999</v>
      </c>
      <c r="E98" s="94">
        <v>0.12887999999999999</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row>
    <row r="99" spans="1:256" ht="13.5" customHeight="1" x14ac:dyDescent="0.25">
      <c r="A99"/>
      <c r="B99"/>
      <c r="C99" s="93">
        <v>46222</v>
      </c>
      <c r="D99" s="94">
        <v>0.25825999999999999</v>
      </c>
      <c r="E99" s="94">
        <v>0.25825999999999999</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row>
    <row r="100" spans="1:256" ht="13.5" customHeight="1" x14ac:dyDescent="0.25">
      <c r="A100"/>
      <c r="B100"/>
      <c r="C100" s="93">
        <v>46223</v>
      </c>
      <c r="D100" s="94">
        <v>0.1321</v>
      </c>
      <c r="E100" s="94">
        <v>0.1321</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row>
    <row r="101" spans="1:256" ht="13.5" customHeight="1" x14ac:dyDescent="0.25">
      <c r="A101"/>
      <c r="B101"/>
      <c r="C101" s="93">
        <v>46224</v>
      </c>
      <c r="D101" s="94">
        <v>0.13261000000000001</v>
      </c>
      <c r="E101" s="94">
        <v>0.13261000000000001</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row>
    <row r="102" spans="1:256" ht="13.5" customHeight="1" x14ac:dyDescent="0.25">
      <c r="A102"/>
      <c r="B102"/>
      <c r="C102" s="93">
        <v>46225</v>
      </c>
      <c r="D102" s="94">
        <v>0.13236999999999999</v>
      </c>
      <c r="E102" s="94">
        <v>0.13236999999999999</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row>
    <row r="103" spans="1:256" ht="13.5" customHeight="1" x14ac:dyDescent="0.25">
      <c r="A103"/>
      <c r="B103"/>
      <c r="C103" s="93">
        <v>46226</v>
      </c>
      <c r="D103" s="94">
        <v>0.12534999999999999</v>
      </c>
      <c r="E103" s="94">
        <v>0.12534999999999999</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row>
    <row r="104" spans="1:256" ht="13.5" customHeight="1" x14ac:dyDescent="0.25">
      <c r="A104"/>
      <c r="B104"/>
      <c r="C104" s="93">
        <v>46227</v>
      </c>
      <c r="D104" s="94">
        <v>0.12745000000000001</v>
      </c>
      <c r="E104" s="94">
        <v>0.12745000000000001</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row>
    <row r="105" spans="1:256" ht="13.5" customHeight="1" x14ac:dyDescent="0.25">
      <c r="A105"/>
      <c r="B105"/>
      <c r="C105" s="93">
        <v>46229</v>
      </c>
      <c r="D105" s="94">
        <v>0.25544</v>
      </c>
      <c r="E105" s="94">
        <v>0.25544</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row>
    <row r="106" spans="1:256" ht="13.5" customHeight="1" x14ac:dyDescent="0.25">
      <c r="A106"/>
      <c r="B106"/>
      <c r="C106" s="93">
        <v>46230</v>
      </c>
      <c r="D106" s="94">
        <v>0.13031999999999999</v>
      </c>
      <c r="E106" s="94">
        <v>0.13031999999999999</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row>
    <row r="107" spans="1:256" ht="13.5" customHeight="1" x14ac:dyDescent="0.25">
      <c r="A107"/>
      <c r="B107"/>
      <c r="C107" s="93">
        <v>46231</v>
      </c>
      <c r="D107" s="94">
        <v>0.13327</v>
      </c>
      <c r="E107" s="94">
        <v>0.13327</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row>
    <row r="108" spans="1:256" ht="13.5" customHeight="1" x14ac:dyDescent="0.25">
      <c r="A108"/>
      <c r="B108"/>
      <c r="C108" s="93">
        <v>46232</v>
      </c>
      <c r="D108" s="94">
        <v>0.12806999999999999</v>
      </c>
      <c r="E108" s="94">
        <v>0.12806999999999999</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row>
    <row r="109" spans="1:256" ht="13.5" customHeight="1" x14ac:dyDescent="0.25">
      <c r="A109"/>
      <c r="B109"/>
      <c r="C109" s="93">
        <v>46233</v>
      </c>
      <c r="D109" s="94">
        <v>0.13292999999999999</v>
      </c>
      <c r="E109" s="94">
        <v>0.13292999999999999</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row>
    <row r="110" spans="1:256" ht="13.5" customHeight="1" x14ac:dyDescent="0.25">
      <c r="A110"/>
      <c r="B110"/>
      <c r="C110" s="91">
        <v>46234</v>
      </c>
      <c r="D110" s="92">
        <v>0.13095999999999999</v>
      </c>
      <c r="E110" s="92">
        <v>0.13095999999999999</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row>
    <row r="112" spans="1:256" x14ac:dyDescent="0.25">
      <c r="C112" s="2" t="s">
        <v>5128</v>
      </c>
      <c r="E112" s="2" t="s">
        <v>2</v>
      </c>
    </row>
    <row r="114" spans="3:5" x14ac:dyDescent="0.25">
      <c r="C114" s="2" t="s">
        <v>5018</v>
      </c>
      <c r="E114" s="2" t="s">
        <v>2</v>
      </c>
    </row>
    <row r="116" spans="3:5" x14ac:dyDescent="0.25">
      <c r="C116" s="2" t="s">
        <v>5019</v>
      </c>
      <c r="E116" s="2" t="s">
        <v>2</v>
      </c>
    </row>
    <row r="118" spans="3:5" x14ac:dyDescent="0.25">
      <c r="C118" s="2" t="s">
        <v>5020</v>
      </c>
      <c r="E118" s="96">
        <v>0</v>
      </c>
    </row>
    <row r="120" spans="3:5" x14ac:dyDescent="0.25">
      <c r="C120" s="2" t="s">
        <v>5022</v>
      </c>
      <c r="E120" s="97" t="s">
        <v>5117</v>
      </c>
    </row>
    <row r="122" spans="3:5" x14ac:dyDescent="0.25">
      <c r="C122" s="2" t="s">
        <v>5129</v>
      </c>
      <c r="E122" s="2" t="s">
        <v>2</v>
      </c>
    </row>
    <row r="124" spans="3:5" x14ac:dyDescent="0.25">
      <c r="C124" s="2" t="s">
        <v>5065</v>
      </c>
    </row>
    <row r="126" spans="3:5" x14ac:dyDescent="0.25">
      <c r="C126" s="1" t="s">
        <v>5258</v>
      </c>
      <c r="E126" s="149" t="s">
        <v>5259</v>
      </c>
    </row>
    <row r="127" spans="3:5" x14ac:dyDescent="0.25">
      <c r="E127" s="2" t="s">
        <v>5315</v>
      </c>
    </row>
  </sheetData>
  <mergeCells count="2">
    <mergeCell ref="C67:K67"/>
    <mergeCell ref="C82:E82"/>
  </mergeCells>
  <hyperlinks>
    <hyperlink ref="J2" location="'Index'!A1" display="'Index'!A1" xr:uid="{6E9D19F2-9E15-4435-B723-15D31F9A16C9}"/>
  </hyperlinks>
  <pageMargins left="0.7" right="0.7" top="0.75" bottom="0.75" header="0.3" footer="0.3"/>
  <pageSetup orientation="portrait" horizontalDpi="4294967293"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B757-F123-416C-8B82-3541640ED9BE}">
  <sheetPr codeName="Sheet1"/>
  <dimension ref="A1:IV152"/>
  <sheetViews>
    <sheetView showGridLines="0" zoomScale="90" zoomScaleNormal="90" workbookViewId="0">
      <pane ySplit="6" topLeftCell="A13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4219</v>
      </c>
      <c r="J2" s="38" t="s">
        <v>4521</v>
      </c>
    </row>
    <row r="3" spans="1:54" ht="16.5" x14ac:dyDescent="0.3">
      <c r="C3" s="1" t="s">
        <v>28</v>
      </c>
      <c r="D3" s="21" t="s">
        <v>4220</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320</v>
      </c>
      <c r="C11" s="60" t="s">
        <v>321</v>
      </c>
      <c r="D11" s="54" t="s">
        <v>322</v>
      </c>
      <c r="E11" s="6" t="s">
        <v>58</v>
      </c>
      <c r="F11" s="19">
        <v>189264</v>
      </c>
      <c r="G11" s="24">
        <v>2549.1999999999998</v>
      </c>
      <c r="H11" s="24">
        <v>2.35</v>
      </c>
      <c r="I11" s="31"/>
      <c r="J11" s="31"/>
      <c r="K11" s="35"/>
    </row>
    <row r="12" spans="1:54" x14ac:dyDescent="0.25">
      <c r="B12" s="8" t="s">
        <v>1087</v>
      </c>
      <c r="C12" s="60" t="s">
        <v>1088</v>
      </c>
      <c r="D12" s="54" t="s">
        <v>1089</v>
      </c>
      <c r="E12" s="6" t="s">
        <v>62</v>
      </c>
      <c r="F12" s="19">
        <v>21622</v>
      </c>
      <c r="G12" s="24">
        <v>2490.96</v>
      </c>
      <c r="H12" s="24">
        <v>2.2999999999999998</v>
      </c>
      <c r="I12" s="31"/>
      <c r="J12" s="31"/>
      <c r="K12" s="35"/>
    </row>
    <row r="13" spans="1:54" x14ac:dyDescent="0.25">
      <c r="B13" s="8" t="s">
        <v>931</v>
      </c>
      <c r="C13" s="60" t="s">
        <v>932</v>
      </c>
      <c r="D13" s="54" t="s">
        <v>933</v>
      </c>
      <c r="E13" s="6" t="s">
        <v>128</v>
      </c>
      <c r="F13" s="19">
        <v>822409</v>
      </c>
      <c r="G13" s="24">
        <v>2487.38</v>
      </c>
      <c r="H13" s="24">
        <v>2.2999999999999998</v>
      </c>
      <c r="I13" s="31"/>
      <c r="J13" s="31"/>
      <c r="K13" s="35"/>
    </row>
    <row r="14" spans="1:54" x14ac:dyDescent="0.25">
      <c r="B14" s="8" t="s">
        <v>51</v>
      </c>
      <c r="C14" s="60" t="s">
        <v>52</v>
      </c>
      <c r="D14" s="54" t="s">
        <v>53</v>
      </c>
      <c r="E14" s="6" t="s">
        <v>54</v>
      </c>
      <c r="F14" s="19">
        <v>212747</v>
      </c>
      <c r="G14" s="24">
        <v>2427.87</v>
      </c>
      <c r="H14" s="24">
        <v>2.2400000000000002</v>
      </c>
      <c r="I14" s="31"/>
      <c r="J14" s="31"/>
      <c r="K14" s="35"/>
    </row>
    <row r="15" spans="1:54" x14ac:dyDescent="0.25">
      <c r="B15" s="8" t="s">
        <v>305</v>
      </c>
      <c r="C15" s="60" t="s">
        <v>306</v>
      </c>
      <c r="D15" s="54" t="s">
        <v>307</v>
      </c>
      <c r="E15" s="6" t="s">
        <v>54</v>
      </c>
      <c r="F15" s="19">
        <v>118407</v>
      </c>
      <c r="G15" s="24">
        <v>2402.6</v>
      </c>
      <c r="H15" s="24">
        <v>2.2200000000000002</v>
      </c>
      <c r="I15" s="31"/>
      <c r="J15" s="31"/>
      <c r="K15" s="35"/>
    </row>
    <row r="16" spans="1:54" x14ac:dyDescent="0.25">
      <c r="B16" s="8" t="s">
        <v>435</v>
      </c>
      <c r="C16" s="60" t="s">
        <v>436</v>
      </c>
      <c r="D16" s="54" t="s">
        <v>437</v>
      </c>
      <c r="E16" s="6" t="s">
        <v>58</v>
      </c>
      <c r="F16" s="19">
        <v>144244</v>
      </c>
      <c r="G16" s="24">
        <v>2381.9</v>
      </c>
      <c r="H16" s="24">
        <v>2.2000000000000002</v>
      </c>
      <c r="I16" s="31"/>
      <c r="J16" s="31"/>
      <c r="K16" s="35"/>
    </row>
    <row r="17" spans="2:11" x14ac:dyDescent="0.25">
      <c r="B17" s="8" t="s">
        <v>934</v>
      </c>
      <c r="C17" s="60" t="s">
        <v>935</v>
      </c>
      <c r="D17" s="54" t="s">
        <v>936</v>
      </c>
      <c r="E17" s="6" t="s">
        <v>79</v>
      </c>
      <c r="F17" s="19">
        <v>48759</v>
      </c>
      <c r="G17" s="24">
        <v>2377.1</v>
      </c>
      <c r="H17" s="24">
        <v>2.2000000000000002</v>
      </c>
      <c r="I17" s="31"/>
      <c r="J17" s="31"/>
      <c r="K17" s="35"/>
    </row>
    <row r="18" spans="2:11" x14ac:dyDescent="0.25">
      <c r="B18" s="8" t="s">
        <v>469</v>
      </c>
      <c r="C18" s="60" t="s">
        <v>470</v>
      </c>
      <c r="D18" s="54" t="s">
        <v>471</v>
      </c>
      <c r="E18" s="6" t="s">
        <v>58</v>
      </c>
      <c r="F18" s="19">
        <v>99963</v>
      </c>
      <c r="G18" s="24">
        <v>2364.7199999999998</v>
      </c>
      <c r="H18" s="24">
        <v>2.1800000000000002</v>
      </c>
      <c r="I18" s="31"/>
      <c r="J18" s="31"/>
      <c r="K18" s="35"/>
    </row>
    <row r="19" spans="2:11" x14ac:dyDescent="0.25">
      <c r="B19" s="8" t="s">
        <v>928</v>
      </c>
      <c r="C19" s="60" t="s">
        <v>929</v>
      </c>
      <c r="D19" s="54" t="s">
        <v>930</v>
      </c>
      <c r="E19" s="6" t="s">
        <v>62</v>
      </c>
      <c r="F19" s="19">
        <v>68794</v>
      </c>
      <c r="G19" s="24">
        <v>2337.96</v>
      </c>
      <c r="H19" s="24">
        <v>2.16</v>
      </c>
      <c r="I19" s="31"/>
      <c r="J19" s="31"/>
      <c r="K19" s="35"/>
    </row>
    <row r="20" spans="2:11" x14ac:dyDescent="0.25">
      <c r="B20" s="8" t="s">
        <v>608</v>
      </c>
      <c r="C20" s="60" t="s">
        <v>609</v>
      </c>
      <c r="D20" s="54" t="s">
        <v>610</v>
      </c>
      <c r="E20" s="6" t="s">
        <v>146</v>
      </c>
      <c r="F20" s="19">
        <v>152484</v>
      </c>
      <c r="G20" s="24">
        <v>2301.9</v>
      </c>
      <c r="H20" s="24">
        <v>2.13</v>
      </c>
      <c r="I20" s="31"/>
      <c r="J20" s="31"/>
      <c r="K20" s="35"/>
    </row>
    <row r="21" spans="2:11" x14ac:dyDescent="0.25">
      <c r="B21" s="8" t="s">
        <v>59</v>
      </c>
      <c r="C21" s="60" t="s">
        <v>60</v>
      </c>
      <c r="D21" s="54" t="s">
        <v>61</v>
      </c>
      <c r="E21" s="6" t="s">
        <v>62</v>
      </c>
      <c r="F21" s="19">
        <v>15913</v>
      </c>
      <c r="G21" s="24">
        <v>2265.06</v>
      </c>
      <c r="H21" s="24">
        <v>2.09</v>
      </c>
      <c r="I21" s="31"/>
      <c r="J21" s="31"/>
      <c r="K21" s="35"/>
    </row>
    <row r="22" spans="2:11" x14ac:dyDescent="0.25">
      <c r="B22" s="8" t="s">
        <v>1184</v>
      </c>
      <c r="C22" s="60" t="s">
        <v>1185</v>
      </c>
      <c r="D22" s="54" t="s">
        <v>1186</v>
      </c>
      <c r="E22" s="6" t="s">
        <v>54</v>
      </c>
      <c r="F22" s="19">
        <v>882589</v>
      </c>
      <c r="G22" s="24">
        <v>2263.4899999999998</v>
      </c>
      <c r="H22" s="24">
        <v>2.09</v>
      </c>
      <c r="I22" s="31"/>
      <c r="J22" s="31"/>
      <c r="K22" s="35"/>
    </row>
    <row r="23" spans="2:11" x14ac:dyDescent="0.25">
      <c r="B23" s="8" t="s">
        <v>55</v>
      </c>
      <c r="C23" s="60" t="s">
        <v>56</v>
      </c>
      <c r="D23" s="54" t="s">
        <v>57</v>
      </c>
      <c r="E23" s="6" t="s">
        <v>58</v>
      </c>
      <c r="F23" s="19">
        <v>199527</v>
      </c>
      <c r="G23" s="24">
        <v>2254.85</v>
      </c>
      <c r="H23" s="24">
        <v>2.08</v>
      </c>
      <c r="I23" s="31"/>
      <c r="J23" s="31"/>
      <c r="K23" s="35"/>
    </row>
    <row r="24" spans="2:11" x14ac:dyDescent="0.25">
      <c r="B24" s="8" t="s">
        <v>1181</v>
      </c>
      <c r="C24" s="60" t="s">
        <v>1182</v>
      </c>
      <c r="D24" s="54" t="s">
        <v>1183</v>
      </c>
      <c r="E24" s="6" t="s">
        <v>153</v>
      </c>
      <c r="F24" s="19">
        <v>119266</v>
      </c>
      <c r="G24" s="24">
        <v>2244.59</v>
      </c>
      <c r="H24" s="24">
        <v>2.0699999999999998</v>
      </c>
      <c r="I24" s="31"/>
      <c r="J24" s="31"/>
      <c r="K24" s="35"/>
    </row>
    <row r="25" spans="2:11" x14ac:dyDescent="0.25">
      <c r="B25" s="8" t="s">
        <v>441</v>
      </c>
      <c r="C25" s="60" t="s">
        <v>442</v>
      </c>
      <c r="D25" s="54" t="s">
        <v>443</v>
      </c>
      <c r="E25" s="6" t="s">
        <v>108</v>
      </c>
      <c r="F25" s="19">
        <v>112477</v>
      </c>
      <c r="G25" s="24">
        <v>2238.85</v>
      </c>
      <c r="H25" s="24">
        <v>2.0699999999999998</v>
      </c>
      <c r="I25" s="31"/>
      <c r="J25" s="31"/>
      <c r="K25" s="35"/>
    </row>
    <row r="26" spans="2:11" x14ac:dyDescent="0.25">
      <c r="B26" s="8" t="s">
        <v>343</v>
      </c>
      <c r="C26" s="60" t="s">
        <v>344</v>
      </c>
      <c r="D26" s="54" t="s">
        <v>345</v>
      </c>
      <c r="E26" s="6" t="s">
        <v>58</v>
      </c>
      <c r="F26" s="19">
        <v>1208299</v>
      </c>
      <c r="G26" s="24">
        <v>2219.04</v>
      </c>
      <c r="H26" s="24">
        <v>2.0499999999999998</v>
      </c>
      <c r="I26" s="31"/>
      <c r="J26" s="31"/>
      <c r="K26" s="35"/>
    </row>
    <row r="27" spans="2:11" x14ac:dyDescent="0.25">
      <c r="B27" s="8" t="s">
        <v>438</v>
      </c>
      <c r="C27" s="60" t="s">
        <v>439</v>
      </c>
      <c r="D27" s="54" t="s">
        <v>440</v>
      </c>
      <c r="E27" s="6" t="s">
        <v>283</v>
      </c>
      <c r="F27" s="19">
        <v>112304</v>
      </c>
      <c r="G27" s="24">
        <v>2214.63</v>
      </c>
      <c r="H27" s="24">
        <v>2.0499999999999998</v>
      </c>
      <c r="I27" s="31"/>
      <c r="J27" s="31"/>
      <c r="K27" s="35"/>
    </row>
    <row r="28" spans="2:11" x14ac:dyDescent="0.25">
      <c r="B28" s="8" t="s">
        <v>41</v>
      </c>
      <c r="C28" s="60" t="s">
        <v>42</v>
      </c>
      <c r="D28" s="54" t="s">
        <v>43</v>
      </c>
      <c r="E28" s="6" t="s">
        <v>44</v>
      </c>
      <c r="F28" s="19">
        <v>153483</v>
      </c>
      <c r="G28" s="24">
        <v>2203.09</v>
      </c>
      <c r="H28" s="24">
        <v>2.04</v>
      </c>
      <c r="I28" s="31"/>
      <c r="J28" s="31"/>
      <c r="K28" s="35"/>
    </row>
    <row r="29" spans="2:11" x14ac:dyDescent="0.25">
      <c r="B29" s="8" t="s">
        <v>1034</v>
      </c>
      <c r="C29" s="60" t="s">
        <v>1035</v>
      </c>
      <c r="D29" s="54" t="s">
        <v>1036</v>
      </c>
      <c r="E29" s="6" t="s">
        <v>338</v>
      </c>
      <c r="F29" s="19">
        <v>24591</v>
      </c>
      <c r="G29" s="24">
        <v>2202.62</v>
      </c>
      <c r="H29" s="24">
        <v>2.0299999999999998</v>
      </c>
      <c r="I29" s="31"/>
      <c r="J29" s="31"/>
      <c r="K29" s="35"/>
    </row>
    <row r="30" spans="2:11" x14ac:dyDescent="0.25">
      <c r="B30" s="8" t="s">
        <v>84</v>
      </c>
      <c r="C30" s="60" t="s">
        <v>85</v>
      </c>
      <c r="D30" s="54" t="s">
        <v>86</v>
      </c>
      <c r="E30" s="6" t="s">
        <v>87</v>
      </c>
      <c r="F30" s="19">
        <v>18447</v>
      </c>
      <c r="G30" s="24">
        <v>2195.75</v>
      </c>
      <c r="H30" s="24">
        <v>2.0299999999999998</v>
      </c>
      <c r="I30" s="31"/>
      <c r="J30" s="31"/>
      <c r="K30" s="35"/>
    </row>
    <row r="31" spans="2:11" x14ac:dyDescent="0.25">
      <c r="B31" s="8" t="s">
        <v>487</v>
      </c>
      <c r="C31" s="60" t="s">
        <v>488</v>
      </c>
      <c r="D31" s="54" t="s">
        <v>489</v>
      </c>
      <c r="E31" s="6" t="s">
        <v>62</v>
      </c>
      <c r="F31" s="19">
        <v>27842</v>
      </c>
      <c r="G31" s="24">
        <v>2181</v>
      </c>
      <c r="H31" s="24">
        <v>2.0099999999999998</v>
      </c>
      <c r="I31" s="31"/>
      <c r="J31" s="31"/>
      <c r="K31" s="35"/>
    </row>
    <row r="32" spans="2:11" x14ac:dyDescent="0.25">
      <c r="B32" s="8" t="s">
        <v>80</v>
      </c>
      <c r="C32" s="60" t="s">
        <v>81</v>
      </c>
      <c r="D32" s="54" t="s">
        <v>82</v>
      </c>
      <c r="E32" s="6" t="s">
        <v>83</v>
      </c>
      <c r="F32" s="19">
        <v>171231</v>
      </c>
      <c r="G32" s="24">
        <v>2174.63</v>
      </c>
      <c r="H32" s="24">
        <v>2.0099999999999998</v>
      </c>
      <c r="I32" s="31"/>
      <c r="J32" s="31"/>
      <c r="K32" s="35"/>
    </row>
    <row r="33" spans="2:11" x14ac:dyDescent="0.25">
      <c r="B33" s="8" t="s">
        <v>76</v>
      </c>
      <c r="C33" s="60" t="s">
        <v>77</v>
      </c>
      <c r="D33" s="54" t="s">
        <v>78</v>
      </c>
      <c r="E33" s="6" t="s">
        <v>79</v>
      </c>
      <c r="F33" s="19">
        <v>79035</v>
      </c>
      <c r="G33" s="24">
        <v>2171.33</v>
      </c>
      <c r="H33" s="24">
        <v>2.0099999999999998</v>
      </c>
      <c r="I33" s="31"/>
      <c r="J33" s="31"/>
      <c r="K33" s="35"/>
    </row>
    <row r="34" spans="2:11" x14ac:dyDescent="0.25">
      <c r="B34" s="8" t="s">
        <v>1172</v>
      </c>
      <c r="C34" s="60" t="s">
        <v>1173</v>
      </c>
      <c r="D34" s="54" t="s">
        <v>1174</v>
      </c>
      <c r="E34" s="6" t="s">
        <v>54</v>
      </c>
      <c r="F34" s="19">
        <v>206892</v>
      </c>
      <c r="G34" s="24">
        <v>2165.54</v>
      </c>
      <c r="H34" s="24">
        <v>2</v>
      </c>
      <c r="I34" s="31"/>
      <c r="J34" s="31"/>
      <c r="K34" s="35"/>
    </row>
    <row r="35" spans="2:11" x14ac:dyDescent="0.25">
      <c r="B35" s="8" t="s">
        <v>432</v>
      </c>
      <c r="C35" s="60" t="s">
        <v>433</v>
      </c>
      <c r="D35" s="54" t="s">
        <v>434</v>
      </c>
      <c r="E35" s="6" t="s">
        <v>108</v>
      </c>
      <c r="F35" s="19">
        <v>146619</v>
      </c>
      <c r="G35" s="24">
        <v>2159.9899999999998</v>
      </c>
      <c r="H35" s="24">
        <v>2</v>
      </c>
      <c r="I35" s="31"/>
      <c r="J35" s="31"/>
      <c r="K35" s="35"/>
    </row>
    <row r="36" spans="2:11" x14ac:dyDescent="0.25">
      <c r="B36" s="8" t="s">
        <v>643</v>
      </c>
      <c r="C36" s="60" t="s">
        <v>644</v>
      </c>
      <c r="D36" s="54" t="s">
        <v>645</v>
      </c>
      <c r="E36" s="6" t="s">
        <v>338</v>
      </c>
      <c r="F36" s="19">
        <v>194898</v>
      </c>
      <c r="G36" s="24">
        <v>2140.9499999999998</v>
      </c>
      <c r="H36" s="24">
        <v>1.98</v>
      </c>
      <c r="I36" s="31"/>
      <c r="J36" s="31"/>
      <c r="K36" s="35"/>
    </row>
    <row r="37" spans="2:11" x14ac:dyDescent="0.25">
      <c r="B37" s="8" t="s">
        <v>444</v>
      </c>
      <c r="C37" s="60" t="s">
        <v>445</v>
      </c>
      <c r="D37" s="54" t="s">
        <v>446</v>
      </c>
      <c r="E37" s="6" t="s">
        <v>447</v>
      </c>
      <c r="F37" s="19">
        <v>878439</v>
      </c>
      <c r="G37" s="24">
        <v>2130.48</v>
      </c>
      <c r="H37" s="24">
        <v>1.97</v>
      </c>
      <c r="I37" s="31"/>
      <c r="J37" s="31"/>
      <c r="K37" s="35"/>
    </row>
    <row r="38" spans="2:11" x14ac:dyDescent="0.25">
      <c r="B38" s="8" t="s">
        <v>454</v>
      </c>
      <c r="C38" s="60" t="s">
        <v>455</v>
      </c>
      <c r="D38" s="54" t="s">
        <v>456</v>
      </c>
      <c r="E38" s="6" t="s">
        <v>218</v>
      </c>
      <c r="F38" s="19">
        <v>215872</v>
      </c>
      <c r="G38" s="24">
        <v>2103.56</v>
      </c>
      <c r="H38" s="24">
        <v>1.94</v>
      </c>
      <c r="I38" s="31"/>
      <c r="J38" s="31"/>
      <c r="K38" s="35"/>
    </row>
    <row r="39" spans="2:11" x14ac:dyDescent="0.25">
      <c r="B39" s="8" t="s">
        <v>329</v>
      </c>
      <c r="C39" s="60" t="s">
        <v>330</v>
      </c>
      <c r="D39" s="54" t="s">
        <v>331</v>
      </c>
      <c r="E39" s="6" t="s">
        <v>83</v>
      </c>
      <c r="F39" s="19">
        <v>1108669</v>
      </c>
      <c r="G39" s="24">
        <v>2103.0300000000002</v>
      </c>
      <c r="H39" s="24">
        <v>1.94</v>
      </c>
      <c r="I39" s="31"/>
      <c r="J39" s="31"/>
      <c r="K39" s="35"/>
    </row>
    <row r="40" spans="2:11" x14ac:dyDescent="0.25">
      <c r="B40" s="8" t="s">
        <v>136</v>
      </c>
      <c r="C40" s="60" t="s">
        <v>137</v>
      </c>
      <c r="D40" s="54" t="s">
        <v>138</v>
      </c>
      <c r="E40" s="6" t="s">
        <v>139</v>
      </c>
      <c r="F40" s="19">
        <v>160492</v>
      </c>
      <c r="G40" s="24">
        <v>2098.91</v>
      </c>
      <c r="H40" s="24">
        <v>1.94</v>
      </c>
      <c r="I40" s="31"/>
      <c r="J40" s="31"/>
      <c r="K40" s="35"/>
    </row>
    <row r="41" spans="2:11" x14ac:dyDescent="0.25">
      <c r="B41" s="8" t="s">
        <v>67</v>
      </c>
      <c r="C41" s="60" t="s">
        <v>68</v>
      </c>
      <c r="D41" s="54" t="s">
        <v>69</v>
      </c>
      <c r="E41" s="6" t="s">
        <v>44</v>
      </c>
      <c r="F41" s="19">
        <v>203771</v>
      </c>
      <c r="G41" s="24">
        <v>2093.54</v>
      </c>
      <c r="H41" s="24">
        <v>1.93</v>
      </c>
      <c r="I41" s="31"/>
      <c r="J41" s="31"/>
      <c r="K41" s="35"/>
    </row>
    <row r="42" spans="2:11" x14ac:dyDescent="0.25">
      <c r="B42" s="8" t="s">
        <v>631</v>
      </c>
      <c r="C42" s="60" t="s">
        <v>632</v>
      </c>
      <c r="D42" s="54" t="s">
        <v>633</v>
      </c>
      <c r="E42" s="6" t="s">
        <v>217</v>
      </c>
      <c r="F42" s="19">
        <v>40484</v>
      </c>
      <c r="G42" s="24">
        <v>2093.4299999999998</v>
      </c>
      <c r="H42" s="24">
        <v>1.93</v>
      </c>
      <c r="I42" s="31"/>
      <c r="J42" s="31"/>
      <c r="K42" s="35"/>
    </row>
    <row r="43" spans="2:11" x14ac:dyDescent="0.25">
      <c r="B43" s="8" t="s">
        <v>1111</v>
      </c>
      <c r="C43" s="60" t="s">
        <v>1112</v>
      </c>
      <c r="D43" s="54" t="s">
        <v>1113</v>
      </c>
      <c r="E43" s="6" t="s">
        <v>87</v>
      </c>
      <c r="F43" s="19">
        <v>67402</v>
      </c>
      <c r="G43" s="24">
        <v>2090</v>
      </c>
      <c r="H43" s="24">
        <v>1.93</v>
      </c>
      <c r="I43" s="31"/>
      <c r="J43" s="31"/>
      <c r="K43" s="35"/>
    </row>
    <row r="44" spans="2:11" x14ac:dyDescent="0.25">
      <c r="B44" s="8" t="s">
        <v>1187</v>
      </c>
      <c r="C44" s="60" t="s">
        <v>1188</v>
      </c>
      <c r="D44" s="54" t="s">
        <v>1189</v>
      </c>
      <c r="E44" s="6" t="s">
        <v>565</v>
      </c>
      <c r="F44" s="19">
        <v>191987</v>
      </c>
      <c r="G44" s="24">
        <v>2079.41</v>
      </c>
      <c r="H44" s="24">
        <v>1.92</v>
      </c>
      <c r="I44" s="31"/>
      <c r="J44" s="31"/>
      <c r="K44" s="35"/>
    </row>
    <row r="45" spans="2:11" x14ac:dyDescent="0.25">
      <c r="B45" s="8" t="s">
        <v>224</v>
      </c>
      <c r="C45" s="60" t="s">
        <v>225</v>
      </c>
      <c r="D45" s="54" t="s">
        <v>226</v>
      </c>
      <c r="E45" s="6" t="s">
        <v>227</v>
      </c>
      <c r="F45" s="19">
        <v>68680</v>
      </c>
      <c r="G45" s="24">
        <v>2066.92</v>
      </c>
      <c r="H45" s="24">
        <v>1.91</v>
      </c>
      <c r="I45" s="31"/>
      <c r="J45" s="31"/>
      <c r="K45" s="35"/>
    </row>
    <row r="46" spans="2:11" x14ac:dyDescent="0.25">
      <c r="B46" s="8" t="s">
        <v>1178</v>
      </c>
      <c r="C46" s="60" t="s">
        <v>1179</v>
      </c>
      <c r="D46" s="54" t="s">
        <v>1180</v>
      </c>
      <c r="E46" s="6" t="s">
        <v>241</v>
      </c>
      <c r="F46" s="19">
        <v>724734</v>
      </c>
      <c r="G46" s="24">
        <v>2060.06</v>
      </c>
      <c r="H46" s="24">
        <v>1.9</v>
      </c>
      <c r="I46" s="31"/>
      <c r="J46" s="31"/>
      <c r="K46" s="35"/>
    </row>
    <row r="47" spans="2:11" x14ac:dyDescent="0.25">
      <c r="B47" s="8" t="s">
        <v>276</v>
      </c>
      <c r="C47" s="60" t="s">
        <v>277</v>
      </c>
      <c r="D47" s="54" t="s">
        <v>278</v>
      </c>
      <c r="E47" s="6" t="s">
        <v>279</v>
      </c>
      <c r="F47" s="19">
        <v>97706</v>
      </c>
      <c r="G47" s="24">
        <v>2053.1</v>
      </c>
      <c r="H47" s="24">
        <v>1.9</v>
      </c>
      <c r="I47" s="31"/>
      <c r="J47" s="31"/>
      <c r="K47" s="35"/>
    </row>
    <row r="48" spans="2:11" x14ac:dyDescent="0.25">
      <c r="B48" s="8" t="s">
        <v>1169</v>
      </c>
      <c r="C48" s="60" t="s">
        <v>1170</v>
      </c>
      <c r="D48" s="54" t="s">
        <v>1171</v>
      </c>
      <c r="E48" s="6" t="s">
        <v>241</v>
      </c>
      <c r="F48" s="19">
        <v>590465</v>
      </c>
      <c r="G48" s="24">
        <v>2050.39</v>
      </c>
      <c r="H48" s="24">
        <v>1.89</v>
      </c>
      <c r="I48" s="31"/>
      <c r="J48" s="31"/>
      <c r="K48" s="35"/>
    </row>
    <row r="49" spans="2:11" x14ac:dyDescent="0.25">
      <c r="B49" s="8" t="s">
        <v>389</v>
      </c>
      <c r="C49" s="60" t="s">
        <v>390</v>
      </c>
      <c r="D49" s="54" t="s">
        <v>391</v>
      </c>
      <c r="E49" s="6" t="s">
        <v>62</v>
      </c>
      <c r="F49" s="19">
        <v>602871</v>
      </c>
      <c r="G49" s="24">
        <v>2048.25</v>
      </c>
      <c r="H49" s="24">
        <v>1.89</v>
      </c>
      <c r="I49" s="31"/>
      <c r="J49" s="31"/>
      <c r="K49" s="35"/>
    </row>
    <row r="50" spans="2:11" x14ac:dyDescent="0.25">
      <c r="B50" s="8" t="s">
        <v>649</v>
      </c>
      <c r="C50" s="60" t="s">
        <v>650</v>
      </c>
      <c r="D50" s="54" t="s">
        <v>651</v>
      </c>
      <c r="E50" s="6" t="s">
        <v>279</v>
      </c>
      <c r="F50" s="19">
        <v>726109</v>
      </c>
      <c r="G50" s="24">
        <v>2040.37</v>
      </c>
      <c r="H50" s="24">
        <v>1.88</v>
      </c>
      <c r="I50" s="31"/>
      <c r="J50" s="31"/>
      <c r="K50" s="35"/>
    </row>
    <row r="51" spans="2:11" x14ac:dyDescent="0.25">
      <c r="B51" s="8" t="s">
        <v>70</v>
      </c>
      <c r="C51" s="60" t="s">
        <v>71</v>
      </c>
      <c r="D51" s="54" t="s">
        <v>72</v>
      </c>
      <c r="E51" s="6" t="s">
        <v>44</v>
      </c>
      <c r="F51" s="19">
        <v>519338</v>
      </c>
      <c r="G51" s="24">
        <v>2026.98</v>
      </c>
      <c r="H51" s="24">
        <v>1.87</v>
      </c>
      <c r="I51" s="31"/>
      <c r="J51" s="31"/>
      <c r="K51" s="35"/>
    </row>
    <row r="52" spans="2:11" x14ac:dyDescent="0.25">
      <c r="B52" s="8" t="s">
        <v>45</v>
      </c>
      <c r="C52" s="60" t="s">
        <v>46</v>
      </c>
      <c r="D52" s="54" t="s">
        <v>47</v>
      </c>
      <c r="E52" s="6" t="s">
        <v>44</v>
      </c>
      <c r="F52" s="19">
        <v>265790</v>
      </c>
      <c r="G52" s="24">
        <v>1988.51</v>
      </c>
      <c r="H52" s="24">
        <v>1.84</v>
      </c>
      <c r="I52" s="31"/>
      <c r="J52" s="31"/>
      <c r="K52" s="35"/>
    </row>
    <row r="53" spans="2:11" x14ac:dyDescent="0.25">
      <c r="B53" s="8" t="s">
        <v>63</v>
      </c>
      <c r="C53" s="60" t="s">
        <v>64</v>
      </c>
      <c r="D53" s="54" t="s">
        <v>65</v>
      </c>
      <c r="E53" s="6" t="s">
        <v>66</v>
      </c>
      <c r="F53" s="19">
        <v>50417</v>
      </c>
      <c r="G53" s="24">
        <v>1985.88</v>
      </c>
      <c r="H53" s="24">
        <v>1.83</v>
      </c>
      <c r="I53" s="31"/>
      <c r="J53" s="31"/>
      <c r="K53" s="35"/>
    </row>
    <row r="54" spans="2:11" x14ac:dyDescent="0.25">
      <c r="B54" s="8" t="s">
        <v>1175</v>
      </c>
      <c r="C54" s="60" t="s">
        <v>1176</v>
      </c>
      <c r="D54" s="54" t="s">
        <v>1177</v>
      </c>
      <c r="E54" s="6" t="s">
        <v>607</v>
      </c>
      <c r="F54" s="19">
        <v>509790</v>
      </c>
      <c r="G54" s="24">
        <v>1977.22</v>
      </c>
      <c r="H54" s="24">
        <v>1.83</v>
      </c>
      <c r="I54" s="31"/>
      <c r="J54" s="31"/>
      <c r="K54" s="35"/>
    </row>
    <row r="55" spans="2:11" x14ac:dyDescent="0.25">
      <c r="B55" s="8" t="s">
        <v>367</v>
      </c>
      <c r="C55" s="60" t="s">
        <v>368</v>
      </c>
      <c r="D55" s="54" t="s">
        <v>369</v>
      </c>
      <c r="E55" s="6" t="s">
        <v>370</v>
      </c>
      <c r="F55" s="19">
        <v>477250</v>
      </c>
      <c r="G55" s="24">
        <v>1976.53</v>
      </c>
      <c r="H55" s="24">
        <v>1.83</v>
      </c>
      <c r="I55" s="31"/>
      <c r="J55" s="31"/>
      <c r="K55" s="35"/>
    </row>
    <row r="56" spans="2:11" x14ac:dyDescent="0.25">
      <c r="B56" s="8" t="s">
        <v>339</v>
      </c>
      <c r="C56" s="60" t="s">
        <v>340</v>
      </c>
      <c r="D56" s="54" t="s">
        <v>341</v>
      </c>
      <c r="E56" s="6" t="s">
        <v>342</v>
      </c>
      <c r="F56" s="19">
        <v>116266</v>
      </c>
      <c r="G56" s="24">
        <v>1972.45</v>
      </c>
      <c r="H56" s="24">
        <v>1.82</v>
      </c>
      <c r="I56" s="31"/>
      <c r="J56" s="31"/>
      <c r="K56" s="35"/>
    </row>
    <row r="57" spans="2:11" x14ac:dyDescent="0.25">
      <c r="B57" s="8" t="s">
        <v>267</v>
      </c>
      <c r="C57" s="60" t="s">
        <v>268</v>
      </c>
      <c r="D57" s="54" t="s">
        <v>269</v>
      </c>
      <c r="E57" s="6" t="s">
        <v>153</v>
      </c>
      <c r="F57" s="19">
        <v>356272</v>
      </c>
      <c r="G57" s="24">
        <v>1954.15</v>
      </c>
      <c r="H57" s="24">
        <v>1.81</v>
      </c>
      <c r="I57" s="31"/>
      <c r="J57" s="31"/>
      <c r="K57" s="35"/>
    </row>
    <row r="58" spans="2:11" x14ac:dyDescent="0.25">
      <c r="B58" s="8" t="s">
        <v>937</v>
      </c>
      <c r="C58" s="60" t="s">
        <v>938</v>
      </c>
      <c r="D58" s="54" t="s">
        <v>939</v>
      </c>
      <c r="E58" s="6" t="s">
        <v>128</v>
      </c>
      <c r="F58" s="19">
        <v>64928</v>
      </c>
      <c r="G58" s="24">
        <v>1951.67</v>
      </c>
      <c r="H58" s="24">
        <v>1.8</v>
      </c>
      <c r="I58" s="31"/>
      <c r="J58" s="31"/>
      <c r="K58" s="35"/>
    </row>
    <row r="59" spans="2:11" x14ac:dyDescent="0.25">
      <c r="B59" s="8" t="s">
        <v>48</v>
      </c>
      <c r="C59" s="60" t="s">
        <v>49</v>
      </c>
      <c r="D59" s="54" t="s">
        <v>50</v>
      </c>
      <c r="E59" s="6" t="s">
        <v>44</v>
      </c>
      <c r="F59" s="19">
        <v>152275</v>
      </c>
      <c r="G59" s="24">
        <v>1872.22</v>
      </c>
      <c r="H59" s="24">
        <v>1.73</v>
      </c>
      <c r="I59" s="31"/>
      <c r="J59" s="31"/>
      <c r="K59" s="35"/>
    </row>
    <row r="60" spans="2:11" x14ac:dyDescent="0.25">
      <c r="B60" s="8" t="s">
        <v>1190</v>
      </c>
      <c r="C60" s="60" t="s">
        <v>1191</v>
      </c>
      <c r="D60" s="54" t="s">
        <v>1192</v>
      </c>
      <c r="E60" s="6" t="s">
        <v>108</v>
      </c>
      <c r="F60" s="19">
        <v>158705</v>
      </c>
      <c r="G60" s="24">
        <v>1822.09</v>
      </c>
      <c r="H60" s="24">
        <v>1.68</v>
      </c>
      <c r="I60" s="31"/>
      <c r="J60" s="31"/>
      <c r="K60" s="35"/>
    </row>
    <row r="61" spans="2:11" x14ac:dyDescent="0.25">
      <c r="C61" s="58" t="s">
        <v>194</v>
      </c>
      <c r="D61" s="54"/>
      <c r="E61" s="6"/>
      <c r="F61" s="19"/>
      <c r="G61" s="25">
        <v>108056.15</v>
      </c>
      <c r="H61" s="25">
        <v>99.8</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45.96</v>
      </c>
      <c r="H103" s="24">
        <v>0.04</v>
      </c>
      <c r="I103" s="31"/>
      <c r="J103" s="31"/>
      <c r="K103" s="35"/>
    </row>
    <row r="104" spans="1:54" x14ac:dyDescent="0.25">
      <c r="C104" s="58" t="s">
        <v>194</v>
      </c>
      <c r="D104" s="54"/>
      <c r="E104" s="6"/>
      <c r="F104" s="19"/>
      <c r="G104" s="25">
        <v>45.96</v>
      </c>
      <c r="H104" s="25">
        <v>0.04</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145.97</v>
      </c>
      <c r="H108" s="24">
        <v>0.16</v>
      </c>
      <c r="I108" s="31"/>
      <c r="J108" s="31"/>
      <c r="K108" s="35"/>
    </row>
    <row r="109" spans="1:54" x14ac:dyDescent="0.25">
      <c r="C109" s="58" t="s">
        <v>194</v>
      </c>
      <c r="D109" s="54"/>
      <c r="E109" s="6"/>
      <c r="F109" s="19"/>
      <c r="G109" s="25">
        <v>145.97</v>
      </c>
      <c r="H109" s="25">
        <v>0.16</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108248.08</v>
      </c>
      <c r="H111" s="26">
        <v>100</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6" t="s">
        <v>5026</v>
      </c>
      <c r="D129" s="89">
        <v>11.932600000000001</v>
      </c>
      <c r="E129" s="89">
        <v>12.3262</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3" customFormat="1" x14ac:dyDescent="0.25">
      <c r="A130" s="79"/>
      <c r="B130" s="79"/>
      <c r="C130" s="86" t="s">
        <v>5027</v>
      </c>
      <c r="D130" s="89">
        <v>11.932700000000001</v>
      </c>
      <c r="E130" s="89">
        <v>12.3263</v>
      </c>
      <c r="F130" s="80"/>
      <c r="G130" s="81"/>
      <c r="H130" s="81"/>
      <c r="I130" s="81"/>
      <c r="J130" s="81"/>
      <c r="K130" s="82"/>
      <c r="L130" s="82"/>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82"/>
      <c r="AJ130" s="79"/>
      <c r="AK130" s="79"/>
      <c r="AL130" s="79"/>
      <c r="AM130" s="79"/>
      <c r="AN130" s="79"/>
      <c r="AO130" s="79"/>
      <c r="AP130" s="79"/>
      <c r="AQ130" s="79"/>
      <c r="AR130" s="79"/>
      <c r="AS130" s="79"/>
      <c r="AT130" s="79"/>
      <c r="AU130" s="79"/>
      <c r="AV130" s="82"/>
      <c r="AW130" s="79"/>
      <c r="AX130" s="82"/>
      <c r="AY130" s="79"/>
      <c r="AZ130" s="79"/>
      <c r="BA130" s="79"/>
      <c r="BB130" s="82"/>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3" customFormat="1" x14ac:dyDescent="0.25">
      <c r="A131" s="79"/>
      <c r="B131" s="79"/>
      <c r="C131" s="86" t="s">
        <v>5028</v>
      </c>
      <c r="D131" s="89">
        <v>12.0741</v>
      </c>
      <c r="E131" s="89">
        <v>12.477600000000001</v>
      </c>
      <c r="F131" s="80"/>
      <c r="G131" s="81"/>
      <c r="H131" s="81"/>
      <c r="I131" s="81"/>
      <c r="J131" s="81"/>
      <c r="K131" s="82"/>
      <c r="L131" s="82"/>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82"/>
      <c r="AJ131" s="79"/>
      <c r="AK131" s="79"/>
      <c r="AL131" s="79"/>
      <c r="AM131" s="79"/>
      <c r="AN131" s="79"/>
      <c r="AO131" s="79"/>
      <c r="AP131" s="79"/>
      <c r="AQ131" s="79"/>
      <c r="AR131" s="79"/>
      <c r="AS131" s="79"/>
      <c r="AT131" s="79"/>
      <c r="AU131" s="79"/>
      <c r="AV131" s="82"/>
      <c r="AW131" s="79"/>
      <c r="AX131" s="82"/>
      <c r="AY131" s="79"/>
      <c r="AZ131" s="79"/>
      <c r="BA131" s="79"/>
      <c r="BB131" s="82"/>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3" customFormat="1" x14ac:dyDescent="0.25">
      <c r="A132" s="79"/>
      <c r="B132" s="79"/>
      <c r="C132" s="86" t="s">
        <v>5029</v>
      </c>
      <c r="D132" s="89">
        <v>12.0749</v>
      </c>
      <c r="E132" s="89">
        <v>12.478400000000001</v>
      </c>
      <c r="F132" s="80"/>
      <c r="G132" s="81"/>
      <c r="H132" s="81"/>
      <c r="I132" s="81"/>
      <c r="J132" s="81"/>
      <c r="K132" s="82"/>
      <c r="L132" s="82"/>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82"/>
      <c r="AJ132" s="79"/>
      <c r="AK132" s="79"/>
      <c r="AL132" s="79"/>
      <c r="AM132" s="79"/>
      <c r="AN132" s="79"/>
      <c r="AO132" s="79"/>
      <c r="AP132" s="79"/>
      <c r="AQ132" s="79"/>
      <c r="AR132" s="79"/>
      <c r="AS132" s="79"/>
      <c r="AT132" s="79"/>
      <c r="AU132" s="79"/>
      <c r="AV132" s="82"/>
      <c r="AW132" s="79"/>
      <c r="AX132" s="82"/>
      <c r="AY132" s="79"/>
      <c r="AZ132" s="79"/>
      <c r="BA132" s="79"/>
      <c r="BB132" s="82"/>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3" customFormat="1" ht="84.95" customHeight="1" x14ac:dyDescent="0.25">
      <c r="A133" s="79"/>
      <c r="B133" s="79"/>
      <c r="C133" s="254" t="s">
        <v>5061</v>
      </c>
      <c r="D133" s="255"/>
      <c r="E133" s="256"/>
      <c r="F133" s="80"/>
      <c r="G133" s="81"/>
      <c r="H133" s="81"/>
      <c r="I133" s="81"/>
      <c r="J133" s="81"/>
      <c r="K133" s="82"/>
      <c r="L133" s="82"/>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2"/>
      <c r="AJ133" s="79"/>
      <c r="AK133" s="79"/>
      <c r="AL133" s="79"/>
      <c r="AM133" s="79"/>
      <c r="AN133" s="79"/>
      <c r="AO133" s="79"/>
      <c r="AP133" s="79"/>
      <c r="AQ133" s="79"/>
      <c r="AR133" s="79"/>
      <c r="AS133" s="79"/>
      <c r="AT133" s="79"/>
      <c r="AU133" s="79"/>
      <c r="AV133" s="82"/>
      <c r="AW133" s="79"/>
      <c r="AX133" s="82"/>
      <c r="AY133" s="79"/>
      <c r="AZ133" s="79"/>
      <c r="BA133" s="79"/>
      <c r="BB133" s="82"/>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5" spans="1:256" x14ac:dyDescent="0.25">
      <c r="C135" s="2" t="s">
        <v>5127</v>
      </c>
      <c r="E135" s="2" t="s">
        <v>2</v>
      </c>
    </row>
    <row r="137" spans="1:256" x14ac:dyDescent="0.25">
      <c r="C137" s="2" t="s">
        <v>5128</v>
      </c>
      <c r="E137" s="2" t="s">
        <v>2</v>
      </c>
    </row>
    <row r="139" spans="1:256" x14ac:dyDescent="0.25">
      <c r="C139" s="2" t="s">
        <v>5018</v>
      </c>
      <c r="E139" s="2" t="s">
        <v>2</v>
      </c>
    </row>
    <row r="141" spans="1:256" x14ac:dyDescent="0.25">
      <c r="C141" s="2" t="s">
        <v>5019</v>
      </c>
      <c r="E141" s="2" t="s">
        <v>2</v>
      </c>
    </row>
    <row r="143" spans="1:256" x14ac:dyDescent="0.25">
      <c r="C143" s="2" t="s">
        <v>5020</v>
      </c>
      <c r="E143" s="96">
        <v>0.31892860261226419</v>
      </c>
    </row>
    <row r="145" spans="3:5" x14ac:dyDescent="0.25">
      <c r="C145" s="2" t="s">
        <v>5022</v>
      </c>
      <c r="E145" s="97" t="s">
        <v>5021</v>
      </c>
    </row>
    <row r="147" spans="3:5" x14ac:dyDescent="0.25">
      <c r="C147" s="2" t="s">
        <v>5129</v>
      </c>
      <c r="E147" s="2" t="s">
        <v>2</v>
      </c>
    </row>
    <row r="149" spans="3:5" x14ac:dyDescent="0.25">
      <c r="C149" s="2" t="s">
        <v>5065</v>
      </c>
    </row>
    <row r="151" spans="3:5" x14ac:dyDescent="0.25">
      <c r="C151" s="1" t="s">
        <v>5258</v>
      </c>
      <c r="E151" s="149" t="s">
        <v>5259</v>
      </c>
    </row>
    <row r="152" spans="3:5" x14ac:dyDescent="0.25">
      <c r="E152" s="2" t="s">
        <v>5316</v>
      </c>
    </row>
  </sheetData>
  <mergeCells count="2">
    <mergeCell ref="C118:K118"/>
    <mergeCell ref="C133:E133"/>
  </mergeCells>
  <hyperlinks>
    <hyperlink ref="J2" location="'Index'!A1" display="'Index'!A1" xr:uid="{0128B5EC-54BD-4181-84B1-D68DF1047E41}"/>
  </hyperlinks>
  <pageMargins left="0.7" right="0.7" top="0.75" bottom="0.75" header="0.3" footer="0.3"/>
  <pageSetup orientation="portrait" horizontalDpi="4294967293"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ECAE3-8C02-47EB-BF88-CAE49456943E}">
  <sheetPr codeName="Sheet1"/>
  <dimension ref="A1:IV139"/>
  <sheetViews>
    <sheetView showGridLines="0" zoomScale="90" zoomScaleNormal="90" workbookViewId="0">
      <pane ySplit="6" topLeftCell="A121"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4221</v>
      </c>
      <c r="J2" s="38" t="s">
        <v>4521</v>
      </c>
    </row>
    <row r="3" spans="1:54" ht="16.5" x14ac:dyDescent="0.3">
      <c r="C3" s="1" t="s">
        <v>28</v>
      </c>
      <c r="D3" s="21" t="s">
        <v>4222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136</v>
      </c>
      <c r="C11" s="60" t="s">
        <v>137</v>
      </c>
      <c r="D11" s="54" t="s">
        <v>138</v>
      </c>
      <c r="E11" s="6" t="s">
        <v>139</v>
      </c>
      <c r="F11" s="19">
        <v>5945000</v>
      </c>
      <c r="G11" s="24">
        <v>77748.710000000006</v>
      </c>
      <c r="H11" s="24">
        <v>8.99</v>
      </c>
      <c r="I11" s="31"/>
      <c r="J11" s="31"/>
      <c r="K11" s="35"/>
    </row>
    <row r="12" spans="1:54" x14ac:dyDescent="0.25">
      <c r="B12" s="8" t="s">
        <v>451</v>
      </c>
      <c r="C12" s="60" t="s">
        <v>452</v>
      </c>
      <c r="D12" s="54" t="s">
        <v>453</v>
      </c>
      <c r="E12" s="6" t="s">
        <v>410</v>
      </c>
      <c r="F12" s="19">
        <v>37434819</v>
      </c>
      <c r="G12" s="24">
        <v>67921.740000000005</v>
      </c>
      <c r="H12" s="24">
        <v>7.86</v>
      </c>
      <c r="I12" s="31"/>
      <c r="J12" s="31"/>
      <c r="K12" s="35"/>
    </row>
    <row r="13" spans="1:54" x14ac:dyDescent="0.25">
      <c r="B13" s="8" t="s">
        <v>444</v>
      </c>
      <c r="C13" s="60" t="s">
        <v>445</v>
      </c>
      <c r="D13" s="54" t="s">
        <v>446</v>
      </c>
      <c r="E13" s="6" t="s">
        <v>447</v>
      </c>
      <c r="F13" s="19">
        <v>24310276</v>
      </c>
      <c r="G13" s="24">
        <v>58959.71</v>
      </c>
      <c r="H13" s="24">
        <v>6.82</v>
      </c>
      <c r="I13" s="31"/>
      <c r="J13" s="31"/>
      <c r="K13" s="35"/>
    </row>
    <row r="14" spans="1:54" x14ac:dyDescent="0.25">
      <c r="B14" s="8" t="s">
        <v>2285</v>
      </c>
      <c r="C14" s="60" t="s">
        <v>2286</v>
      </c>
      <c r="D14" s="54" t="s">
        <v>2287</v>
      </c>
      <c r="E14" s="6" t="s">
        <v>66</v>
      </c>
      <c r="F14" s="19">
        <v>4005515</v>
      </c>
      <c r="G14" s="24">
        <v>51655.12</v>
      </c>
      <c r="H14" s="24">
        <v>5.97</v>
      </c>
      <c r="I14" s="31"/>
      <c r="J14" s="31"/>
      <c r="K14" s="35"/>
    </row>
    <row r="15" spans="1:54" x14ac:dyDescent="0.25">
      <c r="B15" s="8" t="s">
        <v>407</v>
      </c>
      <c r="C15" s="60" t="s">
        <v>408</v>
      </c>
      <c r="D15" s="54" t="s">
        <v>409</v>
      </c>
      <c r="E15" s="6" t="s">
        <v>410</v>
      </c>
      <c r="F15" s="19">
        <v>18798534</v>
      </c>
      <c r="G15" s="24">
        <v>51601.98</v>
      </c>
      <c r="H15" s="24">
        <v>5.97</v>
      </c>
      <c r="I15" s="31"/>
      <c r="J15" s="31"/>
      <c r="K15" s="35"/>
    </row>
    <row r="16" spans="1:54" x14ac:dyDescent="0.25">
      <c r="B16" s="8" t="s">
        <v>3948</v>
      </c>
      <c r="C16" s="60" t="s">
        <v>3949</v>
      </c>
      <c r="D16" s="54" t="s">
        <v>3950</v>
      </c>
      <c r="E16" s="6" t="s">
        <v>124</v>
      </c>
      <c r="F16" s="19">
        <v>6524614</v>
      </c>
      <c r="G16" s="24">
        <v>42883.03</v>
      </c>
      <c r="H16" s="24">
        <v>4.96</v>
      </c>
      <c r="I16" s="31"/>
      <c r="J16" s="31"/>
      <c r="K16" s="35"/>
    </row>
    <row r="17" spans="2:11" x14ac:dyDescent="0.25">
      <c r="B17" s="8" t="s">
        <v>1169</v>
      </c>
      <c r="C17" s="60" t="s">
        <v>1170</v>
      </c>
      <c r="D17" s="54" t="s">
        <v>1171</v>
      </c>
      <c r="E17" s="6" t="s">
        <v>241</v>
      </c>
      <c r="F17" s="19">
        <v>11245170</v>
      </c>
      <c r="G17" s="24">
        <v>39048.85</v>
      </c>
      <c r="H17" s="24">
        <v>4.5199999999999996</v>
      </c>
      <c r="I17" s="31"/>
      <c r="J17" s="31"/>
      <c r="K17" s="35"/>
    </row>
    <row r="18" spans="2:11" x14ac:dyDescent="0.25">
      <c r="B18" s="8" t="s">
        <v>2253</v>
      </c>
      <c r="C18" s="60" t="s">
        <v>1400</v>
      </c>
      <c r="D18" s="54" t="s">
        <v>2254</v>
      </c>
      <c r="E18" s="6" t="s">
        <v>139</v>
      </c>
      <c r="F18" s="19">
        <v>12163692</v>
      </c>
      <c r="G18" s="24">
        <v>38893.410000000003</v>
      </c>
      <c r="H18" s="24">
        <v>4.5</v>
      </c>
      <c r="I18" s="31"/>
      <c r="J18" s="31"/>
      <c r="K18" s="35"/>
    </row>
    <row r="19" spans="2:11" x14ac:dyDescent="0.25">
      <c r="B19" s="8" t="s">
        <v>129</v>
      </c>
      <c r="C19" s="60" t="s">
        <v>130</v>
      </c>
      <c r="D19" s="54" t="s">
        <v>131</v>
      </c>
      <c r="E19" s="6" t="s">
        <v>98</v>
      </c>
      <c r="F19" s="19">
        <v>883474</v>
      </c>
      <c r="G19" s="24">
        <v>38042.39</v>
      </c>
      <c r="H19" s="24">
        <v>4.4000000000000004</v>
      </c>
      <c r="I19" s="31"/>
      <c r="J19" s="31"/>
      <c r="K19" s="35"/>
    </row>
    <row r="20" spans="2:11" x14ac:dyDescent="0.25">
      <c r="B20" s="8" t="s">
        <v>1102</v>
      </c>
      <c r="C20" s="60" t="s">
        <v>1103</v>
      </c>
      <c r="D20" s="54" t="s">
        <v>1104</v>
      </c>
      <c r="E20" s="6" t="s">
        <v>410</v>
      </c>
      <c r="F20" s="19">
        <v>13219320</v>
      </c>
      <c r="G20" s="24">
        <v>37113.24</v>
      </c>
      <c r="H20" s="24">
        <v>4.29</v>
      </c>
      <c r="I20" s="31"/>
      <c r="J20" s="31"/>
      <c r="K20" s="35"/>
    </row>
    <row r="21" spans="2:11" x14ac:dyDescent="0.25">
      <c r="B21" s="8" t="s">
        <v>308</v>
      </c>
      <c r="C21" s="60" t="s">
        <v>309</v>
      </c>
      <c r="D21" s="54" t="s">
        <v>310</v>
      </c>
      <c r="E21" s="6" t="s">
        <v>241</v>
      </c>
      <c r="F21" s="19">
        <v>6076446</v>
      </c>
      <c r="G21" s="24">
        <v>33703.01</v>
      </c>
      <c r="H21" s="24">
        <v>3.9</v>
      </c>
      <c r="I21" s="31"/>
      <c r="J21" s="31"/>
      <c r="K21" s="35"/>
    </row>
    <row r="22" spans="2:11" x14ac:dyDescent="0.25">
      <c r="B22" s="8" t="s">
        <v>238</v>
      </c>
      <c r="C22" s="60" t="s">
        <v>239</v>
      </c>
      <c r="D22" s="54" t="s">
        <v>240</v>
      </c>
      <c r="E22" s="6" t="s">
        <v>241</v>
      </c>
      <c r="F22" s="19">
        <v>2285360</v>
      </c>
      <c r="G22" s="24">
        <v>32298.99</v>
      </c>
      <c r="H22" s="24">
        <v>3.74</v>
      </c>
      <c r="I22" s="31"/>
      <c r="J22" s="31"/>
      <c r="K22" s="35"/>
    </row>
    <row r="23" spans="2:11" x14ac:dyDescent="0.25">
      <c r="B23" s="8" t="s">
        <v>154</v>
      </c>
      <c r="C23" s="60" t="s">
        <v>155</v>
      </c>
      <c r="D23" s="54" t="s">
        <v>156</v>
      </c>
      <c r="E23" s="6" t="s">
        <v>157</v>
      </c>
      <c r="F23" s="19">
        <v>75150</v>
      </c>
      <c r="G23" s="24">
        <v>28673.48</v>
      </c>
      <c r="H23" s="24">
        <v>3.32</v>
      </c>
      <c r="I23" s="31"/>
      <c r="J23" s="31"/>
      <c r="K23" s="35"/>
    </row>
    <row r="24" spans="2:11" x14ac:dyDescent="0.25">
      <c r="B24" s="8" t="s">
        <v>4223</v>
      </c>
      <c r="C24" s="60" t="s">
        <v>4224</v>
      </c>
      <c r="D24" s="54" t="s">
        <v>4225</v>
      </c>
      <c r="E24" s="6" t="s">
        <v>139</v>
      </c>
      <c r="F24" s="19">
        <v>4547684</v>
      </c>
      <c r="G24" s="24">
        <v>27365.69</v>
      </c>
      <c r="H24" s="24">
        <v>3.16</v>
      </c>
      <c r="I24" s="31"/>
      <c r="J24" s="31"/>
      <c r="K24" s="35"/>
    </row>
    <row r="25" spans="2:11" x14ac:dyDescent="0.25">
      <c r="B25" s="8" t="s">
        <v>1099</v>
      </c>
      <c r="C25" s="60" t="s">
        <v>1100</v>
      </c>
      <c r="D25" s="54" t="s">
        <v>1101</v>
      </c>
      <c r="E25" s="6" t="s">
        <v>139</v>
      </c>
      <c r="F25" s="19">
        <v>17647288</v>
      </c>
      <c r="G25" s="24">
        <v>24736.2</v>
      </c>
      <c r="H25" s="24">
        <v>2.86</v>
      </c>
      <c r="I25" s="31"/>
      <c r="J25" s="31"/>
      <c r="K25" s="35"/>
    </row>
    <row r="26" spans="2:11" x14ac:dyDescent="0.25">
      <c r="B26" s="8" t="s">
        <v>224</v>
      </c>
      <c r="C26" s="60" t="s">
        <v>225</v>
      </c>
      <c r="D26" s="54" t="s">
        <v>226</v>
      </c>
      <c r="E26" s="6" t="s">
        <v>227</v>
      </c>
      <c r="F26" s="19">
        <v>676437</v>
      </c>
      <c r="G26" s="24">
        <v>20357.37</v>
      </c>
      <c r="H26" s="24">
        <v>2.35</v>
      </c>
      <c r="I26" s="31"/>
      <c r="J26" s="31"/>
      <c r="K26" s="35"/>
    </row>
    <row r="27" spans="2:11" x14ac:dyDescent="0.25">
      <c r="B27" s="8" t="s">
        <v>1108</v>
      </c>
      <c r="C27" s="60" t="s">
        <v>1109</v>
      </c>
      <c r="D27" s="54" t="s">
        <v>1110</v>
      </c>
      <c r="E27" s="6" t="s">
        <v>241</v>
      </c>
      <c r="F27" s="19">
        <v>12114574</v>
      </c>
      <c r="G27" s="24">
        <v>20058.099999999999</v>
      </c>
      <c r="H27" s="24">
        <v>2.3199999999999998</v>
      </c>
      <c r="I27" s="31"/>
      <c r="J27" s="31"/>
      <c r="K27" s="35"/>
    </row>
    <row r="28" spans="2:11" x14ac:dyDescent="0.25">
      <c r="B28" s="8" t="s">
        <v>1929</v>
      </c>
      <c r="C28" s="60" t="s">
        <v>1930</v>
      </c>
      <c r="D28" s="54" t="s">
        <v>1931</v>
      </c>
      <c r="E28" s="6" t="s">
        <v>124</v>
      </c>
      <c r="F28" s="19">
        <v>2796573</v>
      </c>
      <c r="G28" s="24">
        <v>18356.71</v>
      </c>
      <c r="H28" s="24">
        <v>2.12</v>
      </c>
      <c r="I28" s="31"/>
      <c r="J28" s="31"/>
      <c r="K28" s="35"/>
    </row>
    <row r="29" spans="2:11" x14ac:dyDescent="0.25">
      <c r="B29" s="8" t="s">
        <v>2246</v>
      </c>
      <c r="C29" s="60" t="s">
        <v>763</v>
      </c>
      <c r="D29" s="54" t="s">
        <v>2247</v>
      </c>
      <c r="E29" s="6" t="s">
        <v>54</v>
      </c>
      <c r="F29" s="19">
        <v>4257426</v>
      </c>
      <c r="G29" s="24">
        <v>18066.39</v>
      </c>
      <c r="H29" s="24">
        <v>2.09</v>
      </c>
      <c r="I29" s="31"/>
      <c r="J29" s="31"/>
      <c r="K29" s="35"/>
    </row>
    <row r="30" spans="2:11" x14ac:dyDescent="0.25">
      <c r="B30" s="8" t="s">
        <v>2731</v>
      </c>
      <c r="C30" s="60" t="s">
        <v>2732</v>
      </c>
      <c r="D30" s="54" t="s">
        <v>2733</v>
      </c>
      <c r="E30" s="6" t="s">
        <v>410</v>
      </c>
      <c r="F30" s="19">
        <v>11183665</v>
      </c>
      <c r="G30" s="24">
        <v>16996.93</v>
      </c>
      <c r="H30" s="24">
        <v>1.97</v>
      </c>
      <c r="I30" s="31"/>
      <c r="J30" s="31"/>
      <c r="K30" s="35"/>
    </row>
    <row r="31" spans="2:11" x14ac:dyDescent="0.25">
      <c r="B31" s="8" t="s">
        <v>2376</v>
      </c>
      <c r="C31" s="60" t="s">
        <v>760</v>
      </c>
      <c r="D31" s="54" t="s">
        <v>2377</v>
      </c>
      <c r="E31" s="6" t="s">
        <v>54</v>
      </c>
      <c r="F31" s="19">
        <v>4325000</v>
      </c>
      <c r="G31" s="24">
        <v>16130.09</v>
      </c>
      <c r="H31" s="24">
        <v>1.87</v>
      </c>
      <c r="I31" s="31"/>
      <c r="J31" s="31"/>
      <c r="K31" s="35"/>
    </row>
    <row r="32" spans="2:11" x14ac:dyDescent="0.25">
      <c r="B32" s="8" t="s">
        <v>1195</v>
      </c>
      <c r="C32" s="60" t="s">
        <v>1196</v>
      </c>
      <c r="D32" s="54" t="s">
        <v>1197</v>
      </c>
      <c r="E32" s="6" t="s">
        <v>98</v>
      </c>
      <c r="F32" s="19">
        <v>2400993</v>
      </c>
      <c r="G32" s="24">
        <v>12715.66</v>
      </c>
      <c r="H32" s="24">
        <v>1.47</v>
      </c>
      <c r="I32" s="31"/>
      <c r="J32" s="31"/>
      <c r="K32" s="35"/>
    </row>
    <row r="33" spans="2:11" x14ac:dyDescent="0.25">
      <c r="B33" s="8" t="s">
        <v>95</v>
      </c>
      <c r="C33" s="60" t="s">
        <v>96</v>
      </c>
      <c r="D33" s="54" t="s">
        <v>97</v>
      </c>
      <c r="E33" s="6" t="s">
        <v>98</v>
      </c>
      <c r="F33" s="19">
        <v>334518</v>
      </c>
      <c r="G33" s="24">
        <v>12577.88</v>
      </c>
      <c r="H33" s="24">
        <v>1.45</v>
      </c>
      <c r="I33" s="31"/>
      <c r="J33" s="31"/>
      <c r="K33" s="35"/>
    </row>
    <row r="34" spans="2:11" x14ac:dyDescent="0.25">
      <c r="B34" s="8" t="s">
        <v>2489</v>
      </c>
      <c r="C34" s="60" t="s">
        <v>2490</v>
      </c>
      <c r="D34" s="54" t="s">
        <v>2491</v>
      </c>
      <c r="E34" s="6" t="s">
        <v>120</v>
      </c>
      <c r="F34" s="19">
        <v>452514</v>
      </c>
      <c r="G34" s="24">
        <v>12457.71</v>
      </c>
      <c r="H34" s="24">
        <v>1.44</v>
      </c>
      <c r="I34" s="31"/>
      <c r="J34" s="31"/>
      <c r="K34" s="35"/>
    </row>
    <row r="35" spans="2:11" x14ac:dyDescent="0.25">
      <c r="B35" s="8" t="s">
        <v>1096</v>
      </c>
      <c r="C35" s="60" t="s">
        <v>1097</v>
      </c>
      <c r="D35" s="54" t="s">
        <v>1098</v>
      </c>
      <c r="E35" s="6" t="s">
        <v>241</v>
      </c>
      <c r="F35" s="19">
        <v>15745621</v>
      </c>
      <c r="G35" s="24">
        <v>12396.53</v>
      </c>
      <c r="H35" s="24">
        <v>1.43</v>
      </c>
      <c r="I35" s="31"/>
      <c r="J35" s="31"/>
      <c r="K35" s="35"/>
    </row>
    <row r="36" spans="2:11" x14ac:dyDescent="0.25">
      <c r="B36" s="8" t="s">
        <v>411</v>
      </c>
      <c r="C36" s="60" t="s">
        <v>412</v>
      </c>
      <c r="D36" s="54" t="s">
        <v>413</v>
      </c>
      <c r="E36" s="6" t="s">
        <v>410</v>
      </c>
      <c r="F36" s="19">
        <v>6266178</v>
      </c>
      <c r="G36" s="24">
        <v>9399.27</v>
      </c>
      <c r="H36" s="24">
        <v>1.0900000000000001</v>
      </c>
      <c r="I36" s="31"/>
      <c r="J36" s="31"/>
      <c r="K36" s="35" t="s">
        <v>4958</v>
      </c>
    </row>
    <row r="37" spans="2:11" x14ac:dyDescent="0.25">
      <c r="B37" s="8" t="s">
        <v>1178</v>
      </c>
      <c r="C37" s="60" t="s">
        <v>1179</v>
      </c>
      <c r="D37" s="54" t="s">
        <v>1180</v>
      </c>
      <c r="E37" s="6" t="s">
        <v>241</v>
      </c>
      <c r="F37" s="19">
        <v>3010964</v>
      </c>
      <c r="G37" s="24">
        <v>8558.67</v>
      </c>
      <c r="H37" s="24">
        <v>0.99</v>
      </c>
      <c r="I37" s="31"/>
      <c r="J37" s="31"/>
      <c r="K37" s="35"/>
    </row>
    <row r="38" spans="2:11" x14ac:dyDescent="0.25">
      <c r="B38" s="8" t="s">
        <v>2790</v>
      </c>
      <c r="C38" s="60" t="s">
        <v>2791</v>
      </c>
      <c r="D38" s="54" t="s">
        <v>2792</v>
      </c>
      <c r="E38" s="6" t="s">
        <v>94</v>
      </c>
      <c r="F38" s="19">
        <v>4378853</v>
      </c>
      <c r="G38" s="24">
        <v>8502.86</v>
      </c>
      <c r="H38" s="24">
        <v>0.98</v>
      </c>
      <c r="I38" s="31"/>
      <c r="J38" s="31"/>
      <c r="K38" s="35"/>
    </row>
    <row r="39" spans="2:11" x14ac:dyDescent="0.25">
      <c r="B39" s="8" t="s">
        <v>1133</v>
      </c>
      <c r="C39" s="60" t="s">
        <v>1134</v>
      </c>
      <c r="D39" s="54" t="s">
        <v>1135</v>
      </c>
      <c r="E39" s="6" t="s">
        <v>112</v>
      </c>
      <c r="F39" s="19">
        <v>5704650</v>
      </c>
      <c r="G39" s="24">
        <v>7543.83</v>
      </c>
      <c r="H39" s="24">
        <v>0.87</v>
      </c>
      <c r="I39" s="31"/>
      <c r="J39" s="31"/>
      <c r="K39" s="35"/>
    </row>
    <row r="40" spans="2:11" x14ac:dyDescent="0.25">
      <c r="B40" s="8" t="s">
        <v>3909</v>
      </c>
      <c r="C40" s="60" t="s">
        <v>3910</v>
      </c>
      <c r="D40" s="54" t="s">
        <v>3911</v>
      </c>
      <c r="E40" s="6" t="s">
        <v>66</v>
      </c>
      <c r="F40" s="19">
        <v>900000</v>
      </c>
      <c r="G40" s="24">
        <v>4220.55</v>
      </c>
      <c r="H40" s="24">
        <v>0.49</v>
      </c>
      <c r="I40" s="31"/>
      <c r="J40" s="31"/>
      <c r="K40" s="35"/>
    </row>
    <row r="41" spans="2:11" x14ac:dyDescent="0.25">
      <c r="B41" s="8" t="s">
        <v>4226</v>
      </c>
      <c r="C41" s="60" t="s">
        <v>4227</v>
      </c>
      <c r="D41" s="54" t="s">
        <v>4228</v>
      </c>
      <c r="E41" s="6" t="s">
        <v>124</v>
      </c>
      <c r="F41" s="19">
        <v>500471</v>
      </c>
      <c r="G41" s="24">
        <v>3750.78</v>
      </c>
      <c r="H41" s="24">
        <v>0.43</v>
      </c>
      <c r="I41" s="31"/>
      <c r="J41" s="31"/>
      <c r="K41" s="35"/>
    </row>
    <row r="42" spans="2:11" x14ac:dyDescent="0.25">
      <c r="B42" s="8" t="s">
        <v>2542</v>
      </c>
      <c r="C42" s="60" t="s">
        <v>2543</v>
      </c>
      <c r="D42" s="54" t="s">
        <v>2544</v>
      </c>
      <c r="E42" s="6" t="s">
        <v>241</v>
      </c>
      <c r="F42" s="19">
        <v>1333266</v>
      </c>
      <c r="G42" s="24">
        <v>2999.85</v>
      </c>
      <c r="H42" s="24">
        <v>0.35</v>
      </c>
      <c r="I42" s="31"/>
      <c r="J42" s="31"/>
      <c r="K42" s="35" t="s">
        <v>4958</v>
      </c>
    </row>
    <row r="43" spans="2:11" x14ac:dyDescent="0.25">
      <c r="B43" s="8" t="s">
        <v>617</v>
      </c>
      <c r="C43" s="60" t="s">
        <v>618</v>
      </c>
      <c r="D43" s="54" t="s">
        <v>619</v>
      </c>
      <c r="E43" s="6" t="s">
        <v>447</v>
      </c>
      <c r="F43" s="19">
        <v>6882619</v>
      </c>
      <c r="G43" s="24">
        <v>2446.08</v>
      </c>
      <c r="H43" s="24">
        <v>0.28000000000000003</v>
      </c>
      <c r="I43" s="31"/>
      <c r="J43" s="31"/>
      <c r="K43" s="35"/>
    </row>
    <row r="44" spans="2:11" x14ac:dyDescent="0.25">
      <c r="B44" s="8" t="s">
        <v>4229</v>
      </c>
      <c r="C44" s="60" t="s">
        <v>4230</v>
      </c>
      <c r="D44" s="54" t="s">
        <v>4231</v>
      </c>
      <c r="E44" s="6" t="s">
        <v>124</v>
      </c>
      <c r="F44" s="19">
        <v>106737</v>
      </c>
      <c r="G44" s="24">
        <v>2036.54</v>
      </c>
      <c r="H44" s="24">
        <v>0.24</v>
      </c>
      <c r="I44" s="31"/>
      <c r="J44" s="31"/>
      <c r="K44" s="35"/>
    </row>
    <row r="45" spans="2:11" x14ac:dyDescent="0.25">
      <c r="B45" s="8" t="s">
        <v>2194</v>
      </c>
      <c r="C45" s="60" t="s">
        <v>2195</v>
      </c>
      <c r="D45" s="54" t="s">
        <v>2196</v>
      </c>
      <c r="E45" s="6" t="s">
        <v>447</v>
      </c>
      <c r="F45" s="19">
        <v>121912</v>
      </c>
      <c r="G45" s="24">
        <v>559.09</v>
      </c>
      <c r="H45" s="24">
        <v>0.06</v>
      </c>
      <c r="I45" s="31"/>
      <c r="J45" s="31"/>
      <c r="K45" s="35"/>
    </row>
    <row r="46" spans="2:11" x14ac:dyDescent="0.25">
      <c r="B46" s="8" t="s">
        <v>2203</v>
      </c>
      <c r="C46" s="60" t="s">
        <v>2204</v>
      </c>
      <c r="D46" s="54" t="s">
        <v>2205</v>
      </c>
      <c r="E46" s="6" t="s">
        <v>124</v>
      </c>
      <c r="F46" s="19">
        <v>96602</v>
      </c>
      <c r="G46" s="24">
        <v>209.34</v>
      </c>
      <c r="H46" s="24">
        <v>0.02</v>
      </c>
      <c r="I46" s="31"/>
      <c r="J46" s="31"/>
      <c r="K46" s="35"/>
    </row>
    <row r="47" spans="2:11" x14ac:dyDescent="0.25">
      <c r="C47" s="58" t="s">
        <v>194</v>
      </c>
      <c r="D47" s="54"/>
      <c r="E47" s="6"/>
      <c r="F47" s="19"/>
      <c r="G47" s="25">
        <v>860985.78</v>
      </c>
      <c r="H47" s="25">
        <v>99.57</v>
      </c>
      <c r="I47" s="31"/>
      <c r="J47" s="31"/>
      <c r="K47" s="35"/>
    </row>
    <row r="48" spans="2:11" x14ac:dyDescent="0.25">
      <c r="C48" s="57"/>
      <c r="D48" s="54"/>
      <c r="E48" s="6"/>
      <c r="F48" s="19"/>
      <c r="G48" s="24"/>
      <c r="H48" s="24"/>
      <c r="I48" s="31"/>
      <c r="J48" s="31"/>
      <c r="K48" s="35"/>
    </row>
    <row r="49" spans="3:11" x14ac:dyDescent="0.25">
      <c r="C49" s="58" t="s">
        <v>3</v>
      </c>
      <c r="D49" s="54"/>
      <c r="E49" s="6"/>
      <c r="F49" s="19"/>
      <c r="G49" s="24" t="s">
        <v>2</v>
      </c>
      <c r="H49" s="24" t="s">
        <v>2</v>
      </c>
      <c r="I49" s="31"/>
      <c r="J49" s="31"/>
      <c r="K49" s="35"/>
    </row>
    <row r="50" spans="3:11" x14ac:dyDescent="0.25">
      <c r="C50" s="57"/>
      <c r="D50" s="54"/>
      <c r="E50" s="6"/>
      <c r="F50" s="19"/>
      <c r="G50" s="24"/>
      <c r="H50" s="24"/>
      <c r="I50" s="31"/>
      <c r="J50" s="31"/>
      <c r="K50" s="35"/>
    </row>
    <row r="51" spans="3:11" x14ac:dyDescent="0.25">
      <c r="C51" s="58" t="s">
        <v>4</v>
      </c>
      <c r="D51" s="54"/>
      <c r="E51" s="6"/>
      <c r="F51" s="19"/>
      <c r="G51" s="24" t="s">
        <v>2</v>
      </c>
      <c r="H51" s="24" t="s">
        <v>2</v>
      </c>
      <c r="I51" s="31"/>
      <c r="J51" s="31"/>
      <c r="K51" s="35"/>
    </row>
    <row r="52" spans="3:11" x14ac:dyDescent="0.25">
      <c r="C52" s="57"/>
      <c r="D52" s="54"/>
      <c r="E52" s="6"/>
      <c r="F52" s="19"/>
      <c r="G52" s="24"/>
      <c r="H52" s="24"/>
      <c r="I52" s="31"/>
      <c r="J52" s="31"/>
      <c r="K52" s="35"/>
    </row>
    <row r="53" spans="3:11" x14ac:dyDescent="0.25">
      <c r="C53" s="58" t="s">
        <v>5</v>
      </c>
      <c r="D53" s="54"/>
      <c r="E53" s="6"/>
      <c r="F53" s="19"/>
      <c r="G53" s="24"/>
      <c r="H53" s="24"/>
      <c r="I53" s="31"/>
      <c r="J53" s="31"/>
      <c r="K53" s="35"/>
    </row>
    <row r="54" spans="3:11" x14ac:dyDescent="0.25">
      <c r="C54" s="57"/>
      <c r="D54" s="54"/>
      <c r="E54" s="6"/>
      <c r="F54" s="19"/>
      <c r="G54" s="24"/>
      <c r="H54" s="24"/>
      <c r="I54" s="31"/>
      <c r="J54" s="31"/>
      <c r="K54" s="35"/>
    </row>
    <row r="55" spans="3:11" x14ac:dyDescent="0.25">
      <c r="C55" s="58" t="s">
        <v>6</v>
      </c>
      <c r="D55" s="54"/>
      <c r="E55" s="6"/>
      <c r="F55" s="19"/>
      <c r="G55" s="24" t="s">
        <v>2</v>
      </c>
      <c r="H55" s="24" t="s">
        <v>2</v>
      </c>
      <c r="I55" s="31"/>
      <c r="J55" s="31"/>
      <c r="K55" s="35"/>
    </row>
    <row r="56" spans="3:11" x14ac:dyDescent="0.25">
      <c r="C56" s="57"/>
      <c r="D56" s="54"/>
      <c r="E56" s="6"/>
      <c r="F56" s="19"/>
      <c r="G56" s="24"/>
      <c r="H56" s="24"/>
      <c r="I56" s="31"/>
      <c r="J56" s="31"/>
      <c r="K56" s="35"/>
    </row>
    <row r="57" spans="3:11" x14ac:dyDescent="0.25">
      <c r="C57" s="58" t="s">
        <v>7</v>
      </c>
      <c r="D57" s="54"/>
      <c r="E57" s="6"/>
      <c r="F57" s="19"/>
      <c r="G57" s="24" t="s">
        <v>2</v>
      </c>
      <c r="H57" s="24" t="s">
        <v>2</v>
      </c>
      <c r="I57" s="31"/>
      <c r="J57" s="31"/>
      <c r="K57" s="35"/>
    </row>
    <row r="58" spans="3:11" x14ac:dyDescent="0.25">
      <c r="C58" s="57"/>
      <c r="D58" s="54"/>
      <c r="E58" s="6"/>
      <c r="F58" s="19"/>
      <c r="G58" s="24"/>
      <c r="H58" s="24"/>
      <c r="I58" s="31"/>
      <c r="J58" s="31"/>
      <c r="K58" s="35"/>
    </row>
    <row r="59" spans="3:11" x14ac:dyDescent="0.25">
      <c r="C59" s="58" t="s">
        <v>8</v>
      </c>
      <c r="D59" s="54"/>
      <c r="E59" s="6"/>
      <c r="F59" s="19"/>
      <c r="G59" s="24" t="s">
        <v>2</v>
      </c>
      <c r="H59" s="24" t="s">
        <v>2</v>
      </c>
      <c r="I59" s="31"/>
      <c r="J59" s="31"/>
      <c r="K59" s="35"/>
    </row>
    <row r="60" spans="3:11" x14ac:dyDescent="0.25">
      <c r="C60" s="57"/>
      <c r="D60" s="54"/>
      <c r="E60" s="6"/>
      <c r="F60" s="19"/>
      <c r="G60" s="24"/>
      <c r="H60" s="24"/>
      <c r="I60" s="31"/>
      <c r="J60" s="31"/>
      <c r="K60" s="35"/>
    </row>
    <row r="61" spans="3:11" x14ac:dyDescent="0.25">
      <c r="C61" s="58" t="s">
        <v>9</v>
      </c>
      <c r="D61" s="54"/>
      <c r="E61" s="6"/>
      <c r="F61" s="19"/>
      <c r="G61" s="24" t="s">
        <v>2</v>
      </c>
      <c r="H61" s="24" t="s">
        <v>2</v>
      </c>
      <c r="I61" s="31"/>
      <c r="J61" s="31"/>
      <c r="K61" s="35"/>
    </row>
    <row r="62" spans="3:11" x14ac:dyDescent="0.25">
      <c r="C62" s="57"/>
      <c r="D62" s="54"/>
      <c r="E62" s="6"/>
      <c r="F62" s="19"/>
      <c r="G62" s="24"/>
      <c r="H62" s="24"/>
      <c r="I62" s="31"/>
      <c r="J62" s="31"/>
      <c r="K62" s="35"/>
    </row>
    <row r="63" spans="3:11" x14ac:dyDescent="0.25">
      <c r="C63" s="58" t="s">
        <v>10</v>
      </c>
      <c r="D63" s="54"/>
      <c r="E63" s="6"/>
      <c r="F63" s="19"/>
      <c r="G63" s="24" t="s">
        <v>2</v>
      </c>
      <c r="H63" s="24" t="s">
        <v>2</v>
      </c>
      <c r="I63" s="31"/>
      <c r="J63" s="31"/>
      <c r="K63" s="35"/>
    </row>
    <row r="64" spans="3:11" x14ac:dyDescent="0.25">
      <c r="C64" s="57"/>
      <c r="D64" s="54"/>
      <c r="E64" s="6"/>
      <c r="F64" s="19"/>
      <c r="G64" s="24"/>
      <c r="H64" s="24"/>
      <c r="I64" s="31"/>
      <c r="J64" s="31"/>
      <c r="K64" s="35"/>
    </row>
    <row r="65" spans="1:11" x14ac:dyDescent="0.25">
      <c r="C65" s="58" t="s">
        <v>11</v>
      </c>
      <c r="D65" s="54"/>
      <c r="E65" s="6"/>
      <c r="F65" s="19"/>
      <c r="G65" s="24" t="s">
        <v>2</v>
      </c>
      <c r="H65" s="24" t="s">
        <v>2</v>
      </c>
      <c r="I65" s="31"/>
      <c r="J65" s="31"/>
      <c r="K65" s="35"/>
    </row>
    <row r="66" spans="1:11" x14ac:dyDescent="0.25">
      <c r="C66" s="57"/>
      <c r="D66" s="54"/>
      <c r="E66" s="6"/>
      <c r="F66" s="19"/>
      <c r="G66" s="24"/>
      <c r="H66" s="24"/>
      <c r="I66" s="31"/>
      <c r="J66" s="31"/>
      <c r="K66" s="35"/>
    </row>
    <row r="67" spans="1:11" x14ac:dyDescent="0.25">
      <c r="A67" s="10"/>
      <c r="B67" s="28"/>
      <c r="C67" s="58" t="s">
        <v>13</v>
      </c>
      <c r="D67" s="54"/>
      <c r="E67" s="6"/>
      <c r="F67" s="19"/>
      <c r="G67" s="24"/>
      <c r="H67" s="24"/>
      <c r="I67" s="31"/>
      <c r="J67" s="31"/>
      <c r="K67" s="35"/>
    </row>
    <row r="68" spans="1:11" x14ac:dyDescent="0.25">
      <c r="A68" s="28"/>
      <c r="B68" s="28"/>
      <c r="C68" s="58" t="s">
        <v>14</v>
      </c>
      <c r="D68" s="54"/>
      <c r="E68" s="6"/>
      <c r="F68" s="19"/>
      <c r="G68" s="24" t="s">
        <v>2</v>
      </c>
      <c r="H68" s="24" t="s">
        <v>2</v>
      </c>
      <c r="I68" s="31"/>
      <c r="J68" s="31"/>
      <c r="K68" s="35"/>
    </row>
    <row r="69" spans="1:11" x14ac:dyDescent="0.25">
      <c r="A69" s="28"/>
      <c r="B69" s="28"/>
      <c r="C69" s="58"/>
      <c r="D69" s="54"/>
      <c r="E69" s="6"/>
      <c r="F69" s="19"/>
      <c r="G69" s="24"/>
      <c r="H69" s="24"/>
      <c r="I69" s="31"/>
      <c r="J69" s="31"/>
      <c r="K69" s="35"/>
    </row>
    <row r="70" spans="1:11" x14ac:dyDescent="0.25">
      <c r="A70" s="28"/>
      <c r="B70" s="28"/>
      <c r="C70" s="58" t="s">
        <v>15</v>
      </c>
      <c r="D70" s="54"/>
      <c r="E70" s="6"/>
      <c r="F70" s="19"/>
      <c r="G70" s="24" t="s">
        <v>2</v>
      </c>
      <c r="H70" s="24" t="s">
        <v>2</v>
      </c>
      <c r="I70" s="31"/>
      <c r="J70" s="31"/>
      <c r="K70" s="35"/>
    </row>
    <row r="71" spans="1:11" x14ac:dyDescent="0.25">
      <c r="A71" s="28"/>
      <c r="B71" s="28"/>
      <c r="C71" s="58"/>
      <c r="D71" s="54"/>
      <c r="E71" s="6"/>
      <c r="F71" s="19"/>
      <c r="G71" s="24"/>
      <c r="H71" s="24"/>
      <c r="I71" s="31"/>
      <c r="J71" s="31"/>
      <c r="K71" s="35"/>
    </row>
    <row r="72" spans="1:11" x14ac:dyDescent="0.25">
      <c r="C72" s="59" t="s">
        <v>16</v>
      </c>
      <c r="D72" s="54"/>
      <c r="E72" s="6"/>
      <c r="F72" s="19"/>
      <c r="G72" s="24"/>
      <c r="H72" s="24"/>
      <c r="I72" s="31"/>
      <c r="J72" s="31"/>
      <c r="K72" s="35"/>
    </row>
    <row r="73" spans="1:11" x14ac:dyDescent="0.25">
      <c r="B73" s="8" t="s">
        <v>202</v>
      </c>
      <c r="C73" s="60" t="s">
        <v>203</v>
      </c>
      <c r="D73" s="54" t="s">
        <v>204</v>
      </c>
      <c r="E73" s="6" t="s">
        <v>205</v>
      </c>
      <c r="F73" s="19">
        <v>500000</v>
      </c>
      <c r="G73" s="24">
        <v>492.01</v>
      </c>
      <c r="H73" s="24">
        <v>0.06</v>
      </c>
      <c r="I73" s="31">
        <v>5.3898999999999999</v>
      </c>
      <c r="J73" s="31"/>
      <c r="K73" s="35"/>
    </row>
    <row r="74" spans="1:11" x14ac:dyDescent="0.25">
      <c r="C74" s="58" t="s">
        <v>194</v>
      </c>
      <c r="D74" s="54"/>
      <c r="E74" s="6"/>
      <c r="F74" s="19"/>
      <c r="G74" s="25">
        <v>492.01</v>
      </c>
      <c r="H74" s="25">
        <v>0.06</v>
      </c>
      <c r="I74" s="31"/>
      <c r="J74" s="31"/>
      <c r="K74" s="35"/>
    </row>
    <row r="75" spans="1:11" x14ac:dyDescent="0.25">
      <c r="C75" s="57"/>
      <c r="D75" s="54"/>
      <c r="E75" s="6"/>
      <c r="F75" s="19"/>
      <c r="G75" s="24"/>
      <c r="H75" s="24"/>
      <c r="I75" s="31"/>
      <c r="J75" s="31"/>
      <c r="K75" s="35"/>
    </row>
    <row r="76" spans="1:11" x14ac:dyDescent="0.25">
      <c r="C76" s="58" t="s">
        <v>17</v>
      </c>
      <c r="D76" s="54"/>
      <c r="E76" s="6"/>
      <c r="F76" s="19"/>
      <c r="G76" s="24" t="s">
        <v>2</v>
      </c>
      <c r="H76" s="24" t="s">
        <v>2</v>
      </c>
      <c r="I76" s="31"/>
      <c r="J76" s="31"/>
      <c r="K76" s="35"/>
    </row>
    <row r="77" spans="1:11" x14ac:dyDescent="0.25">
      <c r="C77" s="57"/>
      <c r="D77" s="54"/>
      <c r="E77" s="6"/>
      <c r="F77" s="19"/>
      <c r="G77" s="24"/>
      <c r="H77" s="24"/>
      <c r="I77" s="31"/>
      <c r="J77" s="31"/>
      <c r="K77" s="35"/>
    </row>
    <row r="78" spans="1:11" x14ac:dyDescent="0.25">
      <c r="C78" s="58" t="s">
        <v>18</v>
      </c>
      <c r="D78" s="54"/>
      <c r="E78" s="6"/>
      <c r="F78" s="19"/>
      <c r="G78" s="24" t="s">
        <v>2</v>
      </c>
      <c r="H78" s="24" t="s">
        <v>2</v>
      </c>
      <c r="I78" s="31"/>
      <c r="J78" s="31"/>
      <c r="K78" s="35"/>
    </row>
    <row r="79" spans="1:11" x14ac:dyDescent="0.25">
      <c r="C79" s="57"/>
      <c r="D79" s="54"/>
      <c r="E79" s="6"/>
      <c r="F79" s="19"/>
      <c r="G79" s="24"/>
      <c r="H79" s="24"/>
      <c r="I79" s="31"/>
      <c r="J79" s="31"/>
      <c r="K79" s="35"/>
    </row>
    <row r="80" spans="1:11" x14ac:dyDescent="0.25">
      <c r="A80" s="10"/>
      <c r="B80" s="28"/>
      <c r="C80" s="58" t="s">
        <v>19</v>
      </c>
      <c r="D80" s="54"/>
      <c r="E80" s="6"/>
      <c r="F80" s="19"/>
      <c r="G80" s="24"/>
      <c r="H80" s="24"/>
      <c r="I80" s="31"/>
      <c r="J80" s="31"/>
      <c r="K80" s="35"/>
    </row>
    <row r="81" spans="1:54" x14ac:dyDescent="0.25">
      <c r="A81" s="28"/>
      <c r="B81" s="28"/>
      <c r="C81" s="58" t="s">
        <v>20</v>
      </c>
      <c r="D81" s="54"/>
      <c r="E81" s="6"/>
      <c r="F81" s="19"/>
      <c r="G81" s="24" t="s">
        <v>2</v>
      </c>
      <c r="H81" s="24" t="s">
        <v>2</v>
      </c>
      <c r="I81" s="31"/>
      <c r="J81" s="31"/>
      <c r="K81" s="35"/>
    </row>
    <row r="82" spans="1:54" x14ac:dyDescent="0.25">
      <c r="A82" s="28"/>
      <c r="B82" s="28"/>
      <c r="C82" s="58"/>
      <c r="D82" s="54"/>
      <c r="E82" s="6"/>
      <c r="F82" s="19"/>
      <c r="G82" s="24"/>
      <c r="H82" s="24"/>
      <c r="I82" s="31"/>
      <c r="J82" s="31"/>
      <c r="K82" s="35"/>
    </row>
    <row r="83" spans="1:54" x14ac:dyDescent="0.25">
      <c r="A83" s="28"/>
      <c r="B83" s="28"/>
      <c r="C83" s="58" t="s">
        <v>21</v>
      </c>
      <c r="D83" s="54"/>
      <c r="E83" s="6"/>
      <c r="F83" s="19"/>
      <c r="G83" s="24" t="s">
        <v>2</v>
      </c>
      <c r="H83" s="24" t="s">
        <v>2</v>
      </c>
      <c r="I83" s="31"/>
      <c r="J83" s="31"/>
      <c r="K83" s="35"/>
    </row>
    <row r="84" spans="1:54" x14ac:dyDescent="0.25">
      <c r="A84" s="28"/>
      <c r="B84" s="28"/>
      <c r="C84" s="58"/>
      <c r="D84" s="54"/>
      <c r="E84" s="6"/>
      <c r="F84" s="19"/>
      <c r="G84" s="24"/>
      <c r="H84" s="24"/>
      <c r="I84" s="31"/>
      <c r="J84" s="31"/>
      <c r="K84" s="35"/>
    </row>
    <row r="85" spans="1:54" x14ac:dyDescent="0.25">
      <c r="A85" s="28"/>
      <c r="B85" s="28"/>
      <c r="C85" s="58" t="s">
        <v>22</v>
      </c>
      <c r="D85" s="54"/>
      <c r="E85" s="6"/>
      <c r="F85" s="19"/>
      <c r="G85" s="24" t="s">
        <v>2</v>
      </c>
      <c r="H85" s="24" t="s">
        <v>2</v>
      </c>
      <c r="I85" s="31"/>
      <c r="J85" s="31"/>
      <c r="K85" s="35"/>
    </row>
    <row r="86" spans="1:54" x14ac:dyDescent="0.25">
      <c r="A86" s="28"/>
      <c r="B86" s="28"/>
      <c r="C86" s="58"/>
      <c r="D86" s="54"/>
      <c r="E86" s="6"/>
      <c r="F86" s="19"/>
      <c r="G86" s="24"/>
      <c r="H86" s="24"/>
      <c r="I86" s="31"/>
      <c r="J86" s="31"/>
      <c r="K86" s="35"/>
    </row>
    <row r="87" spans="1:54" x14ac:dyDescent="0.25">
      <c r="A87" s="28"/>
      <c r="B87" s="28"/>
      <c r="C87" s="58" t="s">
        <v>23</v>
      </c>
      <c r="D87" s="54"/>
      <c r="E87" s="6"/>
      <c r="F87" s="19"/>
      <c r="G87" s="24" t="s">
        <v>2</v>
      </c>
      <c r="H87" s="24" t="s">
        <v>2</v>
      </c>
      <c r="I87" s="31"/>
      <c r="J87" s="31"/>
      <c r="K87" s="35"/>
    </row>
    <row r="88" spans="1:54" x14ac:dyDescent="0.25">
      <c r="A88" s="28"/>
      <c r="B88" s="28"/>
      <c r="C88" s="58"/>
      <c r="D88" s="54"/>
      <c r="E88" s="6"/>
      <c r="F88" s="19"/>
      <c r="G88" s="24"/>
      <c r="H88" s="24"/>
      <c r="I88" s="31"/>
      <c r="J88" s="31"/>
      <c r="K88" s="35"/>
    </row>
    <row r="89" spans="1:54" x14ac:dyDescent="0.25">
      <c r="C89" s="59" t="s">
        <v>24</v>
      </c>
      <c r="D89" s="54"/>
      <c r="E89" s="6"/>
      <c r="F89" s="19"/>
      <c r="G89" s="24"/>
      <c r="H89" s="24"/>
      <c r="I89" s="31"/>
      <c r="J89" s="31"/>
      <c r="K89" s="35"/>
    </row>
    <row r="90" spans="1:54" x14ac:dyDescent="0.25">
      <c r="B90" s="8" t="s">
        <v>206</v>
      </c>
      <c r="C90" s="60" t="s">
        <v>207</v>
      </c>
      <c r="D90" s="54"/>
      <c r="E90" s="6"/>
      <c r="F90" s="19"/>
      <c r="G90" s="24">
        <v>2525.6999999999998</v>
      </c>
      <c r="H90" s="24">
        <v>0.28999999999999998</v>
      </c>
      <c r="I90" s="31"/>
      <c r="J90" s="31"/>
      <c r="K90" s="35"/>
    </row>
    <row r="91" spans="1:54" x14ac:dyDescent="0.25">
      <c r="C91" s="58" t="s">
        <v>194</v>
      </c>
      <c r="D91" s="54"/>
      <c r="E91" s="6"/>
      <c r="F91" s="19"/>
      <c r="G91" s="25">
        <v>2525.6999999999998</v>
      </c>
      <c r="H91" s="25">
        <v>0.28999999999999998</v>
      </c>
      <c r="I91" s="31"/>
      <c r="J91" s="31"/>
      <c r="K91" s="35"/>
    </row>
    <row r="92" spans="1:54" x14ac:dyDescent="0.25">
      <c r="C92" s="57"/>
      <c r="D92" s="54"/>
      <c r="E92" s="6"/>
      <c r="F92" s="19"/>
      <c r="G92" s="24"/>
      <c r="H92" s="24"/>
      <c r="I92" s="31"/>
      <c r="J92" s="31"/>
      <c r="K92" s="35"/>
    </row>
    <row r="93" spans="1:54" x14ac:dyDescent="0.25">
      <c r="A93" s="10"/>
      <c r="B93" s="28"/>
      <c r="C93" s="58" t="s">
        <v>25</v>
      </c>
      <c r="D93" s="54"/>
      <c r="E93" s="6"/>
      <c r="F93" s="19"/>
      <c r="G93" s="24"/>
      <c r="H93" s="24"/>
      <c r="I93" s="31"/>
      <c r="J93" s="31"/>
      <c r="K93" s="35"/>
    </row>
    <row r="94" spans="1:54" s="2" customFormat="1" ht="13.5" x14ac:dyDescent="0.25">
      <c r="A94" s="28"/>
      <c r="B94" s="28"/>
      <c r="C94" s="57" t="s">
        <v>4845</v>
      </c>
      <c r="D94" s="54"/>
      <c r="E94" s="6"/>
      <c r="F94" s="19"/>
      <c r="G94" s="24" t="s">
        <v>2</v>
      </c>
      <c r="H94" s="24" t="s">
        <v>2</v>
      </c>
      <c r="I94" s="31"/>
      <c r="J94" s="31"/>
      <c r="K94" s="35"/>
      <c r="L94" s="3"/>
      <c r="AI94" s="3"/>
      <c r="AV94" s="3"/>
      <c r="AX94" s="3"/>
      <c r="BB94" s="3"/>
    </row>
    <row r="95" spans="1:54" x14ac:dyDescent="0.25">
      <c r="B95" s="8"/>
      <c r="C95" s="60" t="s">
        <v>208</v>
      </c>
      <c r="D95" s="54"/>
      <c r="E95" s="6"/>
      <c r="F95" s="19"/>
      <c r="G95" s="24">
        <v>656.91</v>
      </c>
      <c r="H95" s="24">
        <v>0.08</v>
      </c>
      <c r="I95" s="31"/>
      <c r="J95" s="31"/>
      <c r="K95" s="35"/>
    </row>
    <row r="96" spans="1:54" x14ac:dyDescent="0.25">
      <c r="C96" s="58" t="s">
        <v>194</v>
      </c>
      <c r="D96" s="54"/>
      <c r="E96" s="6"/>
      <c r="F96" s="19"/>
      <c r="G96" s="25">
        <v>656.91</v>
      </c>
      <c r="H96" s="25">
        <v>0.08</v>
      </c>
      <c r="I96" s="31"/>
      <c r="J96" s="31"/>
      <c r="K96" s="35"/>
    </row>
    <row r="97" spans="3:11" x14ac:dyDescent="0.25">
      <c r="C97" s="57"/>
      <c r="D97" s="54"/>
      <c r="E97" s="6"/>
      <c r="F97" s="19"/>
      <c r="G97" s="24"/>
      <c r="H97" s="24"/>
      <c r="I97" s="31"/>
      <c r="J97" s="31"/>
      <c r="K97" s="35"/>
    </row>
    <row r="98" spans="3:11" x14ac:dyDescent="0.25">
      <c r="C98" s="61" t="s">
        <v>209</v>
      </c>
      <c r="D98" s="55"/>
      <c r="E98" s="5"/>
      <c r="F98" s="20"/>
      <c r="G98" s="26">
        <v>864660.4</v>
      </c>
      <c r="H98" s="26">
        <v>100</v>
      </c>
      <c r="I98" s="32"/>
      <c r="J98" s="32"/>
      <c r="K98" s="36"/>
    </row>
    <row r="101" spans="3:11" x14ac:dyDescent="0.25">
      <c r="C101" s="1" t="s">
        <v>210</v>
      </c>
    </row>
    <row r="102" spans="3:11" x14ac:dyDescent="0.25">
      <c r="C102" s="37" t="s">
        <v>211</v>
      </c>
      <c r="D102" s="37"/>
      <c r="E102" s="37"/>
      <c r="F102" s="37"/>
      <c r="G102" s="37"/>
      <c r="H102" s="37"/>
      <c r="I102" s="37"/>
      <c r="J102" s="37"/>
      <c r="K102" s="37"/>
    </row>
    <row r="103" spans="3:11" x14ac:dyDescent="0.25">
      <c r="C103" s="2" t="s">
        <v>212</v>
      </c>
    </row>
    <row r="104" spans="3:11" x14ac:dyDescent="0.25">
      <c r="C104" s="2" t="s">
        <v>213</v>
      </c>
    </row>
    <row r="105" spans="3:11" ht="30" customHeight="1" x14ac:dyDescent="0.25">
      <c r="C105" s="252" t="s">
        <v>214</v>
      </c>
      <c r="D105" s="253"/>
      <c r="E105" s="253"/>
      <c r="F105" s="253"/>
      <c r="G105" s="253"/>
      <c r="H105" s="253"/>
      <c r="I105" s="253"/>
      <c r="J105" s="253"/>
      <c r="K105" s="253"/>
    </row>
    <row r="106" spans="3:11" x14ac:dyDescent="0.25">
      <c r="C106" s="2" t="s">
        <v>215</v>
      </c>
    </row>
    <row r="108" spans="3:11" x14ac:dyDescent="0.25">
      <c r="C108" s="2" t="s">
        <v>5016</v>
      </c>
      <c r="E108" s="2" t="s">
        <v>2</v>
      </c>
    </row>
    <row r="110" spans="3:11" x14ac:dyDescent="0.25">
      <c r="C110" s="2" t="s">
        <v>5017</v>
      </c>
      <c r="E110" s="2" t="s">
        <v>2</v>
      </c>
    </row>
    <row r="112" spans="3:11" x14ac:dyDescent="0.25">
      <c r="C112" s="2" t="s">
        <v>5125</v>
      </c>
    </row>
    <row r="114" spans="1:256" x14ac:dyDescent="0.25">
      <c r="C114" s="2" t="s">
        <v>5126</v>
      </c>
    </row>
    <row r="115" spans="1:256" s="83" customFormat="1" ht="35.25" customHeight="1" x14ac:dyDescent="0.25">
      <c r="A115" s="79"/>
      <c r="B115" s="79"/>
      <c r="C115" s="84" t="s">
        <v>5023</v>
      </c>
      <c r="D115" s="88" t="s">
        <v>5024</v>
      </c>
      <c r="E115" s="88" t="s">
        <v>5025</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x14ac:dyDescent="0.25">
      <c r="A116" s="79"/>
      <c r="B116" s="79"/>
      <c r="C116" s="86" t="s">
        <v>5026</v>
      </c>
      <c r="D116" s="89">
        <v>11.1317</v>
      </c>
      <c r="E116" s="89">
        <v>11.161</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x14ac:dyDescent="0.25">
      <c r="A117" s="79"/>
      <c r="B117" s="79"/>
      <c r="C117" s="86" t="s">
        <v>5027</v>
      </c>
      <c r="D117" s="89">
        <v>11.131399999999999</v>
      </c>
      <c r="E117" s="89">
        <v>11.1607</v>
      </c>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s="83" customFormat="1" x14ac:dyDescent="0.25">
      <c r="A118" s="79"/>
      <c r="B118" s="79"/>
      <c r="C118" s="86" t="s">
        <v>5028</v>
      </c>
      <c r="D118" s="89">
        <v>11.4163</v>
      </c>
      <c r="E118" s="89">
        <v>11.4557</v>
      </c>
      <c r="F118" s="80"/>
      <c r="G118" s="81"/>
      <c r="H118" s="81"/>
      <c r="I118" s="81"/>
      <c r="J118" s="81"/>
      <c r="K118" s="82"/>
      <c r="L118" s="82"/>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82"/>
      <c r="AJ118" s="79"/>
      <c r="AK118" s="79"/>
      <c r="AL118" s="79"/>
      <c r="AM118" s="79"/>
      <c r="AN118" s="79"/>
      <c r="AO118" s="79"/>
      <c r="AP118" s="79"/>
      <c r="AQ118" s="79"/>
      <c r="AR118" s="79"/>
      <c r="AS118" s="79"/>
      <c r="AT118" s="79"/>
      <c r="AU118" s="79"/>
      <c r="AV118" s="82"/>
      <c r="AW118" s="79"/>
      <c r="AX118" s="82"/>
      <c r="AY118" s="79"/>
      <c r="AZ118" s="79"/>
      <c r="BA118" s="79"/>
      <c r="BB118" s="82"/>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79"/>
      <c r="FZ118" s="79"/>
      <c r="GA118" s="79"/>
      <c r="GB118" s="79"/>
      <c r="GC118" s="79"/>
      <c r="GD118" s="79"/>
      <c r="GE118" s="79"/>
      <c r="GF118" s="79"/>
      <c r="GG118" s="79"/>
      <c r="GH118" s="79"/>
      <c r="GI118" s="79"/>
      <c r="GJ118" s="79"/>
      <c r="GK118" s="79"/>
      <c r="GL118" s="79"/>
      <c r="GM118" s="79"/>
      <c r="GN118" s="79"/>
      <c r="GO118" s="79"/>
      <c r="GP118" s="79"/>
      <c r="GQ118" s="79"/>
      <c r="GR118" s="79"/>
      <c r="GS118" s="79"/>
      <c r="GT118" s="79"/>
      <c r="GU118" s="79"/>
      <c r="GV118" s="79"/>
      <c r="GW118" s="79"/>
      <c r="GX118" s="79"/>
      <c r="GY118" s="79"/>
      <c r="GZ118" s="79"/>
      <c r="HA118" s="79"/>
      <c r="HB118" s="79"/>
      <c r="HC118" s="79"/>
      <c r="HD118" s="79"/>
      <c r="HE118" s="79"/>
      <c r="HF118" s="79"/>
      <c r="HG118" s="79"/>
      <c r="HH118" s="79"/>
      <c r="HI118" s="79"/>
      <c r="HJ118" s="79"/>
      <c r="HK118" s="79"/>
      <c r="HL118" s="79"/>
      <c r="HM118" s="79"/>
      <c r="HN118" s="79"/>
      <c r="HO118" s="79"/>
      <c r="HP118" s="79"/>
      <c r="HQ118" s="79"/>
      <c r="HR118" s="79"/>
      <c r="HS118" s="79"/>
      <c r="HT118" s="79"/>
      <c r="HU118" s="79"/>
      <c r="HV118" s="79"/>
      <c r="HW118" s="79"/>
      <c r="HX118" s="79"/>
      <c r="HY118" s="79"/>
      <c r="HZ118" s="79"/>
      <c r="IA118" s="79"/>
      <c r="IB118" s="79"/>
      <c r="IC118" s="79"/>
      <c r="ID118" s="79"/>
      <c r="IE118" s="79"/>
      <c r="IF118" s="79"/>
      <c r="IG118" s="79"/>
      <c r="IH118" s="79"/>
      <c r="II118" s="79"/>
      <c r="IJ118" s="79"/>
      <c r="IK118" s="79"/>
      <c r="IL118" s="79"/>
      <c r="IM118" s="79"/>
      <c r="IN118" s="79"/>
      <c r="IO118" s="79"/>
      <c r="IP118" s="79"/>
      <c r="IQ118" s="79"/>
      <c r="IR118" s="79"/>
      <c r="IS118" s="79"/>
      <c r="IT118" s="79"/>
      <c r="IU118" s="79"/>
      <c r="IV118" s="79"/>
    </row>
    <row r="119" spans="1:256" s="83" customFormat="1" x14ac:dyDescent="0.25">
      <c r="A119" s="79"/>
      <c r="B119" s="79"/>
      <c r="C119" s="86" t="s">
        <v>5029</v>
      </c>
      <c r="D119" s="89">
        <v>11.416600000000001</v>
      </c>
      <c r="E119" s="89">
        <v>11.4559</v>
      </c>
      <c r="F119" s="80"/>
      <c r="G119" s="81"/>
      <c r="H119" s="81"/>
      <c r="I119" s="81"/>
      <c r="J119" s="81"/>
      <c r="K119" s="82"/>
      <c r="L119" s="82"/>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82"/>
      <c r="AJ119" s="79"/>
      <c r="AK119" s="79"/>
      <c r="AL119" s="79"/>
      <c r="AM119" s="79"/>
      <c r="AN119" s="79"/>
      <c r="AO119" s="79"/>
      <c r="AP119" s="79"/>
      <c r="AQ119" s="79"/>
      <c r="AR119" s="79"/>
      <c r="AS119" s="79"/>
      <c r="AT119" s="79"/>
      <c r="AU119" s="79"/>
      <c r="AV119" s="82"/>
      <c r="AW119" s="79"/>
      <c r="AX119" s="82"/>
      <c r="AY119" s="79"/>
      <c r="AZ119" s="79"/>
      <c r="BA119" s="79"/>
      <c r="BB119" s="82"/>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c r="EY119" s="79"/>
      <c r="EZ119" s="79"/>
      <c r="FA119" s="79"/>
      <c r="FB119" s="79"/>
      <c r="FC119" s="79"/>
      <c r="FD119" s="79"/>
      <c r="FE119" s="79"/>
      <c r="FF119" s="79"/>
      <c r="FG119" s="79"/>
      <c r="FH119" s="79"/>
      <c r="FI119" s="79"/>
      <c r="FJ119" s="79"/>
      <c r="FK119" s="79"/>
      <c r="FL119" s="79"/>
      <c r="FM119" s="79"/>
      <c r="FN119" s="79"/>
      <c r="FO119" s="79"/>
      <c r="FP119" s="79"/>
      <c r="FQ119" s="79"/>
      <c r="FR119" s="79"/>
      <c r="FS119" s="79"/>
      <c r="FT119" s="79"/>
      <c r="FU119" s="79"/>
      <c r="FV119" s="79"/>
      <c r="FW119" s="79"/>
      <c r="FX119" s="79"/>
      <c r="FY119" s="79"/>
      <c r="FZ119" s="79"/>
      <c r="GA119" s="79"/>
      <c r="GB119" s="79"/>
      <c r="GC119" s="79"/>
      <c r="GD119" s="79"/>
      <c r="GE119" s="79"/>
      <c r="GF119" s="79"/>
      <c r="GG119" s="79"/>
      <c r="GH119" s="79"/>
      <c r="GI119" s="79"/>
      <c r="GJ119" s="79"/>
      <c r="GK119" s="79"/>
      <c r="GL119" s="79"/>
      <c r="GM119" s="79"/>
      <c r="GN119" s="79"/>
      <c r="GO119" s="79"/>
      <c r="GP119" s="79"/>
      <c r="GQ119" s="79"/>
      <c r="GR119" s="79"/>
      <c r="GS119" s="79"/>
      <c r="GT119" s="79"/>
      <c r="GU119" s="79"/>
      <c r="GV119" s="79"/>
      <c r="GW119" s="79"/>
      <c r="GX119" s="79"/>
      <c r="GY119" s="79"/>
      <c r="GZ119" s="79"/>
      <c r="HA119" s="79"/>
      <c r="HB119" s="79"/>
      <c r="HC119" s="79"/>
      <c r="HD119" s="79"/>
      <c r="HE119" s="79"/>
      <c r="HF119" s="79"/>
      <c r="HG119" s="79"/>
      <c r="HH119" s="79"/>
      <c r="HI119" s="79"/>
      <c r="HJ119" s="79"/>
      <c r="HK119" s="79"/>
      <c r="HL119" s="79"/>
      <c r="HM119" s="79"/>
      <c r="HN119" s="79"/>
      <c r="HO119" s="79"/>
      <c r="HP119" s="79"/>
      <c r="HQ119" s="79"/>
      <c r="HR119" s="79"/>
      <c r="HS119" s="79"/>
      <c r="HT119" s="79"/>
      <c r="HU119" s="79"/>
      <c r="HV119" s="79"/>
      <c r="HW119" s="79"/>
      <c r="HX119" s="79"/>
      <c r="HY119" s="79"/>
      <c r="HZ119" s="79"/>
      <c r="IA119" s="79"/>
      <c r="IB119" s="79"/>
      <c r="IC119" s="79"/>
      <c r="ID119" s="79"/>
      <c r="IE119" s="79"/>
      <c r="IF119" s="79"/>
      <c r="IG119" s="79"/>
      <c r="IH119" s="79"/>
      <c r="II119" s="79"/>
      <c r="IJ119" s="79"/>
      <c r="IK119" s="79"/>
      <c r="IL119" s="79"/>
      <c r="IM119" s="79"/>
      <c r="IN119" s="79"/>
      <c r="IO119" s="79"/>
      <c r="IP119" s="79"/>
      <c r="IQ119" s="79"/>
      <c r="IR119" s="79"/>
      <c r="IS119" s="79"/>
      <c r="IT119" s="79"/>
      <c r="IU119" s="79"/>
      <c r="IV119" s="79"/>
    </row>
    <row r="120" spans="1:256" s="83" customFormat="1" ht="84.95" customHeight="1" x14ac:dyDescent="0.25">
      <c r="A120" s="79"/>
      <c r="B120" s="79"/>
      <c r="C120" s="254" t="s">
        <v>5061</v>
      </c>
      <c r="D120" s="255"/>
      <c r="E120" s="256"/>
      <c r="F120" s="80"/>
      <c r="G120" s="81"/>
      <c r="H120" s="81"/>
      <c r="I120" s="81"/>
      <c r="J120" s="81"/>
      <c r="K120" s="82"/>
      <c r="L120" s="82"/>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82"/>
      <c r="AJ120" s="79"/>
      <c r="AK120" s="79"/>
      <c r="AL120" s="79"/>
      <c r="AM120" s="79"/>
      <c r="AN120" s="79"/>
      <c r="AO120" s="79"/>
      <c r="AP120" s="79"/>
      <c r="AQ120" s="79"/>
      <c r="AR120" s="79"/>
      <c r="AS120" s="79"/>
      <c r="AT120" s="79"/>
      <c r="AU120" s="79"/>
      <c r="AV120" s="82"/>
      <c r="AW120" s="79"/>
      <c r="AX120" s="82"/>
      <c r="AY120" s="79"/>
      <c r="AZ120" s="79"/>
      <c r="BA120" s="79"/>
      <c r="BB120" s="82"/>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c r="CL120" s="79"/>
      <c r="CM120" s="79"/>
      <c r="CN120" s="79"/>
      <c r="CO120" s="79"/>
      <c r="CP120" s="79"/>
      <c r="CQ120" s="79"/>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c r="EY120" s="79"/>
      <c r="EZ120" s="79"/>
      <c r="FA120" s="79"/>
      <c r="FB120" s="79"/>
      <c r="FC120" s="79"/>
      <c r="FD120" s="79"/>
      <c r="FE120" s="79"/>
      <c r="FF120" s="79"/>
      <c r="FG120" s="79"/>
      <c r="FH120" s="79"/>
      <c r="FI120" s="79"/>
      <c r="FJ120" s="79"/>
      <c r="FK120" s="79"/>
      <c r="FL120" s="79"/>
      <c r="FM120" s="79"/>
      <c r="FN120" s="79"/>
      <c r="FO120" s="79"/>
      <c r="FP120" s="79"/>
      <c r="FQ120" s="79"/>
      <c r="FR120" s="79"/>
      <c r="FS120" s="79"/>
      <c r="FT120" s="79"/>
      <c r="FU120" s="79"/>
      <c r="FV120" s="79"/>
      <c r="FW120" s="79"/>
      <c r="FX120" s="79"/>
      <c r="FY120" s="79"/>
      <c r="FZ120" s="79"/>
      <c r="GA120" s="79"/>
      <c r="GB120" s="79"/>
      <c r="GC120" s="79"/>
      <c r="GD120" s="79"/>
      <c r="GE120" s="79"/>
      <c r="GF120" s="79"/>
      <c r="GG120" s="79"/>
      <c r="GH120" s="79"/>
      <c r="GI120" s="79"/>
      <c r="GJ120" s="79"/>
      <c r="GK120" s="79"/>
      <c r="GL120" s="79"/>
      <c r="GM120" s="79"/>
      <c r="GN120" s="79"/>
      <c r="GO120" s="79"/>
      <c r="GP120" s="79"/>
      <c r="GQ120" s="79"/>
      <c r="GR120" s="79"/>
      <c r="GS120" s="79"/>
      <c r="GT120" s="79"/>
      <c r="GU120" s="79"/>
      <c r="GV120" s="79"/>
      <c r="GW120" s="79"/>
      <c r="GX120" s="79"/>
      <c r="GY120" s="79"/>
      <c r="GZ120" s="79"/>
      <c r="HA120" s="79"/>
      <c r="HB120" s="79"/>
      <c r="HC120" s="79"/>
      <c r="HD120" s="79"/>
      <c r="HE120" s="79"/>
      <c r="HF120" s="79"/>
      <c r="HG120" s="79"/>
      <c r="HH120" s="79"/>
      <c r="HI120" s="79"/>
      <c r="HJ120" s="79"/>
      <c r="HK120" s="79"/>
      <c r="HL120" s="79"/>
      <c r="HM120" s="79"/>
      <c r="HN120" s="79"/>
      <c r="HO120" s="79"/>
      <c r="HP120" s="79"/>
      <c r="HQ120" s="79"/>
      <c r="HR120" s="79"/>
      <c r="HS120" s="79"/>
      <c r="HT120" s="79"/>
      <c r="HU120" s="79"/>
      <c r="HV120" s="79"/>
      <c r="HW120" s="79"/>
      <c r="HX120" s="79"/>
      <c r="HY120" s="79"/>
      <c r="HZ120" s="79"/>
      <c r="IA120" s="79"/>
      <c r="IB120" s="79"/>
      <c r="IC120" s="79"/>
      <c r="ID120" s="79"/>
      <c r="IE120" s="79"/>
      <c r="IF120" s="79"/>
      <c r="IG120" s="79"/>
      <c r="IH120" s="79"/>
      <c r="II120" s="79"/>
      <c r="IJ120" s="79"/>
      <c r="IK120" s="79"/>
      <c r="IL120" s="79"/>
      <c r="IM120" s="79"/>
      <c r="IN120" s="79"/>
      <c r="IO120" s="79"/>
      <c r="IP120" s="79"/>
      <c r="IQ120" s="79"/>
      <c r="IR120" s="79"/>
      <c r="IS120" s="79"/>
      <c r="IT120" s="79"/>
      <c r="IU120" s="79"/>
      <c r="IV120" s="79"/>
    </row>
    <row r="122" spans="1:256" x14ac:dyDescent="0.25">
      <c r="C122" s="2" t="s">
        <v>5127</v>
      </c>
      <c r="E122" s="2" t="s">
        <v>2</v>
      </c>
    </row>
    <row r="124" spans="1:256" x14ac:dyDescent="0.25">
      <c r="C124" s="2" t="s">
        <v>5128</v>
      </c>
      <c r="E124" s="2" t="s">
        <v>2</v>
      </c>
    </row>
    <row r="126" spans="1:256" x14ac:dyDescent="0.25">
      <c r="C126" s="2" t="s">
        <v>5018</v>
      </c>
      <c r="E126" s="2" t="s">
        <v>2</v>
      </c>
    </row>
    <row r="128" spans="1:256" x14ac:dyDescent="0.25">
      <c r="C128" s="2" t="s">
        <v>5019</v>
      </c>
      <c r="E128" s="2" t="s">
        <v>2</v>
      </c>
    </row>
    <row r="130" spans="3:5" x14ac:dyDescent="0.25">
      <c r="C130" s="2" t="s">
        <v>5020</v>
      </c>
      <c r="E130" s="96">
        <v>0.30175671917995328</v>
      </c>
    </row>
    <row r="132" spans="3:5" x14ac:dyDescent="0.25">
      <c r="C132" s="2" t="s">
        <v>5022</v>
      </c>
      <c r="E132" s="97" t="s">
        <v>5021</v>
      </c>
    </row>
    <row r="134" spans="3:5" x14ac:dyDescent="0.25">
      <c r="C134" s="2" t="s">
        <v>5129</v>
      </c>
      <c r="E134" s="2" t="s">
        <v>2</v>
      </c>
    </row>
    <row r="136" spans="3:5" x14ac:dyDescent="0.25">
      <c r="C136" s="2" t="s">
        <v>5065</v>
      </c>
    </row>
    <row r="138" spans="3:5" x14ac:dyDescent="0.25">
      <c r="C138" s="1" t="s">
        <v>5258</v>
      </c>
      <c r="E138" s="149" t="s">
        <v>5259</v>
      </c>
    </row>
    <row r="139" spans="3:5" x14ac:dyDescent="0.25">
      <c r="E139" s="2" t="s">
        <v>5317</v>
      </c>
    </row>
  </sheetData>
  <mergeCells count="2">
    <mergeCell ref="C105:K105"/>
    <mergeCell ref="C120:E120"/>
  </mergeCells>
  <hyperlinks>
    <hyperlink ref="J2" location="'Index'!A1" display="'Index'!A1" xr:uid="{11E6436D-C2D9-4B91-9619-2BEC23DCF1F4}"/>
  </hyperlinks>
  <pageMargins left="0.7" right="0.7" top="0.75" bottom="0.75" header="0.3" footer="0.3"/>
  <pageSetup orientation="portrait" horizontalDpi="4294967293"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D020-F91F-461B-94ED-F8BF17BA8E3C}">
  <sheetPr codeName="Sheet1"/>
  <dimension ref="A1:IV135"/>
  <sheetViews>
    <sheetView showGridLines="0" zoomScale="90" zoomScaleNormal="90" workbookViewId="0">
      <pane ySplit="6" topLeftCell="A117"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4232</v>
      </c>
      <c r="J2" s="38" t="s">
        <v>4521</v>
      </c>
    </row>
    <row r="3" spans="1:54" ht="16.5" x14ac:dyDescent="0.3">
      <c r="C3" s="1" t="s">
        <v>28</v>
      </c>
      <c r="D3" s="21" t="s">
        <v>4233</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928</v>
      </c>
      <c r="C11" s="60" t="s">
        <v>929</v>
      </c>
      <c r="D11" s="54" t="s">
        <v>930</v>
      </c>
      <c r="E11" s="6" t="s">
        <v>62</v>
      </c>
      <c r="F11" s="19">
        <v>2700000</v>
      </c>
      <c r="G11" s="24">
        <v>91759.5</v>
      </c>
      <c r="H11" s="24">
        <v>15.95</v>
      </c>
      <c r="I11" s="31"/>
      <c r="J11" s="31"/>
      <c r="K11" s="35"/>
    </row>
    <row r="12" spans="1:54" x14ac:dyDescent="0.25">
      <c r="B12" s="8" t="s">
        <v>59</v>
      </c>
      <c r="C12" s="60" t="s">
        <v>60</v>
      </c>
      <c r="D12" s="54" t="s">
        <v>61</v>
      </c>
      <c r="E12" s="6" t="s">
        <v>62</v>
      </c>
      <c r="F12" s="19">
        <v>300000</v>
      </c>
      <c r="G12" s="24">
        <v>42702</v>
      </c>
      <c r="H12" s="24">
        <v>7.42</v>
      </c>
      <c r="I12" s="31"/>
      <c r="J12" s="31"/>
      <c r="K12" s="35"/>
    </row>
    <row r="13" spans="1:54" x14ac:dyDescent="0.25">
      <c r="B13" s="8" t="s">
        <v>487</v>
      </c>
      <c r="C13" s="60" t="s">
        <v>488</v>
      </c>
      <c r="D13" s="54" t="s">
        <v>489</v>
      </c>
      <c r="E13" s="6" t="s">
        <v>62</v>
      </c>
      <c r="F13" s="19">
        <v>520000</v>
      </c>
      <c r="G13" s="24">
        <v>40734.199999999997</v>
      </c>
      <c r="H13" s="24">
        <v>7.08</v>
      </c>
      <c r="I13" s="31"/>
      <c r="J13" s="31"/>
      <c r="K13" s="35"/>
    </row>
    <row r="14" spans="1:54" x14ac:dyDescent="0.25">
      <c r="B14" s="8" t="s">
        <v>73</v>
      </c>
      <c r="C14" s="60" t="s">
        <v>74</v>
      </c>
      <c r="D14" s="54" t="s">
        <v>75</v>
      </c>
      <c r="E14" s="6" t="s">
        <v>62</v>
      </c>
      <c r="F14" s="19">
        <v>800000</v>
      </c>
      <c r="G14" s="24">
        <v>34504.800000000003</v>
      </c>
      <c r="H14" s="24">
        <v>6</v>
      </c>
      <c r="I14" s="31"/>
      <c r="J14" s="31"/>
      <c r="K14" s="35"/>
    </row>
    <row r="15" spans="1:54" x14ac:dyDescent="0.25">
      <c r="B15" s="8" t="s">
        <v>117</v>
      </c>
      <c r="C15" s="60" t="s">
        <v>118</v>
      </c>
      <c r="D15" s="54" t="s">
        <v>119</v>
      </c>
      <c r="E15" s="6" t="s">
        <v>120</v>
      </c>
      <c r="F15" s="19">
        <v>3500000</v>
      </c>
      <c r="G15" s="24">
        <v>26929</v>
      </c>
      <c r="H15" s="24">
        <v>4.68</v>
      </c>
      <c r="I15" s="31"/>
      <c r="J15" s="31"/>
      <c r="K15" s="35"/>
    </row>
    <row r="16" spans="1:54" x14ac:dyDescent="0.25">
      <c r="B16" s="8" t="s">
        <v>221</v>
      </c>
      <c r="C16" s="60" t="s">
        <v>222</v>
      </c>
      <c r="D16" s="54" t="s">
        <v>223</v>
      </c>
      <c r="E16" s="6" t="s">
        <v>120</v>
      </c>
      <c r="F16" s="19">
        <v>1200000</v>
      </c>
      <c r="G16" s="24">
        <v>26397.599999999999</v>
      </c>
      <c r="H16" s="24">
        <v>4.59</v>
      </c>
      <c r="I16" s="31"/>
      <c r="J16" s="31"/>
      <c r="K16" s="35"/>
    </row>
    <row r="17" spans="2:11" x14ac:dyDescent="0.25">
      <c r="B17" s="8" t="s">
        <v>311</v>
      </c>
      <c r="C17" s="60" t="s">
        <v>312</v>
      </c>
      <c r="D17" s="54" t="s">
        <v>313</v>
      </c>
      <c r="E17" s="6" t="s">
        <v>120</v>
      </c>
      <c r="F17" s="19">
        <v>16000000</v>
      </c>
      <c r="G17" s="24">
        <v>24120</v>
      </c>
      <c r="H17" s="24">
        <v>4.1900000000000004</v>
      </c>
      <c r="I17" s="31"/>
      <c r="J17" s="31"/>
      <c r="K17" s="35"/>
    </row>
    <row r="18" spans="2:11" x14ac:dyDescent="0.25">
      <c r="B18" s="8" t="s">
        <v>3836</v>
      </c>
      <c r="C18" s="60" t="s">
        <v>3837</v>
      </c>
      <c r="D18" s="54" t="s">
        <v>3838</v>
      </c>
      <c r="E18" s="6" t="s">
        <v>120</v>
      </c>
      <c r="F18" s="19">
        <v>1320000</v>
      </c>
      <c r="G18" s="24">
        <v>19031.759999999998</v>
      </c>
      <c r="H18" s="24">
        <v>3.31</v>
      </c>
      <c r="I18" s="31"/>
      <c r="J18" s="31"/>
      <c r="K18" s="35"/>
    </row>
    <row r="19" spans="2:11" x14ac:dyDescent="0.25">
      <c r="B19" s="8" t="s">
        <v>231</v>
      </c>
      <c r="C19" s="60" t="s">
        <v>232</v>
      </c>
      <c r="D19" s="54" t="s">
        <v>233</v>
      </c>
      <c r="E19" s="6" t="s">
        <v>234</v>
      </c>
      <c r="F19" s="19">
        <v>4000000</v>
      </c>
      <c r="G19" s="24">
        <v>17472</v>
      </c>
      <c r="H19" s="24">
        <v>3.04</v>
      </c>
      <c r="I19" s="31"/>
      <c r="J19" s="31"/>
      <c r="K19" s="35"/>
    </row>
    <row r="20" spans="2:11" x14ac:dyDescent="0.25">
      <c r="B20" s="8" t="s">
        <v>2766</v>
      </c>
      <c r="C20" s="60" t="s">
        <v>2767</v>
      </c>
      <c r="D20" s="54" t="s">
        <v>2768</v>
      </c>
      <c r="E20" s="6" t="s">
        <v>120</v>
      </c>
      <c r="F20" s="19">
        <v>500000</v>
      </c>
      <c r="G20" s="24">
        <v>16734.5</v>
      </c>
      <c r="H20" s="24">
        <v>2.91</v>
      </c>
      <c r="I20" s="31"/>
      <c r="J20" s="31"/>
      <c r="K20" s="35"/>
    </row>
    <row r="21" spans="2:11" x14ac:dyDescent="0.25">
      <c r="B21" s="8" t="s">
        <v>2763</v>
      </c>
      <c r="C21" s="60" t="s">
        <v>2764</v>
      </c>
      <c r="D21" s="54" t="s">
        <v>2765</v>
      </c>
      <c r="E21" s="6" t="s">
        <v>124</v>
      </c>
      <c r="F21" s="19">
        <v>1000000</v>
      </c>
      <c r="G21" s="24">
        <v>16527</v>
      </c>
      <c r="H21" s="24">
        <v>2.87</v>
      </c>
      <c r="I21" s="31"/>
      <c r="J21" s="31"/>
      <c r="K21" s="35"/>
    </row>
    <row r="22" spans="2:11" x14ac:dyDescent="0.25">
      <c r="B22" s="8" t="s">
        <v>490</v>
      </c>
      <c r="C22" s="60" t="s">
        <v>491</v>
      </c>
      <c r="D22" s="54" t="s">
        <v>492</v>
      </c>
      <c r="E22" s="6" t="s">
        <v>120</v>
      </c>
      <c r="F22" s="19">
        <v>40000</v>
      </c>
      <c r="G22" s="24">
        <v>16434</v>
      </c>
      <c r="H22" s="24">
        <v>2.86</v>
      </c>
      <c r="I22" s="31"/>
      <c r="J22" s="31"/>
      <c r="K22" s="35"/>
    </row>
    <row r="23" spans="2:11" x14ac:dyDescent="0.25">
      <c r="B23" s="8" t="s">
        <v>2746</v>
      </c>
      <c r="C23" s="60" t="s">
        <v>2747</v>
      </c>
      <c r="D23" s="54" t="s">
        <v>2748</v>
      </c>
      <c r="E23" s="6" t="s">
        <v>62</v>
      </c>
      <c r="F23" s="19">
        <v>1280000</v>
      </c>
      <c r="G23" s="24">
        <v>16131.84</v>
      </c>
      <c r="H23" s="24">
        <v>2.8</v>
      </c>
      <c r="I23" s="31"/>
      <c r="J23" s="31"/>
      <c r="K23" s="35"/>
    </row>
    <row r="24" spans="2:11" x14ac:dyDescent="0.25">
      <c r="B24" s="8" t="s">
        <v>2436</v>
      </c>
      <c r="C24" s="60" t="s">
        <v>2437</v>
      </c>
      <c r="D24" s="54" t="s">
        <v>2438</v>
      </c>
      <c r="E24" s="6" t="s">
        <v>120</v>
      </c>
      <c r="F24" s="19">
        <v>1320000</v>
      </c>
      <c r="G24" s="24">
        <v>15582.6</v>
      </c>
      <c r="H24" s="24">
        <v>2.71</v>
      </c>
      <c r="I24" s="31"/>
      <c r="J24" s="31"/>
      <c r="K24" s="35"/>
    </row>
    <row r="25" spans="2:11" x14ac:dyDescent="0.25">
      <c r="B25" s="8" t="s">
        <v>559</v>
      </c>
      <c r="C25" s="60" t="s">
        <v>560</v>
      </c>
      <c r="D25" s="54" t="s">
        <v>561</v>
      </c>
      <c r="E25" s="6" t="s">
        <v>62</v>
      </c>
      <c r="F25" s="19">
        <v>700000</v>
      </c>
      <c r="G25" s="24">
        <v>15264.9</v>
      </c>
      <c r="H25" s="24">
        <v>2.65</v>
      </c>
      <c r="I25" s="31"/>
      <c r="J25" s="31"/>
      <c r="K25" s="35"/>
    </row>
    <row r="26" spans="2:11" x14ac:dyDescent="0.25">
      <c r="B26" s="8" t="s">
        <v>2288</v>
      </c>
      <c r="C26" s="60" t="s">
        <v>2289</v>
      </c>
      <c r="D26" s="54" t="s">
        <v>2290</v>
      </c>
      <c r="E26" s="6" t="s">
        <v>120</v>
      </c>
      <c r="F26" s="19">
        <v>500000</v>
      </c>
      <c r="G26" s="24">
        <v>13422</v>
      </c>
      <c r="H26" s="24">
        <v>2.33</v>
      </c>
      <c r="I26" s="31"/>
      <c r="J26" s="31"/>
      <c r="K26" s="35"/>
    </row>
    <row r="27" spans="2:11" x14ac:dyDescent="0.25">
      <c r="B27" s="8" t="s">
        <v>2752</v>
      </c>
      <c r="C27" s="60" t="s">
        <v>2753</v>
      </c>
      <c r="D27" s="54" t="s">
        <v>2754</v>
      </c>
      <c r="E27" s="6" t="s">
        <v>120</v>
      </c>
      <c r="F27" s="19">
        <v>5000000</v>
      </c>
      <c r="G27" s="24">
        <v>11836.5</v>
      </c>
      <c r="H27" s="24">
        <v>2.06</v>
      </c>
      <c r="I27" s="31"/>
      <c r="J27" s="31"/>
      <c r="K27" s="35"/>
    </row>
    <row r="28" spans="2:11" x14ac:dyDescent="0.25">
      <c r="B28" s="8" t="s">
        <v>3933</v>
      </c>
      <c r="C28" s="60" t="s">
        <v>3934</v>
      </c>
      <c r="D28" s="54" t="s">
        <v>3935</v>
      </c>
      <c r="E28" s="6" t="s">
        <v>120</v>
      </c>
      <c r="F28" s="19">
        <v>1600000</v>
      </c>
      <c r="G28" s="24">
        <v>11215.2</v>
      </c>
      <c r="H28" s="24">
        <v>1.95</v>
      </c>
      <c r="I28" s="31"/>
      <c r="J28" s="31"/>
      <c r="K28" s="35"/>
    </row>
    <row r="29" spans="2:11" x14ac:dyDescent="0.25">
      <c r="B29" s="8" t="s">
        <v>121</v>
      </c>
      <c r="C29" s="60" t="s">
        <v>122</v>
      </c>
      <c r="D29" s="54" t="s">
        <v>123</v>
      </c>
      <c r="E29" s="6" t="s">
        <v>124</v>
      </c>
      <c r="F29" s="19">
        <v>350000</v>
      </c>
      <c r="G29" s="24">
        <v>11008.9</v>
      </c>
      <c r="H29" s="24">
        <v>1.91</v>
      </c>
      <c r="I29" s="31"/>
      <c r="J29" s="31"/>
      <c r="K29" s="35"/>
    </row>
    <row r="30" spans="2:11" x14ac:dyDescent="0.25">
      <c r="B30" s="8" t="s">
        <v>1926</v>
      </c>
      <c r="C30" s="60" t="s">
        <v>1927</v>
      </c>
      <c r="D30" s="54" t="s">
        <v>1928</v>
      </c>
      <c r="E30" s="6" t="s">
        <v>124</v>
      </c>
      <c r="F30" s="19">
        <v>200000</v>
      </c>
      <c r="G30" s="24">
        <v>10497</v>
      </c>
      <c r="H30" s="24">
        <v>1.82</v>
      </c>
      <c r="I30" s="31"/>
      <c r="J30" s="31"/>
      <c r="K30" s="35"/>
    </row>
    <row r="31" spans="2:11" x14ac:dyDescent="0.25">
      <c r="B31" s="8" t="s">
        <v>140</v>
      </c>
      <c r="C31" s="60" t="s">
        <v>141</v>
      </c>
      <c r="D31" s="54" t="s">
        <v>142</v>
      </c>
      <c r="E31" s="6" t="s">
        <v>120</v>
      </c>
      <c r="F31" s="19">
        <v>240000</v>
      </c>
      <c r="G31" s="24">
        <v>9790.08</v>
      </c>
      <c r="H31" s="24">
        <v>1.7</v>
      </c>
      <c r="I31" s="31"/>
      <c r="J31" s="31"/>
      <c r="K31" s="35"/>
    </row>
    <row r="32" spans="2:11" x14ac:dyDescent="0.25">
      <c r="B32" s="8" t="s">
        <v>290</v>
      </c>
      <c r="C32" s="60" t="s">
        <v>291</v>
      </c>
      <c r="D32" s="54" t="s">
        <v>292</v>
      </c>
      <c r="E32" s="6" t="s">
        <v>120</v>
      </c>
      <c r="F32" s="19">
        <v>1000000</v>
      </c>
      <c r="G32" s="24">
        <v>9774.5</v>
      </c>
      <c r="H32" s="24">
        <v>1.7</v>
      </c>
      <c r="I32" s="31"/>
      <c r="J32" s="31"/>
      <c r="K32" s="35"/>
    </row>
    <row r="33" spans="2:11" x14ac:dyDescent="0.25">
      <c r="B33" s="8" t="s">
        <v>582</v>
      </c>
      <c r="C33" s="60" t="s">
        <v>583</v>
      </c>
      <c r="D33" s="54" t="s">
        <v>584</v>
      </c>
      <c r="E33" s="6" t="s">
        <v>120</v>
      </c>
      <c r="F33" s="19">
        <v>1788227</v>
      </c>
      <c r="G33" s="24">
        <v>9619.77</v>
      </c>
      <c r="H33" s="24">
        <v>1.67</v>
      </c>
      <c r="I33" s="31"/>
      <c r="J33" s="31"/>
      <c r="K33" s="35"/>
    </row>
    <row r="34" spans="2:11" x14ac:dyDescent="0.25">
      <c r="B34" s="8" t="s">
        <v>3506</v>
      </c>
      <c r="C34" s="60" t="s">
        <v>3507</v>
      </c>
      <c r="D34" s="54" t="s">
        <v>3508</v>
      </c>
      <c r="E34" s="6" t="s">
        <v>120</v>
      </c>
      <c r="F34" s="19">
        <v>1800000</v>
      </c>
      <c r="G34" s="24">
        <v>9504.9</v>
      </c>
      <c r="H34" s="24">
        <v>1.65</v>
      </c>
      <c r="I34" s="31"/>
      <c r="J34" s="31"/>
      <c r="K34" s="35"/>
    </row>
    <row r="35" spans="2:11" x14ac:dyDescent="0.25">
      <c r="B35" s="8" t="s">
        <v>3512</v>
      </c>
      <c r="C35" s="60" t="s">
        <v>3513</v>
      </c>
      <c r="D35" s="54" t="s">
        <v>3514</v>
      </c>
      <c r="E35" s="6" t="s">
        <v>120</v>
      </c>
      <c r="F35" s="19">
        <v>90000</v>
      </c>
      <c r="G35" s="24">
        <v>8886.15</v>
      </c>
      <c r="H35" s="24">
        <v>1.54</v>
      </c>
      <c r="I35" s="31"/>
      <c r="J35" s="31"/>
      <c r="K35" s="35"/>
    </row>
    <row r="36" spans="2:11" x14ac:dyDescent="0.25">
      <c r="B36" s="8" t="s">
        <v>302</v>
      </c>
      <c r="C36" s="60" t="s">
        <v>303</v>
      </c>
      <c r="D36" s="54" t="s">
        <v>304</v>
      </c>
      <c r="E36" s="6" t="s">
        <v>120</v>
      </c>
      <c r="F36" s="19">
        <v>360000</v>
      </c>
      <c r="G36" s="24">
        <v>8704.44</v>
      </c>
      <c r="H36" s="24">
        <v>1.51</v>
      </c>
      <c r="I36" s="31"/>
      <c r="J36" s="31"/>
      <c r="K36" s="35"/>
    </row>
    <row r="37" spans="2:11" x14ac:dyDescent="0.25">
      <c r="B37" s="8" t="s">
        <v>3640</v>
      </c>
      <c r="C37" s="60" t="s">
        <v>3641</v>
      </c>
      <c r="D37" s="54" t="s">
        <v>3642</v>
      </c>
      <c r="E37" s="6" t="s">
        <v>120</v>
      </c>
      <c r="F37" s="19">
        <v>300000</v>
      </c>
      <c r="G37" s="24">
        <v>8274.9</v>
      </c>
      <c r="H37" s="24">
        <v>1.44</v>
      </c>
      <c r="I37" s="31"/>
      <c r="J37" s="31"/>
      <c r="K37" s="35"/>
    </row>
    <row r="38" spans="2:11" x14ac:dyDescent="0.25">
      <c r="B38" s="8" t="s">
        <v>3115</v>
      </c>
      <c r="C38" s="60" t="s">
        <v>3116</v>
      </c>
      <c r="D38" s="54" t="s">
        <v>3117</v>
      </c>
      <c r="E38" s="6" t="s">
        <v>120</v>
      </c>
      <c r="F38" s="19">
        <v>800000</v>
      </c>
      <c r="G38" s="24">
        <v>7012.4</v>
      </c>
      <c r="H38" s="24">
        <v>1.22</v>
      </c>
      <c r="I38" s="31"/>
      <c r="J38" s="31"/>
      <c r="K38" s="35"/>
    </row>
    <row r="39" spans="2:11" x14ac:dyDescent="0.25">
      <c r="B39" s="8" t="s">
        <v>228</v>
      </c>
      <c r="C39" s="60" t="s">
        <v>229</v>
      </c>
      <c r="D39" s="54" t="s">
        <v>230</v>
      </c>
      <c r="E39" s="6" t="s">
        <v>120</v>
      </c>
      <c r="F39" s="19">
        <v>131656</v>
      </c>
      <c r="G39" s="24">
        <v>3256.51</v>
      </c>
      <c r="H39" s="24">
        <v>0.56999999999999995</v>
      </c>
      <c r="I39" s="31"/>
      <c r="J39" s="31"/>
      <c r="K39" s="35"/>
    </row>
    <row r="40" spans="2:11" x14ac:dyDescent="0.25">
      <c r="B40" s="8" t="s">
        <v>481</v>
      </c>
      <c r="C40" s="60" t="s">
        <v>482</v>
      </c>
      <c r="D40" s="54" t="s">
        <v>483</v>
      </c>
      <c r="E40" s="6" t="s">
        <v>120</v>
      </c>
      <c r="F40" s="19">
        <v>200000</v>
      </c>
      <c r="G40" s="24">
        <v>2507.1999999999998</v>
      </c>
      <c r="H40" s="24">
        <v>0.44</v>
      </c>
      <c r="I40" s="31"/>
      <c r="J40" s="31"/>
      <c r="K40" s="35"/>
    </row>
    <row r="41" spans="2:11" x14ac:dyDescent="0.25">
      <c r="B41" s="8" t="s">
        <v>4234</v>
      </c>
      <c r="C41" s="60" t="s">
        <v>4235</v>
      </c>
      <c r="D41" s="54" t="s">
        <v>4236</v>
      </c>
      <c r="E41" s="6" t="s">
        <v>120</v>
      </c>
      <c r="F41" s="19">
        <v>360000</v>
      </c>
      <c r="G41" s="24">
        <v>2420.46</v>
      </c>
      <c r="H41" s="24">
        <v>0.42</v>
      </c>
      <c r="I41" s="31"/>
      <c r="J41" s="31"/>
      <c r="K41" s="35"/>
    </row>
    <row r="42" spans="2:11" x14ac:dyDescent="0.25">
      <c r="B42" s="8" t="s">
        <v>1087</v>
      </c>
      <c r="C42" s="60" t="s">
        <v>1088</v>
      </c>
      <c r="D42" s="54" t="s">
        <v>1089</v>
      </c>
      <c r="E42" s="6" t="s">
        <v>62</v>
      </c>
      <c r="F42" s="19">
        <v>20000</v>
      </c>
      <c r="G42" s="24">
        <v>2304.1</v>
      </c>
      <c r="H42" s="24">
        <v>0.4</v>
      </c>
      <c r="I42" s="31"/>
      <c r="J42" s="31"/>
      <c r="K42" s="35"/>
    </row>
    <row r="43" spans="2:11" x14ac:dyDescent="0.25">
      <c r="C43" s="58" t="s">
        <v>194</v>
      </c>
      <c r="D43" s="54"/>
      <c r="E43" s="6"/>
      <c r="F43" s="19"/>
      <c r="G43" s="25">
        <v>560360.71</v>
      </c>
      <c r="H43" s="25">
        <v>97.39</v>
      </c>
      <c r="I43" s="31"/>
      <c r="J43" s="31"/>
      <c r="K43" s="35"/>
    </row>
    <row r="44" spans="2:11" x14ac:dyDescent="0.25">
      <c r="C44" s="57"/>
      <c r="D44" s="54"/>
      <c r="E44" s="6"/>
      <c r="F44" s="19"/>
      <c r="G44" s="24"/>
      <c r="H44" s="24"/>
      <c r="I44" s="31"/>
      <c r="J44" s="31"/>
      <c r="K44" s="35"/>
    </row>
    <row r="45" spans="2:11" x14ac:dyDescent="0.25">
      <c r="C45" s="58" t="s">
        <v>3</v>
      </c>
      <c r="D45" s="54"/>
      <c r="E45" s="6"/>
      <c r="F45" s="19"/>
      <c r="G45" s="24" t="s">
        <v>2</v>
      </c>
      <c r="H45" s="24" t="s">
        <v>2</v>
      </c>
      <c r="I45" s="31"/>
      <c r="J45" s="31"/>
      <c r="K45" s="35"/>
    </row>
    <row r="46" spans="2:11" x14ac:dyDescent="0.25">
      <c r="C46" s="57"/>
      <c r="D46" s="54"/>
      <c r="E46" s="6"/>
      <c r="F46" s="19"/>
      <c r="G46" s="24"/>
      <c r="H46" s="24"/>
      <c r="I46" s="31"/>
      <c r="J46" s="31"/>
      <c r="K46" s="35"/>
    </row>
    <row r="47" spans="2:11" x14ac:dyDescent="0.25">
      <c r="C47" s="58" t="s">
        <v>4</v>
      </c>
      <c r="D47" s="54"/>
      <c r="E47" s="6"/>
      <c r="F47" s="19"/>
      <c r="G47" s="24" t="s">
        <v>2</v>
      </c>
      <c r="H47" s="24" t="s">
        <v>2</v>
      </c>
      <c r="I47" s="31"/>
      <c r="J47" s="31"/>
      <c r="K47" s="35"/>
    </row>
    <row r="48" spans="2:11" x14ac:dyDescent="0.25">
      <c r="C48" s="57"/>
      <c r="D48" s="54"/>
      <c r="E48" s="6"/>
      <c r="F48" s="19"/>
      <c r="G48" s="24"/>
      <c r="H48" s="24"/>
      <c r="I48" s="31"/>
      <c r="J48" s="31"/>
      <c r="K48" s="35"/>
    </row>
    <row r="49" spans="1:11" x14ac:dyDescent="0.25">
      <c r="C49" s="58" t="s">
        <v>5</v>
      </c>
      <c r="D49" s="54"/>
      <c r="E49" s="6"/>
      <c r="F49" s="19"/>
      <c r="G49" s="24"/>
      <c r="H49" s="24"/>
      <c r="I49" s="31"/>
      <c r="J49" s="31"/>
      <c r="K49" s="35"/>
    </row>
    <row r="50" spans="1:11" x14ac:dyDescent="0.25">
      <c r="C50" s="57"/>
      <c r="D50" s="54"/>
      <c r="E50" s="6"/>
      <c r="F50" s="19"/>
      <c r="G50" s="24"/>
      <c r="H50" s="24"/>
      <c r="I50" s="31"/>
      <c r="J50" s="31"/>
      <c r="K50" s="35"/>
    </row>
    <row r="51" spans="1:11" x14ac:dyDescent="0.25">
      <c r="C51" s="58" t="s">
        <v>6</v>
      </c>
      <c r="D51" s="54"/>
      <c r="E51" s="6"/>
      <c r="F51" s="19"/>
      <c r="G51" s="24" t="s">
        <v>2</v>
      </c>
      <c r="H51" s="24" t="s">
        <v>2</v>
      </c>
      <c r="I51" s="31"/>
      <c r="J51" s="31"/>
      <c r="K51" s="35"/>
    </row>
    <row r="52" spans="1:11" x14ac:dyDescent="0.25">
      <c r="C52" s="57"/>
      <c r="D52" s="54"/>
      <c r="E52" s="6"/>
      <c r="F52" s="19"/>
      <c r="G52" s="24"/>
      <c r="H52" s="24"/>
      <c r="I52" s="31"/>
      <c r="J52" s="31"/>
      <c r="K52" s="35"/>
    </row>
    <row r="53" spans="1:11" x14ac:dyDescent="0.25">
      <c r="C53" s="58" t="s">
        <v>7</v>
      </c>
      <c r="D53" s="54"/>
      <c r="E53" s="6"/>
      <c r="F53" s="19"/>
      <c r="G53" s="24" t="s">
        <v>2</v>
      </c>
      <c r="H53" s="24" t="s">
        <v>2</v>
      </c>
      <c r="I53" s="31"/>
      <c r="J53" s="31"/>
      <c r="K53" s="35"/>
    </row>
    <row r="54" spans="1:11" x14ac:dyDescent="0.25">
      <c r="C54" s="57"/>
      <c r="D54" s="54"/>
      <c r="E54" s="6"/>
      <c r="F54" s="19"/>
      <c r="G54" s="24"/>
      <c r="H54" s="24"/>
      <c r="I54" s="31"/>
      <c r="J54" s="31"/>
      <c r="K54" s="35"/>
    </row>
    <row r="55" spans="1:11" x14ac:dyDescent="0.25">
      <c r="C55" s="58" t="s">
        <v>8</v>
      </c>
      <c r="D55" s="54"/>
      <c r="E55" s="6"/>
      <c r="F55" s="19"/>
      <c r="G55" s="24" t="s">
        <v>2</v>
      </c>
      <c r="H55" s="24" t="s">
        <v>2</v>
      </c>
      <c r="I55" s="31"/>
      <c r="J55" s="31"/>
      <c r="K55" s="35"/>
    </row>
    <row r="56" spans="1:11" x14ac:dyDescent="0.25">
      <c r="C56" s="57"/>
      <c r="D56" s="54"/>
      <c r="E56" s="6"/>
      <c r="F56" s="19"/>
      <c r="G56" s="24"/>
      <c r="H56" s="24"/>
      <c r="I56" s="31"/>
      <c r="J56" s="31"/>
      <c r="K56" s="35"/>
    </row>
    <row r="57" spans="1:11" x14ac:dyDescent="0.25">
      <c r="C57" s="58" t="s">
        <v>9</v>
      </c>
      <c r="D57" s="54"/>
      <c r="E57" s="6"/>
      <c r="F57" s="19"/>
      <c r="G57" s="24" t="s">
        <v>2</v>
      </c>
      <c r="H57" s="24" t="s">
        <v>2</v>
      </c>
      <c r="I57" s="31"/>
      <c r="J57" s="31"/>
      <c r="K57" s="35"/>
    </row>
    <row r="58" spans="1:11" x14ac:dyDescent="0.25">
      <c r="C58" s="57"/>
      <c r="D58" s="54"/>
      <c r="E58" s="6"/>
      <c r="F58" s="19"/>
      <c r="G58" s="24"/>
      <c r="H58" s="24"/>
      <c r="I58" s="31"/>
      <c r="J58" s="31"/>
      <c r="K58" s="35"/>
    </row>
    <row r="59" spans="1:11" x14ac:dyDescent="0.25">
      <c r="C59" s="58" t="s">
        <v>10</v>
      </c>
      <c r="D59" s="54"/>
      <c r="E59" s="6"/>
      <c r="F59" s="19"/>
      <c r="G59" s="24" t="s">
        <v>2</v>
      </c>
      <c r="H59" s="24" t="s">
        <v>2</v>
      </c>
      <c r="I59" s="31"/>
      <c r="J59" s="31"/>
      <c r="K59" s="35"/>
    </row>
    <row r="60" spans="1:11" x14ac:dyDescent="0.25">
      <c r="C60" s="57"/>
      <c r="D60" s="54"/>
      <c r="E60" s="6"/>
      <c r="F60" s="19"/>
      <c r="G60" s="24"/>
      <c r="H60" s="24"/>
      <c r="I60" s="31"/>
      <c r="J60" s="31"/>
      <c r="K60" s="35"/>
    </row>
    <row r="61" spans="1:11" x14ac:dyDescent="0.25">
      <c r="C61" s="58" t="s">
        <v>11</v>
      </c>
      <c r="D61" s="54"/>
      <c r="E61" s="6"/>
      <c r="F61" s="19"/>
      <c r="G61" s="24" t="s">
        <v>2</v>
      </c>
      <c r="H61" s="24" t="s">
        <v>2</v>
      </c>
      <c r="I61" s="31"/>
      <c r="J61" s="31"/>
      <c r="K61" s="35"/>
    </row>
    <row r="62" spans="1:11" x14ac:dyDescent="0.25">
      <c r="C62" s="57"/>
      <c r="D62" s="54"/>
      <c r="E62" s="6"/>
      <c r="F62" s="19"/>
      <c r="G62" s="24"/>
      <c r="H62" s="24"/>
      <c r="I62" s="31"/>
      <c r="J62" s="31"/>
      <c r="K62" s="35"/>
    </row>
    <row r="63" spans="1:11" x14ac:dyDescent="0.25">
      <c r="A63" s="10"/>
      <c r="B63" s="28"/>
      <c r="C63" s="58" t="s">
        <v>13</v>
      </c>
      <c r="D63" s="54"/>
      <c r="E63" s="6"/>
      <c r="F63" s="19"/>
      <c r="G63" s="24"/>
      <c r="H63" s="24"/>
      <c r="I63" s="31"/>
      <c r="J63" s="31"/>
      <c r="K63" s="35"/>
    </row>
    <row r="64" spans="1:11" x14ac:dyDescent="0.25">
      <c r="A64" s="28"/>
      <c r="B64" s="28"/>
      <c r="C64" s="58" t="s">
        <v>14</v>
      </c>
      <c r="D64" s="54"/>
      <c r="E64" s="6"/>
      <c r="F64" s="19"/>
      <c r="G64" s="24" t="s">
        <v>2</v>
      </c>
      <c r="H64" s="24" t="s">
        <v>2</v>
      </c>
      <c r="I64" s="31"/>
      <c r="J64" s="31"/>
      <c r="K64" s="35"/>
    </row>
    <row r="65" spans="1:11" x14ac:dyDescent="0.25">
      <c r="A65" s="28"/>
      <c r="B65" s="28"/>
      <c r="C65" s="58"/>
      <c r="D65" s="54"/>
      <c r="E65" s="6"/>
      <c r="F65" s="19"/>
      <c r="G65" s="24"/>
      <c r="H65" s="24"/>
      <c r="I65" s="31"/>
      <c r="J65" s="31"/>
      <c r="K65" s="35"/>
    </row>
    <row r="66" spans="1:11" x14ac:dyDescent="0.25">
      <c r="A66" s="28"/>
      <c r="B66" s="28"/>
      <c r="C66" s="58" t="s">
        <v>15</v>
      </c>
      <c r="D66" s="54"/>
      <c r="E66" s="6"/>
      <c r="F66" s="19"/>
      <c r="G66" s="24" t="s">
        <v>2</v>
      </c>
      <c r="H66" s="24" t="s">
        <v>2</v>
      </c>
      <c r="I66" s="31"/>
      <c r="J66" s="31"/>
      <c r="K66" s="35"/>
    </row>
    <row r="67" spans="1:11" x14ac:dyDescent="0.25">
      <c r="A67" s="28"/>
      <c r="B67" s="28"/>
      <c r="C67" s="58"/>
      <c r="D67" s="54"/>
      <c r="E67" s="6"/>
      <c r="F67" s="19"/>
      <c r="G67" s="24"/>
      <c r="H67" s="24"/>
      <c r="I67" s="31"/>
      <c r="J67" s="31"/>
      <c r="K67" s="35"/>
    </row>
    <row r="68" spans="1:11" x14ac:dyDescent="0.25">
      <c r="C68" s="59" t="s">
        <v>16</v>
      </c>
      <c r="D68" s="54"/>
      <c r="E68" s="6"/>
      <c r="F68" s="19"/>
      <c r="G68" s="24"/>
      <c r="H68" s="24"/>
      <c r="I68" s="31"/>
      <c r="J68" s="31"/>
      <c r="K68" s="35"/>
    </row>
    <row r="69" spans="1:11" x14ac:dyDescent="0.25">
      <c r="B69" s="8" t="s">
        <v>202</v>
      </c>
      <c r="C69" s="60" t="s">
        <v>203</v>
      </c>
      <c r="D69" s="54" t="s">
        <v>204</v>
      </c>
      <c r="E69" s="6" t="s">
        <v>205</v>
      </c>
      <c r="F69" s="19">
        <v>500000</v>
      </c>
      <c r="G69" s="24">
        <v>492.01</v>
      </c>
      <c r="H69" s="24">
        <v>0.09</v>
      </c>
      <c r="I69" s="31">
        <v>5.3898999999999999</v>
      </c>
      <c r="J69" s="31"/>
      <c r="K69" s="35"/>
    </row>
    <row r="70" spans="1:11" x14ac:dyDescent="0.25">
      <c r="C70" s="58" t="s">
        <v>194</v>
      </c>
      <c r="D70" s="54"/>
      <c r="E70" s="6"/>
      <c r="F70" s="19"/>
      <c r="G70" s="25">
        <v>492.01</v>
      </c>
      <c r="H70" s="25">
        <v>0.09</v>
      </c>
      <c r="I70" s="31"/>
      <c r="J70" s="31"/>
      <c r="K70" s="35"/>
    </row>
    <row r="71" spans="1:11" x14ac:dyDescent="0.25">
      <c r="C71" s="57"/>
      <c r="D71" s="54"/>
      <c r="E71" s="6"/>
      <c r="F71" s="19"/>
      <c r="G71" s="24"/>
      <c r="H71" s="24"/>
      <c r="I71" s="31"/>
      <c r="J71" s="31"/>
      <c r="K71" s="35"/>
    </row>
    <row r="72" spans="1:11" x14ac:dyDescent="0.25">
      <c r="C72" s="58" t="s">
        <v>17</v>
      </c>
      <c r="D72" s="54"/>
      <c r="E72" s="6"/>
      <c r="F72" s="19"/>
      <c r="G72" s="24" t="s">
        <v>2</v>
      </c>
      <c r="H72" s="24" t="s">
        <v>2</v>
      </c>
      <c r="I72" s="31"/>
      <c r="J72" s="31"/>
      <c r="K72" s="35"/>
    </row>
    <row r="73" spans="1:11" x14ac:dyDescent="0.25">
      <c r="C73" s="57"/>
      <c r="D73" s="54"/>
      <c r="E73" s="6"/>
      <c r="F73" s="19"/>
      <c r="G73" s="24"/>
      <c r="H73" s="24"/>
      <c r="I73" s="31"/>
      <c r="J73" s="31"/>
      <c r="K73" s="35"/>
    </row>
    <row r="74" spans="1:11" x14ac:dyDescent="0.25">
      <c r="C74" s="58" t="s">
        <v>18</v>
      </c>
      <c r="D74" s="54"/>
      <c r="E74" s="6"/>
      <c r="F74" s="19"/>
      <c r="G74" s="24" t="s">
        <v>2</v>
      </c>
      <c r="H74" s="24" t="s">
        <v>2</v>
      </c>
      <c r="I74" s="31"/>
      <c r="J74" s="31"/>
      <c r="K74" s="35"/>
    </row>
    <row r="75" spans="1:11" x14ac:dyDescent="0.25">
      <c r="C75" s="57"/>
      <c r="D75" s="54"/>
      <c r="E75" s="6"/>
      <c r="F75" s="19"/>
      <c r="G75" s="24"/>
      <c r="H75" s="24"/>
      <c r="I75" s="31"/>
      <c r="J75" s="31"/>
      <c r="K75" s="35"/>
    </row>
    <row r="76" spans="1:11" x14ac:dyDescent="0.25">
      <c r="A76" s="10"/>
      <c r="B76" s="28"/>
      <c r="C76" s="58" t="s">
        <v>19</v>
      </c>
      <c r="D76" s="54"/>
      <c r="E76" s="6"/>
      <c r="F76" s="19"/>
      <c r="G76" s="24"/>
      <c r="H76" s="24"/>
      <c r="I76" s="31"/>
      <c r="J76" s="31"/>
      <c r="K76" s="35"/>
    </row>
    <row r="77" spans="1:11" x14ac:dyDescent="0.25">
      <c r="A77" s="28"/>
      <c r="B77" s="28"/>
      <c r="C77" s="58" t="s">
        <v>20</v>
      </c>
      <c r="D77" s="54"/>
      <c r="E77" s="6"/>
      <c r="F77" s="19"/>
      <c r="G77" s="24" t="s">
        <v>2</v>
      </c>
      <c r="H77" s="24" t="s">
        <v>2</v>
      </c>
      <c r="I77" s="31"/>
      <c r="J77" s="31"/>
      <c r="K77" s="35"/>
    </row>
    <row r="78" spans="1:11" x14ac:dyDescent="0.25">
      <c r="A78" s="28"/>
      <c r="B78" s="28"/>
      <c r="C78" s="58"/>
      <c r="D78" s="54"/>
      <c r="E78" s="6"/>
      <c r="F78" s="19"/>
      <c r="G78" s="24"/>
      <c r="H78" s="24"/>
      <c r="I78" s="31"/>
      <c r="J78" s="31"/>
      <c r="K78" s="35"/>
    </row>
    <row r="79" spans="1:11" x14ac:dyDescent="0.25">
      <c r="A79" s="28"/>
      <c r="B79" s="28"/>
      <c r="C79" s="58" t="s">
        <v>21</v>
      </c>
      <c r="D79" s="54"/>
      <c r="E79" s="6"/>
      <c r="F79" s="19"/>
      <c r="G79" s="24" t="s">
        <v>2</v>
      </c>
      <c r="H79" s="24" t="s">
        <v>2</v>
      </c>
      <c r="I79" s="31"/>
      <c r="J79" s="31"/>
      <c r="K79" s="35"/>
    </row>
    <row r="80" spans="1:11" x14ac:dyDescent="0.25">
      <c r="A80" s="28"/>
      <c r="B80" s="28"/>
      <c r="C80" s="58"/>
      <c r="D80" s="54"/>
      <c r="E80" s="6"/>
      <c r="F80" s="19"/>
      <c r="G80" s="24"/>
      <c r="H80" s="24"/>
      <c r="I80" s="31"/>
      <c r="J80" s="31"/>
      <c r="K80" s="35"/>
    </row>
    <row r="81" spans="1:54" x14ac:dyDescent="0.25">
      <c r="A81" s="28"/>
      <c r="B81" s="28"/>
      <c r="C81" s="58" t="s">
        <v>22</v>
      </c>
      <c r="D81" s="54"/>
      <c r="E81" s="6"/>
      <c r="F81" s="19"/>
      <c r="G81" s="24" t="s">
        <v>2</v>
      </c>
      <c r="H81" s="24" t="s">
        <v>2</v>
      </c>
      <c r="I81" s="31"/>
      <c r="J81" s="31"/>
      <c r="K81" s="35"/>
    </row>
    <row r="82" spans="1:54" x14ac:dyDescent="0.25">
      <c r="A82" s="28"/>
      <c r="B82" s="28"/>
      <c r="C82" s="58"/>
      <c r="D82" s="54"/>
      <c r="E82" s="6"/>
      <c r="F82" s="19"/>
      <c r="G82" s="24"/>
      <c r="H82" s="24"/>
      <c r="I82" s="31"/>
      <c r="J82" s="31"/>
      <c r="K82" s="35"/>
    </row>
    <row r="83" spans="1:54" x14ac:dyDescent="0.25">
      <c r="A83" s="28"/>
      <c r="B83" s="28"/>
      <c r="C83" s="58" t="s">
        <v>23</v>
      </c>
      <c r="D83" s="54"/>
      <c r="E83" s="6"/>
      <c r="F83" s="19"/>
      <c r="G83" s="24" t="s">
        <v>2</v>
      </c>
      <c r="H83" s="24" t="s">
        <v>2</v>
      </c>
      <c r="I83" s="31"/>
      <c r="J83" s="31"/>
      <c r="K83" s="35"/>
    </row>
    <row r="84" spans="1:54" x14ac:dyDescent="0.25">
      <c r="A84" s="28"/>
      <c r="B84" s="28"/>
      <c r="C84" s="58"/>
      <c r="D84" s="54"/>
      <c r="E84" s="6"/>
      <c r="F84" s="19"/>
      <c r="G84" s="24"/>
      <c r="H84" s="24"/>
      <c r="I84" s="31"/>
      <c r="J84" s="31"/>
      <c r="K84" s="35"/>
    </row>
    <row r="85" spans="1:54" x14ac:dyDescent="0.25">
      <c r="C85" s="59" t="s">
        <v>24</v>
      </c>
      <c r="D85" s="54"/>
      <c r="E85" s="6"/>
      <c r="F85" s="19"/>
      <c r="G85" s="24"/>
      <c r="H85" s="24"/>
      <c r="I85" s="31"/>
      <c r="J85" s="31"/>
      <c r="K85" s="35"/>
    </row>
    <row r="86" spans="1:54" x14ac:dyDescent="0.25">
      <c r="B86" s="8" t="s">
        <v>206</v>
      </c>
      <c r="C86" s="60" t="s">
        <v>207</v>
      </c>
      <c r="D86" s="54"/>
      <c r="E86" s="6"/>
      <c r="F86" s="19"/>
      <c r="G86" s="24">
        <v>18351.189999999999</v>
      </c>
      <c r="H86" s="24">
        <v>3.19</v>
      </c>
      <c r="I86" s="31"/>
      <c r="J86" s="31"/>
      <c r="K86" s="35"/>
    </row>
    <row r="87" spans="1:54" x14ac:dyDescent="0.25">
      <c r="C87" s="58" t="s">
        <v>194</v>
      </c>
      <c r="D87" s="54"/>
      <c r="E87" s="6"/>
      <c r="F87" s="19"/>
      <c r="G87" s="25">
        <v>18351.189999999999</v>
      </c>
      <c r="H87" s="25">
        <v>3.19</v>
      </c>
      <c r="I87" s="31"/>
      <c r="J87" s="31"/>
      <c r="K87" s="35"/>
    </row>
    <row r="88" spans="1:54" x14ac:dyDescent="0.25">
      <c r="C88" s="57"/>
      <c r="D88" s="54"/>
      <c r="E88" s="6"/>
      <c r="F88" s="19"/>
      <c r="G88" s="24"/>
      <c r="H88" s="24"/>
      <c r="I88" s="31"/>
      <c r="J88" s="31"/>
      <c r="K88" s="35"/>
    </row>
    <row r="89" spans="1:54" x14ac:dyDescent="0.25">
      <c r="A89" s="10"/>
      <c r="B89" s="28"/>
      <c r="C89" s="58" t="s">
        <v>25</v>
      </c>
      <c r="D89" s="54"/>
      <c r="E89" s="6"/>
      <c r="F89" s="19"/>
      <c r="G89" s="24"/>
      <c r="H89" s="24"/>
      <c r="I89" s="31"/>
      <c r="J89" s="31"/>
      <c r="K89" s="35"/>
    </row>
    <row r="90" spans="1:54" s="2" customFormat="1" ht="13.5" x14ac:dyDescent="0.25">
      <c r="A90" s="28"/>
      <c r="B90" s="28"/>
      <c r="C90" s="57" t="s">
        <v>4845</v>
      </c>
      <c r="D90" s="54"/>
      <c r="E90" s="6"/>
      <c r="F90" s="19"/>
      <c r="G90" s="24" t="s">
        <v>2</v>
      </c>
      <c r="H90" s="24" t="s">
        <v>2</v>
      </c>
      <c r="I90" s="31"/>
      <c r="J90" s="31"/>
      <c r="K90" s="35"/>
      <c r="L90" s="3"/>
      <c r="AI90" s="3"/>
      <c r="AV90" s="3"/>
      <c r="AX90" s="3"/>
      <c r="BB90" s="3"/>
    </row>
    <row r="91" spans="1:54" x14ac:dyDescent="0.25">
      <c r="B91" s="8"/>
      <c r="C91" s="60" t="s">
        <v>208</v>
      </c>
      <c r="D91" s="54"/>
      <c r="E91" s="6"/>
      <c r="F91" s="19"/>
      <c r="G91" s="24">
        <v>-3993.57</v>
      </c>
      <c r="H91" s="24">
        <v>-0.66999999999999993</v>
      </c>
      <c r="I91" s="31"/>
      <c r="J91" s="31"/>
      <c r="K91" s="35"/>
    </row>
    <row r="92" spans="1:54" x14ac:dyDescent="0.25">
      <c r="C92" s="58" t="s">
        <v>194</v>
      </c>
      <c r="D92" s="54"/>
      <c r="E92" s="6"/>
      <c r="F92" s="19"/>
      <c r="G92" s="25">
        <v>-3993.57</v>
      </c>
      <c r="H92" s="25">
        <v>-0.66999999999999993</v>
      </c>
      <c r="I92" s="31"/>
      <c r="J92" s="31"/>
      <c r="K92" s="35"/>
    </row>
    <row r="93" spans="1:54" x14ac:dyDescent="0.25">
      <c r="C93" s="57"/>
      <c r="D93" s="54"/>
      <c r="E93" s="6"/>
      <c r="F93" s="19"/>
      <c r="G93" s="24"/>
      <c r="H93" s="24"/>
      <c r="I93" s="31"/>
      <c r="J93" s="31"/>
      <c r="K93" s="35"/>
    </row>
    <row r="94" spans="1:54" x14ac:dyDescent="0.25">
      <c r="C94" s="61" t="s">
        <v>209</v>
      </c>
      <c r="D94" s="55"/>
      <c r="E94" s="5"/>
      <c r="F94" s="20"/>
      <c r="G94" s="26">
        <v>575210.34</v>
      </c>
      <c r="H94" s="26">
        <v>100</v>
      </c>
      <c r="I94" s="32"/>
      <c r="J94" s="32"/>
      <c r="K94" s="36"/>
    </row>
    <row r="97" spans="1:256" x14ac:dyDescent="0.25">
      <c r="C97" s="1" t="s">
        <v>210</v>
      </c>
    </row>
    <row r="98" spans="1:256" x14ac:dyDescent="0.25">
      <c r="C98" s="37" t="s">
        <v>211</v>
      </c>
      <c r="D98" s="37"/>
      <c r="E98" s="37"/>
      <c r="F98" s="37"/>
      <c r="G98" s="37"/>
      <c r="H98" s="37"/>
      <c r="I98" s="37"/>
      <c r="J98" s="37"/>
      <c r="K98" s="37"/>
    </row>
    <row r="99" spans="1:256" x14ac:dyDescent="0.25">
      <c r="C99" s="2" t="s">
        <v>212</v>
      </c>
    </row>
    <row r="100" spans="1:256" x14ac:dyDescent="0.25">
      <c r="C100" s="2" t="s">
        <v>213</v>
      </c>
    </row>
    <row r="101" spans="1:256" ht="30" customHeight="1" x14ac:dyDescent="0.25">
      <c r="C101" s="252" t="s">
        <v>214</v>
      </c>
      <c r="D101" s="253"/>
      <c r="E101" s="253"/>
      <c r="F101" s="253"/>
      <c r="G101" s="253"/>
      <c r="H101" s="253"/>
      <c r="I101" s="253"/>
      <c r="J101" s="253"/>
      <c r="K101" s="253"/>
    </row>
    <row r="102" spans="1:256" x14ac:dyDescent="0.25">
      <c r="C102" s="2" t="s">
        <v>215</v>
      </c>
    </row>
    <row r="104" spans="1:256" x14ac:dyDescent="0.25">
      <c r="C104" s="2" t="s">
        <v>5016</v>
      </c>
      <c r="E104" s="2" t="s">
        <v>2</v>
      </c>
    </row>
    <row r="106" spans="1:256" x14ac:dyDescent="0.25">
      <c r="C106" s="2" t="s">
        <v>5017</v>
      </c>
      <c r="E106" s="2" t="s">
        <v>2</v>
      </c>
    </row>
    <row r="108" spans="1:256" x14ac:dyDescent="0.25">
      <c r="C108" s="2" t="s">
        <v>5125</v>
      </c>
    </row>
    <row r="110" spans="1:256" x14ac:dyDescent="0.25">
      <c r="C110" s="2" t="s">
        <v>5126</v>
      </c>
    </row>
    <row r="111" spans="1:256" s="83" customFormat="1" ht="35.25" customHeight="1" x14ac:dyDescent="0.25">
      <c r="A111" s="79"/>
      <c r="B111" s="79"/>
      <c r="C111" s="84" t="s">
        <v>5023</v>
      </c>
      <c r="D111" s="88" t="s">
        <v>5024</v>
      </c>
      <c r="E111" s="88" t="s">
        <v>5025</v>
      </c>
      <c r="F111" s="80"/>
      <c r="G111" s="81"/>
      <c r="H111" s="81"/>
      <c r="I111" s="81"/>
      <c r="J111" s="81"/>
      <c r="K111" s="82"/>
      <c r="L111" s="82"/>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82"/>
      <c r="AJ111" s="79"/>
      <c r="AK111" s="79"/>
      <c r="AL111" s="79"/>
      <c r="AM111" s="79"/>
      <c r="AN111" s="79"/>
      <c r="AO111" s="79"/>
      <c r="AP111" s="79"/>
      <c r="AQ111" s="79"/>
      <c r="AR111" s="79"/>
      <c r="AS111" s="79"/>
      <c r="AT111" s="79"/>
      <c r="AU111" s="79"/>
      <c r="AV111" s="82"/>
      <c r="AW111" s="79"/>
      <c r="AX111" s="82"/>
      <c r="AY111" s="79"/>
      <c r="AZ111" s="79"/>
      <c r="BA111" s="79"/>
      <c r="BB111" s="82"/>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s="83" customFormat="1" x14ac:dyDescent="0.25">
      <c r="A112" s="79"/>
      <c r="B112" s="79"/>
      <c r="C112" s="86" t="s">
        <v>5026</v>
      </c>
      <c r="D112" s="89">
        <v>12.055199999999999</v>
      </c>
      <c r="E112" s="89">
        <v>12.853300000000001</v>
      </c>
      <c r="F112" s="80"/>
      <c r="G112" s="81"/>
      <c r="H112" s="81"/>
      <c r="I112" s="81"/>
      <c r="J112" s="81"/>
      <c r="K112" s="82"/>
      <c r="L112" s="82"/>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82"/>
      <c r="AJ112" s="79"/>
      <c r="AK112" s="79"/>
      <c r="AL112" s="79"/>
      <c r="AM112" s="79"/>
      <c r="AN112" s="79"/>
      <c r="AO112" s="79"/>
      <c r="AP112" s="79"/>
      <c r="AQ112" s="79"/>
      <c r="AR112" s="79"/>
      <c r="AS112" s="79"/>
      <c r="AT112" s="79"/>
      <c r="AU112" s="79"/>
      <c r="AV112" s="82"/>
      <c r="AW112" s="79"/>
      <c r="AX112" s="82"/>
      <c r="AY112" s="79"/>
      <c r="AZ112" s="79"/>
      <c r="BA112" s="79"/>
      <c r="BB112" s="82"/>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s="83" customFormat="1" x14ac:dyDescent="0.25">
      <c r="A113" s="79"/>
      <c r="B113" s="79"/>
      <c r="C113" s="86" t="s">
        <v>5027</v>
      </c>
      <c r="D113" s="89">
        <v>12.055</v>
      </c>
      <c r="E113" s="89">
        <v>12.8531</v>
      </c>
      <c r="F113" s="80"/>
      <c r="G113" s="81"/>
      <c r="H113" s="81"/>
      <c r="I113" s="81"/>
      <c r="J113" s="81"/>
      <c r="K113" s="82"/>
      <c r="L113" s="82"/>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82"/>
      <c r="AJ113" s="79"/>
      <c r="AK113" s="79"/>
      <c r="AL113" s="79"/>
      <c r="AM113" s="79"/>
      <c r="AN113" s="79"/>
      <c r="AO113" s="79"/>
      <c r="AP113" s="79"/>
      <c r="AQ113" s="79"/>
      <c r="AR113" s="79"/>
      <c r="AS113" s="79"/>
      <c r="AT113" s="79"/>
      <c r="AU113" s="79"/>
      <c r="AV113" s="82"/>
      <c r="AW113" s="79"/>
      <c r="AX113" s="82"/>
      <c r="AY113" s="79"/>
      <c r="AZ113" s="79"/>
      <c r="BA113" s="79"/>
      <c r="BB113" s="82"/>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s="83" customFormat="1" x14ac:dyDescent="0.25">
      <c r="A114" s="79"/>
      <c r="B114" s="79"/>
      <c r="C114" s="86" t="s">
        <v>5028</v>
      </c>
      <c r="D114" s="89">
        <v>12.336399999999999</v>
      </c>
      <c r="E114" s="89">
        <v>13.164199999999999</v>
      </c>
      <c r="F114" s="80"/>
      <c r="G114" s="81"/>
      <c r="H114" s="81"/>
      <c r="I114" s="81"/>
      <c r="J114" s="81"/>
      <c r="K114" s="82"/>
      <c r="L114" s="82"/>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82"/>
      <c r="AJ114" s="79"/>
      <c r="AK114" s="79"/>
      <c r="AL114" s="79"/>
      <c r="AM114" s="79"/>
      <c r="AN114" s="79"/>
      <c r="AO114" s="79"/>
      <c r="AP114" s="79"/>
      <c r="AQ114" s="79"/>
      <c r="AR114" s="79"/>
      <c r="AS114" s="79"/>
      <c r="AT114" s="79"/>
      <c r="AU114" s="79"/>
      <c r="AV114" s="82"/>
      <c r="AW114" s="79"/>
      <c r="AX114" s="82"/>
      <c r="AY114" s="79"/>
      <c r="AZ114" s="79"/>
      <c r="BA114" s="79"/>
      <c r="BB114" s="82"/>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s="83" customFormat="1" x14ac:dyDescent="0.25">
      <c r="A115" s="79"/>
      <c r="B115" s="79"/>
      <c r="C115" s="86" t="s">
        <v>5029</v>
      </c>
      <c r="D115" s="89">
        <v>12.3367</v>
      </c>
      <c r="E115" s="89">
        <v>13.1646</v>
      </c>
      <c r="F115" s="80"/>
      <c r="G115" s="81"/>
      <c r="H115" s="81"/>
      <c r="I115" s="81"/>
      <c r="J115" s="81"/>
      <c r="K115" s="82"/>
      <c r="L115" s="82"/>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82"/>
      <c r="AJ115" s="79"/>
      <c r="AK115" s="79"/>
      <c r="AL115" s="79"/>
      <c r="AM115" s="79"/>
      <c r="AN115" s="79"/>
      <c r="AO115" s="79"/>
      <c r="AP115" s="79"/>
      <c r="AQ115" s="79"/>
      <c r="AR115" s="79"/>
      <c r="AS115" s="79"/>
      <c r="AT115" s="79"/>
      <c r="AU115" s="79"/>
      <c r="AV115" s="82"/>
      <c r="AW115" s="79"/>
      <c r="AX115" s="82"/>
      <c r="AY115" s="79"/>
      <c r="AZ115" s="79"/>
      <c r="BA115" s="79"/>
      <c r="BB115" s="82"/>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s="83" customFormat="1" ht="84.95" customHeight="1" x14ac:dyDescent="0.25">
      <c r="A116" s="79"/>
      <c r="B116" s="79"/>
      <c r="C116" s="254" t="s">
        <v>5061</v>
      </c>
      <c r="D116" s="255"/>
      <c r="E116" s="256"/>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8" spans="1:256" x14ac:dyDescent="0.25">
      <c r="C118" s="2" t="s">
        <v>5127</v>
      </c>
      <c r="E118" s="2" t="s">
        <v>2</v>
      </c>
    </row>
    <row r="120" spans="1:256" x14ac:dyDescent="0.25">
      <c r="C120" s="2" t="s">
        <v>5128</v>
      </c>
      <c r="E120" s="2" t="s">
        <v>2</v>
      </c>
    </row>
    <row r="122" spans="1:256" x14ac:dyDescent="0.25">
      <c r="C122" s="2" t="s">
        <v>5018</v>
      </c>
      <c r="E122" s="2" t="s">
        <v>2</v>
      </c>
    </row>
    <row r="124" spans="1:256" x14ac:dyDescent="0.25">
      <c r="C124" s="2" t="s">
        <v>5019</v>
      </c>
      <c r="E124" s="2" t="s">
        <v>2</v>
      </c>
    </row>
    <row r="126" spans="1:256" x14ac:dyDescent="0.25">
      <c r="C126" s="2" t="s">
        <v>5020</v>
      </c>
      <c r="E126" s="96">
        <v>0.45535187214056172</v>
      </c>
    </row>
    <row r="128" spans="1:256" x14ac:dyDescent="0.25">
      <c r="C128" s="2" t="s">
        <v>5022</v>
      </c>
      <c r="E128" s="97" t="s">
        <v>5021</v>
      </c>
    </row>
    <row r="130" spans="3:5" x14ac:dyDescent="0.25">
      <c r="C130" s="2" t="s">
        <v>5129</v>
      </c>
      <c r="E130" s="2" t="s">
        <v>2</v>
      </c>
    </row>
    <row r="132" spans="3:5" x14ac:dyDescent="0.25">
      <c r="C132" s="2" t="s">
        <v>5065</v>
      </c>
    </row>
    <row r="134" spans="3:5" x14ac:dyDescent="0.25">
      <c r="C134" s="1" t="s">
        <v>5258</v>
      </c>
      <c r="E134" s="149" t="s">
        <v>5259</v>
      </c>
    </row>
    <row r="135" spans="3:5" x14ac:dyDescent="0.25">
      <c r="E135" s="2" t="s">
        <v>5318</v>
      </c>
    </row>
  </sheetData>
  <mergeCells count="2">
    <mergeCell ref="C101:K101"/>
    <mergeCell ref="C116:E116"/>
  </mergeCells>
  <hyperlinks>
    <hyperlink ref="J2" location="'Index'!A1" display="'Index'!A1" xr:uid="{38F1EBB4-ED8E-4C52-8CA5-0015F2D23794}"/>
  </hyperlinks>
  <pageMargins left="0.7" right="0.7" top="0.75" bottom="0.75" header="0.3" footer="0.3"/>
  <pageSetup orientation="portrait" horizontalDpi="4294967293"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AA52-B886-4309-A8E3-171C0F80A8EB}">
  <sheetPr codeName="Sheet1"/>
  <dimension ref="A1:IV102"/>
  <sheetViews>
    <sheetView showGridLines="0" zoomScale="90" zoomScaleNormal="90" workbookViewId="0">
      <pane ySplit="6" topLeftCell="A83"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4237</v>
      </c>
      <c r="J2" s="38" t="s">
        <v>4521</v>
      </c>
    </row>
    <row r="3" spans="1:54" ht="16.5" x14ac:dyDescent="0.3">
      <c r="C3" s="1" t="s">
        <v>28</v>
      </c>
      <c r="D3" s="21" t="s">
        <v>2353</v>
      </c>
      <c r="F3" s="72" t="s">
        <v>4943</v>
      </c>
      <c r="G3" s="13" t="s">
        <v>4944</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4238</v>
      </c>
      <c r="D43" s="54"/>
      <c r="E43" s="6"/>
      <c r="F43" s="19"/>
      <c r="G43" s="24"/>
      <c r="H43" s="24"/>
      <c r="I43" s="31"/>
      <c r="J43" s="31"/>
      <c r="K43" s="35"/>
    </row>
    <row r="44" spans="1:11" x14ac:dyDescent="0.25">
      <c r="B44" s="8" t="s">
        <v>4239</v>
      </c>
      <c r="C44" s="60" t="s">
        <v>4238</v>
      </c>
      <c r="D44" s="54" t="s">
        <v>4240</v>
      </c>
      <c r="E44" s="6" t="s">
        <v>4238</v>
      </c>
      <c r="F44" s="19">
        <v>252548.47039999999</v>
      </c>
      <c r="G44" s="24">
        <v>550530.41</v>
      </c>
      <c r="H44" s="24">
        <v>97.94</v>
      </c>
      <c r="I44" s="31"/>
      <c r="J44" s="31"/>
      <c r="K44" s="35"/>
    </row>
    <row r="45" spans="1:11" x14ac:dyDescent="0.25">
      <c r="C45" s="58" t="s">
        <v>194</v>
      </c>
      <c r="D45" s="54"/>
      <c r="E45" s="6"/>
      <c r="F45" s="19"/>
      <c r="G45" s="25">
        <v>550530.41</v>
      </c>
      <c r="H45" s="25">
        <v>97.94</v>
      </c>
      <c r="I45" s="31"/>
      <c r="J45" s="31"/>
      <c r="K45" s="35"/>
    </row>
    <row r="46" spans="1:11" x14ac:dyDescent="0.25">
      <c r="C46" s="57"/>
      <c r="D46" s="54"/>
      <c r="E46" s="6"/>
      <c r="F46" s="19"/>
      <c r="G46" s="24"/>
      <c r="H46" s="24"/>
      <c r="I46" s="31"/>
      <c r="J46" s="31"/>
      <c r="K46" s="35"/>
    </row>
    <row r="47" spans="1:11" x14ac:dyDescent="0.25">
      <c r="C47" s="58" t="s">
        <v>20</v>
      </c>
      <c r="D47" s="54"/>
      <c r="E47" s="6"/>
      <c r="F47" s="19"/>
      <c r="G47" s="24" t="s">
        <v>2</v>
      </c>
      <c r="H47" s="24" t="s">
        <v>2</v>
      </c>
      <c r="I47" s="31"/>
      <c r="J47" s="31"/>
      <c r="K47" s="35"/>
    </row>
    <row r="48" spans="1:11" x14ac:dyDescent="0.25">
      <c r="C48" s="57"/>
      <c r="D48" s="54"/>
      <c r="E48" s="6"/>
      <c r="F48" s="19"/>
      <c r="G48" s="24"/>
      <c r="H48" s="24"/>
      <c r="I48" s="31"/>
      <c r="J48" s="31"/>
      <c r="K48" s="35"/>
    </row>
    <row r="49" spans="1:54" x14ac:dyDescent="0.25">
      <c r="C49" s="58" t="s">
        <v>21</v>
      </c>
      <c r="D49" s="54"/>
      <c r="E49" s="6"/>
      <c r="F49" s="19"/>
      <c r="G49" s="24" t="s">
        <v>2</v>
      </c>
      <c r="H49" s="24" t="s">
        <v>2</v>
      </c>
      <c r="I49" s="31"/>
      <c r="J49" s="31"/>
      <c r="K49" s="35"/>
    </row>
    <row r="50" spans="1:54" x14ac:dyDescent="0.25">
      <c r="C50" s="57"/>
      <c r="D50" s="54"/>
      <c r="E50" s="6"/>
      <c r="F50" s="19"/>
      <c r="G50" s="24"/>
      <c r="H50" s="24"/>
      <c r="I50" s="31"/>
      <c r="J50" s="31"/>
      <c r="K50" s="35"/>
    </row>
    <row r="51" spans="1:54" x14ac:dyDescent="0.25">
      <c r="C51" s="58" t="s">
        <v>22</v>
      </c>
      <c r="D51" s="54"/>
      <c r="E51" s="6"/>
      <c r="F51" s="19"/>
      <c r="G51" s="24" t="s">
        <v>2</v>
      </c>
      <c r="H51" s="24" t="s">
        <v>2</v>
      </c>
      <c r="I51" s="31"/>
      <c r="J51" s="31"/>
      <c r="K51" s="35"/>
    </row>
    <row r="52" spans="1:54" x14ac:dyDescent="0.25">
      <c r="C52" s="57"/>
      <c r="D52" s="54"/>
      <c r="E52" s="6"/>
      <c r="F52" s="19"/>
      <c r="G52" s="24"/>
      <c r="H52" s="24"/>
      <c r="I52" s="31"/>
      <c r="J52" s="31"/>
      <c r="K52" s="35"/>
    </row>
    <row r="53" spans="1:54" x14ac:dyDescent="0.25">
      <c r="C53" s="58" t="s">
        <v>23</v>
      </c>
      <c r="D53" s="54"/>
      <c r="E53" s="6"/>
      <c r="F53" s="19"/>
      <c r="G53" s="24" t="s">
        <v>2</v>
      </c>
      <c r="H53" s="24" t="s">
        <v>2</v>
      </c>
      <c r="I53" s="31"/>
      <c r="J53" s="31"/>
      <c r="K53" s="35"/>
    </row>
    <row r="54" spans="1:54" x14ac:dyDescent="0.25">
      <c r="C54" s="57"/>
      <c r="D54" s="54"/>
      <c r="E54" s="6"/>
      <c r="F54" s="19"/>
      <c r="G54" s="24"/>
      <c r="H54" s="24"/>
      <c r="I54" s="31"/>
      <c r="J54" s="31"/>
      <c r="K54" s="35"/>
    </row>
    <row r="55" spans="1:54" x14ac:dyDescent="0.25">
      <c r="C55" s="59" t="s">
        <v>24</v>
      </c>
      <c r="D55" s="54"/>
      <c r="E55" s="6"/>
      <c r="F55" s="19"/>
      <c r="G55" s="24"/>
      <c r="H55" s="24"/>
      <c r="I55" s="31"/>
      <c r="J55" s="31"/>
      <c r="K55" s="35"/>
    </row>
    <row r="56" spans="1:54" x14ac:dyDescent="0.25">
      <c r="B56" s="8" t="s">
        <v>206</v>
      </c>
      <c r="C56" s="60" t="s">
        <v>207</v>
      </c>
      <c r="D56" s="54"/>
      <c r="E56" s="6"/>
      <c r="F56" s="19"/>
      <c r="G56" s="24">
        <v>35.96</v>
      </c>
      <c r="H56" s="24">
        <v>0.01</v>
      </c>
      <c r="I56" s="31"/>
      <c r="J56" s="31"/>
      <c r="K56" s="35"/>
    </row>
    <row r="57" spans="1:54" x14ac:dyDescent="0.25">
      <c r="C57" s="58" t="s">
        <v>194</v>
      </c>
      <c r="D57" s="54"/>
      <c r="E57" s="6"/>
      <c r="F57" s="19"/>
      <c r="G57" s="25">
        <v>35.96</v>
      </c>
      <c r="H57" s="25">
        <v>0.01</v>
      </c>
      <c r="I57" s="31"/>
      <c r="J57" s="31"/>
      <c r="K57" s="35"/>
    </row>
    <row r="58" spans="1:54" x14ac:dyDescent="0.25">
      <c r="C58" s="57"/>
      <c r="D58" s="54"/>
      <c r="E58" s="6"/>
      <c r="F58" s="19"/>
      <c r="G58" s="24"/>
      <c r="H58" s="24"/>
      <c r="I58" s="31"/>
      <c r="J58" s="31"/>
      <c r="K58" s="35"/>
    </row>
    <row r="59" spans="1:54" x14ac:dyDescent="0.25">
      <c r="A59" s="10"/>
      <c r="B59" s="28"/>
      <c r="C59" s="58" t="s">
        <v>25</v>
      </c>
      <c r="D59" s="54"/>
      <c r="E59" s="6"/>
      <c r="F59" s="19"/>
      <c r="G59" s="24"/>
      <c r="H59" s="24"/>
      <c r="I59" s="31"/>
      <c r="J59" s="31"/>
      <c r="K59" s="35"/>
    </row>
    <row r="60" spans="1:54" s="2" customFormat="1" ht="13.5" x14ac:dyDescent="0.25">
      <c r="A60" s="28"/>
      <c r="B60" s="28"/>
      <c r="C60" s="57" t="s">
        <v>4845</v>
      </c>
      <c r="D60" s="54"/>
      <c r="E60" s="6"/>
      <c r="F60" s="19"/>
      <c r="G60" s="24" t="s">
        <v>2</v>
      </c>
      <c r="H60" s="24" t="s">
        <v>2</v>
      </c>
      <c r="I60" s="31"/>
      <c r="J60" s="31"/>
      <c r="K60" s="35"/>
      <c r="L60" s="3"/>
      <c r="AI60" s="3"/>
      <c r="AV60" s="3"/>
      <c r="AX60" s="3"/>
      <c r="BB60" s="3"/>
    </row>
    <row r="61" spans="1:54" x14ac:dyDescent="0.25">
      <c r="B61" s="8"/>
      <c r="C61" s="60" t="s">
        <v>208</v>
      </c>
      <c r="D61" s="54"/>
      <c r="E61" s="6"/>
      <c r="F61" s="19"/>
      <c r="G61" s="24">
        <v>11544.84</v>
      </c>
      <c r="H61" s="24">
        <v>2.0499999999999998</v>
      </c>
      <c r="I61" s="31"/>
      <c r="J61" s="31"/>
      <c r="K61" s="35"/>
    </row>
    <row r="62" spans="1:54" x14ac:dyDescent="0.25">
      <c r="C62" s="58" t="s">
        <v>194</v>
      </c>
      <c r="D62" s="54"/>
      <c r="E62" s="6"/>
      <c r="F62" s="19"/>
      <c r="G62" s="25">
        <v>11544.84</v>
      </c>
      <c r="H62" s="25">
        <v>2.0499999999999998</v>
      </c>
      <c r="I62" s="31"/>
      <c r="J62" s="31"/>
      <c r="K62" s="35"/>
    </row>
    <row r="63" spans="1:54" x14ac:dyDescent="0.25">
      <c r="C63" s="57"/>
      <c r="D63" s="54"/>
      <c r="E63" s="6"/>
      <c r="F63" s="19"/>
      <c r="G63" s="24"/>
      <c r="H63" s="24"/>
      <c r="I63" s="31"/>
      <c r="J63" s="31"/>
      <c r="K63" s="35"/>
    </row>
    <row r="64" spans="1:54" x14ac:dyDescent="0.25">
      <c r="C64" s="61" t="s">
        <v>209</v>
      </c>
      <c r="D64" s="55"/>
      <c r="E64" s="5"/>
      <c r="F64" s="20"/>
      <c r="G64" s="26">
        <v>562111.21</v>
      </c>
      <c r="H64" s="26">
        <v>100</v>
      </c>
      <c r="I64" s="32"/>
      <c r="J64" s="32"/>
      <c r="K64" s="36"/>
    </row>
    <row r="67" spans="3:11" x14ac:dyDescent="0.25">
      <c r="C67" s="1" t="s">
        <v>210</v>
      </c>
    </row>
    <row r="68" spans="3:11" x14ac:dyDescent="0.25">
      <c r="C68" s="37" t="s">
        <v>211</v>
      </c>
      <c r="D68" s="37"/>
      <c r="E68" s="37"/>
      <c r="F68" s="37"/>
      <c r="G68" s="37"/>
      <c r="H68" s="37"/>
      <c r="I68" s="37"/>
      <c r="J68" s="37"/>
      <c r="K68" s="37"/>
    </row>
    <row r="69" spans="3:11" x14ac:dyDescent="0.25">
      <c r="C69" s="2" t="s">
        <v>212</v>
      </c>
    </row>
    <row r="70" spans="3:11" x14ac:dyDescent="0.25">
      <c r="C70" s="2" t="s">
        <v>213</v>
      </c>
    </row>
    <row r="71" spans="3:11" ht="30" customHeight="1" x14ac:dyDescent="0.25">
      <c r="C71" s="252" t="s">
        <v>214</v>
      </c>
      <c r="D71" s="253"/>
      <c r="E71" s="253"/>
      <c r="F71" s="253"/>
      <c r="G71" s="253"/>
      <c r="H71" s="253"/>
      <c r="I71" s="253"/>
      <c r="J71" s="253"/>
      <c r="K71" s="253"/>
    </row>
    <row r="72" spans="3:11" x14ac:dyDescent="0.25">
      <c r="C72" s="2" t="s">
        <v>215</v>
      </c>
    </row>
    <row r="73" spans="3:11" x14ac:dyDescent="0.25">
      <c r="C73" s="2" t="s">
        <v>4885</v>
      </c>
    </row>
    <row r="75" spans="3:11" x14ac:dyDescent="0.25">
      <c r="C75" s="2" t="s">
        <v>5016</v>
      </c>
      <c r="E75" s="2" t="s">
        <v>2</v>
      </c>
    </row>
    <row r="77" spans="3:11" x14ac:dyDescent="0.25">
      <c r="C77" s="2" t="s">
        <v>5017</v>
      </c>
      <c r="E77" s="2" t="s">
        <v>2</v>
      </c>
    </row>
    <row r="79" spans="3:11" x14ac:dyDescent="0.25">
      <c r="C79" s="2" t="s">
        <v>5125</v>
      </c>
    </row>
    <row r="81" spans="1:256" x14ac:dyDescent="0.25">
      <c r="C81" s="2" t="s">
        <v>5126</v>
      </c>
    </row>
    <row r="82" spans="1:256" s="83" customFormat="1" ht="35.25" customHeight="1" x14ac:dyDescent="0.25">
      <c r="A82" s="79"/>
      <c r="B82" s="79"/>
      <c r="C82" s="84" t="s">
        <v>5023</v>
      </c>
      <c r="D82" s="88" t="s">
        <v>5024</v>
      </c>
      <c r="E82" s="88" t="s">
        <v>5025</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5" t="s">
        <v>5060</v>
      </c>
      <c r="D83" s="90">
        <v>218.9042</v>
      </c>
      <c r="E83" s="90">
        <v>212.02850000000001</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5" spans="1:256" x14ac:dyDescent="0.25">
      <c r="C85" s="2" t="s">
        <v>5127</v>
      </c>
      <c r="E85" s="2" t="s">
        <v>2</v>
      </c>
    </row>
    <row r="87" spans="1:256" x14ac:dyDescent="0.25">
      <c r="C87" s="2" t="s">
        <v>5128</v>
      </c>
      <c r="E87" s="2" t="s">
        <v>2</v>
      </c>
    </row>
    <row r="89" spans="1:256" x14ac:dyDescent="0.25">
      <c r="C89" s="2" t="s">
        <v>5018</v>
      </c>
      <c r="E89" s="2" t="s">
        <v>2</v>
      </c>
    </row>
    <row r="91" spans="1:256" x14ac:dyDescent="0.25">
      <c r="C91" s="2" t="s">
        <v>5019</v>
      </c>
      <c r="E91" s="2" t="s">
        <v>2</v>
      </c>
    </row>
    <row r="93" spans="1:256" x14ac:dyDescent="0.25">
      <c r="C93" s="2" t="s">
        <v>5020</v>
      </c>
      <c r="E93" s="96">
        <v>0.29512210359003405</v>
      </c>
    </row>
    <row r="95" spans="1:256" x14ac:dyDescent="0.25">
      <c r="C95" s="2" t="s">
        <v>5022</v>
      </c>
      <c r="E95" s="97" t="s">
        <v>5021</v>
      </c>
    </row>
    <row r="97" spans="3:5" x14ac:dyDescent="0.25">
      <c r="C97" s="2" t="s">
        <v>5129</v>
      </c>
      <c r="E97" s="2" t="s">
        <v>2</v>
      </c>
    </row>
    <row r="99" spans="3:5" x14ac:dyDescent="0.25">
      <c r="C99" s="2" t="s">
        <v>5065</v>
      </c>
    </row>
    <row r="101" spans="3:5" x14ac:dyDescent="0.25">
      <c r="C101" s="1" t="s">
        <v>5258</v>
      </c>
      <c r="E101" s="149" t="s">
        <v>5259</v>
      </c>
    </row>
    <row r="102" spans="3:5" x14ac:dyDescent="0.25">
      <c r="E102" s="2" t="s">
        <v>5319</v>
      </c>
    </row>
  </sheetData>
  <mergeCells count="1">
    <mergeCell ref="C71:K71"/>
  </mergeCells>
  <hyperlinks>
    <hyperlink ref="J2" location="'Index'!A1" display="'Index'!A1" xr:uid="{08AA2116-37D2-4643-B5FE-4EF927548679}"/>
  </hyperlinks>
  <pageMargins left="0.7" right="0.7" top="0.75" bottom="0.75" header="0.3" footer="0.3"/>
  <pageSetup orientation="portrait" horizontalDpi="4294967293"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4E99-F291-48CC-8370-345ED614849B}">
  <sheetPr codeName="Sheet1"/>
  <dimension ref="A1:IV103"/>
  <sheetViews>
    <sheetView showGridLines="0" zoomScale="90" zoomScaleNormal="90" workbookViewId="0">
      <pane ySplit="6" topLeftCell="A85"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4241</v>
      </c>
      <c r="J2" s="38" t="s">
        <v>4521</v>
      </c>
    </row>
    <row r="3" spans="1:54" ht="16.5" x14ac:dyDescent="0.3">
      <c r="C3" s="1" t="s">
        <v>28</v>
      </c>
      <c r="D3" s="21" t="s">
        <v>4242</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C8" s="58" t="s">
        <v>0</v>
      </c>
      <c r="D8" s="54"/>
      <c r="E8" s="6"/>
      <c r="F8" s="19"/>
      <c r="G8" s="24"/>
      <c r="H8" s="24"/>
      <c r="I8" s="31"/>
      <c r="J8" s="31"/>
      <c r="K8" s="35"/>
    </row>
    <row r="9" spans="1:54" x14ac:dyDescent="0.25">
      <c r="C9" s="57"/>
      <c r="D9" s="54"/>
      <c r="E9" s="6"/>
      <c r="F9" s="19"/>
      <c r="G9" s="24"/>
      <c r="H9" s="24"/>
      <c r="I9" s="31"/>
      <c r="J9" s="31"/>
      <c r="K9" s="35"/>
    </row>
    <row r="10" spans="1:54" x14ac:dyDescent="0.25">
      <c r="C10" s="58" t="s">
        <v>1</v>
      </c>
      <c r="D10" s="54"/>
      <c r="E10" s="6"/>
      <c r="F10" s="19"/>
      <c r="G10" s="24" t="s">
        <v>2</v>
      </c>
      <c r="H10" s="24" t="s">
        <v>2</v>
      </c>
      <c r="I10" s="31"/>
      <c r="J10" s="31"/>
      <c r="K10" s="35"/>
    </row>
    <row r="11" spans="1:54" x14ac:dyDescent="0.25">
      <c r="C11" s="57"/>
      <c r="D11" s="54"/>
      <c r="E11" s="6"/>
      <c r="F11" s="19"/>
      <c r="G11" s="24"/>
      <c r="H11" s="24"/>
      <c r="I11" s="31"/>
      <c r="J11" s="31"/>
      <c r="K11" s="35"/>
    </row>
    <row r="12" spans="1:54" x14ac:dyDescent="0.25">
      <c r="C12" s="58" t="s">
        <v>3</v>
      </c>
      <c r="D12" s="54"/>
      <c r="E12" s="6"/>
      <c r="F12" s="19"/>
      <c r="G12" s="24" t="s">
        <v>2</v>
      </c>
      <c r="H12" s="24" t="s">
        <v>2</v>
      </c>
      <c r="I12" s="31"/>
      <c r="J12" s="31"/>
      <c r="K12" s="35"/>
    </row>
    <row r="13" spans="1:54" x14ac:dyDescent="0.25">
      <c r="C13" s="57"/>
      <c r="D13" s="54"/>
      <c r="E13" s="6"/>
      <c r="F13" s="19"/>
      <c r="G13" s="24"/>
      <c r="H13" s="24"/>
      <c r="I13" s="31"/>
      <c r="J13" s="31"/>
      <c r="K13" s="35"/>
    </row>
    <row r="14" spans="1:54" x14ac:dyDescent="0.25">
      <c r="C14" s="58" t="s">
        <v>4</v>
      </c>
      <c r="D14" s="54"/>
      <c r="E14" s="6"/>
      <c r="F14" s="19"/>
      <c r="G14" s="24" t="s">
        <v>2</v>
      </c>
      <c r="H14" s="24" t="s">
        <v>2</v>
      </c>
      <c r="I14" s="31"/>
      <c r="J14" s="31"/>
      <c r="K14" s="35"/>
    </row>
    <row r="15" spans="1:54" x14ac:dyDescent="0.25">
      <c r="C15" s="57"/>
      <c r="D15" s="54"/>
      <c r="E15" s="6"/>
      <c r="F15" s="19"/>
      <c r="G15" s="24"/>
      <c r="H15" s="24"/>
      <c r="I15" s="31"/>
      <c r="J15" s="31"/>
      <c r="K15" s="35"/>
    </row>
    <row r="16" spans="1:54" x14ac:dyDescent="0.25">
      <c r="C16" s="58" t="s">
        <v>5</v>
      </c>
      <c r="D16" s="54"/>
      <c r="E16" s="6"/>
      <c r="F16" s="19"/>
      <c r="G16" s="24"/>
      <c r="H16" s="24"/>
      <c r="I16" s="31"/>
      <c r="J16" s="31"/>
      <c r="K16" s="35"/>
    </row>
    <row r="17" spans="3:11" x14ac:dyDescent="0.25">
      <c r="C17" s="57"/>
      <c r="D17" s="54"/>
      <c r="E17" s="6"/>
      <c r="F17" s="19"/>
      <c r="G17" s="24"/>
      <c r="H17" s="24"/>
      <c r="I17" s="31"/>
      <c r="J17" s="31"/>
      <c r="K17" s="35"/>
    </row>
    <row r="18" spans="3:11" x14ac:dyDescent="0.25">
      <c r="C18" s="58" t="s">
        <v>6</v>
      </c>
      <c r="D18" s="54"/>
      <c r="E18" s="6"/>
      <c r="F18" s="19"/>
      <c r="G18" s="24" t="s">
        <v>2</v>
      </c>
      <c r="H18" s="24" t="s">
        <v>2</v>
      </c>
      <c r="I18" s="31"/>
      <c r="J18" s="31"/>
      <c r="K18" s="35"/>
    </row>
    <row r="19" spans="3:11" x14ac:dyDescent="0.25">
      <c r="C19" s="57"/>
      <c r="D19" s="54"/>
      <c r="E19" s="6"/>
      <c r="F19" s="19"/>
      <c r="G19" s="24"/>
      <c r="H19" s="24"/>
      <c r="I19" s="31"/>
      <c r="J19" s="31"/>
      <c r="K19" s="35"/>
    </row>
    <row r="20" spans="3:11" x14ac:dyDescent="0.25">
      <c r="C20" s="58" t="s">
        <v>7</v>
      </c>
      <c r="D20" s="54"/>
      <c r="E20" s="6"/>
      <c r="F20" s="19"/>
      <c r="G20" s="24" t="s">
        <v>2</v>
      </c>
      <c r="H20" s="24" t="s">
        <v>2</v>
      </c>
      <c r="I20" s="31"/>
      <c r="J20" s="31"/>
      <c r="K20" s="35"/>
    </row>
    <row r="21" spans="3:11" x14ac:dyDescent="0.25">
      <c r="C21" s="57"/>
      <c r="D21" s="54"/>
      <c r="E21" s="6"/>
      <c r="F21" s="19"/>
      <c r="G21" s="24"/>
      <c r="H21" s="24"/>
      <c r="I21" s="31"/>
      <c r="J21" s="31"/>
      <c r="K21" s="35"/>
    </row>
    <row r="22" spans="3:11" x14ac:dyDescent="0.25">
      <c r="C22" s="58" t="s">
        <v>8</v>
      </c>
      <c r="D22" s="54"/>
      <c r="E22" s="6"/>
      <c r="F22" s="19"/>
      <c r="G22" s="24" t="s">
        <v>2</v>
      </c>
      <c r="H22" s="24" t="s">
        <v>2</v>
      </c>
      <c r="I22" s="31"/>
      <c r="J22" s="31"/>
      <c r="K22" s="35"/>
    </row>
    <row r="23" spans="3:11" x14ac:dyDescent="0.25">
      <c r="C23" s="57"/>
      <c r="D23" s="54"/>
      <c r="E23" s="6"/>
      <c r="F23" s="19"/>
      <c r="G23" s="24"/>
      <c r="H23" s="24"/>
      <c r="I23" s="31"/>
      <c r="J23" s="31"/>
      <c r="K23" s="35"/>
    </row>
    <row r="24" spans="3:11" x14ac:dyDescent="0.25">
      <c r="C24" s="58" t="s">
        <v>9</v>
      </c>
      <c r="D24" s="54"/>
      <c r="E24" s="6"/>
      <c r="F24" s="19"/>
      <c r="G24" s="24" t="s">
        <v>2</v>
      </c>
      <c r="H24" s="24" t="s">
        <v>2</v>
      </c>
      <c r="I24" s="31"/>
      <c r="J24" s="31"/>
      <c r="K24" s="35"/>
    </row>
    <row r="25" spans="3:11" x14ac:dyDescent="0.25">
      <c r="C25" s="57"/>
      <c r="D25" s="54"/>
      <c r="E25" s="6"/>
      <c r="F25" s="19"/>
      <c r="G25" s="24"/>
      <c r="H25" s="24"/>
      <c r="I25" s="31"/>
      <c r="J25" s="31"/>
      <c r="K25" s="35"/>
    </row>
    <row r="26" spans="3:11" x14ac:dyDescent="0.25">
      <c r="C26" s="58" t="s">
        <v>10</v>
      </c>
      <c r="D26" s="54"/>
      <c r="E26" s="6"/>
      <c r="F26" s="19"/>
      <c r="G26" s="24" t="s">
        <v>2</v>
      </c>
      <c r="H26" s="24" t="s">
        <v>2</v>
      </c>
      <c r="I26" s="31"/>
      <c r="J26" s="31"/>
      <c r="K26" s="35"/>
    </row>
    <row r="27" spans="3:11" x14ac:dyDescent="0.25">
      <c r="C27" s="57"/>
      <c r="D27" s="54"/>
      <c r="E27" s="6"/>
      <c r="F27" s="19"/>
      <c r="G27" s="24"/>
      <c r="H27" s="24"/>
      <c r="I27" s="31"/>
      <c r="J27" s="31"/>
      <c r="K27" s="35"/>
    </row>
    <row r="28" spans="3:11" x14ac:dyDescent="0.25">
      <c r="C28" s="58" t="s">
        <v>11</v>
      </c>
      <c r="D28" s="54"/>
      <c r="E28" s="6"/>
      <c r="F28" s="19"/>
      <c r="G28" s="24" t="s">
        <v>2</v>
      </c>
      <c r="H28" s="24" t="s">
        <v>2</v>
      </c>
      <c r="I28" s="31"/>
      <c r="J28" s="31"/>
      <c r="K28" s="35"/>
    </row>
    <row r="29" spans="3:11" x14ac:dyDescent="0.25">
      <c r="C29" s="57"/>
      <c r="D29" s="54"/>
      <c r="E29" s="6"/>
      <c r="F29" s="19"/>
      <c r="G29" s="24"/>
      <c r="H29" s="24"/>
      <c r="I29" s="31"/>
      <c r="J29" s="31"/>
      <c r="K29" s="35"/>
    </row>
    <row r="30" spans="3:11" x14ac:dyDescent="0.25">
      <c r="C30" s="58" t="s">
        <v>13</v>
      </c>
      <c r="D30" s="54"/>
      <c r="E30" s="6"/>
      <c r="F30" s="19"/>
      <c r="G30" s="24"/>
      <c r="H30" s="24"/>
      <c r="I30" s="31"/>
      <c r="J30" s="31"/>
      <c r="K30" s="35"/>
    </row>
    <row r="31" spans="3:11" x14ac:dyDescent="0.25">
      <c r="C31" s="57"/>
      <c r="D31" s="54"/>
      <c r="E31" s="6"/>
      <c r="F31" s="19"/>
      <c r="G31" s="24"/>
      <c r="H31" s="24"/>
      <c r="I31" s="31"/>
      <c r="J31" s="31"/>
      <c r="K31" s="35"/>
    </row>
    <row r="32" spans="3:11" x14ac:dyDescent="0.25">
      <c r="C32" s="58" t="s">
        <v>14</v>
      </c>
      <c r="D32" s="54"/>
      <c r="E32" s="6"/>
      <c r="F32" s="19"/>
      <c r="G32" s="24" t="s">
        <v>2</v>
      </c>
      <c r="H32" s="24" t="s">
        <v>2</v>
      </c>
      <c r="I32" s="31"/>
      <c r="J32" s="31"/>
      <c r="K32" s="35"/>
    </row>
    <row r="33" spans="1:11" x14ac:dyDescent="0.25">
      <c r="C33" s="57"/>
      <c r="D33" s="54"/>
      <c r="E33" s="6"/>
      <c r="F33" s="19"/>
      <c r="G33" s="24"/>
      <c r="H33" s="24"/>
      <c r="I33" s="31"/>
      <c r="J33" s="31"/>
      <c r="K33" s="35"/>
    </row>
    <row r="34" spans="1:11" x14ac:dyDescent="0.25">
      <c r="C34" s="58" t="s">
        <v>15</v>
      </c>
      <c r="D34" s="54"/>
      <c r="E34" s="6"/>
      <c r="F34" s="19"/>
      <c r="G34" s="24" t="s">
        <v>2</v>
      </c>
      <c r="H34" s="24" t="s">
        <v>2</v>
      </c>
      <c r="I34" s="31"/>
      <c r="J34" s="31"/>
      <c r="K34" s="35"/>
    </row>
    <row r="35" spans="1:11" x14ac:dyDescent="0.25">
      <c r="C35" s="57"/>
      <c r="D35" s="54"/>
      <c r="E35" s="6"/>
      <c r="F35" s="19"/>
      <c r="G35" s="24"/>
      <c r="H35" s="24"/>
      <c r="I35" s="31"/>
      <c r="J35" s="31"/>
      <c r="K35" s="35"/>
    </row>
    <row r="36" spans="1:11" x14ac:dyDescent="0.25">
      <c r="C36" s="58" t="s">
        <v>16</v>
      </c>
      <c r="D36" s="54"/>
      <c r="E36" s="6"/>
      <c r="F36" s="19"/>
      <c r="G36" s="24" t="s">
        <v>2</v>
      </c>
      <c r="H36" s="24" t="s">
        <v>2</v>
      </c>
      <c r="I36" s="31"/>
      <c r="J36" s="31"/>
      <c r="K36" s="35"/>
    </row>
    <row r="37" spans="1:11" x14ac:dyDescent="0.25">
      <c r="C37" s="57"/>
      <c r="D37" s="54"/>
      <c r="E37" s="6"/>
      <c r="F37" s="19"/>
      <c r="G37" s="24"/>
      <c r="H37" s="24"/>
      <c r="I37" s="31"/>
      <c r="J37" s="31"/>
      <c r="K37" s="35"/>
    </row>
    <row r="38" spans="1:11" x14ac:dyDescent="0.25">
      <c r="C38" s="58" t="s">
        <v>17</v>
      </c>
      <c r="D38" s="54"/>
      <c r="E38" s="6"/>
      <c r="F38" s="19"/>
      <c r="G38" s="24" t="s">
        <v>2</v>
      </c>
      <c r="H38" s="24" t="s">
        <v>2</v>
      </c>
      <c r="I38" s="31"/>
      <c r="J38" s="31"/>
      <c r="K38" s="35"/>
    </row>
    <row r="39" spans="1:11" x14ac:dyDescent="0.25">
      <c r="C39" s="57"/>
      <c r="D39" s="54"/>
      <c r="E39" s="6"/>
      <c r="F39" s="19"/>
      <c r="G39" s="24"/>
      <c r="H39" s="24"/>
      <c r="I39" s="31"/>
      <c r="J39" s="31"/>
      <c r="K39" s="35"/>
    </row>
    <row r="40" spans="1:11" x14ac:dyDescent="0.25">
      <c r="C40" s="58" t="s">
        <v>18</v>
      </c>
      <c r="D40" s="54"/>
      <c r="E40" s="6"/>
      <c r="F40" s="19"/>
      <c r="G40" s="24" t="s">
        <v>2</v>
      </c>
      <c r="H40" s="24" t="s">
        <v>2</v>
      </c>
      <c r="I40" s="31"/>
      <c r="J40" s="31"/>
      <c r="K40" s="35"/>
    </row>
    <row r="41" spans="1:11" x14ac:dyDescent="0.25">
      <c r="C41" s="57"/>
      <c r="D41" s="54"/>
      <c r="E41" s="6"/>
      <c r="F41" s="19"/>
      <c r="G41" s="24"/>
      <c r="H41" s="24"/>
      <c r="I41" s="31"/>
      <c r="J41" s="31"/>
      <c r="K41" s="35"/>
    </row>
    <row r="42" spans="1:11" x14ac:dyDescent="0.25">
      <c r="A42" s="10"/>
      <c r="B42" s="28"/>
      <c r="C42" s="58" t="s">
        <v>19</v>
      </c>
      <c r="D42" s="54"/>
      <c r="E42" s="6"/>
      <c r="F42" s="19"/>
      <c r="G42" s="24"/>
      <c r="H42" s="24"/>
      <c r="I42" s="31"/>
      <c r="J42" s="31"/>
      <c r="K42" s="35"/>
    </row>
    <row r="43" spans="1:11" x14ac:dyDescent="0.25">
      <c r="C43" s="59" t="s">
        <v>20</v>
      </c>
      <c r="D43" s="54"/>
      <c r="E43" s="6"/>
      <c r="F43" s="19"/>
      <c r="G43" s="24"/>
      <c r="H43" s="24"/>
      <c r="I43" s="31"/>
      <c r="J43" s="31"/>
      <c r="K43" s="35"/>
    </row>
    <row r="44" spans="1:11" x14ac:dyDescent="0.25">
      <c r="B44" s="8" t="s">
        <v>2352</v>
      </c>
      <c r="C44" s="60" t="s">
        <v>2353</v>
      </c>
      <c r="D44" s="54" t="s">
        <v>2354</v>
      </c>
      <c r="E44" s="6" t="s">
        <v>4847</v>
      </c>
      <c r="F44" s="19">
        <v>170825802</v>
      </c>
      <c r="G44" s="24">
        <v>361535.73</v>
      </c>
      <c r="H44" s="24">
        <v>100.03</v>
      </c>
      <c r="I44" s="31"/>
      <c r="J44" s="31"/>
      <c r="K44" s="35"/>
    </row>
    <row r="45" spans="1:11" x14ac:dyDescent="0.25">
      <c r="C45" s="58" t="s">
        <v>194</v>
      </c>
      <c r="D45" s="54"/>
      <c r="E45" s="6"/>
      <c r="F45" s="19"/>
      <c r="G45" s="25">
        <v>361535.73</v>
      </c>
      <c r="H45" s="25">
        <v>100.03</v>
      </c>
      <c r="I45" s="31"/>
      <c r="J45" s="31"/>
      <c r="K45" s="35"/>
    </row>
    <row r="46" spans="1:11" x14ac:dyDescent="0.25">
      <c r="C46" s="57"/>
      <c r="D46" s="54"/>
      <c r="E46" s="6"/>
      <c r="F46" s="19"/>
      <c r="G46" s="24"/>
      <c r="H46" s="24"/>
      <c r="I46" s="31"/>
      <c r="J46" s="31"/>
      <c r="K46" s="35"/>
    </row>
    <row r="47" spans="1:11" x14ac:dyDescent="0.25">
      <c r="C47" s="58" t="s">
        <v>21</v>
      </c>
      <c r="D47" s="54"/>
      <c r="E47" s="6"/>
      <c r="F47" s="19"/>
      <c r="G47" s="24" t="s">
        <v>2</v>
      </c>
      <c r="H47" s="24" t="s">
        <v>2</v>
      </c>
      <c r="I47" s="31"/>
      <c r="J47" s="31"/>
      <c r="K47" s="35"/>
    </row>
    <row r="48" spans="1:11" x14ac:dyDescent="0.25">
      <c r="C48" s="57"/>
      <c r="D48" s="54"/>
      <c r="E48" s="6"/>
      <c r="F48" s="19"/>
      <c r="G48" s="24"/>
      <c r="H48" s="24"/>
      <c r="I48" s="31"/>
      <c r="J48" s="31"/>
      <c r="K48" s="35"/>
    </row>
    <row r="49" spans="1:54" x14ac:dyDescent="0.25">
      <c r="C49" s="58" t="s">
        <v>22</v>
      </c>
      <c r="D49" s="54"/>
      <c r="E49" s="6"/>
      <c r="F49" s="19"/>
      <c r="G49" s="24" t="s">
        <v>2</v>
      </c>
      <c r="H49" s="24" t="s">
        <v>2</v>
      </c>
      <c r="I49" s="31"/>
      <c r="J49" s="31"/>
      <c r="K49" s="35"/>
    </row>
    <row r="50" spans="1:54" x14ac:dyDescent="0.25">
      <c r="C50" s="57"/>
      <c r="D50" s="54"/>
      <c r="E50" s="6"/>
      <c r="F50" s="19"/>
      <c r="G50" s="24"/>
      <c r="H50" s="24"/>
      <c r="I50" s="31"/>
      <c r="J50" s="31"/>
      <c r="K50" s="35"/>
    </row>
    <row r="51" spans="1:54" x14ac:dyDescent="0.25">
      <c r="C51" s="58" t="s">
        <v>23</v>
      </c>
      <c r="D51" s="54"/>
      <c r="E51" s="6"/>
      <c r="F51" s="19"/>
      <c r="G51" s="24" t="s">
        <v>2</v>
      </c>
      <c r="H51" s="24" t="s">
        <v>2</v>
      </c>
      <c r="I51" s="31"/>
      <c r="J51" s="31"/>
      <c r="K51" s="35"/>
    </row>
    <row r="52" spans="1:54" x14ac:dyDescent="0.25">
      <c r="C52" s="57"/>
      <c r="D52" s="54"/>
      <c r="E52" s="6"/>
      <c r="F52" s="19"/>
      <c r="G52" s="24"/>
      <c r="H52" s="24"/>
      <c r="I52" s="31"/>
      <c r="J52" s="31"/>
      <c r="K52" s="35"/>
    </row>
    <row r="53" spans="1:54" x14ac:dyDescent="0.25">
      <c r="C53" s="59" t="s">
        <v>24</v>
      </c>
      <c r="D53" s="54"/>
      <c r="E53" s="6"/>
      <c r="F53" s="19"/>
      <c r="G53" s="24"/>
      <c r="H53" s="24"/>
      <c r="I53" s="31"/>
      <c r="J53" s="31"/>
      <c r="K53" s="35"/>
    </row>
    <row r="54" spans="1:54" x14ac:dyDescent="0.25">
      <c r="B54" s="8" t="s">
        <v>206</v>
      </c>
      <c r="C54" s="60" t="s">
        <v>207</v>
      </c>
      <c r="D54" s="54"/>
      <c r="E54" s="6"/>
      <c r="F54" s="19"/>
      <c r="G54" s="24">
        <v>549.1</v>
      </c>
      <c r="H54" s="24">
        <v>0.15</v>
      </c>
      <c r="I54" s="31"/>
      <c r="J54" s="31"/>
      <c r="K54" s="35"/>
    </row>
    <row r="55" spans="1:54" x14ac:dyDescent="0.25">
      <c r="C55" s="58" t="s">
        <v>194</v>
      </c>
      <c r="D55" s="54"/>
      <c r="E55" s="6"/>
      <c r="F55" s="19"/>
      <c r="G55" s="25">
        <v>549.1</v>
      </c>
      <c r="H55" s="25">
        <v>0.15</v>
      </c>
      <c r="I55" s="31"/>
      <c r="J55" s="31"/>
      <c r="K55" s="35"/>
    </row>
    <row r="56" spans="1:54" x14ac:dyDescent="0.25">
      <c r="C56" s="57"/>
      <c r="D56" s="54"/>
      <c r="E56" s="6"/>
      <c r="F56" s="19"/>
      <c r="G56" s="24"/>
      <c r="H56" s="24"/>
      <c r="I56" s="31"/>
      <c r="J56" s="31"/>
      <c r="K56" s="35"/>
    </row>
    <row r="57" spans="1:54" x14ac:dyDescent="0.25">
      <c r="A57" s="10"/>
      <c r="B57" s="28"/>
      <c r="C57" s="58" t="s">
        <v>25</v>
      </c>
      <c r="D57" s="54"/>
      <c r="E57" s="6"/>
      <c r="F57" s="19"/>
      <c r="G57" s="24"/>
      <c r="H57" s="24"/>
      <c r="I57" s="31"/>
      <c r="J57" s="31"/>
      <c r="K57" s="35"/>
    </row>
    <row r="58" spans="1:54" s="2" customFormat="1" ht="13.5" x14ac:dyDescent="0.25">
      <c r="A58" s="28"/>
      <c r="B58" s="28"/>
      <c r="C58" s="57" t="s">
        <v>4845</v>
      </c>
      <c r="D58" s="54"/>
      <c r="E58" s="6"/>
      <c r="F58" s="19"/>
      <c r="G58" s="24" t="s">
        <v>2</v>
      </c>
      <c r="H58" s="24" t="s">
        <v>2</v>
      </c>
      <c r="I58" s="31"/>
      <c r="J58" s="31"/>
      <c r="K58" s="35"/>
      <c r="L58" s="3"/>
      <c r="AI58" s="3"/>
      <c r="AV58" s="3"/>
      <c r="AX58" s="3"/>
      <c r="BB58" s="3"/>
    </row>
    <row r="59" spans="1:54" x14ac:dyDescent="0.25">
      <c r="B59" s="8"/>
      <c r="C59" s="60" t="s">
        <v>208</v>
      </c>
      <c r="D59" s="54"/>
      <c r="E59" s="6"/>
      <c r="F59" s="19"/>
      <c r="G59" s="24">
        <v>-641.13</v>
      </c>
      <c r="H59" s="24">
        <v>-0.18</v>
      </c>
      <c r="I59" s="31"/>
      <c r="J59" s="31"/>
      <c r="K59" s="35"/>
    </row>
    <row r="60" spans="1:54" x14ac:dyDescent="0.25">
      <c r="C60" s="58" t="s">
        <v>194</v>
      </c>
      <c r="D60" s="54"/>
      <c r="E60" s="6"/>
      <c r="F60" s="19"/>
      <c r="G60" s="25">
        <v>-641.13</v>
      </c>
      <c r="H60" s="25">
        <v>-0.18</v>
      </c>
      <c r="I60" s="31"/>
      <c r="J60" s="31"/>
      <c r="K60" s="35"/>
    </row>
    <row r="61" spans="1:54" x14ac:dyDescent="0.25">
      <c r="C61" s="57"/>
      <c r="D61" s="54"/>
      <c r="E61" s="6"/>
      <c r="F61" s="19"/>
      <c r="G61" s="24"/>
      <c r="H61" s="24"/>
      <c r="I61" s="31"/>
      <c r="J61" s="31"/>
      <c r="K61" s="35"/>
    </row>
    <row r="62" spans="1:54" x14ac:dyDescent="0.25">
      <c r="C62" s="61" t="s">
        <v>209</v>
      </c>
      <c r="D62" s="55"/>
      <c r="E62" s="5"/>
      <c r="F62" s="20"/>
      <c r="G62" s="26">
        <v>361443.7</v>
      </c>
      <c r="H62" s="26">
        <v>100</v>
      </c>
      <c r="I62" s="32"/>
      <c r="J62" s="32"/>
      <c r="K62" s="36"/>
    </row>
    <row r="65" spans="1:256" x14ac:dyDescent="0.25">
      <c r="C65" s="1" t="s">
        <v>210</v>
      </c>
    </row>
    <row r="66" spans="1:256" x14ac:dyDescent="0.25">
      <c r="C66" s="37" t="s">
        <v>211</v>
      </c>
      <c r="D66" s="37"/>
      <c r="E66" s="37"/>
      <c r="F66" s="37"/>
      <c r="G66" s="37"/>
      <c r="H66" s="37"/>
      <c r="I66" s="37"/>
      <c r="J66" s="37"/>
      <c r="K66" s="37"/>
    </row>
    <row r="67" spans="1:256" x14ac:dyDescent="0.25">
      <c r="C67" s="2" t="s">
        <v>212</v>
      </c>
    </row>
    <row r="68" spans="1:256" x14ac:dyDescent="0.25">
      <c r="C68" s="2" t="s">
        <v>213</v>
      </c>
    </row>
    <row r="69" spans="1:256" ht="30" customHeight="1" x14ac:dyDescent="0.25">
      <c r="C69" s="252" t="s">
        <v>214</v>
      </c>
      <c r="D69" s="253"/>
      <c r="E69" s="253"/>
      <c r="F69" s="253"/>
      <c r="G69" s="253"/>
      <c r="H69" s="253"/>
      <c r="I69" s="253"/>
      <c r="J69" s="253"/>
      <c r="K69" s="253"/>
    </row>
    <row r="70" spans="1:256" x14ac:dyDescent="0.25">
      <c r="C70" s="2" t="s">
        <v>215</v>
      </c>
    </row>
    <row r="72" spans="1:256" x14ac:dyDescent="0.25">
      <c r="C72" s="2" t="s">
        <v>5016</v>
      </c>
      <c r="E72" s="2" t="s">
        <v>2</v>
      </c>
    </row>
    <row r="74" spans="1:256" x14ac:dyDescent="0.25">
      <c r="C74" s="2" t="s">
        <v>5017</v>
      </c>
      <c r="E74" s="2" t="s">
        <v>2</v>
      </c>
    </row>
    <row r="76" spans="1:256" x14ac:dyDescent="0.25">
      <c r="C76" s="2" t="s">
        <v>5125</v>
      </c>
    </row>
    <row r="78" spans="1:256" x14ac:dyDescent="0.25">
      <c r="C78" s="2" t="s">
        <v>5126</v>
      </c>
    </row>
    <row r="79" spans="1:256" s="83" customFormat="1" ht="35.25" customHeight="1" x14ac:dyDescent="0.25">
      <c r="A79" s="79"/>
      <c r="B79" s="79"/>
      <c r="C79" s="84" t="s">
        <v>5023</v>
      </c>
      <c r="D79" s="88" t="s">
        <v>5024</v>
      </c>
      <c r="E79" s="88" t="s">
        <v>5025</v>
      </c>
      <c r="F79" s="80"/>
      <c r="G79" s="81"/>
      <c r="H79" s="81"/>
      <c r="I79" s="81"/>
      <c r="J79" s="81"/>
      <c r="K79" s="82"/>
      <c r="L79" s="82"/>
      <c r="M79" s="79"/>
      <c r="N79" s="79"/>
      <c r="O79" s="79"/>
      <c r="P79" s="79"/>
      <c r="Q79" s="79"/>
      <c r="R79" s="79"/>
      <c r="S79" s="79"/>
      <c r="T79" s="79"/>
      <c r="U79" s="79"/>
      <c r="V79" s="79"/>
      <c r="W79" s="79"/>
      <c r="X79" s="79"/>
      <c r="Y79" s="79"/>
      <c r="Z79" s="79"/>
      <c r="AA79" s="79"/>
      <c r="AB79" s="79"/>
      <c r="AC79" s="79"/>
      <c r="AD79" s="79"/>
      <c r="AE79" s="79"/>
      <c r="AF79" s="79"/>
      <c r="AG79" s="79"/>
      <c r="AH79" s="79"/>
      <c r="AI79" s="82"/>
      <c r="AJ79" s="79"/>
      <c r="AK79" s="79"/>
      <c r="AL79" s="79"/>
      <c r="AM79" s="79"/>
      <c r="AN79" s="79"/>
      <c r="AO79" s="79"/>
      <c r="AP79" s="79"/>
      <c r="AQ79" s="79"/>
      <c r="AR79" s="79"/>
      <c r="AS79" s="79"/>
      <c r="AT79" s="79"/>
      <c r="AU79" s="79"/>
      <c r="AV79" s="82"/>
      <c r="AW79" s="79"/>
      <c r="AX79" s="82"/>
      <c r="AY79" s="79"/>
      <c r="AZ79" s="79"/>
      <c r="BA79" s="79"/>
      <c r="BB79" s="82"/>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3" customFormat="1" x14ac:dyDescent="0.25">
      <c r="A80" s="79"/>
      <c r="B80" s="79"/>
      <c r="C80" s="86" t="s">
        <v>5026</v>
      </c>
      <c r="D80" s="89">
        <v>23.645800000000001</v>
      </c>
      <c r="E80" s="89">
        <v>22.890999999999998</v>
      </c>
      <c r="F80" s="80"/>
      <c r="G80" s="81"/>
      <c r="H80" s="81"/>
      <c r="I80" s="81"/>
      <c r="J80" s="81"/>
      <c r="K80" s="82"/>
      <c r="L80" s="82"/>
      <c r="M80" s="79"/>
      <c r="N80" s="79"/>
      <c r="O80" s="79"/>
      <c r="P80" s="79"/>
      <c r="Q80" s="79"/>
      <c r="R80" s="79"/>
      <c r="S80" s="79"/>
      <c r="T80" s="79"/>
      <c r="U80" s="79"/>
      <c r="V80" s="79"/>
      <c r="W80" s="79"/>
      <c r="X80" s="79"/>
      <c r="Y80" s="79"/>
      <c r="Z80" s="79"/>
      <c r="AA80" s="79"/>
      <c r="AB80" s="79"/>
      <c r="AC80" s="79"/>
      <c r="AD80" s="79"/>
      <c r="AE80" s="79"/>
      <c r="AF80" s="79"/>
      <c r="AG80" s="79"/>
      <c r="AH80" s="79"/>
      <c r="AI80" s="82"/>
      <c r="AJ80" s="79"/>
      <c r="AK80" s="79"/>
      <c r="AL80" s="79"/>
      <c r="AM80" s="79"/>
      <c r="AN80" s="79"/>
      <c r="AO80" s="79"/>
      <c r="AP80" s="79"/>
      <c r="AQ80" s="79"/>
      <c r="AR80" s="79"/>
      <c r="AS80" s="79"/>
      <c r="AT80" s="79"/>
      <c r="AU80" s="79"/>
      <c r="AV80" s="82"/>
      <c r="AW80" s="79"/>
      <c r="AX80" s="82"/>
      <c r="AY80" s="79"/>
      <c r="AZ80" s="79"/>
      <c r="BA80" s="79"/>
      <c r="BB80" s="82"/>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3" customFormat="1" x14ac:dyDescent="0.25">
      <c r="A81" s="79"/>
      <c r="B81" s="79"/>
      <c r="C81" s="86" t="s">
        <v>5027</v>
      </c>
      <c r="D81" s="89">
        <v>23.642800000000001</v>
      </c>
      <c r="E81" s="89">
        <v>22.888000000000002</v>
      </c>
      <c r="F81" s="80"/>
      <c r="G81" s="81"/>
      <c r="H81" s="81"/>
      <c r="I81" s="81"/>
      <c r="J81" s="81"/>
      <c r="K81" s="82"/>
      <c r="L81" s="82"/>
      <c r="M81" s="79"/>
      <c r="N81" s="79"/>
      <c r="O81" s="79"/>
      <c r="P81" s="79"/>
      <c r="Q81" s="79"/>
      <c r="R81" s="79"/>
      <c r="S81" s="79"/>
      <c r="T81" s="79"/>
      <c r="U81" s="79"/>
      <c r="V81" s="79"/>
      <c r="W81" s="79"/>
      <c r="X81" s="79"/>
      <c r="Y81" s="79"/>
      <c r="Z81" s="79"/>
      <c r="AA81" s="79"/>
      <c r="AB81" s="79"/>
      <c r="AC81" s="79"/>
      <c r="AD81" s="79"/>
      <c r="AE81" s="79"/>
      <c r="AF81" s="79"/>
      <c r="AG81" s="79"/>
      <c r="AH81" s="79"/>
      <c r="AI81" s="82"/>
      <c r="AJ81" s="79"/>
      <c r="AK81" s="79"/>
      <c r="AL81" s="79"/>
      <c r="AM81" s="79"/>
      <c r="AN81" s="79"/>
      <c r="AO81" s="79"/>
      <c r="AP81" s="79"/>
      <c r="AQ81" s="79"/>
      <c r="AR81" s="79"/>
      <c r="AS81" s="79"/>
      <c r="AT81" s="79"/>
      <c r="AU81" s="79"/>
      <c r="AV81" s="82"/>
      <c r="AW81" s="79"/>
      <c r="AX81" s="82"/>
      <c r="AY81" s="79"/>
      <c r="AZ81" s="79"/>
      <c r="BA81" s="79"/>
      <c r="BB81" s="82"/>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3" customFormat="1" x14ac:dyDescent="0.25">
      <c r="A82" s="79"/>
      <c r="B82" s="79"/>
      <c r="C82" s="86" t="s">
        <v>5028</v>
      </c>
      <c r="D82" s="89">
        <v>23.8078</v>
      </c>
      <c r="E82" s="89">
        <v>23.054200000000002</v>
      </c>
      <c r="F82" s="80"/>
      <c r="G82" s="81"/>
      <c r="H82" s="81"/>
      <c r="I82" s="81"/>
      <c r="J82" s="81"/>
      <c r="K82" s="82"/>
      <c r="L82" s="82"/>
      <c r="M82" s="79"/>
      <c r="N82" s="79"/>
      <c r="O82" s="79"/>
      <c r="P82" s="79"/>
      <c r="Q82" s="79"/>
      <c r="R82" s="79"/>
      <c r="S82" s="79"/>
      <c r="T82" s="79"/>
      <c r="U82" s="79"/>
      <c r="V82" s="79"/>
      <c r="W82" s="79"/>
      <c r="X82" s="79"/>
      <c r="Y82" s="79"/>
      <c r="Z82" s="79"/>
      <c r="AA82" s="79"/>
      <c r="AB82" s="79"/>
      <c r="AC82" s="79"/>
      <c r="AD82" s="79"/>
      <c r="AE82" s="79"/>
      <c r="AF82" s="79"/>
      <c r="AG82" s="79"/>
      <c r="AH82" s="79"/>
      <c r="AI82" s="82"/>
      <c r="AJ82" s="79"/>
      <c r="AK82" s="79"/>
      <c r="AL82" s="79"/>
      <c r="AM82" s="79"/>
      <c r="AN82" s="79"/>
      <c r="AO82" s="79"/>
      <c r="AP82" s="79"/>
      <c r="AQ82" s="79"/>
      <c r="AR82" s="79"/>
      <c r="AS82" s="79"/>
      <c r="AT82" s="79"/>
      <c r="AU82" s="79"/>
      <c r="AV82" s="82"/>
      <c r="AW82" s="79"/>
      <c r="AX82" s="82"/>
      <c r="AY82" s="79"/>
      <c r="AZ82" s="79"/>
      <c r="BA82" s="79"/>
      <c r="BB82" s="82"/>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3" customFormat="1" x14ac:dyDescent="0.25">
      <c r="A83" s="79"/>
      <c r="B83" s="79"/>
      <c r="C83" s="86" t="s">
        <v>5029</v>
      </c>
      <c r="D83" s="89">
        <v>23.8079</v>
      </c>
      <c r="E83" s="89">
        <v>23.054300000000001</v>
      </c>
      <c r="F83" s="80"/>
      <c r="G83" s="81"/>
      <c r="H83" s="81"/>
      <c r="I83" s="81"/>
      <c r="J83" s="81"/>
      <c r="K83" s="82"/>
      <c r="L83" s="82"/>
      <c r="M83" s="79"/>
      <c r="N83" s="79"/>
      <c r="O83" s="79"/>
      <c r="P83" s="79"/>
      <c r="Q83" s="79"/>
      <c r="R83" s="79"/>
      <c r="S83" s="79"/>
      <c r="T83" s="79"/>
      <c r="U83" s="79"/>
      <c r="V83" s="79"/>
      <c r="W83" s="79"/>
      <c r="X83" s="79"/>
      <c r="Y83" s="79"/>
      <c r="Z83" s="79"/>
      <c r="AA83" s="79"/>
      <c r="AB83" s="79"/>
      <c r="AC83" s="79"/>
      <c r="AD83" s="79"/>
      <c r="AE83" s="79"/>
      <c r="AF83" s="79"/>
      <c r="AG83" s="79"/>
      <c r="AH83" s="79"/>
      <c r="AI83" s="82"/>
      <c r="AJ83" s="79"/>
      <c r="AK83" s="79"/>
      <c r="AL83" s="79"/>
      <c r="AM83" s="79"/>
      <c r="AN83" s="79"/>
      <c r="AO83" s="79"/>
      <c r="AP83" s="79"/>
      <c r="AQ83" s="79"/>
      <c r="AR83" s="79"/>
      <c r="AS83" s="79"/>
      <c r="AT83" s="79"/>
      <c r="AU83" s="79"/>
      <c r="AV83" s="82"/>
      <c r="AW83" s="79"/>
      <c r="AX83" s="82"/>
      <c r="AY83" s="79"/>
      <c r="AZ83" s="79"/>
      <c r="BA83" s="79"/>
      <c r="BB83" s="82"/>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s="83" customFormat="1" ht="84.95" customHeight="1" x14ac:dyDescent="0.25">
      <c r="A84" s="79"/>
      <c r="B84" s="79"/>
      <c r="C84" s="254" t="s">
        <v>5061</v>
      </c>
      <c r="D84" s="255"/>
      <c r="E84" s="256"/>
      <c r="F84" s="80"/>
      <c r="G84" s="81"/>
      <c r="H84" s="81"/>
      <c r="I84" s="81"/>
      <c r="J84" s="81"/>
      <c r="K84" s="82"/>
      <c r="L84" s="82"/>
      <c r="M84" s="79"/>
      <c r="N84" s="79"/>
      <c r="O84" s="79"/>
      <c r="P84" s="79"/>
      <c r="Q84" s="79"/>
      <c r="R84" s="79"/>
      <c r="S84" s="79"/>
      <c r="T84" s="79"/>
      <c r="U84" s="79"/>
      <c r="V84" s="79"/>
      <c r="W84" s="79"/>
      <c r="X84" s="79"/>
      <c r="Y84" s="79"/>
      <c r="Z84" s="79"/>
      <c r="AA84" s="79"/>
      <c r="AB84" s="79"/>
      <c r="AC84" s="79"/>
      <c r="AD84" s="79"/>
      <c r="AE84" s="79"/>
      <c r="AF84" s="79"/>
      <c r="AG84" s="79"/>
      <c r="AH84" s="79"/>
      <c r="AI84" s="82"/>
      <c r="AJ84" s="79"/>
      <c r="AK84" s="79"/>
      <c r="AL84" s="79"/>
      <c r="AM84" s="79"/>
      <c r="AN84" s="79"/>
      <c r="AO84" s="79"/>
      <c r="AP84" s="79"/>
      <c r="AQ84" s="79"/>
      <c r="AR84" s="79"/>
      <c r="AS84" s="79"/>
      <c r="AT84" s="79"/>
      <c r="AU84" s="79"/>
      <c r="AV84" s="82"/>
      <c r="AW84" s="79"/>
      <c r="AX84" s="82"/>
      <c r="AY84" s="79"/>
      <c r="AZ84" s="79"/>
      <c r="BA84" s="79"/>
      <c r="BB84" s="82"/>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79"/>
      <c r="GM84" s="79"/>
      <c r="GN84" s="79"/>
      <c r="GO84" s="79"/>
      <c r="GP84" s="79"/>
      <c r="GQ84" s="79"/>
      <c r="GR84" s="79"/>
      <c r="GS84" s="79"/>
      <c r="GT84" s="79"/>
      <c r="GU84" s="79"/>
      <c r="GV84" s="79"/>
      <c r="GW84" s="79"/>
      <c r="GX84" s="79"/>
      <c r="GY84" s="79"/>
      <c r="GZ84" s="79"/>
      <c r="HA84" s="79"/>
      <c r="HB84" s="79"/>
      <c r="HC84" s="79"/>
      <c r="HD84" s="79"/>
      <c r="HE84" s="79"/>
      <c r="HF84" s="79"/>
      <c r="HG84" s="79"/>
      <c r="HH84" s="79"/>
      <c r="HI84" s="79"/>
      <c r="HJ84" s="79"/>
      <c r="HK84" s="79"/>
      <c r="HL84" s="79"/>
      <c r="HM84" s="79"/>
      <c r="HN84" s="79"/>
      <c r="HO84" s="79"/>
      <c r="HP84" s="79"/>
      <c r="HQ84" s="79"/>
      <c r="HR84" s="79"/>
      <c r="HS84" s="79"/>
      <c r="HT84" s="79"/>
      <c r="HU84" s="79"/>
      <c r="HV84" s="79"/>
      <c r="HW84" s="79"/>
      <c r="HX84" s="79"/>
      <c r="HY84" s="79"/>
      <c r="HZ84" s="79"/>
      <c r="IA84" s="79"/>
      <c r="IB84" s="79"/>
      <c r="IC84" s="79"/>
      <c r="ID84" s="79"/>
      <c r="IE84" s="79"/>
      <c r="IF84" s="79"/>
      <c r="IG84" s="79"/>
      <c r="IH84" s="79"/>
      <c r="II84" s="79"/>
      <c r="IJ84" s="79"/>
      <c r="IK84" s="79"/>
      <c r="IL84" s="79"/>
      <c r="IM84" s="79"/>
      <c r="IN84" s="79"/>
      <c r="IO84" s="79"/>
      <c r="IP84" s="79"/>
      <c r="IQ84" s="79"/>
      <c r="IR84" s="79"/>
      <c r="IS84" s="79"/>
      <c r="IT84" s="79"/>
      <c r="IU84" s="79"/>
      <c r="IV84" s="79"/>
    </row>
    <row r="86" spans="1:256" x14ac:dyDescent="0.25">
      <c r="C86" s="2" t="s">
        <v>5127</v>
      </c>
      <c r="E86" s="2" t="s">
        <v>2</v>
      </c>
    </row>
    <row r="88" spans="1:256" x14ac:dyDescent="0.25">
      <c r="C88" s="2" t="s">
        <v>5128</v>
      </c>
      <c r="E88" s="2" t="s">
        <v>2</v>
      </c>
    </row>
    <row r="90" spans="1:256" x14ac:dyDescent="0.25">
      <c r="C90" s="2" t="s">
        <v>5018</v>
      </c>
      <c r="E90" s="2" t="s">
        <v>2</v>
      </c>
    </row>
    <row r="92" spans="1:256" x14ac:dyDescent="0.25">
      <c r="C92" s="2" t="s">
        <v>5019</v>
      </c>
      <c r="E92" s="2" t="s">
        <v>2</v>
      </c>
    </row>
    <row r="94" spans="1:256" x14ac:dyDescent="0.25">
      <c r="C94" s="2" t="s">
        <v>5020</v>
      </c>
      <c r="E94" s="96">
        <v>0</v>
      </c>
    </row>
    <row r="96" spans="1:256" x14ac:dyDescent="0.25">
      <c r="C96" s="2" t="s">
        <v>5022</v>
      </c>
      <c r="E96" s="97" t="s">
        <v>5021</v>
      </c>
    </row>
    <row r="98" spans="3:5" x14ac:dyDescent="0.25">
      <c r="C98" s="2" t="s">
        <v>5129</v>
      </c>
      <c r="E98" s="2" t="s">
        <v>2</v>
      </c>
    </row>
    <row r="100" spans="3:5" x14ac:dyDescent="0.25">
      <c r="C100" s="2" t="s">
        <v>5065</v>
      </c>
    </row>
    <row r="102" spans="3:5" x14ac:dyDescent="0.25">
      <c r="C102" s="1" t="s">
        <v>5258</v>
      </c>
      <c r="E102" s="149" t="s">
        <v>5259</v>
      </c>
    </row>
    <row r="103" spans="3:5" x14ac:dyDescent="0.25">
      <c r="E103" s="2" t="s">
        <v>5319</v>
      </c>
    </row>
  </sheetData>
  <mergeCells count="2">
    <mergeCell ref="C69:K69"/>
    <mergeCell ref="C84:E84"/>
  </mergeCells>
  <hyperlinks>
    <hyperlink ref="J2" location="'Index'!A1" display="'Index'!A1" xr:uid="{C7C3F567-8D04-4B04-B1B8-55FEA6C1AAAA}"/>
  </hyperlinks>
  <pageMargins left="0.7" right="0.7" top="0.75" bottom="0.75" header="0.3" footer="0.3"/>
  <pageSetup orientation="portrait" horizontalDpi="4294967293"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31F3-0815-4DD2-B1C7-38722E5A7E95}">
  <sheetPr codeName="Sheet1"/>
  <dimension ref="A1:IV148"/>
  <sheetViews>
    <sheetView showGridLines="0" zoomScale="90" zoomScaleNormal="90" workbookViewId="0">
      <pane ySplit="6" topLeftCell="A129"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4243</v>
      </c>
      <c r="J2" s="38" t="s">
        <v>4521</v>
      </c>
    </row>
    <row r="3" spans="1:54" ht="16.5" x14ac:dyDescent="0.3">
      <c r="C3" s="1" t="s">
        <v>28</v>
      </c>
      <c r="D3" s="21" t="s">
        <v>4244</v>
      </c>
      <c r="F3" s="72" t="s">
        <v>4943</v>
      </c>
      <c r="G3" s="13" t="s">
        <v>4945</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320</v>
      </c>
      <c r="C11" s="60" t="s">
        <v>321</v>
      </c>
      <c r="D11" s="54" t="s">
        <v>322</v>
      </c>
      <c r="E11" s="6" t="s">
        <v>58</v>
      </c>
      <c r="F11" s="19">
        <v>7076</v>
      </c>
      <c r="G11" s="24">
        <v>95.31</v>
      </c>
      <c r="H11" s="24">
        <v>2.35</v>
      </c>
      <c r="I11" s="31"/>
      <c r="J11" s="31"/>
      <c r="K11" s="35"/>
    </row>
    <row r="12" spans="1:54" x14ac:dyDescent="0.25">
      <c r="B12" s="8" t="s">
        <v>1087</v>
      </c>
      <c r="C12" s="60" t="s">
        <v>1088</v>
      </c>
      <c r="D12" s="54" t="s">
        <v>1089</v>
      </c>
      <c r="E12" s="6" t="s">
        <v>62</v>
      </c>
      <c r="F12" s="19">
        <v>808</v>
      </c>
      <c r="G12" s="24">
        <v>93.09</v>
      </c>
      <c r="H12" s="24">
        <v>2.2999999999999998</v>
      </c>
      <c r="I12" s="31"/>
      <c r="J12" s="31"/>
      <c r="K12" s="35"/>
    </row>
    <row r="13" spans="1:54" x14ac:dyDescent="0.25">
      <c r="B13" s="8" t="s">
        <v>931</v>
      </c>
      <c r="C13" s="60" t="s">
        <v>932</v>
      </c>
      <c r="D13" s="54" t="s">
        <v>933</v>
      </c>
      <c r="E13" s="6" t="s">
        <v>128</v>
      </c>
      <c r="F13" s="19">
        <v>30749</v>
      </c>
      <c r="G13" s="24">
        <v>93</v>
      </c>
      <c r="H13" s="24">
        <v>2.2999999999999998</v>
      </c>
      <c r="I13" s="31"/>
      <c r="J13" s="31"/>
      <c r="K13" s="35"/>
    </row>
    <row r="14" spans="1:54" x14ac:dyDescent="0.25">
      <c r="B14" s="8" t="s">
        <v>51</v>
      </c>
      <c r="C14" s="60" t="s">
        <v>52</v>
      </c>
      <c r="D14" s="54" t="s">
        <v>53</v>
      </c>
      <c r="E14" s="6" t="s">
        <v>54</v>
      </c>
      <c r="F14" s="19">
        <v>7954</v>
      </c>
      <c r="G14" s="24">
        <v>90.77</v>
      </c>
      <c r="H14" s="24">
        <v>2.2400000000000002</v>
      </c>
      <c r="I14" s="31"/>
      <c r="J14" s="31"/>
      <c r="K14" s="35"/>
    </row>
    <row r="15" spans="1:54" x14ac:dyDescent="0.25">
      <c r="B15" s="8" t="s">
        <v>305</v>
      </c>
      <c r="C15" s="60" t="s">
        <v>306</v>
      </c>
      <c r="D15" s="54" t="s">
        <v>307</v>
      </c>
      <c r="E15" s="6" t="s">
        <v>54</v>
      </c>
      <c r="F15" s="19">
        <v>4427</v>
      </c>
      <c r="G15" s="24">
        <v>89.83</v>
      </c>
      <c r="H15" s="24">
        <v>2.2200000000000002</v>
      </c>
      <c r="I15" s="31"/>
      <c r="J15" s="31"/>
      <c r="K15" s="35"/>
    </row>
    <row r="16" spans="1:54" x14ac:dyDescent="0.25">
      <c r="B16" s="8" t="s">
        <v>435</v>
      </c>
      <c r="C16" s="60" t="s">
        <v>436</v>
      </c>
      <c r="D16" s="54" t="s">
        <v>437</v>
      </c>
      <c r="E16" s="6" t="s">
        <v>58</v>
      </c>
      <c r="F16" s="19">
        <v>5393</v>
      </c>
      <c r="G16" s="24">
        <v>89.05</v>
      </c>
      <c r="H16" s="24">
        <v>2.2000000000000002</v>
      </c>
      <c r="I16" s="31"/>
      <c r="J16" s="31"/>
      <c r="K16" s="35"/>
    </row>
    <row r="17" spans="2:11" x14ac:dyDescent="0.25">
      <c r="B17" s="8" t="s">
        <v>934</v>
      </c>
      <c r="C17" s="60" t="s">
        <v>935</v>
      </c>
      <c r="D17" s="54" t="s">
        <v>936</v>
      </c>
      <c r="E17" s="6" t="s">
        <v>79</v>
      </c>
      <c r="F17" s="19">
        <v>1823</v>
      </c>
      <c r="G17" s="24">
        <v>88.87</v>
      </c>
      <c r="H17" s="24">
        <v>2.2000000000000002</v>
      </c>
      <c r="I17" s="31"/>
      <c r="J17" s="31"/>
      <c r="K17" s="35"/>
    </row>
    <row r="18" spans="2:11" x14ac:dyDescent="0.25">
      <c r="B18" s="8" t="s">
        <v>469</v>
      </c>
      <c r="C18" s="60" t="s">
        <v>470</v>
      </c>
      <c r="D18" s="54" t="s">
        <v>471</v>
      </c>
      <c r="E18" s="6" t="s">
        <v>58</v>
      </c>
      <c r="F18" s="19">
        <v>3738</v>
      </c>
      <c r="G18" s="24">
        <v>88.43</v>
      </c>
      <c r="H18" s="24">
        <v>2.1800000000000002</v>
      </c>
      <c r="I18" s="31"/>
      <c r="J18" s="31"/>
      <c r="K18" s="35"/>
    </row>
    <row r="19" spans="2:11" x14ac:dyDescent="0.25">
      <c r="B19" s="8" t="s">
        <v>928</v>
      </c>
      <c r="C19" s="60" t="s">
        <v>929</v>
      </c>
      <c r="D19" s="54" t="s">
        <v>930</v>
      </c>
      <c r="E19" s="6" t="s">
        <v>62</v>
      </c>
      <c r="F19" s="19">
        <v>2572</v>
      </c>
      <c r="G19" s="24">
        <v>87.41</v>
      </c>
      <c r="H19" s="24">
        <v>2.16</v>
      </c>
      <c r="I19" s="31"/>
      <c r="J19" s="31"/>
      <c r="K19" s="35"/>
    </row>
    <row r="20" spans="2:11" x14ac:dyDescent="0.25">
      <c r="B20" s="8" t="s">
        <v>608</v>
      </c>
      <c r="C20" s="60" t="s">
        <v>609</v>
      </c>
      <c r="D20" s="54" t="s">
        <v>610</v>
      </c>
      <c r="E20" s="6" t="s">
        <v>146</v>
      </c>
      <c r="F20" s="19">
        <v>5701</v>
      </c>
      <c r="G20" s="24">
        <v>86.06</v>
      </c>
      <c r="H20" s="24">
        <v>2.13</v>
      </c>
      <c r="I20" s="31"/>
      <c r="J20" s="31"/>
      <c r="K20" s="35"/>
    </row>
    <row r="21" spans="2:11" x14ac:dyDescent="0.25">
      <c r="B21" s="8" t="s">
        <v>59</v>
      </c>
      <c r="C21" s="60" t="s">
        <v>60</v>
      </c>
      <c r="D21" s="54" t="s">
        <v>61</v>
      </c>
      <c r="E21" s="6" t="s">
        <v>62</v>
      </c>
      <c r="F21" s="19">
        <v>595</v>
      </c>
      <c r="G21" s="24">
        <v>84.69</v>
      </c>
      <c r="H21" s="24">
        <v>2.09</v>
      </c>
      <c r="I21" s="31"/>
      <c r="J21" s="31"/>
      <c r="K21" s="35"/>
    </row>
    <row r="22" spans="2:11" x14ac:dyDescent="0.25">
      <c r="B22" s="8" t="s">
        <v>1184</v>
      </c>
      <c r="C22" s="60" t="s">
        <v>1185</v>
      </c>
      <c r="D22" s="54" t="s">
        <v>1186</v>
      </c>
      <c r="E22" s="6" t="s">
        <v>54</v>
      </c>
      <c r="F22" s="19">
        <v>32999</v>
      </c>
      <c r="G22" s="24">
        <v>84.63</v>
      </c>
      <c r="H22" s="24">
        <v>2.09</v>
      </c>
      <c r="I22" s="31"/>
      <c r="J22" s="31"/>
      <c r="K22" s="35"/>
    </row>
    <row r="23" spans="2:11" x14ac:dyDescent="0.25">
      <c r="B23" s="8" t="s">
        <v>55</v>
      </c>
      <c r="C23" s="60" t="s">
        <v>56</v>
      </c>
      <c r="D23" s="54" t="s">
        <v>57</v>
      </c>
      <c r="E23" s="6" t="s">
        <v>58</v>
      </c>
      <c r="F23" s="19">
        <v>7460</v>
      </c>
      <c r="G23" s="24">
        <v>84.31</v>
      </c>
      <c r="H23" s="24">
        <v>2.08</v>
      </c>
      <c r="I23" s="31"/>
      <c r="J23" s="31"/>
      <c r="K23" s="35"/>
    </row>
    <row r="24" spans="2:11" x14ac:dyDescent="0.25">
      <c r="B24" s="8" t="s">
        <v>1181</v>
      </c>
      <c r="C24" s="60" t="s">
        <v>1182</v>
      </c>
      <c r="D24" s="54" t="s">
        <v>1183</v>
      </c>
      <c r="E24" s="6" t="s">
        <v>153</v>
      </c>
      <c r="F24" s="19">
        <v>4459</v>
      </c>
      <c r="G24" s="24">
        <v>83.92</v>
      </c>
      <c r="H24" s="24">
        <v>2.0699999999999998</v>
      </c>
      <c r="I24" s="31"/>
      <c r="J24" s="31"/>
      <c r="K24" s="35"/>
    </row>
    <row r="25" spans="2:11" x14ac:dyDescent="0.25">
      <c r="B25" s="8" t="s">
        <v>441</v>
      </c>
      <c r="C25" s="60" t="s">
        <v>442</v>
      </c>
      <c r="D25" s="54" t="s">
        <v>443</v>
      </c>
      <c r="E25" s="6" t="s">
        <v>108</v>
      </c>
      <c r="F25" s="19">
        <v>4206</v>
      </c>
      <c r="G25" s="24">
        <v>83.72</v>
      </c>
      <c r="H25" s="24">
        <v>2.0699999999999998</v>
      </c>
      <c r="I25" s="31"/>
      <c r="J25" s="31"/>
      <c r="K25" s="35"/>
    </row>
    <row r="26" spans="2:11" x14ac:dyDescent="0.25">
      <c r="B26" s="8" t="s">
        <v>343</v>
      </c>
      <c r="C26" s="60" t="s">
        <v>344</v>
      </c>
      <c r="D26" s="54" t="s">
        <v>345</v>
      </c>
      <c r="E26" s="6" t="s">
        <v>58</v>
      </c>
      <c r="F26" s="19">
        <v>45177</v>
      </c>
      <c r="G26" s="24">
        <v>82.97</v>
      </c>
      <c r="H26" s="24">
        <v>2.0499999999999998</v>
      </c>
      <c r="I26" s="31"/>
      <c r="J26" s="31"/>
      <c r="K26" s="35"/>
    </row>
    <row r="27" spans="2:11" x14ac:dyDescent="0.25">
      <c r="B27" s="8" t="s">
        <v>438</v>
      </c>
      <c r="C27" s="60" t="s">
        <v>439</v>
      </c>
      <c r="D27" s="54" t="s">
        <v>440</v>
      </c>
      <c r="E27" s="6" t="s">
        <v>283</v>
      </c>
      <c r="F27" s="19">
        <v>4199</v>
      </c>
      <c r="G27" s="24">
        <v>82.8</v>
      </c>
      <c r="H27" s="24">
        <v>2.0499999999999998</v>
      </c>
      <c r="I27" s="31"/>
      <c r="J27" s="31"/>
      <c r="K27" s="35"/>
    </row>
    <row r="28" spans="2:11" x14ac:dyDescent="0.25">
      <c r="B28" s="8" t="s">
        <v>41</v>
      </c>
      <c r="C28" s="60" t="s">
        <v>42</v>
      </c>
      <c r="D28" s="54" t="s">
        <v>43</v>
      </c>
      <c r="E28" s="6" t="s">
        <v>44</v>
      </c>
      <c r="F28" s="19">
        <v>5739</v>
      </c>
      <c r="G28" s="24">
        <v>82.38</v>
      </c>
      <c r="H28" s="24">
        <v>2.0299999999999998</v>
      </c>
      <c r="I28" s="31"/>
      <c r="J28" s="31"/>
      <c r="K28" s="35"/>
    </row>
    <row r="29" spans="2:11" x14ac:dyDescent="0.25">
      <c r="B29" s="8" t="s">
        <v>1034</v>
      </c>
      <c r="C29" s="60" t="s">
        <v>1035</v>
      </c>
      <c r="D29" s="54" t="s">
        <v>1036</v>
      </c>
      <c r="E29" s="6" t="s">
        <v>338</v>
      </c>
      <c r="F29" s="19">
        <v>919</v>
      </c>
      <c r="G29" s="24">
        <v>82.31</v>
      </c>
      <c r="H29" s="24">
        <v>2.0299999999999998</v>
      </c>
      <c r="I29" s="31"/>
      <c r="J29" s="31"/>
      <c r="K29" s="35"/>
    </row>
    <row r="30" spans="2:11" x14ac:dyDescent="0.25">
      <c r="B30" s="8" t="s">
        <v>84</v>
      </c>
      <c r="C30" s="60" t="s">
        <v>85</v>
      </c>
      <c r="D30" s="54" t="s">
        <v>86</v>
      </c>
      <c r="E30" s="6" t="s">
        <v>87</v>
      </c>
      <c r="F30" s="19">
        <v>690</v>
      </c>
      <c r="G30" s="24">
        <v>82.13</v>
      </c>
      <c r="H30" s="24">
        <v>2.0299999999999998</v>
      </c>
      <c r="I30" s="31"/>
      <c r="J30" s="31"/>
      <c r="K30" s="35"/>
    </row>
    <row r="31" spans="2:11" x14ac:dyDescent="0.25">
      <c r="B31" s="8" t="s">
        <v>487</v>
      </c>
      <c r="C31" s="60" t="s">
        <v>488</v>
      </c>
      <c r="D31" s="54" t="s">
        <v>489</v>
      </c>
      <c r="E31" s="6" t="s">
        <v>62</v>
      </c>
      <c r="F31" s="19">
        <v>1041</v>
      </c>
      <c r="G31" s="24">
        <v>81.55</v>
      </c>
      <c r="H31" s="24">
        <v>2.0099999999999998</v>
      </c>
      <c r="I31" s="31"/>
      <c r="J31" s="31"/>
      <c r="K31" s="35"/>
    </row>
    <row r="32" spans="2:11" x14ac:dyDescent="0.25">
      <c r="B32" s="8" t="s">
        <v>80</v>
      </c>
      <c r="C32" s="60" t="s">
        <v>81</v>
      </c>
      <c r="D32" s="54" t="s">
        <v>82</v>
      </c>
      <c r="E32" s="6" t="s">
        <v>83</v>
      </c>
      <c r="F32" s="19">
        <v>6402</v>
      </c>
      <c r="G32" s="24">
        <v>81.31</v>
      </c>
      <c r="H32" s="24">
        <v>2.0099999999999998</v>
      </c>
      <c r="I32" s="31"/>
      <c r="J32" s="31"/>
      <c r="K32" s="35"/>
    </row>
    <row r="33" spans="2:11" x14ac:dyDescent="0.25">
      <c r="B33" s="8" t="s">
        <v>76</v>
      </c>
      <c r="C33" s="60" t="s">
        <v>77</v>
      </c>
      <c r="D33" s="54" t="s">
        <v>78</v>
      </c>
      <c r="E33" s="6" t="s">
        <v>79</v>
      </c>
      <c r="F33" s="19">
        <v>2954</v>
      </c>
      <c r="G33" s="24">
        <v>81.16</v>
      </c>
      <c r="H33" s="24">
        <v>2</v>
      </c>
      <c r="I33" s="31"/>
      <c r="J33" s="31"/>
      <c r="K33" s="35"/>
    </row>
    <row r="34" spans="2:11" x14ac:dyDescent="0.25">
      <c r="B34" s="8" t="s">
        <v>1172</v>
      </c>
      <c r="C34" s="60" t="s">
        <v>1173</v>
      </c>
      <c r="D34" s="54" t="s">
        <v>1174</v>
      </c>
      <c r="E34" s="6" t="s">
        <v>54</v>
      </c>
      <c r="F34" s="19">
        <v>7735</v>
      </c>
      <c r="G34" s="24">
        <v>80.959999999999994</v>
      </c>
      <c r="H34" s="24">
        <v>2</v>
      </c>
      <c r="I34" s="31"/>
      <c r="J34" s="31"/>
      <c r="K34" s="35"/>
    </row>
    <row r="35" spans="2:11" x14ac:dyDescent="0.25">
      <c r="B35" s="8" t="s">
        <v>432</v>
      </c>
      <c r="C35" s="60" t="s">
        <v>433</v>
      </c>
      <c r="D35" s="54" t="s">
        <v>434</v>
      </c>
      <c r="E35" s="6" t="s">
        <v>108</v>
      </c>
      <c r="F35" s="19">
        <v>5482</v>
      </c>
      <c r="G35" s="24">
        <v>80.760000000000005</v>
      </c>
      <c r="H35" s="24">
        <v>1.99</v>
      </c>
      <c r="I35" s="31"/>
      <c r="J35" s="31"/>
      <c r="K35" s="35"/>
    </row>
    <row r="36" spans="2:11" x14ac:dyDescent="0.25">
      <c r="B36" s="8" t="s">
        <v>643</v>
      </c>
      <c r="C36" s="60" t="s">
        <v>644</v>
      </c>
      <c r="D36" s="54" t="s">
        <v>645</v>
      </c>
      <c r="E36" s="6" t="s">
        <v>338</v>
      </c>
      <c r="F36" s="19">
        <v>7287</v>
      </c>
      <c r="G36" s="24">
        <v>80.05</v>
      </c>
      <c r="H36" s="24">
        <v>1.98</v>
      </c>
      <c r="I36" s="31"/>
      <c r="J36" s="31"/>
      <c r="K36" s="35"/>
    </row>
    <row r="37" spans="2:11" x14ac:dyDescent="0.25">
      <c r="B37" s="8" t="s">
        <v>444</v>
      </c>
      <c r="C37" s="60" t="s">
        <v>445</v>
      </c>
      <c r="D37" s="54" t="s">
        <v>446</v>
      </c>
      <c r="E37" s="6" t="s">
        <v>447</v>
      </c>
      <c r="F37" s="19">
        <v>32844</v>
      </c>
      <c r="G37" s="24">
        <v>79.66</v>
      </c>
      <c r="H37" s="24">
        <v>1.97</v>
      </c>
      <c r="I37" s="31"/>
      <c r="J37" s="31"/>
      <c r="K37" s="35"/>
    </row>
    <row r="38" spans="2:11" x14ac:dyDescent="0.25">
      <c r="B38" s="8" t="s">
        <v>454</v>
      </c>
      <c r="C38" s="60" t="s">
        <v>455</v>
      </c>
      <c r="D38" s="54" t="s">
        <v>456</v>
      </c>
      <c r="E38" s="6" t="s">
        <v>218</v>
      </c>
      <c r="F38" s="19">
        <v>8071</v>
      </c>
      <c r="G38" s="24">
        <v>78.650000000000006</v>
      </c>
      <c r="H38" s="24">
        <v>1.94</v>
      </c>
      <c r="I38" s="31"/>
      <c r="J38" s="31"/>
      <c r="K38" s="35"/>
    </row>
    <row r="39" spans="2:11" x14ac:dyDescent="0.25">
      <c r="B39" s="8" t="s">
        <v>329</v>
      </c>
      <c r="C39" s="60" t="s">
        <v>330</v>
      </c>
      <c r="D39" s="54" t="s">
        <v>331</v>
      </c>
      <c r="E39" s="6" t="s">
        <v>83</v>
      </c>
      <c r="F39" s="19">
        <v>41452</v>
      </c>
      <c r="G39" s="24">
        <v>78.63</v>
      </c>
      <c r="H39" s="24">
        <v>1.94</v>
      </c>
      <c r="I39" s="31"/>
      <c r="J39" s="31"/>
      <c r="K39" s="35"/>
    </row>
    <row r="40" spans="2:11" x14ac:dyDescent="0.25">
      <c r="B40" s="8" t="s">
        <v>136</v>
      </c>
      <c r="C40" s="60" t="s">
        <v>137</v>
      </c>
      <c r="D40" s="54" t="s">
        <v>138</v>
      </c>
      <c r="E40" s="6" t="s">
        <v>139</v>
      </c>
      <c r="F40" s="19">
        <v>6001</v>
      </c>
      <c r="G40" s="24">
        <v>78.48</v>
      </c>
      <c r="H40" s="24">
        <v>1.94</v>
      </c>
      <c r="I40" s="31"/>
      <c r="J40" s="31"/>
      <c r="K40" s="35"/>
    </row>
    <row r="41" spans="2:11" x14ac:dyDescent="0.25">
      <c r="B41" s="8" t="s">
        <v>631</v>
      </c>
      <c r="C41" s="60" t="s">
        <v>632</v>
      </c>
      <c r="D41" s="54" t="s">
        <v>633</v>
      </c>
      <c r="E41" s="6" t="s">
        <v>217</v>
      </c>
      <c r="F41" s="19">
        <v>1514</v>
      </c>
      <c r="G41" s="24">
        <v>78.290000000000006</v>
      </c>
      <c r="H41" s="24">
        <v>1.93</v>
      </c>
      <c r="I41" s="31"/>
      <c r="J41" s="31"/>
      <c r="K41" s="35"/>
    </row>
    <row r="42" spans="2:11" x14ac:dyDescent="0.25">
      <c r="B42" s="8" t="s">
        <v>67</v>
      </c>
      <c r="C42" s="60" t="s">
        <v>68</v>
      </c>
      <c r="D42" s="54" t="s">
        <v>69</v>
      </c>
      <c r="E42" s="6" t="s">
        <v>44</v>
      </c>
      <c r="F42" s="19">
        <v>7619</v>
      </c>
      <c r="G42" s="24">
        <v>78.28</v>
      </c>
      <c r="H42" s="24">
        <v>1.93</v>
      </c>
      <c r="I42" s="31"/>
      <c r="J42" s="31"/>
      <c r="K42" s="35"/>
    </row>
    <row r="43" spans="2:11" x14ac:dyDescent="0.25">
      <c r="B43" s="8" t="s">
        <v>1111</v>
      </c>
      <c r="C43" s="60" t="s">
        <v>1112</v>
      </c>
      <c r="D43" s="54" t="s">
        <v>1113</v>
      </c>
      <c r="E43" s="6" t="s">
        <v>87</v>
      </c>
      <c r="F43" s="19">
        <v>2520</v>
      </c>
      <c r="G43" s="24">
        <v>78.14</v>
      </c>
      <c r="H43" s="24">
        <v>1.93</v>
      </c>
      <c r="I43" s="31"/>
      <c r="J43" s="31"/>
      <c r="K43" s="35"/>
    </row>
    <row r="44" spans="2:11" x14ac:dyDescent="0.25">
      <c r="B44" s="8" t="s">
        <v>1187</v>
      </c>
      <c r="C44" s="60" t="s">
        <v>1188</v>
      </c>
      <c r="D44" s="54" t="s">
        <v>1189</v>
      </c>
      <c r="E44" s="6" t="s">
        <v>565</v>
      </c>
      <c r="F44" s="19">
        <v>7178</v>
      </c>
      <c r="G44" s="24">
        <v>77.739999999999995</v>
      </c>
      <c r="H44" s="24">
        <v>1.92</v>
      </c>
      <c r="I44" s="31"/>
      <c r="J44" s="31"/>
      <c r="K44" s="35"/>
    </row>
    <row r="45" spans="2:11" x14ac:dyDescent="0.25">
      <c r="B45" s="8" t="s">
        <v>224</v>
      </c>
      <c r="C45" s="60" t="s">
        <v>225</v>
      </c>
      <c r="D45" s="54" t="s">
        <v>226</v>
      </c>
      <c r="E45" s="6" t="s">
        <v>227</v>
      </c>
      <c r="F45" s="19">
        <v>2567</v>
      </c>
      <c r="G45" s="24">
        <v>77.25</v>
      </c>
      <c r="H45" s="24">
        <v>1.91</v>
      </c>
      <c r="I45" s="31"/>
      <c r="J45" s="31"/>
      <c r="K45" s="35"/>
    </row>
    <row r="46" spans="2:11" x14ac:dyDescent="0.25">
      <c r="B46" s="8" t="s">
        <v>1178</v>
      </c>
      <c r="C46" s="60" t="s">
        <v>1179</v>
      </c>
      <c r="D46" s="54" t="s">
        <v>1180</v>
      </c>
      <c r="E46" s="6" t="s">
        <v>241</v>
      </c>
      <c r="F46" s="19">
        <v>27097</v>
      </c>
      <c r="G46" s="24">
        <v>77.02</v>
      </c>
      <c r="H46" s="24">
        <v>1.9</v>
      </c>
      <c r="I46" s="31"/>
      <c r="J46" s="31"/>
      <c r="K46" s="35"/>
    </row>
    <row r="47" spans="2:11" x14ac:dyDescent="0.25">
      <c r="B47" s="8" t="s">
        <v>276</v>
      </c>
      <c r="C47" s="60" t="s">
        <v>277</v>
      </c>
      <c r="D47" s="54" t="s">
        <v>278</v>
      </c>
      <c r="E47" s="6" t="s">
        <v>279</v>
      </c>
      <c r="F47" s="19">
        <v>3653</v>
      </c>
      <c r="G47" s="24">
        <v>76.760000000000005</v>
      </c>
      <c r="H47" s="24">
        <v>1.9</v>
      </c>
      <c r="I47" s="31"/>
      <c r="J47" s="31"/>
      <c r="K47" s="35"/>
    </row>
    <row r="48" spans="2:11" x14ac:dyDescent="0.25">
      <c r="B48" s="8" t="s">
        <v>1169</v>
      </c>
      <c r="C48" s="60" t="s">
        <v>1170</v>
      </c>
      <c r="D48" s="54" t="s">
        <v>1171</v>
      </c>
      <c r="E48" s="6" t="s">
        <v>241</v>
      </c>
      <c r="F48" s="19">
        <v>22077</v>
      </c>
      <c r="G48" s="24">
        <v>76.66</v>
      </c>
      <c r="H48" s="24">
        <v>1.89</v>
      </c>
      <c r="I48" s="31"/>
      <c r="J48" s="31"/>
      <c r="K48" s="35"/>
    </row>
    <row r="49" spans="2:11" x14ac:dyDescent="0.25">
      <c r="B49" s="8" t="s">
        <v>389</v>
      </c>
      <c r="C49" s="60" t="s">
        <v>390</v>
      </c>
      <c r="D49" s="54" t="s">
        <v>391</v>
      </c>
      <c r="E49" s="6" t="s">
        <v>62</v>
      </c>
      <c r="F49" s="19">
        <v>22541</v>
      </c>
      <c r="G49" s="24">
        <v>76.58</v>
      </c>
      <c r="H49" s="24">
        <v>1.89</v>
      </c>
      <c r="I49" s="31"/>
      <c r="J49" s="31"/>
      <c r="K49" s="35"/>
    </row>
    <row r="50" spans="2:11" x14ac:dyDescent="0.25">
      <c r="B50" s="8" t="s">
        <v>649</v>
      </c>
      <c r="C50" s="60" t="s">
        <v>650</v>
      </c>
      <c r="D50" s="54" t="s">
        <v>651</v>
      </c>
      <c r="E50" s="6" t="s">
        <v>279</v>
      </c>
      <c r="F50" s="19">
        <v>27149</v>
      </c>
      <c r="G50" s="24">
        <v>76.290000000000006</v>
      </c>
      <c r="H50" s="24">
        <v>1.88</v>
      </c>
      <c r="I50" s="31"/>
      <c r="J50" s="31"/>
      <c r="K50" s="35"/>
    </row>
    <row r="51" spans="2:11" x14ac:dyDescent="0.25">
      <c r="B51" s="8" t="s">
        <v>70</v>
      </c>
      <c r="C51" s="60" t="s">
        <v>71</v>
      </c>
      <c r="D51" s="54" t="s">
        <v>72</v>
      </c>
      <c r="E51" s="6" t="s">
        <v>44</v>
      </c>
      <c r="F51" s="19">
        <v>19417</v>
      </c>
      <c r="G51" s="24">
        <v>75.78</v>
      </c>
      <c r="H51" s="24">
        <v>1.87</v>
      </c>
      <c r="I51" s="31"/>
      <c r="J51" s="31"/>
      <c r="K51" s="35"/>
    </row>
    <row r="52" spans="2:11" x14ac:dyDescent="0.25">
      <c r="B52" s="8" t="s">
        <v>45</v>
      </c>
      <c r="C52" s="60" t="s">
        <v>46</v>
      </c>
      <c r="D52" s="54" t="s">
        <v>47</v>
      </c>
      <c r="E52" s="6" t="s">
        <v>44</v>
      </c>
      <c r="F52" s="19">
        <v>9938</v>
      </c>
      <c r="G52" s="24">
        <v>74.349999999999994</v>
      </c>
      <c r="H52" s="24">
        <v>1.84</v>
      </c>
      <c r="I52" s="31"/>
      <c r="J52" s="31"/>
      <c r="K52" s="35"/>
    </row>
    <row r="53" spans="2:11" x14ac:dyDescent="0.25">
      <c r="B53" s="8" t="s">
        <v>63</v>
      </c>
      <c r="C53" s="60" t="s">
        <v>64</v>
      </c>
      <c r="D53" s="54" t="s">
        <v>65</v>
      </c>
      <c r="E53" s="6" t="s">
        <v>66</v>
      </c>
      <c r="F53" s="19">
        <v>1885</v>
      </c>
      <c r="G53" s="24">
        <v>74.25</v>
      </c>
      <c r="H53" s="24">
        <v>1.83</v>
      </c>
      <c r="I53" s="31"/>
      <c r="J53" s="31"/>
      <c r="K53" s="35"/>
    </row>
    <row r="54" spans="2:11" x14ac:dyDescent="0.25">
      <c r="B54" s="8" t="s">
        <v>1175</v>
      </c>
      <c r="C54" s="60" t="s">
        <v>1176</v>
      </c>
      <c r="D54" s="54" t="s">
        <v>1177</v>
      </c>
      <c r="E54" s="6" t="s">
        <v>607</v>
      </c>
      <c r="F54" s="19">
        <v>19060</v>
      </c>
      <c r="G54" s="24">
        <v>73.92</v>
      </c>
      <c r="H54" s="24">
        <v>1.83</v>
      </c>
      <c r="I54" s="31"/>
      <c r="J54" s="31"/>
      <c r="K54" s="35"/>
    </row>
    <row r="55" spans="2:11" x14ac:dyDescent="0.25">
      <c r="B55" s="8" t="s">
        <v>367</v>
      </c>
      <c r="C55" s="60" t="s">
        <v>368</v>
      </c>
      <c r="D55" s="54" t="s">
        <v>369</v>
      </c>
      <c r="E55" s="6" t="s">
        <v>370</v>
      </c>
      <c r="F55" s="19">
        <v>17844</v>
      </c>
      <c r="G55" s="24">
        <v>73.900000000000006</v>
      </c>
      <c r="H55" s="24">
        <v>1.83</v>
      </c>
      <c r="I55" s="31"/>
      <c r="J55" s="31"/>
      <c r="K55" s="35"/>
    </row>
    <row r="56" spans="2:11" x14ac:dyDescent="0.25">
      <c r="B56" s="8" t="s">
        <v>339</v>
      </c>
      <c r="C56" s="60" t="s">
        <v>340</v>
      </c>
      <c r="D56" s="54" t="s">
        <v>341</v>
      </c>
      <c r="E56" s="6" t="s">
        <v>342</v>
      </c>
      <c r="F56" s="19">
        <v>4347</v>
      </c>
      <c r="G56" s="24">
        <v>73.75</v>
      </c>
      <c r="H56" s="24">
        <v>1.82</v>
      </c>
      <c r="I56" s="31"/>
      <c r="J56" s="31"/>
      <c r="K56" s="35"/>
    </row>
    <row r="57" spans="2:11" x14ac:dyDescent="0.25">
      <c r="B57" s="8" t="s">
        <v>267</v>
      </c>
      <c r="C57" s="60" t="s">
        <v>268</v>
      </c>
      <c r="D57" s="54" t="s">
        <v>269</v>
      </c>
      <c r="E57" s="6" t="s">
        <v>153</v>
      </c>
      <c r="F57" s="19">
        <v>13320</v>
      </c>
      <c r="G57" s="24">
        <v>73.06</v>
      </c>
      <c r="H57" s="24">
        <v>1.8</v>
      </c>
      <c r="I57" s="31"/>
      <c r="J57" s="31"/>
      <c r="K57" s="35"/>
    </row>
    <row r="58" spans="2:11" x14ac:dyDescent="0.25">
      <c r="B58" s="8" t="s">
        <v>937</v>
      </c>
      <c r="C58" s="60" t="s">
        <v>938</v>
      </c>
      <c r="D58" s="54" t="s">
        <v>939</v>
      </c>
      <c r="E58" s="6" t="s">
        <v>128</v>
      </c>
      <c r="F58" s="19">
        <v>2427</v>
      </c>
      <c r="G58" s="24">
        <v>72.95</v>
      </c>
      <c r="H58" s="24">
        <v>1.8</v>
      </c>
      <c r="I58" s="31"/>
      <c r="J58" s="31"/>
      <c r="K58" s="35"/>
    </row>
    <row r="59" spans="2:11" x14ac:dyDescent="0.25">
      <c r="B59" s="8" t="s">
        <v>48</v>
      </c>
      <c r="C59" s="60" t="s">
        <v>49</v>
      </c>
      <c r="D59" s="54" t="s">
        <v>50</v>
      </c>
      <c r="E59" s="6" t="s">
        <v>44</v>
      </c>
      <c r="F59" s="19">
        <v>5693</v>
      </c>
      <c r="G59" s="24">
        <v>70</v>
      </c>
      <c r="H59" s="24">
        <v>1.73</v>
      </c>
      <c r="I59" s="31"/>
      <c r="J59" s="31"/>
      <c r="K59" s="35"/>
    </row>
    <row r="60" spans="2:11" x14ac:dyDescent="0.25">
      <c r="B60" s="8" t="s">
        <v>1190</v>
      </c>
      <c r="C60" s="60" t="s">
        <v>1191</v>
      </c>
      <c r="D60" s="54" t="s">
        <v>1192</v>
      </c>
      <c r="E60" s="6" t="s">
        <v>108</v>
      </c>
      <c r="F60" s="19">
        <v>5934</v>
      </c>
      <c r="G60" s="24">
        <v>68.13</v>
      </c>
      <c r="H60" s="24">
        <v>1.68</v>
      </c>
      <c r="I60" s="31"/>
      <c r="J60" s="31"/>
      <c r="K60" s="35"/>
    </row>
    <row r="61" spans="2:11" x14ac:dyDescent="0.25">
      <c r="C61" s="58" t="s">
        <v>194</v>
      </c>
      <c r="D61" s="54"/>
      <c r="E61" s="6"/>
      <c r="F61" s="19"/>
      <c r="G61" s="25">
        <v>4039.99</v>
      </c>
      <c r="H61" s="25">
        <v>99.76</v>
      </c>
      <c r="I61" s="31"/>
      <c r="J61" s="31"/>
      <c r="K61" s="35"/>
    </row>
    <row r="62" spans="2:11" x14ac:dyDescent="0.25">
      <c r="C62" s="57"/>
      <c r="D62" s="54"/>
      <c r="E62" s="6"/>
      <c r="F62" s="19"/>
      <c r="G62" s="24"/>
      <c r="H62" s="24"/>
      <c r="I62" s="31"/>
      <c r="J62" s="31"/>
      <c r="K62" s="35"/>
    </row>
    <row r="63" spans="2:11" x14ac:dyDescent="0.25">
      <c r="C63" s="58" t="s">
        <v>3</v>
      </c>
      <c r="D63" s="54"/>
      <c r="E63" s="6"/>
      <c r="F63" s="19"/>
      <c r="G63" s="24" t="s">
        <v>2</v>
      </c>
      <c r="H63" s="24" t="s">
        <v>2</v>
      </c>
      <c r="I63" s="31"/>
      <c r="J63" s="31"/>
      <c r="K63" s="35"/>
    </row>
    <row r="64" spans="2:11" x14ac:dyDescent="0.25">
      <c r="C64" s="57"/>
      <c r="D64" s="54"/>
      <c r="E64" s="6"/>
      <c r="F64" s="19"/>
      <c r="G64" s="24"/>
      <c r="H64" s="24"/>
      <c r="I64" s="31"/>
      <c r="J64" s="31"/>
      <c r="K64" s="35"/>
    </row>
    <row r="65" spans="3:11" x14ac:dyDescent="0.25">
      <c r="C65" s="58" t="s">
        <v>4</v>
      </c>
      <c r="D65" s="54"/>
      <c r="E65" s="6"/>
      <c r="F65" s="19"/>
      <c r="G65" s="24" t="s">
        <v>2</v>
      </c>
      <c r="H65" s="24" t="s">
        <v>2</v>
      </c>
      <c r="I65" s="31"/>
      <c r="J65" s="31"/>
      <c r="K65" s="35"/>
    </row>
    <row r="66" spans="3:11" x14ac:dyDescent="0.25">
      <c r="C66" s="57"/>
      <c r="D66" s="54"/>
      <c r="E66" s="6"/>
      <c r="F66" s="19"/>
      <c r="G66" s="24"/>
      <c r="H66" s="24"/>
      <c r="I66" s="31"/>
      <c r="J66" s="31"/>
      <c r="K66" s="35"/>
    </row>
    <row r="67" spans="3:11" x14ac:dyDescent="0.25">
      <c r="C67" s="58" t="s">
        <v>5</v>
      </c>
      <c r="D67" s="54"/>
      <c r="E67" s="6"/>
      <c r="F67" s="19"/>
      <c r="G67" s="24"/>
      <c r="H67" s="24"/>
      <c r="I67" s="31"/>
      <c r="J67" s="31"/>
      <c r="K67" s="35"/>
    </row>
    <row r="68" spans="3:11" x14ac:dyDescent="0.25">
      <c r="C68" s="57"/>
      <c r="D68" s="54"/>
      <c r="E68" s="6"/>
      <c r="F68" s="19"/>
      <c r="G68" s="24"/>
      <c r="H68" s="24"/>
      <c r="I68" s="31"/>
      <c r="J68" s="31"/>
      <c r="K68" s="35"/>
    </row>
    <row r="69" spans="3:11" x14ac:dyDescent="0.25">
      <c r="C69" s="58" t="s">
        <v>6</v>
      </c>
      <c r="D69" s="54"/>
      <c r="E69" s="6"/>
      <c r="F69" s="19"/>
      <c r="G69" s="24" t="s">
        <v>2</v>
      </c>
      <c r="H69" s="24" t="s">
        <v>2</v>
      </c>
      <c r="I69" s="31"/>
      <c r="J69" s="31"/>
      <c r="K69" s="35"/>
    </row>
    <row r="70" spans="3:11" x14ac:dyDescent="0.25">
      <c r="C70" s="57"/>
      <c r="D70" s="54"/>
      <c r="E70" s="6"/>
      <c r="F70" s="19"/>
      <c r="G70" s="24"/>
      <c r="H70" s="24"/>
      <c r="I70" s="31"/>
      <c r="J70" s="31"/>
      <c r="K70" s="35"/>
    </row>
    <row r="71" spans="3:11" x14ac:dyDescent="0.25">
      <c r="C71" s="58" t="s">
        <v>7</v>
      </c>
      <c r="D71" s="54"/>
      <c r="E71" s="6"/>
      <c r="F71" s="19"/>
      <c r="G71" s="24" t="s">
        <v>2</v>
      </c>
      <c r="H71" s="24" t="s">
        <v>2</v>
      </c>
      <c r="I71" s="31"/>
      <c r="J71" s="31"/>
      <c r="K71" s="35"/>
    </row>
    <row r="72" spans="3:11" x14ac:dyDescent="0.25">
      <c r="C72" s="57"/>
      <c r="D72" s="54"/>
      <c r="E72" s="6"/>
      <c r="F72" s="19"/>
      <c r="G72" s="24"/>
      <c r="H72" s="24"/>
      <c r="I72" s="31"/>
      <c r="J72" s="31"/>
      <c r="K72" s="35"/>
    </row>
    <row r="73" spans="3:11" x14ac:dyDescent="0.25">
      <c r="C73" s="58" t="s">
        <v>8</v>
      </c>
      <c r="D73" s="54"/>
      <c r="E73" s="6"/>
      <c r="F73" s="19"/>
      <c r="G73" s="24" t="s">
        <v>2</v>
      </c>
      <c r="H73" s="24" t="s">
        <v>2</v>
      </c>
      <c r="I73" s="31"/>
      <c r="J73" s="31"/>
      <c r="K73" s="35"/>
    </row>
    <row r="74" spans="3:11" x14ac:dyDescent="0.25">
      <c r="C74" s="57"/>
      <c r="D74" s="54"/>
      <c r="E74" s="6"/>
      <c r="F74" s="19"/>
      <c r="G74" s="24"/>
      <c r="H74" s="24"/>
      <c r="I74" s="31"/>
      <c r="J74" s="31"/>
      <c r="K74" s="35"/>
    </row>
    <row r="75" spans="3:11" x14ac:dyDescent="0.25">
      <c r="C75" s="58" t="s">
        <v>9</v>
      </c>
      <c r="D75" s="54"/>
      <c r="E75" s="6"/>
      <c r="F75" s="19"/>
      <c r="G75" s="24" t="s">
        <v>2</v>
      </c>
      <c r="H75" s="24" t="s">
        <v>2</v>
      </c>
      <c r="I75" s="31"/>
      <c r="J75" s="31"/>
      <c r="K75" s="35"/>
    </row>
    <row r="76" spans="3:11" x14ac:dyDescent="0.25">
      <c r="C76" s="57"/>
      <c r="D76" s="54"/>
      <c r="E76" s="6"/>
      <c r="F76" s="19"/>
      <c r="G76" s="24"/>
      <c r="H76" s="24"/>
      <c r="I76" s="31"/>
      <c r="J76" s="31"/>
      <c r="K76" s="35"/>
    </row>
    <row r="77" spans="3:11" x14ac:dyDescent="0.25">
      <c r="C77" s="58" t="s">
        <v>10</v>
      </c>
      <c r="D77" s="54"/>
      <c r="E77" s="6"/>
      <c r="F77" s="19"/>
      <c r="G77" s="24" t="s">
        <v>2</v>
      </c>
      <c r="H77" s="24" t="s">
        <v>2</v>
      </c>
      <c r="I77" s="31"/>
      <c r="J77" s="31"/>
      <c r="K77" s="35"/>
    </row>
    <row r="78" spans="3:11" x14ac:dyDescent="0.25">
      <c r="C78" s="57"/>
      <c r="D78" s="54"/>
      <c r="E78" s="6"/>
      <c r="F78" s="19"/>
      <c r="G78" s="24"/>
      <c r="H78" s="24"/>
      <c r="I78" s="31"/>
      <c r="J78" s="31"/>
      <c r="K78" s="35"/>
    </row>
    <row r="79" spans="3:11" x14ac:dyDescent="0.25">
      <c r="C79" s="58" t="s">
        <v>11</v>
      </c>
      <c r="D79" s="54"/>
      <c r="E79" s="6"/>
      <c r="F79" s="19"/>
      <c r="G79" s="24" t="s">
        <v>2</v>
      </c>
      <c r="H79" s="24" t="s">
        <v>2</v>
      </c>
      <c r="I79" s="31"/>
      <c r="J79" s="31"/>
      <c r="K79" s="35"/>
    </row>
    <row r="80" spans="3:11" x14ac:dyDescent="0.25">
      <c r="C80" s="57"/>
      <c r="D80" s="54"/>
      <c r="E80" s="6"/>
      <c r="F80" s="19"/>
      <c r="G80" s="24"/>
      <c r="H80" s="24"/>
      <c r="I80" s="31"/>
      <c r="J80" s="31"/>
      <c r="K80" s="35"/>
    </row>
    <row r="81" spans="1:11" x14ac:dyDescent="0.25">
      <c r="C81" s="58" t="s">
        <v>13</v>
      </c>
      <c r="D81" s="54"/>
      <c r="E81" s="6"/>
      <c r="F81" s="19"/>
      <c r="G81" s="24"/>
      <c r="H81" s="24"/>
      <c r="I81" s="31"/>
      <c r="J81" s="31"/>
      <c r="K81" s="35"/>
    </row>
    <row r="82" spans="1:11" x14ac:dyDescent="0.25">
      <c r="C82" s="57"/>
      <c r="D82" s="54"/>
      <c r="E82" s="6"/>
      <c r="F82" s="19"/>
      <c r="G82" s="24"/>
      <c r="H82" s="24"/>
      <c r="I82" s="31"/>
      <c r="J82" s="31"/>
      <c r="K82" s="35"/>
    </row>
    <row r="83" spans="1:11" x14ac:dyDescent="0.25">
      <c r="C83" s="58" t="s">
        <v>14</v>
      </c>
      <c r="D83" s="54"/>
      <c r="E83" s="6"/>
      <c r="F83" s="19"/>
      <c r="G83" s="24" t="s">
        <v>2</v>
      </c>
      <c r="H83" s="24" t="s">
        <v>2</v>
      </c>
      <c r="I83" s="31"/>
      <c r="J83" s="31"/>
      <c r="K83" s="35"/>
    </row>
    <row r="84" spans="1:11" x14ac:dyDescent="0.25">
      <c r="C84" s="57"/>
      <c r="D84" s="54"/>
      <c r="E84" s="6"/>
      <c r="F84" s="19"/>
      <c r="G84" s="24"/>
      <c r="H84" s="24"/>
      <c r="I84" s="31"/>
      <c r="J84" s="31"/>
      <c r="K84" s="35"/>
    </row>
    <row r="85" spans="1:11" x14ac:dyDescent="0.25">
      <c r="C85" s="58" t="s">
        <v>15</v>
      </c>
      <c r="D85" s="54"/>
      <c r="E85" s="6"/>
      <c r="F85" s="19"/>
      <c r="G85" s="24" t="s">
        <v>2</v>
      </c>
      <c r="H85" s="24" t="s">
        <v>2</v>
      </c>
      <c r="I85" s="31"/>
      <c r="J85" s="31"/>
      <c r="K85" s="35"/>
    </row>
    <row r="86" spans="1:11" x14ac:dyDescent="0.25">
      <c r="C86" s="57"/>
      <c r="D86" s="54"/>
      <c r="E86" s="6"/>
      <c r="F86" s="19"/>
      <c r="G86" s="24"/>
      <c r="H86" s="24"/>
      <c r="I86" s="31"/>
      <c r="J86" s="31"/>
      <c r="K86" s="35"/>
    </row>
    <row r="87" spans="1:11" x14ac:dyDescent="0.25">
      <c r="C87" s="58" t="s">
        <v>16</v>
      </c>
      <c r="D87" s="54"/>
      <c r="E87" s="6"/>
      <c r="F87" s="19"/>
      <c r="G87" s="24" t="s">
        <v>2</v>
      </c>
      <c r="H87" s="24" t="s">
        <v>2</v>
      </c>
      <c r="I87" s="31"/>
      <c r="J87" s="31"/>
      <c r="K87" s="35"/>
    </row>
    <row r="88" spans="1:11" x14ac:dyDescent="0.25">
      <c r="C88" s="57"/>
      <c r="D88" s="54"/>
      <c r="E88" s="6"/>
      <c r="F88" s="19"/>
      <c r="G88" s="24"/>
      <c r="H88" s="24"/>
      <c r="I88" s="31"/>
      <c r="J88" s="31"/>
      <c r="K88" s="35"/>
    </row>
    <row r="89" spans="1:11" x14ac:dyDescent="0.25">
      <c r="C89" s="58" t="s">
        <v>17</v>
      </c>
      <c r="D89" s="54"/>
      <c r="E89" s="6"/>
      <c r="F89" s="19"/>
      <c r="G89" s="24" t="s">
        <v>2</v>
      </c>
      <c r="H89" s="24" t="s">
        <v>2</v>
      </c>
      <c r="I89" s="31"/>
      <c r="J89" s="31"/>
      <c r="K89" s="35"/>
    </row>
    <row r="90" spans="1:11" x14ac:dyDescent="0.25">
      <c r="C90" s="57"/>
      <c r="D90" s="54"/>
      <c r="E90" s="6"/>
      <c r="F90" s="19"/>
      <c r="G90" s="24"/>
      <c r="H90" s="24"/>
      <c r="I90" s="31"/>
      <c r="J90" s="31"/>
      <c r="K90" s="35"/>
    </row>
    <row r="91" spans="1:11" x14ac:dyDescent="0.25">
      <c r="C91" s="58" t="s">
        <v>18</v>
      </c>
      <c r="D91" s="54"/>
      <c r="E91" s="6"/>
      <c r="F91" s="19"/>
      <c r="G91" s="24" t="s">
        <v>2</v>
      </c>
      <c r="H91" s="24" t="s">
        <v>2</v>
      </c>
      <c r="I91" s="31"/>
      <c r="J91" s="31"/>
      <c r="K91" s="35"/>
    </row>
    <row r="92" spans="1:11" x14ac:dyDescent="0.25">
      <c r="C92" s="57"/>
      <c r="D92" s="54"/>
      <c r="E92" s="6"/>
      <c r="F92" s="19"/>
      <c r="G92" s="24"/>
      <c r="H92" s="24"/>
      <c r="I92" s="31"/>
      <c r="J92" s="31"/>
      <c r="K92" s="35"/>
    </row>
    <row r="93" spans="1:11" x14ac:dyDescent="0.25">
      <c r="A93" s="10"/>
      <c r="B93" s="28"/>
      <c r="C93" s="58" t="s">
        <v>19</v>
      </c>
      <c r="D93" s="54"/>
      <c r="E93" s="6"/>
      <c r="F93" s="19"/>
      <c r="G93" s="24"/>
      <c r="H93" s="24"/>
      <c r="I93" s="31"/>
      <c r="J93" s="31"/>
      <c r="K93" s="35"/>
    </row>
    <row r="94" spans="1:11" x14ac:dyDescent="0.25">
      <c r="A94" s="28"/>
      <c r="B94" s="28"/>
      <c r="C94" s="58" t="s">
        <v>20</v>
      </c>
      <c r="D94" s="54"/>
      <c r="E94" s="6"/>
      <c r="F94" s="19"/>
      <c r="G94" s="24" t="s">
        <v>2</v>
      </c>
      <c r="H94" s="24" t="s">
        <v>2</v>
      </c>
      <c r="I94" s="31"/>
      <c r="J94" s="31"/>
      <c r="K94" s="35"/>
    </row>
    <row r="95" spans="1:11" x14ac:dyDescent="0.25">
      <c r="A95" s="28"/>
      <c r="B95" s="28"/>
      <c r="C95" s="58"/>
      <c r="D95" s="54"/>
      <c r="E95" s="6"/>
      <c r="F95" s="19"/>
      <c r="G95" s="24"/>
      <c r="H95" s="24"/>
      <c r="I95" s="31"/>
      <c r="J95" s="31"/>
      <c r="K95" s="35"/>
    </row>
    <row r="96" spans="1:11" x14ac:dyDescent="0.25">
      <c r="A96" s="28"/>
      <c r="B96" s="28"/>
      <c r="C96" s="58" t="s">
        <v>21</v>
      </c>
      <c r="D96" s="54"/>
      <c r="E96" s="6"/>
      <c r="F96" s="19"/>
      <c r="G96" s="24" t="s">
        <v>2</v>
      </c>
      <c r="H96" s="24" t="s">
        <v>2</v>
      </c>
      <c r="I96" s="31"/>
      <c r="J96" s="31"/>
      <c r="K96" s="35"/>
    </row>
    <row r="97" spans="1:54" x14ac:dyDescent="0.25">
      <c r="A97" s="28"/>
      <c r="B97" s="28"/>
      <c r="C97" s="58"/>
      <c r="D97" s="54"/>
      <c r="E97" s="6"/>
      <c r="F97" s="19"/>
      <c r="G97" s="24"/>
      <c r="H97" s="24"/>
      <c r="I97" s="31"/>
      <c r="J97" s="31"/>
      <c r="K97" s="35"/>
    </row>
    <row r="98" spans="1:54" x14ac:dyDescent="0.25">
      <c r="A98" s="28"/>
      <c r="B98" s="28"/>
      <c r="C98" s="58" t="s">
        <v>22</v>
      </c>
      <c r="D98" s="54"/>
      <c r="E98" s="6"/>
      <c r="F98" s="19"/>
      <c r="G98" s="24" t="s">
        <v>2</v>
      </c>
      <c r="H98" s="24" t="s">
        <v>2</v>
      </c>
      <c r="I98" s="31"/>
      <c r="J98" s="31"/>
      <c r="K98" s="35"/>
    </row>
    <row r="99" spans="1:54" x14ac:dyDescent="0.25">
      <c r="A99" s="28"/>
      <c r="B99" s="28"/>
      <c r="C99" s="58"/>
      <c r="D99" s="54"/>
      <c r="E99" s="6"/>
      <c r="F99" s="19"/>
      <c r="G99" s="24"/>
      <c r="H99" s="24"/>
      <c r="I99" s="31"/>
      <c r="J99" s="31"/>
      <c r="K99" s="35"/>
    </row>
    <row r="100" spans="1:54" x14ac:dyDescent="0.25">
      <c r="A100" s="28"/>
      <c r="B100" s="28"/>
      <c r="C100" s="58" t="s">
        <v>23</v>
      </c>
      <c r="D100" s="54"/>
      <c r="E100" s="6"/>
      <c r="F100" s="19"/>
      <c r="G100" s="24" t="s">
        <v>2</v>
      </c>
      <c r="H100" s="24" t="s">
        <v>2</v>
      </c>
      <c r="I100" s="31"/>
      <c r="J100" s="31"/>
      <c r="K100" s="35"/>
    </row>
    <row r="101" spans="1:54" x14ac:dyDescent="0.25">
      <c r="A101" s="28"/>
      <c r="B101" s="28"/>
      <c r="C101" s="58"/>
      <c r="D101" s="54"/>
      <c r="E101" s="6"/>
      <c r="F101" s="19"/>
      <c r="G101" s="24"/>
      <c r="H101" s="24"/>
      <c r="I101" s="31"/>
      <c r="J101" s="31"/>
      <c r="K101" s="35"/>
    </row>
    <row r="102" spans="1:54" x14ac:dyDescent="0.25">
      <c r="C102" s="59" t="s">
        <v>24</v>
      </c>
      <c r="D102" s="54"/>
      <c r="E102" s="6"/>
      <c r="F102" s="19"/>
      <c r="G102" s="24"/>
      <c r="H102" s="24"/>
      <c r="I102" s="31"/>
      <c r="J102" s="31"/>
      <c r="K102" s="35"/>
    </row>
    <row r="103" spans="1:54" x14ac:dyDescent="0.25">
      <c r="B103" s="8" t="s">
        <v>206</v>
      </c>
      <c r="C103" s="60" t="s">
        <v>207</v>
      </c>
      <c r="D103" s="54"/>
      <c r="E103" s="6"/>
      <c r="F103" s="19"/>
      <c r="G103" s="24">
        <v>1.18</v>
      </c>
      <c r="H103" s="24">
        <v>0.03</v>
      </c>
      <c r="I103" s="31"/>
      <c r="J103" s="31"/>
      <c r="K103" s="35"/>
    </row>
    <row r="104" spans="1:54" x14ac:dyDescent="0.25">
      <c r="C104" s="58" t="s">
        <v>194</v>
      </c>
      <c r="D104" s="54"/>
      <c r="E104" s="6"/>
      <c r="F104" s="19"/>
      <c r="G104" s="25">
        <v>1.18</v>
      </c>
      <c r="H104" s="25">
        <v>0.03</v>
      </c>
      <c r="I104" s="31"/>
      <c r="J104" s="31"/>
      <c r="K104" s="35"/>
    </row>
    <row r="105" spans="1:54" x14ac:dyDescent="0.25">
      <c r="C105" s="57"/>
      <c r="D105" s="54"/>
      <c r="E105" s="6"/>
      <c r="F105" s="19"/>
      <c r="G105" s="24"/>
      <c r="H105" s="24"/>
      <c r="I105" s="31"/>
      <c r="J105" s="31"/>
      <c r="K105" s="35"/>
    </row>
    <row r="106" spans="1:54" x14ac:dyDescent="0.25">
      <c r="A106" s="10"/>
      <c r="B106" s="28"/>
      <c r="C106" s="58" t="s">
        <v>25</v>
      </c>
      <c r="D106" s="54"/>
      <c r="E106" s="6"/>
      <c r="F106" s="19"/>
      <c r="G106" s="24"/>
      <c r="H106" s="24"/>
      <c r="I106" s="31"/>
      <c r="J106" s="31"/>
      <c r="K106" s="35"/>
    </row>
    <row r="107" spans="1:54" s="2" customFormat="1" ht="13.5" x14ac:dyDescent="0.25">
      <c r="A107" s="28"/>
      <c r="B107" s="28"/>
      <c r="C107" s="57" t="s">
        <v>4845</v>
      </c>
      <c r="D107" s="54"/>
      <c r="E107" s="6"/>
      <c r="F107" s="19"/>
      <c r="G107" s="24" t="s">
        <v>2</v>
      </c>
      <c r="H107" s="24" t="s">
        <v>2</v>
      </c>
      <c r="I107" s="31"/>
      <c r="J107" s="31"/>
      <c r="K107" s="35"/>
      <c r="L107" s="3"/>
      <c r="AI107" s="3"/>
      <c r="AV107" s="3"/>
      <c r="AX107" s="3"/>
      <c r="BB107" s="3"/>
    </row>
    <row r="108" spans="1:54" x14ac:dyDescent="0.25">
      <c r="B108" s="8"/>
      <c r="C108" s="60" t="s">
        <v>208</v>
      </c>
      <c r="D108" s="54"/>
      <c r="E108" s="6"/>
      <c r="F108" s="19"/>
      <c r="G108" s="24">
        <v>7.24</v>
      </c>
      <c r="H108" s="24">
        <v>0.21</v>
      </c>
      <c r="I108" s="31"/>
      <c r="J108" s="31"/>
      <c r="K108" s="35"/>
    </row>
    <row r="109" spans="1:54" x14ac:dyDescent="0.25">
      <c r="C109" s="58" t="s">
        <v>194</v>
      </c>
      <c r="D109" s="54"/>
      <c r="E109" s="6"/>
      <c r="F109" s="19"/>
      <c r="G109" s="25">
        <v>7.24</v>
      </c>
      <c r="H109" s="25">
        <v>0.21</v>
      </c>
      <c r="I109" s="31"/>
      <c r="J109" s="31"/>
      <c r="K109" s="35"/>
    </row>
    <row r="110" spans="1:54" x14ac:dyDescent="0.25">
      <c r="C110" s="57"/>
      <c r="D110" s="54"/>
      <c r="E110" s="6"/>
      <c r="F110" s="19"/>
      <c r="G110" s="24"/>
      <c r="H110" s="24"/>
      <c r="I110" s="31"/>
      <c r="J110" s="31"/>
      <c r="K110" s="35"/>
    </row>
    <row r="111" spans="1:54" x14ac:dyDescent="0.25">
      <c r="C111" s="61" t="s">
        <v>209</v>
      </c>
      <c r="D111" s="55"/>
      <c r="E111" s="5"/>
      <c r="F111" s="20"/>
      <c r="G111" s="26">
        <v>4048.41</v>
      </c>
      <c r="H111" s="26">
        <v>100</v>
      </c>
      <c r="I111" s="32"/>
      <c r="J111" s="32"/>
      <c r="K111" s="36"/>
    </row>
    <row r="114" spans="1:256" x14ac:dyDescent="0.25">
      <c r="C114" s="1" t="s">
        <v>210</v>
      </c>
    </row>
    <row r="115" spans="1:256" x14ac:dyDescent="0.25">
      <c r="C115" s="37" t="s">
        <v>211</v>
      </c>
      <c r="D115" s="37"/>
      <c r="E115" s="37"/>
      <c r="F115" s="37"/>
      <c r="G115" s="37"/>
      <c r="H115" s="37"/>
      <c r="I115" s="37"/>
      <c r="J115" s="37"/>
      <c r="K115" s="37"/>
    </row>
    <row r="116" spans="1:256" x14ac:dyDescent="0.25">
      <c r="C116" s="2" t="s">
        <v>212</v>
      </c>
    </row>
    <row r="117" spans="1:256" x14ac:dyDescent="0.25">
      <c r="C117" s="2" t="s">
        <v>213</v>
      </c>
    </row>
    <row r="118" spans="1:256" ht="30" customHeight="1" x14ac:dyDescent="0.25">
      <c r="C118" s="252" t="s">
        <v>214</v>
      </c>
      <c r="D118" s="253"/>
      <c r="E118" s="253"/>
      <c r="F118" s="253"/>
      <c r="G118" s="253"/>
      <c r="H118" s="253"/>
      <c r="I118" s="253"/>
      <c r="J118" s="253"/>
      <c r="K118" s="253"/>
    </row>
    <row r="119" spans="1:256" x14ac:dyDescent="0.25">
      <c r="C119" s="2" t="s">
        <v>215</v>
      </c>
    </row>
    <row r="121" spans="1:256" x14ac:dyDescent="0.25">
      <c r="C121" s="2" t="s">
        <v>5016</v>
      </c>
      <c r="E121" s="2" t="s">
        <v>2</v>
      </c>
    </row>
    <row r="123" spans="1:256" x14ac:dyDescent="0.25">
      <c r="C123" s="2" t="s">
        <v>5017</v>
      </c>
      <c r="E123" s="2" t="s">
        <v>2</v>
      </c>
    </row>
    <row r="125" spans="1:256" x14ac:dyDescent="0.25">
      <c r="C125" s="2" t="s">
        <v>5125</v>
      </c>
    </row>
    <row r="127" spans="1:256" x14ac:dyDescent="0.25">
      <c r="C127" s="2" t="s">
        <v>5126</v>
      </c>
    </row>
    <row r="128" spans="1:256" s="83" customFormat="1" ht="35.25" customHeight="1" x14ac:dyDescent="0.25">
      <c r="A128" s="79"/>
      <c r="B128" s="79"/>
      <c r="C128" s="84" t="s">
        <v>5023</v>
      </c>
      <c r="D128" s="88" t="s">
        <v>5024</v>
      </c>
      <c r="E128" s="88" t="s">
        <v>5025</v>
      </c>
      <c r="F128" s="80"/>
      <c r="G128" s="81"/>
      <c r="H128" s="81"/>
      <c r="I128" s="81"/>
      <c r="J128" s="81"/>
      <c r="K128" s="82"/>
      <c r="L128" s="82"/>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82"/>
      <c r="AJ128" s="79"/>
      <c r="AK128" s="79"/>
      <c r="AL128" s="79"/>
      <c r="AM128" s="79"/>
      <c r="AN128" s="79"/>
      <c r="AO128" s="79"/>
      <c r="AP128" s="79"/>
      <c r="AQ128" s="79"/>
      <c r="AR128" s="79"/>
      <c r="AS128" s="79"/>
      <c r="AT128" s="79"/>
      <c r="AU128" s="79"/>
      <c r="AV128" s="82"/>
      <c r="AW128" s="79"/>
      <c r="AX128" s="82"/>
      <c r="AY128" s="79"/>
      <c r="AZ128" s="79"/>
      <c r="BA128" s="79"/>
      <c r="BB128" s="82"/>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3" customFormat="1" x14ac:dyDescent="0.25">
      <c r="A129" s="79"/>
      <c r="B129" s="79"/>
      <c r="C129" s="85" t="s">
        <v>5060</v>
      </c>
      <c r="D129" s="90">
        <v>32.798900000000003</v>
      </c>
      <c r="E129" s="90">
        <v>33.900500000000001</v>
      </c>
      <c r="F129" s="80"/>
      <c r="G129" s="81"/>
      <c r="H129" s="81"/>
      <c r="I129" s="81"/>
      <c r="J129" s="81"/>
      <c r="K129" s="82"/>
      <c r="L129" s="82"/>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82"/>
      <c r="AJ129" s="79"/>
      <c r="AK129" s="79"/>
      <c r="AL129" s="79"/>
      <c r="AM129" s="79"/>
      <c r="AN129" s="79"/>
      <c r="AO129" s="79"/>
      <c r="AP129" s="79"/>
      <c r="AQ129" s="79"/>
      <c r="AR129" s="79"/>
      <c r="AS129" s="79"/>
      <c r="AT129" s="79"/>
      <c r="AU129" s="79"/>
      <c r="AV129" s="82"/>
      <c r="AW129" s="79"/>
      <c r="AX129" s="82"/>
      <c r="AY129" s="79"/>
      <c r="AZ129" s="79"/>
      <c r="BA129" s="79"/>
      <c r="BB129" s="82"/>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1" spans="1:256" x14ac:dyDescent="0.25">
      <c r="C131" s="2" t="s">
        <v>5127</v>
      </c>
      <c r="E131" s="2" t="s">
        <v>2</v>
      </c>
    </row>
    <row r="133" spans="1:256" x14ac:dyDescent="0.25">
      <c r="C133" s="2" t="s">
        <v>5128</v>
      </c>
      <c r="E133" s="2" t="s">
        <v>2</v>
      </c>
    </row>
    <row r="135" spans="1:256" x14ac:dyDescent="0.25">
      <c r="C135" s="2" t="s">
        <v>5018</v>
      </c>
      <c r="E135" s="2" t="s">
        <v>2</v>
      </c>
    </row>
    <row r="137" spans="1:256" x14ac:dyDescent="0.25">
      <c r="C137" s="2" t="s">
        <v>5019</v>
      </c>
      <c r="E137" s="2" t="s">
        <v>2</v>
      </c>
    </row>
    <row r="139" spans="1:256" x14ac:dyDescent="0.25">
      <c r="C139" s="2" t="s">
        <v>5020</v>
      </c>
      <c r="E139" s="96">
        <v>0.524221130401892</v>
      </c>
    </row>
    <row r="141" spans="1:256" x14ac:dyDescent="0.25">
      <c r="C141" s="2" t="s">
        <v>5022</v>
      </c>
      <c r="E141" s="97" t="s">
        <v>5021</v>
      </c>
    </row>
    <row r="143" spans="1:256" x14ac:dyDescent="0.25">
      <c r="C143" s="2" t="s">
        <v>5129</v>
      </c>
      <c r="E143" s="2" t="s">
        <v>2</v>
      </c>
    </row>
    <row r="145" spans="3:5" x14ac:dyDescent="0.25">
      <c r="C145" s="2" t="s">
        <v>5065</v>
      </c>
    </row>
    <row r="147" spans="3:5" x14ac:dyDescent="0.25">
      <c r="C147" s="1" t="s">
        <v>5258</v>
      </c>
      <c r="E147" s="149" t="s">
        <v>5259</v>
      </c>
    </row>
    <row r="148" spans="3:5" x14ac:dyDescent="0.25">
      <c r="E148" s="2" t="s">
        <v>5316</v>
      </c>
    </row>
  </sheetData>
  <mergeCells count="1">
    <mergeCell ref="C118:K118"/>
  </mergeCells>
  <hyperlinks>
    <hyperlink ref="J2" location="'Index'!A1" display="'Index'!A1" xr:uid="{510102D0-5A1F-4F5E-B2B6-44CFF8AE1083}"/>
  </hyperlinks>
  <pageMargins left="0.7" right="0.7" top="0.75" bottom="0.75" header="0.3" footer="0.3"/>
  <pageSetup orientation="portrait" horizontalDpi="4294967293"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0A13-BB4A-4F23-83FD-BBE573C8E335}">
  <sheetPr codeName="Sheet1"/>
  <dimension ref="A1:IV140"/>
  <sheetViews>
    <sheetView showGridLines="0" zoomScale="90" zoomScaleNormal="90" workbookViewId="0">
      <pane ySplit="6" topLeftCell="A122"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4245</v>
      </c>
      <c r="J2" s="38" t="s">
        <v>4521</v>
      </c>
    </row>
    <row r="3" spans="1:54" ht="16.5" x14ac:dyDescent="0.3">
      <c r="C3" s="1" t="s">
        <v>28</v>
      </c>
      <c r="D3" s="21" t="s">
        <v>4246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931</v>
      </c>
      <c r="C11" s="60" t="s">
        <v>932</v>
      </c>
      <c r="D11" s="54" t="s">
        <v>933</v>
      </c>
      <c r="E11" s="6" t="s">
        <v>128</v>
      </c>
      <c r="F11" s="19">
        <v>14500000</v>
      </c>
      <c r="G11" s="24">
        <v>43855.25</v>
      </c>
      <c r="H11" s="24">
        <v>8.43</v>
      </c>
      <c r="I11" s="31"/>
      <c r="J11" s="31"/>
      <c r="K11" s="35"/>
    </row>
    <row r="12" spans="1:54" x14ac:dyDescent="0.25">
      <c r="B12" s="8" t="s">
        <v>1008</v>
      </c>
      <c r="C12" s="60" t="s">
        <v>1009</v>
      </c>
      <c r="D12" s="54" t="s">
        <v>1010</v>
      </c>
      <c r="E12" s="6" t="s">
        <v>116</v>
      </c>
      <c r="F12" s="19">
        <v>2017397</v>
      </c>
      <c r="G12" s="24">
        <v>30890.38</v>
      </c>
      <c r="H12" s="24">
        <v>5.94</v>
      </c>
      <c r="I12" s="31"/>
      <c r="J12" s="31"/>
      <c r="K12" s="35"/>
    </row>
    <row r="13" spans="1:54" x14ac:dyDescent="0.25">
      <c r="B13" s="8" t="s">
        <v>51</v>
      </c>
      <c r="C13" s="60" t="s">
        <v>52</v>
      </c>
      <c r="D13" s="54" t="s">
        <v>53</v>
      </c>
      <c r="E13" s="6" t="s">
        <v>54</v>
      </c>
      <c r="F13" s="19">
        <v>2500000</v>
      </c>
      <c r="G13" s="24">
        <v>28530</v>
      </c>
      <c r="H13" s="24">
        <v>5.49</v>
      </c>
      <c r="I13" s="31"/>
      <c r="J13" s="31"/>
      <c r="K13" s="35"/>
    </row>
    <row r="14" spans="1:54" x14ac:dyDescent="0.25">
      <c r="B14" s="8" t="s">
        <v>125</v>
      </c>
      <c r="C14" s="60" t="s">
        <v>126</v>
      </c>
      <c r="D14" s="54" t="s">
        <v>127</v>
      </c>
      <c r="E14" s="6" t="s">
        <v>128</v>
      </c>
      <c r="F14" s="19">
        <v>8000000</v>
      </c>
      <c r="G14" s="24">
        <v>26672</v>
      </c>
      <c r="H14" s="24">
        <v>5.13</v>
      </c>
      <c r="I14" s="31"/>
      <c r="J14" s="31"/>
      <c r="K14" s="35"/>
    </row>
    <row r="15" spans="1:54" x14ac:dyDescent="0.25">
      <c r="B15" s="8" t="s">
        <v>2746</v>
      </c>
      <c r="C15" s="60" t="s">
        <v>2747</v>
      </c>
      <c r="D15" s="54" t="s">
        <v>2748</v>
      </c>
      <c r="E15" s="6" t="s">
        <v>62</v>
      </c>
      <c r="F15" s="19">
        <v>2000000</v>
      </c>
      <c r="G15" s="24">
        <v>25206</v>
      </c>
      <c r="H15" s="24">
        <v>4.8499999999999996</v>
      </c>
      <c r="I15" s="31"/>
      <c r="J15" s="31"/>
      <c r="K15" s="35"/>
    </row>
    <row r="16" spans="1:54" x14ac:dyDescent="0.25">
      <c r="B16" s="8" t="s">
        <v>105</v>
      </c>
      <c r="C16" s="60" t="s">
        <v>106</v>
      </c>
      <c r="D16" s="54" t="s">
        <v>107</v>
      </c>
      <c r="E16" s="6" t="s">
        <v>108</v>
      </c>
      <c r="F16" s="19">
        <v>300000</v>
      </c>
      <c r="G16" s="24">
        <v>24168</v>
      </c>
      <c r="H16" s="24">
        <v>4.6500000000000004</v>
      </c>
      <c r="I16" s="31"/>
      <c r="J16" s="31"/>
      <c r="K16" s="35"/>
    </row>
    <row r="17" spans="2:11" x14ac:dyDescent="0.25">
      <c r="B17" s="8" t="s">
        <v>1001</v>
      </c>
      <c r="C17" s="60" t="s">
        <v>1002</v>
      </c>
      <c r="D17" s="54" t="s">
        <v>1003</v>
      </c>
      <c r="E17" s="6" t="s">
        <v>217</v>
      </c>
      <c r="F17" s="19">
        <v>4000000</v>
      </c>
      <c r="G17" s="24">
        <v>21700</v>
      </c>
      <c r="H17" s="24">
        <v>4.17</v>
      </c>
      <c r="I17" s="31"/>
      <c r="J17" s="31"/>
      <c r="K17" s="35"/>
    </row>
    <row r="18" spans="2:11" x14ac:dyDescent="0.25">
      <c r="B18" s="8" t="s">
        <v>652</v>
      </c>
      <c r="C18" s="60" t="s">
        <v>653</v>
      </c>
      <c r="D18" s="54" t="s">
        <v>654</v>
      </c>
      <c r="E18" s="6" t="s">
        <v>128</v>
      </c>
      <c r="F18" s="19">
        <v>11908085</v>
      </c>
      <c r="G18" s="24">
        <v>21695.34</v>
      </c>
      <c r="H18" s="24">
        <v>4.17</v>
      </c>
      <c r="I18" s="31"/>
      <c r="J18" s="31"/>
      <c r="K18" s="35"/>
    </row>
    <row r="19" spans="2:11" x14ac:dyDescent="0.25">
      <c r="B19" s="8" t="s">
        <v>994</v>
      </c>
      <c r="C19" s="60" t="s">
        <v>995</v>
      </c>
      <c r="D19" s="54" t="s">
        <v>996</v>
      </c>
      <c r="E19" s="6" t="s">
        <v>997</v>
      </c>
      <c r="F19" s="19">
        <v>7000000</v>
      </c>
      <c r="G19" s="24">
        <v>21148.400000000001</v>
      </c>
      <c r="H19" s="24">
        <v>4.07</v>
      </c>
      <c r="I19" s="31"/>
      <c r="J19" s="31"/>
      <c r="K19" s="35"/>
    </row>
    <row r="20" spans="2:11" x14ac:dyDescent="0.25">
      <c r="B20" s="8" t="s">
        <v>441</v>
      </c>
      <c r="C20" s="60" t="s">
        <v>442</v>
      </c>
      <c r="D20" s="54" t="s">
        <v>443</v>
      </c>
      <c r="E20" s="6" t="s">
        <v>108</v>
      </c>
      <c r="F20" s="19">
        <v>1000000</v>
      </c>
      <c r="G20" s="24">
        <v>19905</v>
      </c>
      <c r="H20" s="24">
        <v>3.83</v>
      </c>
      <c r="I20" s="31"/>
      <c r="J20" s="31"/>
      <c r="K20" s="35"/>
    </row>
    <row r="21" spans="2:11" x14ac:dyDescent="0.25">
      <c r="B21" s="8" t="s">
        <v>2163</v>
      </c>
      <c r="C21" s="60" t="s">
        <v>2164</v>
      </c>
      <c r="D21" s="54" t="s">
        <v>2165</v>
      </c>
      <c r="E21" s="6" t="s">
        <v>128</v>
      </c>
      <c r="F21" s="19">
        <v>11476441</v>
      </c>
      <c r="G21" s="24">
        <v>14849.37</v>
      </c>
      <c r="H21" s="24">
        <v>2.86</v>
      </c>
      <c r="I21" s="31"/>
      <c r="J21" s="31"/>
      <c r="K21" s="35"/>
    </row>
    <row r="22" spans="2:11" x14ac:dyDescent="0.25">
      <c r="B22" s="8" t="s">
        <v>667</v>
      </c>
      <c r="C22" s="60" t="s">
        <v>668</v>
      </c>
      <c r="D22" s="54" t="s">
        <v>669</v>
      </c>
      <c r="E22" s="6" t="s">
        <v>128</v>
      </c>
      <c r="F22" s="19">
        <v>1200000</v>
      </c>
      <c r="G22" s="24">
        <v>14715</v>
      </c>
      <c r="H22" s="24">
        <v>2.83</v>
      </c>
      <c r="I22" s="31"/>
      <c r="J22" s="31"/>
      <c r="K22" s="35"/>
    </row>
    <row r="23" spans="2:11" x14ac:dyDescent="0.25">
      <c r="B23" s="8" t="s">
        <v>242</v>
      </c>
      <c r="C23" s="60" t="s">
        <v>243</v>
      </c>
      <c r="D23" s="54" t="s">
        <v>244</v>
      </c>
      <c r="E23" s="6" t="s">
        <v>128</v>
      </c>
      <c r="F23" s="19">
        <v>5000000</v>
      </c>
      <c r="G23" s="24">
        <v>14243</v>
      </c>
      <c r="H23" s="24">
        <v>2.74</v>
      </c>
      <c r="I23" s="31"/>
      <c r="J23" s="31"/>
      <c r="K23" s="35"/>
    </row>
    <row r="24" spans="2:11" x14ac:dyDescent="0.25">
      <c r="B24" s="8" t="s">
        <v>573</v>
      </c>
      <c r="C24" s="60" t="s">
        <v>574</v>
      </c>
      <c r="D24" s="54" t="s">
        <v>575</v>
      </c>
      <c r="E24" s="6" t="s">
        <v>58</v>
      </c>
      <c r="F24" s="19">
        <v>800000</v>
      </c>
      <c r="G24" s="24">
        <v>13768</v>
      </c>
      <c r="H24" s="24">
        <v>2.65</v>
      </c>
      <c r="I24" s="31"/>
      <c r="J24" s="31"/>
      <c r="K24" s="35"/>
    </row>
    <row r="25" spans="2:11" x14ac:dyDescent="0.25">
      <c r="B25" s="8" t="s">
        <v>305</v>
      </c>
      <c r="C25" s="60" t="s">
        <v>306</v>
      </c>
      <c r="D25" s="54" t="s">
        <v>307</v>
      </c>
      <c r="E25" s="6" t="s">
        <v>54</v>
      </c>
      <c r="F25" s="19">
        <v>650000</v>
      </c>
      <c r="G25" s="24">
        <v>13189.15</v>
      </c>
      <c r="H25" s="24">
        <v>2.54</v>
      </c>
      <c r="I25" s="31"/>
      <c r="J25" s="31"/>
      <c r="K25" s="35"/>
    </row>
    <row r="26" spans="2:11" x14ac:dyDescent="0.25">
      <c r="B26" s="8" t="s">
        <v>129</v>
      </c>
      <c r="C26" s="60" t="s">
        <v>130</v>
      </c>
      <c r="D26" s="54" t="s">
        <v>131</v>
      </c>
      <c r="E26" s="6" t="s">
        <v>98</v>
      </c>
      <c r="F26" s="19">
        <v>300000</v>
      </c>
      <c r="G26" s="24">
        <v>12918</v>
      </c>
      <c r="H26" s="24">
        <v>2.48</v>
      </c>
      <c r="I26" s="31"/>
      <c r="J26" s="31"/>
      <c r="K26" s="35"/>
    </row>
    <row r="27" spans="2:11" x14ac:dyDescent="0.25">
      <c r="B27" s="8" t="s">
        <v>2288</v>
      </c>
      <c r="C27" s="60" t="s">
        <v>2289</v>
      </c>
      <c r="D27" s="54" t="s">
        <v>2290</v>
      </c>
      <c r="E27" s="6" t="s">
        <v>120</v>
      </c>
      <c r="F27" s="19">
        <v>454199</v>
      </c>
      <c r="G27" s="24">
        <v>12192.52</v>
      </c>
      <c r="H27" s="24">
        <v>2.34</v>
      </c>
      <c r="I27" s="31"/>
      <c r="J27" s="31"/>
      <c r="K27" s="35"/>
    </row>
    <row r="28" spans="2:11" x14ac:dyDescent="0.25">
      <c r="B28" s="8" t="s">
        <v>314</v>
      </c>
      <c r="C28" s="60" t="s">
        <v>315</v>
      </c>
      <c r="D28" s="54" t="s">
        <v>316</v>
      </c>
      <c r="E28" s="6" t="s">
        <v>108</v>
      </c>
      <c r="F28" s="19">
        <v>500000</v>
      </c>
      <c r="G28" s="24">
        <v>12075</v>
      </c>
      <c r="H28" s="24">
        <v>2.3199999999999998</v>
      </c>
      <c r="I28" s="31"/>
      <c r="J28" s="31"/>
      <c r="K28" s="35"/>
    </row>
    <row r="29" spans="2:11" x14ac:dyDescent="0.25">
      <c r="B29" s="8" t="s">
        <v>2803</v>
      </c>
      <c r="C29" s="60" t="s">
        <v>2804</v>
      </c>
      <c r="D29" s="54" t="s">
        <v>2805</v>
      </c>
      <c r="E29" s="6" t="s">
        <v>58</v>
      </c>
      <c r="F29" s="19">
        <v>2889935</v>
      </c>
      <c r="G29" s="24">
        <v>10900.83</v>
      </c>
      <c r="H29" s="24">
        <v>2.1</v>
      </c>
      <c r="I29" s="31"/>
      <c r="J29" s="31"/>
      <c r="K29" s="35"/>
    </row>
    <row r="30" spans="2:11" x14ac:dyDescent="0.25">
      <c r="B30" s="8" t="s">
        <v>154</v>
      </c>
      <c r="C30" s="60" t="s">
        <v>155</v>
      </c>
      <c r="D30" s="54" t="s">
        <v>156</v>
      </c>
      <c r="E30" s="6" t="s">
        <v>157</v>
      </c>
      <c r="F30" s="19">
        <v>27369</v>
      </c>
      <c r="G30" s="24">
        <v>10442.64</v>
      </c>
      <c r="H30" s="24">
        <v>2.0099999999999998</v>
      </c>
      <c r="I30" s="31"/>
      <c r="J30" s="31"/>
      <c r="K30" s="35"/>
    </row>
    <row r="31" spans="2:11" x14ac:dyDescent="0.25">
      <c r="B31" s="8" t="s">
        <v>248</v>
      </c>
      <c r="C31" s="60" t="s">
        <v>249</v>
      </c>
      <c r="D31" s="54" t="s">
        <v>250</v>
      </c>
      <c r="E31" s="6" t="s">
        <v>108</v>
      </c>
      <c r="F31" s="19">
        <v>34412</v>
      </c>
      <c r="G31" s="24">
        <v>9566.5400000000009</v>
      </c>
      <c r="H31" s="24">
        <v>1.84</v>
      </c>
      <c r="I31" s="31"/>
      <c r="J31" s="31"/>
      <c r="K31" s="35"/>
    </row>
    <row r="32" spans="2:11" x14ac:dyDescent="0.25">
      <c r="B32" s="8" t="s">
        <v>570</v>
      </c>
      <c r="C32" s="60" t="s">
        <v>571</v>
      </c>
      <c r="D32" s="54" t="s">
        <v>572</v>
      </c>
      <c r="E32" s="6" t="s">
        <v>168</v>
      </c>
      <c r="F32" s="19">
        <v>1447281</v>
      </c>
      <c r="G32" s="24">
        <v>9417.4599999999991</v>
      </c>
      <c r="H32" s="24">
        <v>1.81</v>
      </c>
      <c r="I32" s="31"/>
      <c r="J32" s="31"/>
      <c r="K32" s="35"/>
    </row>
    <row r="33" spans="2:11" x14ac:dyDescent="0.25">
      <c r="B33" s="8" t="s">
        <v>457</v>
      </c>
      <c r="C33" s="60" t="s">
        <v>458</v>
      </c>
      <c r="D33" s="54" t="s">
        <v>459</v>
      </c>
      <c r="E33" s="6" t="s">
        <v>124</v>
      </c>
      <c r="F33" s="19">
        <v>400000</v>
      </c>
      <c r="G33" s="24">
        <v>8480.7999999999993</v>
      </c>
      <c r="H33" s="24">
        <v>1.63</v>
      </c>
      <c r="I33" s="31"/>
      <c r="J33" s="31"/>
      <c r="K33" s="35"/>
    </row>
    <row r="34" spans="2:11" x14ac:dyDescent="0.25">
      <c r="B34" s="8" t="s">
        <v>270</v>
      </c>
      <c r="C34" s="60" t="s">
        <v>271</v>
      </c>
      <c r="D34" s="54" t="s">
        <v>272</v>
      </c>
      <c r="E34" s="6" t="s">
        <v>58</v>
      </c>
      <c r="F34" s="19">
        <v>1502464</v>
      </c>
      <c r="G34" s="24">
        <v>8438.59</v>
      </c>
      <c r="H34" s="24">
        <v>1.62</v>
      </c>
      <c r="I34" s="31"/>
      <c r="J34" s="31"/>
      <c r="K34" s="35"/>
    </row>
    <row r="35" spans="2:11" x14ac:dyDescent="0.25">
      <c r="B35" s="8" t="s">
        <v>1011</v>
      </c>
      <c r="C35" s="60" t="s">
        <v>1012</v>
      </c>
      <c r="D35" s="54" t="s">
        <v>1013</v>
      </c>
      <c r="E35" s="6" t="s">
        <v>338</v>
      </c>
      <c r="F35" s="19">
        <v>1596490</v>
      </c>
      <c r="G35" s="24">
        <v>8224.32</v>
      </c>
      <c r="H35" s="24">
        <v>1.58</v>
      </c>
      <c r="I35" s="31"/>
      <c r="J35" s="31"/>
      <c r="K35" s="35"/>
    </row>
    <row r="36" spans="2:11" x14ac:dyDescent="0.25">
      <c r="B36" s="8" t="s">
        <v>2799</v>
      </c>
      <c r="C36" s="60" t="s">
        <v>2800</v>
      </c>
      <c r="D36" s="54" t="s">
        <v>2801</v>
      </c>
      <c r="E36" s="6" t="s">
        <v>2802</v>
      </c>
      <c r="F36" s="19">
        <v>6321778</v>
      </c>
      <c r="G36" s="24">
        <v>7895.27</v>
      </c>
      <c r="H36" s="24">
        <v>1.52</v>
      </c>
      <c r="I36" s="31"/>
      <c r="J36" s="31"/>
      <c r="K36" s="35"/>
    </row>
    <row r="37" spans="2:11" x14ac:dyDescent="0.25">
      <c r="B37" s="8" t="s">
        <v>3903</v>
      </c>
      <c r="C37" s="60" t="s">
        <v>3904</v>
      </c>
      <c r="D37" s="54" t="s">
        <v>3905</v>
      </c>
      <c r="E37" s="6" t="s">
        <v>153</v>
      </c>
      <c r="F37" s="19">
        <v>3029115</v>
      </c>
      <c r="G37" s="24">
        <v>7703.04</v>
      </c>
      <c r="H37" s="24">
        <v>1.48</v>
      </c>
      <c r="I37" s="31"/>
      <c r="J37" s="31"/>
      <c r="K37" s="35"/>
    </row>
    <row r="38" spans="2:11" x14ac:dyDescent="0.25">
      <c r="B38" s="8" t="s">
        <v>117</v>
      </c>
      <c r="C38" s="60" t="s">
        <v>118</v>
      </c>
      <c r="D38" s="54" t="s">
        <v>119</v>
      </c>
      <c r="E38" s="6" t="s">
        <v>120</v>
      </c>
      <c r="F38" s="19">
        <v>1000000</v>
      </c>
      <c r="G38" s="24">
        <v>7694</v>
      </c>
      <c r="H38" s="24">
        <v>1.48</v>
      </c>
      <c r="I38" s="31"/>
      <c r="J38" s="31"/>
      <c r="K38" s="35"/>
    </row>
    <row r="39" spans="2:11" x14ac:dyDescent="0.25">
      <c r="B39" s="8" t="s">
        <v>1004</v>
      </c>
      <c r="C39" s="60" t="s">
        <v>1005</v>
      </c>
      <c r="D39" s="54" t="s">
        <v>1006</v>
      </c>
      <c r="E39" s="6" t="s">
        <v>1007</v>
      </c>
      <c r="F39" s="19">
        <v>476698</v>
      </c>
      <c r="G39" s="24">
        <v>7634.32</v>
      </c>
      <c r="H39" s="24">
        <v>1.47</v>
      </c>
      <c r="I39" s="31"/>
      <c r="J39" s="31"/>
      <c r="K39" s="35"/>
    </row>
    <row r="40" spans="2:11" x14ac:dyDescent="0.25">
      <c r="B40" s="8" t="s">
        <v>2267</v>
      </c>
      <c r="C40" s="60" t="s">
        <v>2268</v>
      </c>
      <c r="D40" s="54" t="s">
        <v>2269</v>
      </c>
      <c r="E40" s="6" t="s">
        <v>1007</v>
      </c>
      <c r="F40" s="19">
        <v>5000000</v>
      </c>
      <c r="G40" s="24">
        <v>6948.5</v>
      </c>
      <c r="H40" s="24">
        <v>1.34</v>
      </c>
      <c r="I40" s="31"/>
      <c r="J40" s="31"/>
      <c r="K40" s="35"/>
    </row>
    <row r="41" spans="2:11" x14ac:dyDescent="0.25">
      <c r="B41" s="8" t="s">
        <v>4247</v>
      </c>
      <c r="C41" s="60" t="s">
        <v>4248</v>
      </c>
      <c r="D41" s="54" t="s">
        <v>4249</v>
      </c>
      <c r="E41" s="6" t="s">
        <v>2802</v>
      </c>
      <c r="F41" s="19">
        <v>2438465</v>
      </c>
      <c r="G41" s="24">
        <v>5847.68</v>
      </c>
      <c r="H41" s="24">
        <v>1.1200000000000001</v>
      </c>
      <c r="I41" s="31"/>
      <c r="J41" s="31"/>
      <c r="K41" s="35"/>
    </row>
    <row r="42" spans="2:11" x14ac:dyDescent="0.25">
      <c r="B42" s="8" t="s">
        <v>2393</v>
      </c>
      <c r="C42" s="60" t="s">
        <v>2394</v>
      </c>
      <c r="D42" s="54" t="s">
        <v>2395</v>
      </c>
      <c r="E42" s="6" t="s">
        <v>1007</v>
      </c>
      <c r="F42" s="19">
        <v>400000</v>
      </c>
      <c r="G42" s="24">
        <v>5372</v>
      </c>
      <c r="H42" s="24">
        <v>1.03</v>
      </c>
      <c r="I42" s="31"/>
      <c r="J42" s="31"/>
      <c r="K42" s="35"/>
    </row>
    <row r="43" spans="2:11" x14ac:dyDescent="0.25">
      <c r="B43" s="8" t="s">
        <v>4250</v>
      </c>
      <c r="C43" s="60" t="s">
        <v>4251</v>
      </c>
      <c r="D43" s="54" t="s">
        <v>4252</v>
      </c>
      <c r="E43" s="6" t="s">
        <v>283</v>
      </c>
      <c r="F43" s="19">
        <v>937524</v>
      </c>
      <c r="G43" s="24">
        <v>5062.63</v>
      </c>
      <c r="H43" s="24">
        <v>0.97</v>
      </c>
      <c r="I43" s="31"/>
      <c r="J43" s="31"/>
      <c r="K43" s="35"/>
    </row>
    <row r="44" spans="2:11" x14ac:dyDescent="0.25">
      <c r="B44" s="8" t="s">
        <v>2169</v>
      </c>
      <c r="C44" s="60" t="s">
        <v>2170</v>
      </c>
      <c r="D44" s="54" t="s">
        <v>2171</v>
      </c>
      <c r="E44" s="6" t="s">
        <v>112</v>
      </c>
      <c r="F44" s="19">
        <v>2366360</v>
      </c>
      <c r="G44" s="24">
        <v>4599.49</v>
      </c>
      <c r="H44" s="24">
        <v>0.88</v>
      </c>
      <c r="I44" s="31"/>
      <c r="J44" s="31"/>
      <c r="K44" s="35"/>
    </row>
    <row r="45" spans="2:11" x14ac:dyDescent="0.25">
      <c r="B45" s="8" t="s">
        <v>377</v>
      </c>
      <c r="C45" s="60" t="s">
        <v>378</v>
      </c>
      <c r="D45" s="54" t="s">
        <v>379</v>
      </c>
      <c r="E45" s="6" t="s">
        <v>108</v>
      </c>
      <c r="F45" s="19">
        <v>140000</v>
      </c>
      <c r="G45" s="24">
        <v>4346.8599999999997</v>
      </c>
      <c r="H45" s="24">
        <v>0.84</v>
      </c>
      <c r="I45" s="31"/>
      <c r="J45" s="31"/>
      <c r="K45" s="35"/>
    </row>
    <row r="46" spans="2:11" x14ac:dyDescent="0.25">
      <c r="B46" s="8" t="s">
        <v>4253</v>
      </c>
      <c r="C46" s="60" t="s">
        <v>4254</v>
      </c>
      <c r="D46" s="54" t="s">
        <v>4255</v>
      </c>
      <c r="E46" s="6" t="s">
        <v>997</v>
      </c>
      <c r="F46" s="19">
        <v>309167</v>
      </c>
      <c r="G46" s="24">
        <v>3817.9</v>
      </c>
      <c r="H46" s="24">
        <v>0.73</v>
      </c>
      <c r="I46" s="31"/>
      <c r="J46" s="31"/>
      <c r="K46" s="35"/>
    </row>
    <row r="47" spans="2:11" x14ac:dyDescent="0.25">
      <c r="B47" s="8" t="s">
        <v>637</v>
      </c>
      <c r="C47" s="60" t="s">
        <v>638</v>
      </c>
      <c r="D47" s="54" t="s">
        <v>639</v>
      </c>
      <c r="E47" s="6" t="s">
        <v>128</v>
      </c>
      <c r="F47" s="19">
        <v>621896</v>
      </c>
      <c r="G47" s="24">
        <v>3491.32</v>
      </c>
      <c r="H47" s="24">
        <v>0.67</v>
      </c>
      <c r="I47" s="31"/>
      <c r="J47" s="31"/>
      <c r="K47" s="35"/>
    </row>
    <row r="48" spans="2:11" x14ac:dyDescent="0.25">
      <c r="C48" s="58" t="s">
        <v>194</v>
      </c>
      <c r="D48" s="54"/>
      <c r="E48" s="6"/>
      <c r="F48" s="19"/>
      <c r="G48" s="25">
        <v>507604.6</v>
      </c>
      <c r="H48" s="25">
        <v>97.61</v>
      </c>
      <c r="I48" s="31"/>
      <c r="J48" s="31"/>
      <c r="K48" s="35"/>
    </row>
    <row r="49" spans="3:11" x14ac:dyDescent="0.25">
      <c r="C49" s="57"/>
      <c r="D49" s="54"/>
      <c r="E49" s="6"/>
      <c r="F49" s="19"/>
      <c r="G49" s="24"/>
      <c r="H49" s="24"/>
      <c r="I49" s="31"/>
      <c r="J49" s="31"/>
      <c r="K49" s="35"/>
    </row>
    <row r="50" spans="3:11" x14ac:dyDescent="0.25">
      <c r="C50" s="58" t="s">
        <v>3</v>
      </c>
      <c r="D50" s="54"/>
      <c r="E50" s="6"/>
      <c r="F50" s="19"/>
      <c r="G50" s="24" t="s">
        <v>2</v>
      </c>
      <c r="H50" s="24" t="s">
        <v>2</v>
      </c>
      <c r="I50" s="31"/>
      <c r="J50" s="31"/>
      <c r="K50" s="35"/>
    </row>
    <row r="51" spans="3:11" x14ac:dyDescent="0.25">
      <c r="C51" s="57"/>
      <c r="D51" s="54"/>
      <c r="E51" s="6"/>
      <c r="F51" s="19"/>
      <c r="G51" s="24"/>
      <c r="H51" s="24"/>
      <c r="I51" s="31"/>
      <c r="J51" s="31"/>
      <c r="K51" s="35"/>
    </row>
    <row r="52" spans="3:11" x14ac:dyDescent="0.25">
      <c r="C52" s="58" t="s">
        <v>4</v>
      </c>
      <c r="D52" s="54"/>
      <c r="E52" s="6"/>
      <c r="F52" s="19"/>
      <c r="G52" s="24" t="s">
        <v>2</v>
      </c>
      <c r="H52" s="24" t="s">
        <v>2</v>
      </c>
      <c r="I52" s="31"/>
      <c r="J52" s="31"/>
      <c r="K52" s="35"/>
    </row>
    <row r="53" spans="3:11" x14ac:dyDescent="0.25">
      <c r="C53" s="57"/>
      <c r="D53" s="54"/>
      <c r="E53" s="6"/>
      <c r="F53" s="19"/>
      <c r="G53" s="24"/>
      <c r="H53" s="24"/>
      <c r="I53" s="31"/>
      <c r="J53" s="31"/>
      <c r="K53" s="35"/>
    </row>
    <row r="54" spans="3:11" x14ac:dyDescent="0.25">
      <c r="C54" s="58" t="s">
        <v>5</v>
      </c>
      <c r="D54" s="54"/>
      <c r="E54" s="6"/>
      <c r="F54" s="19"/>
      <c r="G54" s="24"/>
      <c r="H54" s="24"/>
      <c r="I54" s="31"/>
      <c r="J54" s="31"/>
      <c r="K54" s="35"/>
    </row>
    <row r="55" spans="3:11" x14ac:dyDescent="0.25">
      <c r="C55" s="57"/>
      <c r="D55" s="54"/>
      <c r="E55" s="6"/>
      <c r="F55" s="19"/>
      <c r="G55" s="24"/>
      <c r="H55" s="24"/>
      <c r="I55" s="31"/>
      <c r="J55" s="31"/>
      <c r="K55" s="35"/>
    </row>
    <row r="56" spans="3:11" x14ac:dyDescent="0.25">
      <c r="C56" s="58" t="s">
        <v>6</v>
      </c>
      <c r="D56" s="54"/>
      <c r="E56" s="6"/>
      <c r="F56" s="19"/>
      <c r="G56" s="24" t="s">
        <v>2</v>
      </c>
      <c r="H56" s="24" t="s">
        <v>2</v>
      </c>
      <c r="I56" s="31"/>
      <c r="J56" s="31"/>
      <c r="K56" s="35"/>
    </row>
    <row r="57" spans="3:11" x14ac:dyDescent="0.25">
      <c r="C57" s="57"/>
      <c r="D57" s="54"/>
      <c r="E57" s="6"/>
      <c r="F57" s="19"/>
      <c r="G57" s="24"/>
      <c r="H57" s="24"/>
      <c r="I57" s="31"/>
      <c r="J57" s="31"/>
      <c r="K57" s="35"/>
    </row>
    <row r="58" spans="3:11" x14ac:dyDescent="0.25">
      <c r="C58" s="58" t="s">
        <v>7</v>
      </c>
      <c r="D58" s="54"/>
      <c r="E58" s="6"/>
      <c r="F58" s="19"/>
      <c r="G58" s="24" t="s">
        <v>2</v>
      </c>
      <c r="H58" s="24" t="s">
        <v>2</v>
      </c>
      <c r="I58" s="31"/>
      <c r="J58" s="31"/>
      <c r="K58" s="35"/>
    </row>
    <row r="59" spans="3:11" x14ac:dyDescent="0.25">
      <c r="C59" s="57"/>
      <c r="D59" s="54"/>
      <c r="E59" s="6"/>
      <c r="F59" s="19"/>
      <c r="G59" s="24"/>
      <c r="H59" s="24"/>
      <c r="I59" s="31"/>
      <c r="J59" s="31"/>
      <c r="K59" s="35"/>
    </row>
    <row r="60" spans="3:11" x14ac:dyDescent="0.25">
      <c r="C60" s="58" t="s">
        <v>8</v>
      </c>
      <c r="D60" s="54"/>
      <c r="E60" s="6"/>
      <c r="F60" s="19"/>
      <c r="G60" s="24" t="s">
        <v>2</v>
      </c>
      <c r="H60" s="24" t="s">
        <v>2</v>
      </c>
      <c r="I60" s="31"/>
      <c r="J60" s="31"/>
      <c r="K60" s="35"/>
    </row>
    <row r="61" spans="3:11" x14ac:dyDescent="0.25">
      <c r="C61" s="57"/>
      <c r="D61" s="54"/>
      <c r="E61" s="6"/>
      <c r="F61" s="19"/>
      <c r="G61" s="24"/>
      <c r="H61" s="24"/>
      <c r="I61" s="31"/>
      <c r="J61" s="31"/>
      <c r="K61" s="35"/>
    </row>
    <row r="62" spans="3:11" x14ac:dyDescent="0.25">
      <c r="C62" s="58" t="s">
        <v>9</v>
      </c>
      <c r="D62" s="54"/>
      <c r="E62" s="6"/>
      <c r="F62" s="19"/>
      <c r="G62" s="24" t="s">
        <v>2</v>
      </c>
      <c r="H62" s="24" t="s">
        <v>2</v>
      </c>
      <c r="I62" s="31"/>
      <c r="J62" s="31"/>
      <c r="K62" s="35"/>
    </row>
    <row r="63" spans="3:11" x14ac:dyDescent="0.25">
      <c r="C63" s="57"/>
      <c r="D63" s="54"/>
      <c r="E63" s="6"/>
      <c r="F63" s="19"/>
      <c r="G63" s="24"/>
      <c r="H63" s="24"/>
      <c r="I63" s="31"/>
      <c r="J63" s="31"/>
      <c r="K63" s="35"/>
    </row>
    <row r="64" spans="3:11" x14ac:dyDescent="0.25">
      <c r="C64" s="58" t="s">
        <v>10</v>
      </c>
      <c r="D64" s="54"/>
      <c r="E64" s="6"/>
      <c r="F64" s="19"/>
      <c r="G64" s="24" t="s">
        <v>2</v>
      </c>
      <c r="H64" s="24" t="s">
        <v>2</v>
      </c>
      <c r="I64" s="31"/>
      <c r="J64" s="31"/>
      <c r="K64" s="35"/>
    </row>
    <row r="65" spans="1:11" x14ac:dyDescent="0.25">
      <c r="C65" s="57"/>
      <c r="D65" s="54"/>
      <c r="E65" s="6"/>
      <c r="F65" s="19"/>
      <c r="G65" s="24"/>
      <c r="H65" s="24"/>
      <c r="I65" s="31"/>
      <c r="J65" s="31"/>
      <c r="K65" s="35"/>
    </row>
    <row r="66" spans="1:11" x14ac:dyDescent="0.25">
      <c r="C66" s="58" t="s">
        <v>11</v>
      </c>
      <c r="D66" s="54"/>
      <c r="E66" s="6"/>
      <c r="F66" s="19"/>
      <c r="G66" s="24" t="s">
        <v>2</v>
      </c>
      <c r="H66" s="24" t="s">
        <v>2</v>
      </c>
      <c r="I66" s="31"/>
      <c r="J66" s="31"/>
      <c r="K66" s="35"/>
    </row>
    <row r="67" spans="1:11" x14ac:dyDescent="0.25">
      <c r="C67" s="57"/>
      <c r="D67" s="54"/>
      <c r="E67" s="6"/>
      <c r="F67" s="19"/>
      <c r="G67" s="24"/>
      <c r="H67" s="24"/>
      <c r="I67" s="31"/>
      <c r="J67" s="31"/>
      <c r="K67" s="35"/>
    </row>
    <row r="68" spans="1:11" x14ac:dyDescent="0.25">
      <c r="A68" s="10"/>
      <c r="B68" s="28"/>
      <c r="C68" s="58" t="s">
        <v>13</v>
      </c>
      <c r="D68" s="54"/>
      <c r="E68" s="6"/>
      <c r="F68" s="19"/>
      <c r="G68" s="24"/>
      <c r="H68" s="24"/>
      <c r="I68" s="31"/>
      <c r="J68" s="31"/>
      <c r="K68" s="35"/>
    </row>
    <row r="69" spans="1:11" x14ac:dyDescent="0.25">
      <c r="A69" s="28"/>
      <c r="B69" s="28"/>
      <c r="C69" s="58" t="s">
        <v>14</v>
      </c>
      <c r="D69" s="54"/>
      <c r="E69" s="6"/>
      <c r="F69" s="19"/>
      <c r="G69" s="24" t="s">
        <v>2</v>
      </c>
      <c r="H69" s="24" t="s">
        <v>2</v>
      </c>
      <c r="I69" s="31"/>
      <c r="J69" s="31"/>
      <c r="K69" s="35"/>
    </row>
    <row r="70" spans="1:11" x14ac:dyDescent="0.25">
      <c r="A70" s="28"/>
      <c r="B70" s="28"/>
      <c r="C70" s="58"/>
      <c r="D70" s="54"/>
      <c r="E70" s="6"/>
      <c r="F70" s="19"/>
      <c r="G70" s="24"/>
      <c r="H70" s="24"/>
      <c r="I70" s="31"/>
      <c r="J70" s="31"/>
      <c r="K70" s="35"/>
    </row>
    <row r="71" spans="1:11" x14ac:dyDescent="0.25">
      <c r="A71" s="28"/>
      <c r="B71" s="28"/>
      <c r="C71" s="58" t="s">
        <v>15</v>
      </c>
      <c r="D71" s="54"/>
      <c r="E71" s="6"/>
      <c r="F71" s="19"/>
      <c r="G71" s="24" t="s">
        <v>2</v>
      </c>
      <c r="H71" s="24" t="s">
        <v>2</v>
      </c>
      <c r="I71" s="31"/>
      <c r="J71" s="31"/>
      <c r="K71" s="35"/>
    </row>
    <row r="72" spans="1:11" x14ac:dyDescent="0.25">
      <c r="A72" s="28"/>
      <c r="B72" s="28"/>
      <c r="C72" s="58"/>
      <c r="D72" s="54"/>
      <c r="E72" s="6"/>
      <c r="F72" s="19"/>
      <c r="G72" s="24"/>
      <c r="H72" s="24"/>
      <c r="I72" s="31"/>
      <c r="J72" s="31"/>
      <c r="K72" s="35"/>
    </row>
    <row r="73" spans="1:11" x14ac:dyDescent="0.25">
      <c r="C73" s="59" t="s">
        <v>16</v>
      </c>
      <c r="D73" s="54"/>
      <c r="E73" s="6"/>
      <c r="F73" s="19"/>
      <c r="G73" s="24"/>
      <c r="H73" s="24"/>
      <c r="I73" s="31"/>
      <c r="J73" s="31"/>
      <c r="K73" s="35"/>
    </row>
    <row r="74" spans="1:11" x14ac:dyDescent="0.25">
      <c r="B74" s="8" t="s">
        <v>202</v>
      </c>
      <c r="C74" s="60" t="s">
        <v>203</v>
      </c>
      <c r="D74" s="54" t="s">
        <v>204</v>
      </c>
      <c r="E74" s="6" t="s">
        <v>205</v>
      </c>
      <c r="F74" s="19">
        <v>500000</v>
      </c>
      <c r="G74" s="24">
        <v>492.01</v>
      </c>
      <c r="H74" s="24">
        <v>0.09</v>
      </c>
      <c r="I74" s="31">
        <v>5.3898999999999999</v>
      </c>
      <c r="J74" s="31"/>
      <c r="K74" s="35"/>
    </row>
    <row r="75" spans="1:11" x14ac:dyDescent="0.25">
      <c r="C75" s="58" t="s">
        <v>194</v>
      </c>
      <c r="D75" s="54"/>
      <c r="E75" s="6"/>
      <c r="F75" s="19"/>
      <c r="G75" s="25">
        <v>492.01</v>
      </c>
      <c r="H75" s="25">
        <v>0.09</v>
      </c>
      <c r="I75" s="31"/>
      <c r="J75" s="31"/>
      <c r="K75" s="35"/>
    </row>
    <row r="76" spans="1:11" x14ac:dyDescent="0.25">
      <c r="C76" s="57"/>
      <c r="D76" s="54"/>
      <c r="E76" s="6"/>
      <c r="F76" s="19"/>
      <c r="G76" s="24"/>
      <c r="H76" s="24"/>
      <c r="I76" s="31"/>
      <c r="J76" s="31"/>
      <c r="K76" s="35"/>
    </row>
    <row r="77" spans="1:11" x14ac:dyDescent="0.25">
      <c r="C77" s="58" t="s">
        <v>17</v>
      </c>
      <c r="D77" s="54"/>
      <c r="E77" s="6"/>
      <c r="F77" s="19"/>
      <c r="G77" s="24" t="s">
        <v>2</v>
      </c>
      <c r="H77" s="24" t="s">
        <v>2</v>
      </c>
      <c r="I77" s="31"/>
      <c r="J77" s="31"/>
      <c r="K77" s="35"/>
    </row>
    <row r="78" spans="1:11" x14ac:dyDescent="0.25">
      <c r="C78" s="57"/>
      <c r="D78" s="54"/>
      <c r="E78" s="6"/>
      <c r="F78" s="19"/>
      <c r="G78" s="24"/>
      <c r="H78" s="24"/>
      <c r="I78" s="31"/>
      <c r="J78" s="31"/>
      <c r="K78" s="35"/>
    </row>
    <row r="79" spans="1:11" x14ac:dyDescent="0.25">
      <c r="C79" s="58" t="s">
        <v>18</v>
      </c>
      <c r="D79" s="54"/>
      <c r="E79" s="6"/>
      <c r="F79" s="19"/>
      <c r="G79" s="24" t="s">
        <v>2</v>
      </c>
      <c r="H79" s="24" t="s">
        <v>2</v>
      </c>
      <c r="I79" s="31"/>
      <c r="J79" s="31"/>
      <c r="K79" s="35"/>
    </row>
    <row r="80" spans="1:11" x14ac:dyDescent="0.25">
      <c r="C80" s="57"/>
      <c r="D80" s="54"/>
      <c r="E80" s="6"/>
      <c r="F80" s="19"/>
      <c r="G80" s="24"/>
      <c r="H80" s="24"/>
      <c r="I80" s="31"/>
      <c r="J80" s="31"/>
      <c r="K80" s="35"/>
    </row>
    <row r="81" spans="1:54" x14ac:dyDescent="0.25">
      <c r="A81" s="10"/>
      <c r="B81" s="28"/>
      <c r="C81" s="58" t="s">
        <v>19</v>
      </c>
      <c r="D81" s="54"/>
      <c r="E81" s="6"/>
      <c r="F81" s="19"/>
      <c r="G81" s="24"/>
      <c r="H81" s="24"/>
      <c r="I81" s="31"/>
      <c r="J81" s="31"/>
      <c r="K81" s="35"/>
    </row>
    <row r="82" spans="1:54" x14ac:dyDescent="0.25">
      <c r="A82" s="28"/>
      <c r="B82" s="28"/>
      <c r="C82" s="58" t="s">
        <v>20</v>
      </c>
      <c r="D82" s="54"/>
      <c r="E82" s="6"/>
      <c r="F82" s="19"/>
      <c r="G82" s="24" t="s">
        <v>2</v>
      </c>
      <c r="H82" s="24" t="s">
        <v>2</v>
      </c>
      <c r="I82" s="31"/>
      <c r="J82" s="31"/>
      <c r="K82" s="35"/>
    </row>
    <row r="83" spans="1:54" x14ac:dyDescent="0.25">
      <c r="A83" s="28"/>
      <c r="B83" s="28"/>
      <c r="C83" s="58"/>
      <c r="D83" s="54"/>
      <c r="E83" s="6"/>
      <c r="F83" s="19"/>
      <c r="G83" s="24"/>
      <c r="H83" s="24"/>
      <c r="I83" s="31"/>
      <c r="J83" s="31"/>
      <c r="K83" s="35"/>
    </row>
    <row r="84" spans="1:54" x14ac:dyDescent="0.25">
      <c r="A84" s="28"/>
      <c r="B84" s="28"/>
      <c r="C84" s="58" t="s">
        <v>21</v>
      </c>
      <c r="D84" s="54"/>
      <c r="E84" s="6"/>
      <c r="F84" s="19"/>
      <c r="G84" s="24" t="s">
        <v>2</v>
      </c>
      <c r="H84" s="24" t="s">
        <v>2</v>
      </c>
      <c r="I84" s="31"/>
      <c r="J84" s="31"/>
      <c r="K84" s="35"/>
    </row>
    <row r="85" spans="1:54" x14ac:dyDescent="0.25">
      <c r="A85" s="28"/>
      <c r="B85" s="28"/>
      <c r="C85" s="58"/>
      <c r="D85" s="54"/>
      <c r="E85" s="6"/>
      <c r="F85" s="19"/>
      <c r="G85" s="24"/>
      <c r="H85" s="24"/>
      <c r="I85" s="31"/>
      <c r="J85" s="31"/>
      <c r="K85" s="35"/>
    </row>
    <row r="86" spans="1:54" x14ac:dyDescent="0.25">
      <c r="A86" s="28"/>
      <c r="B86" s="28"/>
      <c r="C86" s="58" t="s">
        <v>22</v>
      </c>
      <c r="D86" s="54"/>
      <c r="E86" s="6"/>
      <c r="F86" s="19"/>
      <c r="G86" s="24" t="s">
        <v>2</v>
      </c>
      <c r="H86" s="24" t="s">
        <v>2</v>
      </c>
      <c r="I86" s="31"/>
      <c r="J86" s="31"/>
      <c r="K86" s="35"/>
    </row>
    <row r="87" spans="1:54" x14ac:dyDescent="0.25">
      <c r="A87" s="28"/>
      <c r="B87" s="28"/>
      <c r="C87" s="58"/>
      <c r="D87" s="54"/>
      <c r="E87" s="6"/>
      <c r="F87" s="19"/>
      <c r="G87" s="24"/>
      <c r="H87" s="24"/>
      <c r="I87" s="31"/>
      <c r="J87" s="31"/>
      <c r="K87" s="35"/>
    </row>
    <row r="88" spans="1:54" x14ac:dyDescent="0.25">
      <c r="A88" s="28"/>
      <c r="B88" s="28"/>
      <c r="C88" s="58" t="s">
        <v>23</v>
      </c>
      <c r="D88" s="54"/>
      <c r="E88" s="6"/>
      <c r="F88" s="19"/>
      <c r="G88" s="24" t="s">
        <v>2</v>
      </c>
      <c r="H88" s="24" t="s">
        <v>2</v>
      </c>
      <c r="I88" s="31"/>
      <c r="J88" s="31"/>
      <c r="K88" s="35"/>
    </row>
    <row r="89" spans="1:54" x14ac:dyDescent="0.25">
      <c r="A89" s="28"/>
      <c r="B89" s="28"/>
      <c r="C89" s="58"/>
      <c r="D89" s="54"/>
      <c r="E89" s="6"/>
      <c r="F89" s="19"/>
      <c r="G89" s="24"/>
      <c r="H89" s="24"/>
      <c r="I89" s="31"/>
      <c r="J89" s="31"/>
      <c r="K89" s="35"/>
    </row>
    <row r="90" spans="1:54" x14ac:dyDescent="0.25">
      <c r="C90" s="59" t="s">
        <v>24</v>
      </c>
      <c r="D90" s="54"/>
      <c r="E90" s="6"/>
      <c r="F90" s="19"/>
      <c r="G90" s="24"/>
      <c r="H90" s="24"/>
      <c r="I90" s="31"/>
      <c r="J90" s="31"/>
      <c r="K90" s="35"/>
    </row>
    <row r="91" spans="1:54" x14ac:dyDescent="0.25">
      <c r="B91" s="8" t="s">
        <v>206</v>
      </c>
      <c r="C91" s="60" t="s">
        <v>207</v>
      </c>
      <c r="D91" s="54"/>
      <c r="E91" s="6"/>
      <c r="F91" s="19"/>
      <c r="G91" s="24">
        <v>17211.95</v>
      </c>
      <c r="H91" s="24">
        <v>3.31</v>
      </c>
      <c r="I91" s="31"/>
      <c r="J91" s="31"/>
      <c r="K91" s="35"/>
    </row>
    <row r="92" spans="1:54" x14ac:dyDescent="0.25">
      <c r="C92" s="58" t="s">
        <v>194</v>
      </c>
      <c r="D92" s="54"/>
      <c r="E92" s="6"/>
      <c r="F92" s="19"/>
      <c r="G92" s="25">
        <v>17211.95</v>
      </c>
      <c r="H92" s="25">
        <v>3.31</v>
      </c>
      <c r="I92" s="31"/>
      <c r="J92" s="31"/>
      <c r="K92" s="35"/>
    </row>
    <row r="93" spans="1:54" x14ac:dyDescent="0.25">
      <c r="C93" s="57"/>
      <c r="D93" s="54"/>
      <c r="E93" s="6"/>
      <c r="F93" s="19"/>
      <c r="G93" s="24"/>
      <c r="H93" s="24"/>
      <c r="I93" s="31"/>
      <c r="J93" s="31"/>
      <c r="K93" s="35"/>
    </row>
    <row r="94" spans="1:54" x14ac:dyDescent="0.25">
      <c r="A94" s="10"/>
      <c r="B94" s="28"/>
      <c r="C94" s="58" t="s">
        <v>25</v>
      </c>
      <c r="D94" s="54"/>
      <c r="E94" s="6"/>
      <c r="F94" s="19"/>
      <c r="G94" s="24"/>
      <c r="H94" s="24"/>
      <c r="I94" s="31"/>
      <c r="J94" s="31"/>
      <c r="K94" s="35"/>
    </row>
    <row r="95" spans="1:54" s="2" customFormat="1" ht="13.5" x14ac:dyDescent="0.25">
      <c r="A95" s="28"/>
      <c r="B95" s="28"/>
      <c r="C95" s="57" t="s">
        <v>4845</v>
      </c>
      <c r="D95" s="54"/>
      <c r="E95" s="6"/>
      <c r="F95" s="19"/>
      <c r="G95" s="24" t="s">
        <v>2</v>
      </c>
      <c r="H95" s="24" t="s">
        <v>2</v>
      </c>
      <c r="I95" s="31"/>
      <c r="J95" s="31"/>
      <c r="K95" s="35"/>
      <c r="L95" s="3"/>
      <c r="AI95" s="3"/>
      <c r="AV95" s="3"/>
      <c r="AX95" s="3"/>
      <c r="BB95" s="3"/>
    </row>
    <row r="96" spans="1:54" x14ac:dyDescent="0.25">
      <c r="B96" s="8"/>
      <c r="C96" s="60" t="s">
        <v>208</v>
      </c>
      <c r="D96" s="54"/>
      <c r="E96" s="6"/>
      <c r="F96" s="19"/>
      <c r="G96" s="24">
        <v>-5279.31</v>
      </c>
      <c r="H96" s="24">
        <v>-1.01</v>
      </c>
      <c r="I96" s="31"/>
      <c r="J96" s="31"/>
      <c r="K96" s="35"/>
    </row>
    <row r="97" spans="3:11" x14ac:dyDescent="0.25">
      <c r="C97" s="58" t="s">
        <v>194</v>
      </c>
      <c r="D97" s="54"/>
      <c r="E97" s="6"/>
      <c r="F97" s="19"/>
      <c r="G97" s="25">
        <v>-5279.31</v>
      </c>
      <c r="H97" s="25">
        <v>-1.01</v>
      </c>
      <c r="I97" s="31"/>
      <c r="J97" s="31"/>
      <c r="K97" s="35"/>
    </row>
    <row r="98" spans="3:11" x14ac:dyDescent="0.25">
      <c r="C98" s="57"/>
      <c r="D98" s="54"/>
      <c r="E98" s="6"/>
      <c r="F98" s="19"/>
      <c r="G98" s="24"/>
      <c r="H98" s="24"/>
      <c r="I98" s="31"/>
      <c r="J98" s="31"/>
      <c r="K98" s="35"/>
    </row>
    <row r="99" spans="3:11" x14ac:dyDescent="0.25">
      <c r="C99" s="61" t="s">
        <v>209</v>
      </c>
      <c r="D99" s="55"/>
      <c r="E99" s="5"/>
      <c r="F99" s="20"/>
      <c r="G99" s="26">
        <v>520029.25</v>
      </c>
      <c r="H99" s="26">
        <v>100</v>
      </c>
      <c r="I99" s="32"/>
      <c r="J99" s="32"/>
      <c r="K99" s="36"/>
    </row>
    <row r="102" spans="3:11" x14ac:dyDescent="0.25">
      <c r="C102" s="1" t="s">
        <v>210</v>
      </c>
    </row>
    <row r="103" spans="3:11" x14ac:dyDescent="0.25">
      <c r="C103" s="37" t="s">
        <v>211</v>
      </c>
      <c r="D103" s="37"/>
      <c r="E103" s="37"/>
      <c r="F103" s="37"/>
      <c r="G103" s="37"/>
      <c r="H103" s="37"/>
      <c r="I103" s="37"/>
      <c r="J103" s="37"/>
      <c r="K103" s="37"/>
    </row>
    <row r="104" spans="3:11" x14ac:dyDescent="0.25">
      <c r="C104" s="2" t="s">
        <v>212</v>
      </c>
    </row>
    <row r="105" spans="3:11" x14ac:dyDescent="0.25">
      <c r="C105" s="2" t="s">
        <v>213</v>
      </c>
    </row>
    <row r="106" spans="3:11" ht="30" customHeight="1" x14ac:dyDescent="0.25">
      <c r="C106" s="252" t="s">
        <v>214</v>
      </c>
      <c r="D106" s="253"/>
      <c r="E106" s="253"/>
      <c r="F106" s="253"/>
      <c r="G106" s="253"/>
      <c r="H106" s="253"/>
      <c r="I106" s="253"/>
      <c r="J106" s="253"/>
      <c r="K106" s="253"/>
    </row>
    <row r="107" spans="3:11" x14ac:dyDescent="0.25">
      <c r="C107" s="2" t="s">
        <v>215</v>
      </c>
    </row>
    <row r="109" spans="3:11" x14ac:dyDescent="0.25">
      <c r="C109" s="2" t="s">
        <v>5016</v>
      </c>
      <c r="E109" s="2" t="s">
        <v>2</v>
      </c>
    </row>
    <row r="111" spans="3:11" x14ac:dyDescent="0.25">
      <c r="C111" s="2" t="s">
        <v>5017</v>
      </c>
      <c r="E111" s="2" t="s">
        <v>2</v>
      </c>
    </row>
    <row r="113" spans="1:256" x14ac:dyDescent="0.25">
      <c r="C113" s="2" t="s">
        <v>5125</v>
      </c>
    </row>
    <row r="115" spans="1:256" x14ac:dyDescent="0.25">
      <c r="C115" s="2" t="s">
        <v>5126</v>
      </c>
    </row>
    <row r="116" spans="1:256" s="83" customFormat="1" ht="35.25" customHeight="1" x14ac:dyDescent="0.25">
      <c r="A116" s="79"/>
      <c r="B116" s="79"/>
      <c r="C116" s="84" t="s">
        <v>5023</v>
      </c>
      <c r="D116" s="88" t="s">
        <v>5024</v>
      </c>
      <c r="E116" s="88" t="s">
        <v>5025</v>
      </c>
      <c r="F116" s="80"/>
      <c r="G116" s="81"/>
      <c r="H116" s="81"/>
      <c r="I116" s="81"/>
      <c r="J116" s="81"/>
      <c r="K116" s="82"/>
      <c r="L116" s="82"/>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82"/>
      <c r="AJ116" s="79"/>
      <c r="AK116" s="79"/>
      <c r="AL116" s="79"/>
      <c r="AM116" s="79"/>
      <c r="AN116" s="79"/>
      <c r="AO116" s="79"/>
      <c r="AP116" s="79"/>
      <c r="AQ116" s="79"/>
      <c r="AR116" s="79"/>
      <c r="AS116" s="79"/>
      <c r="AT116" s="79"/>
      <c r="AU116" s="79"/>
      <c r="AV116" s="82"/>
      <c r="AW116" s="79"/>
      <c r="AX116" s="82"/>
      <c r="AY116" s="79"/>
      <c r="AZ116" s="79"/>
      <c r="BA116" s="79"/>
      <c r="BB116" s="82"/>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s="83" customFormat="1" x14ac:dyDescent="0.25">
      <c r="A117" s="79"/>
      <c r="B117" s="79"/>
      <c r="C117" s="86" t="s">
        <v>5026</v>
      </c>
      <c r="D117" s="89">
        <v>9.6329999999999991</v>
      </c>
      <c r="E117" s="89">
        <v>10.227499999999999</v>
      </c>
      <c r="F117" s="80"/>
      <c r="G117" s="81"/>
      <c r="H117" s="81"/>
      <c r="I117" s="81"/>
      <c r="J117" s="81"/>
      <c r="K117" s="82"/>
      <c r="L117" s="82"/>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82"/>
      <c r="AJ117" s="79"/>
      <c r="AK117" s="79"/>
      <c r="AL117" s="79"/>
      <c r="AM117" s="79"/>
      <c r="AN117" s="79"/>
      <c r="AO117" s="79"/>
      <c r="AP117" s="79"/>
      <c r="AQ117" s="79"/>
      <c r="AR117" s="79"/>
      <c r="AS117" s="79"/>
      <c r="AT117" s="79"/>
      <c r="AU117" s="79"/>
      <c r="AV117" s="82"/>
      <c r="AW117" s="79"/>
      <c r="AX117" s="82"/>
      <c r="AY117" s="79"/>
      <c r="AZ117" s="79"/>
      <c r="BA117" s="79"/>
      <c r="BB117" s="82"/>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s="83" customFormat="1" x14ac:dyDescent="0.25">
      <c r="A118" s="79"/>
      <c r="B118" s="79"/>
      <c r="C118" s="86" t="s">
        <v>5027</v>
      </c>
      <c r="D118" s="89">
        <v>9.6325000000000003</v>
      </c>
      <c r="E118" s="89">
        <v>10.227</v>
      </c>
      <c r="F118" s="80"/>
      <c r="G118" s="81"/>
      <c r="H118" s="81"/>
      <c r="I118" s="81"/>
      <c r="J118" s="81"/>
      <c r="K118" s="82"/>
      <c r="L118" s="82"/>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82"/>
      <c r="AJ118" s="79"/>
      <c r="AK118" s="79"/>
      <c r="AL118" s="79"/>
      <c r="AM118" s="79"/>
      <c r="AN118" s="79"/>
      <c r="AO118" s="79"/>
      <c r="AP118" s="79"/>
      <c r="AQ118" s="79"/>
      <c r="AR118" s="79"/>
      <c r="AS118" s="79"/>
      <c r="AT118" s="79"/>
      <c r="AU118" s="79"/>
      <c r="AV118" s="82"/>
      <c r="AW118" s="79"/>
      <c r="AX118" s="82"/>
      <c r="AY118" s="79"/>
      <c r="AZ118" s="79"/>
      <c r="BA118" s="79"/>
      <c r="BB118" s="82"/>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79"/>
      <c r="FZ118" s="79"/>
      <c r="GA118" s="79"/>
      <c r="GB118" s="79"/>
      <c r="GC118" s="79"/>
      <c r="GD118" s="79"/>
      <c r="GE118" s="79"/>
      <c r="GF118" s="79"/>
      <c r="GG118" s="79"/>
      <c r="GH118" s="79"/>
      <c r="GI118" s="79"/>
      <c r="GJ118" s="79"/>
      <c r="GK118" s="79"/>
      <c r="GL118" s="79"/>
      <c r="GM118" s="79"/>
      <c r="GN118" s="79"/>
      <c r="GO118" s="79"/>
      <c r="GP118" s="79"/>
      <c r="GQ118" s="79"/>
      <c r="GR118" s="79"/>
      <c r="GS118" s="79"/>
      <c r="GT118" s="79"/>
      <c r="GU118" s="79"/>
      <c r="GV118" s="79"/>
      <c r="GW118" s="79"/>
      <c r="GX118" s="79"/>
      <c r="GY118" s="79"/>
      <c r="GZ118" s="79"/>
      <c r="HA118" s="79"/>
      <c r="HB118" s="79"/>
      <c r="HC118" s="79"/>
      <c r="HD118" s="79"/>
      <c r="HE118" s="79"/>
      <c r="HF118" s="79"/>
      <c r="HG118" s="79"/>
      <c r="HH118" s="79"/>
      <c r="HI118" s="79"/>
      <c r="HJ118" s="79"/>
      <c r="HK118" s="79"/>
      <c r="HL118" s="79"/>
      <c r="HM118" s="79"/>
      <c r="HN118" s="79"/>
      <c r="HO118" s="79"/>
      <c r="HP118" s="79"/>
      <c r="HQ118" s="79"/>
      <c r="HR118" s="79"/>
      <c r="HS118" s="79"/>
      <c r="HT118" s="79"/>
      <c r="HU118" s="79"/>
      <c r="HV118" s="79"/>
      <c r="HW118" s="79"/>
      <c r="HX118" s="79"/>
      <c r="HY118" s="79"/>
      <c r="HZ118" s="79"/>
      <c r="IA118" s="79"/>
      <c r="IB118" s="79"/>
      <c r="IC118" s="79"/>
      <c r="ID118" s="79"/>
      <c r="IE118" s="79"/>
      <c r="IF118" s="79"/>
      <c r="IG118" s="79"/>
      <c r="IH118" s="79"/>
      <c r="II118" s="79"/>
      <c r="IJ118" s="79"/>
      <c r="IK118" s="79"/>
      <c r="IL118" s="79"/>
      <c r="IM118" s="79"/>
      <c r="IN118" s="79"/>
      <c r="IO118" s="79"/>
      <c r="IP118" s="79"/>
      <c r="IQ118" s="79"/>
      <c r="IR118" s="79"/>
      <c r="IS118" s="79"/>
      <c r="IT118" s="79"/>
      <c r="IU118" s="79"/>
      <c r="IV118" s="79"/>
    </row>
    <row r="119" spans="1:256" s="83" customFormat="1" x14ac:dyDescent="0.25">
      <c r="A119" s="79"/>
      <c r="B119" s="79"/>
      <c r="C119" s="86" t="s">
        <v>5028</v>
      </c>
      <c r="D119" s="89">
        <v>9.8306000000000004</v>
      </c>
      <c r="E119" s="89">
        <v>10.4458</v>
      </c>
      <c r="F119" s="80"/>
      <c r="G119" s="81"/>
      <c r="H119" s="81"/>
      <c r="I119" s="81"/>
      <c r="J119" s="81"/>
      <c r="K119" s="82"/>
      <c r="L119" s="82"/>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82"/>
      <c r="AJ119" s="79"/>
      <c r="AK119" s="79"/>
      <c r="AL119" s="79"/>
      <c r="AM119" s="79"/>
      <c r="AN119" s="79"/>
      <c r="AO119" s="79"/>
      <c r="AP119" s="79"/>
      <c r="AQ119" s="79"/>
      <c r="AR119" s="79"/>
      <c r="AS119" s="79"/>
      <c r="AT119" s="79"/>
      <c r="AU119" s="79"/>
      <c r="AV119" s="82"/>
      <c r="AW119" s="79"/>
      <c r="AX119" s="82"/>
      <c r="AY119" s="79"/>
      <c r="AZ119" s="79"/>
      <c r="BA119" s="79"/>
      <c r="BB119" s="82"/>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c r="EY119" s="79"/>
      <c r="EZ119" s="79"/>
      <c r="FA119" s="79"/>
      <c r="FB119" s="79"/>
      <c r="FC119" s="79"/>
      <c r="FD119" s="79"/>
      <c r="FE119" s="79"/>
      <c r="FF119" s="79"/>
      <c r="FG119" s="79"/>
      <c r="FH119" s="79"/>
      <c r="FI119" s="79"/>
      <c r="FJ119" s="79"/>
      <c r="FK119" s="79"/>
      <c r="FL119" s="79"/>
      <c r="FM119" s="79"/>
      <c r="FN119" s="79"/>
      <c r="FO119" s="79"/>
      <c r="FP119" s="79"/>
      <c r="FQ119" s="79"/>
      <c r="FR119" s="79"/>
      <c r="FS119" s="79"/>
      <c r="FT119" s="79"/>
      <c r="FU119" s="79"/>
      <c r="FV119" s="79"/>
      <c r="FW119" s="79"/>
      <c r="FX119" s="79"/>
      <c r="FY119" s="79"/>
      <c r="FZ119" s="79"/>
      <c r="GA119" s="79"/>
      <c r="GB119" s="79"/>
      <c r="GC119" s="79"/>
      <c r="GD119" s="79"/>
      <c r="GE119" s="79"/>
      <c r="GF119" s="79"/>
      <c r="GG119" s="79"/>
      <c r="GH119" s="79"/>
      <c r="GI119" s="79"/>
      <c r="GJ119" s="79"/>
      <c r="GK119" s="79"/>
      <c r="GL119" s="79"/>
      <c r="GM119" s="79"/>
      <c r="GN119" s="79"/>
      <c r="GO119" s="79"/>
      <c r="GP119" s="79"/>
      <c r="GQ119" s="79"/>
      <c r="GR119" s="79"/>
      <c r="GS119" s="79"/>
      <c r="GT119" s="79"/>
      <c r="GU119" s="79"/>
      <c r="GV119" s="79"/>
      <c r="GW119" s="79"/>
      <c r="GX119" s="79"/>
      <c r="GY119" s="79"/>
      <c r="GZ119" s="79"/>
      <c r="HA119" s="79"/>
      <c r="HB119" s="79"/>
      <c r="HC119" s="79"/>
      <c r="HD119" s="79"/>
      <c r="HE119" s="79"/>
      <c r="HF119" s="79"/>
      <c r="HG119" s="79"/>
      <c r="HH119" s="79"/>
      <c r="HI119" s="79"/>
      <c r="HJ119" s="79"/>
      <c r="HK119" s="79"/>
      <c r="HL119" s="79"/>
      <c r="HM119" s="79"/>
      <c r="HN119" s="79"/>
      <c r="HO119" s="79"/>
      <c r="HP119" s="79"/>
      <c r="HQ119" s="79"/>
      <c r="HR119" s="79"/>
      <c r="HS119" s="79"/>
      <c r="HT119" s="79"/>
      <c r="HU119" s="79"/>
      <c r="HV119" s="79"/>
      <c r="HW119" s="79"/>
      <c r="HX119" s="79"/>
      <c r="HY119" s="79"/>
      <c r="HZ119" s="79"/>
      <c r="IA119" s="79"/>
      <c r="IB119" s="79"/>
      <c r="IC119" s="79"/>
      <c r="ID119" s="79"/>
      <c r="IE119" s="79"/>
      <c r="IF119" s="79"/>
      <c r="IG119" s="79"/>
      <c r="IH119" s="79"/>
      <c r="II119" s="79"/>
      <c r="IJ119" s="79"/>
      <c r="IK119" s="79"/>
      <c r="IL119" s="79"/>
      <c r="IM119" s="79"/>
      <c r="IN119" s="79"/>
      <c r="IO119" s="79"/>
      <c r="IP119" s="79"/>
      <c r="IQ119" s="79"/>
      <c r="IR119" s="79"/>
      <c r="IS119" s="79"/>
      <c r="IT119" s="79"/>
      <c r="IU119" s="79"/>
      <c r="IV119" s="79"/>
    </row>
    <row r="120" spans="1:256" s="83" customFormat="1" x14ac:dyDescent="0.25">
      <c r="A120" s="79"/>
      <c r="B120" s="79"/>
      <c r="C120" s="86" t="s">
        <v>5029</v>
      </c>
      <c r="D120" s="89">
        <v>9.8305000000000007</v>
      </c>
      <c r="E120" s="89">
        <v>10.4458</v>
      </c>
      <c r="F120" s="80"/>
      <c r="G120" s="81"/>
      <c r="H120" s="81"/>
      <c r="I120" s="81"/>
      <c r="J120" s="81"/>
      <c r="K120" s="82"/>
      <c r="L120" s="82"/>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82"/>
      <c r="AJ120" s="79"/>
      <c r="AK120" s="79"/>
      <c r="AL120" s="79"/>
      <c r="AM120" s="79"/>
      <c r="AN120" s="79"/>
      <c r="AO120" s="79"/>
      <c r="AP120" s="79"/>
      <c r="AQ120" s="79"/>
      <c r="AR120" s="79"/>
      <c r="AS120" s="79"/>
      <c r="AT120" s="79"/>
      <c r="AU120" s="79"/>
      <c r="AV120" s="82"/>
      <c r="AW120" s="79"/>
      <c r="AX120" s="82"/>
      <c r="AY120" s="79"/>
      <c r="AZ120" s="79"/>
      <c r="BA120" s="79"/>
      <c r="BB120" s="82"/>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c r="CL120" s="79"/>
      <c r="CM120" s="79"/>
      <c r="CN120" s="79"/>
      <c r="CO120" s="79"/>
      <c r="CP120" s="79"/>
      <c r="CQ120" s="79"/>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c r="EY120" s="79"/>
      <c r="EZ120" s="79"/>
      <c r="FA120" s="79"/>
      <c r="FB120" s="79"/>
      <c r="FC120" s="79"/>
      <c r="FD120" s="79"/>
      <c r="FE120" s="79"/>
      <c r="FF120" s="79"/>
      <c r="FG120" s="79"/>
      <c r="FH120" s="79"/>
      <c r="FI120" s="79"/>
      <c r="FJ120" s="79"/>
      <c r="FK120" s="79"/>
      <c r="FL120" s="79"/>
      <c r="FM120" s="79"/>
      <c r="FN120" s="79"/>
      <c r="FO120" s="79"/>
      <c r="FP120" s="79"/>
      <c r="FQ120" s="79"/>
      <c r="FR120" s="79"/>
      <c r="FS120" s="79"/>
      <c r="FT120" s="79"/>
      <c r="FU120" s="79"/>
      <c r="FV120" s="79"/>
      <c r="FW120" s="79"/>
      <c r="FX120" s="79"/>
      <c r="FY120" s="79"/>
      <c r="FZ120" s="79"/>
      <c r="GA120" s="79"/>
      <c r="GB120" s="79"/>
      <c r="GC120" s="79"/>
      <c r="GD120" s="79"/>
      <c r="GE120" s="79"/>
      <c r="GF120" s="79"/>
      <c r="GG120" s="79"/>
      <c r="GH120" s="79"/>
      <c r="GI120" s="79"/>
      <c r="GJ120" s="79"/>
      <c r="GK120" s="79"/>
      <c r="GL120" s="79"/>
      <c r="GM120" s="79"/>
      <c r="GN120" s="79"/>
      <c r="GO120" s="79"/>
      <c r="GP120" s="79"/>
      <c r="GQ120" s="79"/>
      <c r="GR120" s="79"/>
      <c r="GS120" s="79"/>
      <c r="GT120" s="79"/>
      <c r="GU120" s="79"/>
      <c r="GV120" s="79"/>
      <c r="GW120" s="79"/>
      <c r="GX120" s="79"/>
      <c r="GY120" s="79"/>
      <c r="GZ120" s="79"/>
      <c r="HA120" s="79"/>
      <c r="HB120" s="79"/>
      <c r="HC120" s="79"/>
      <c r="HD120" s="79"/>
      <c r="HE120" s="79"/>
      <c r="HF120" s="79"/>
      <c r="HG120" s="79"/>
      <c r="HH120" s="79"/>
      <c r="HI120" s="79"/>
      <c r="HJ120" s="79"/>
      <c r="HK120" s="79"/>
      <c r="HL120" s="79"/>
      <c r="HM120" s="79"/>
      <c r="HN120" s="79"/>
      <c r="HO120" s="79"/>
      <c r="HP120" s="79"/>
      <c r="HQ120" s="79"/>
      <c r="HR120" s="79"/>
      <c r="HS120" s="79"/>
      <c r="HT120" s="79"/>
      <c r="HU120" s="79"/>
      <c r="HV120" s="79"/>
      <c r="HW120" s="79"/>
      <c r="HX120" s="79"/>
      <c r="HY120" s="79"/>
      <c r="HZ120" s="79"/>
      <c r="IA120" s="79"/>
      <c r="IB120" s="79"/>
      <c r="IC120" s="79"/>
      <c r="ID120" s="79"/>
      <c r="IE120" s="79"/>
      <c r="IF120" s="79"/>
      <c r="IG120" s="79"/>
      <c r="IH120" s="79"/>
      <c r="II120" s="79"/>
      <c r="IJ120" s="79"/>
      <c r="IK120" s="79"/>
      <c r="IL120" s="79"/>
      <c r="IM120" s="79"/>
      <c r="IN120" s="79"/>
      <c r="IO120" s="79"/>
      <c r="IP120" s="79"/>
      <c r="IQ120" s="79"/>
      <c r="IR120" s="79"/>
      <c r="IS120" s="79"/>
      <c r="IT120" s="79"/>
      <c r="IU120" s="79"/>
      <c r="IV120" s="79"/>
    </row>
    <row r="121" spans="1:256" s="83" customFormat="1" ht="84.95" customHeight="1" x14ac:dyDescent="0.25">
      <c r="A121" s="79"/>
      <c r="B121" s="79"/>
      <c r="C121" s="254" t="s">
        <v>5061</v>
      </c>
      <c r="D121" s="255"/>
      <c r="E121" s="256"/>
      <c r="F121" s="80"/>
      <c r="G121" s="81"/>
      <c r="H121" s="81"/>
      <c r="I121" s="81"/>
      <c r="J121" s="81"/>
      <c r="K121" s="82"/>
      <c r="L121" s="82"/>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82"/>
      <c r="AJ121" s="79"/>
      <c r="AK121" s="79"/>
      <c r="AL121" s="79"/>
      <c r="AM121" s="79"/>
      <c r="AN121" s="79"/>
      <c r="AO121" s="79"/>
      <c r="AP121" s="79"/>
      <c r="AQ121" s="79"/>
      <c r="AR121" s="79"/>
      <c r="AS121" s="79"/>
      <c r="AT121" s="79"/>
      <c r="AU121" s="79"/>
      <c r="AV121" s="82"/>
      <c r="AW121" s="79"/>
      <c r="AX121" s="82"/>
      <c r="AY121" s="79"/>
      <c r="AZ121" s="79"/>
      <c r="BA121" s="79"/>
      <c r="BB121" s="82"/>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79"/>
      <c r="GG121" s="79"/>
      <c r="GH121" s="79"/>
      <c r="GI121" s="79"/>
      <c r="GJ121" s="79"/>
      <c r="GK121" s="79"/>
      <c r="GL121" s="79"/>
      <c r="GM121" s="79"/>
      <c r="GN121" s="79"/>
      <c r="GO121" s="79"/>
      <c r="GP121" s="79"/>
      <c r="GQ121" s="79"/>
      <c r="GR121" s="79"/>
      <c r="GS121" s="79"/>
      <c r="GT121" s="79"/>
      <c r="GU121" s="79"/>
      <c r="GV121" s="79"/>
      <c r="GW121" s="79"/>
      <c r="GX121" s="79"/>
      <c r="GY121" s="79"/>
      <c r="GZ121" s="79"/>
      <c r="HA121" s="79"/>
      <c r="HB121" s="79"/>
      <c r="HC121" s="79"/>
      <c r="HD121" s="79"/>
      <c r="HE121" s="79"/>
      <c r="HF121" s="79"/>
      <c r="HG121" s="79"/>
      <c r="HH121" s="79"/>
      <c r="HI121" s="79"/>
      <c r="HJ121" s="79"/>
      <c r="HK121" s="79"/>
      <c r="HL121" s="79"/>
      <c r="HM121" s="79"/>
      <c r="HN121" s="79"/>
      <c r="HO121" s="79"/>
      <c r="HP121" s="79"/>
      <c r="HQ121" s="79"/>
      <c r="HR121" s="79"/>
      <c r="HS121" s="79"/>
      <c r="HT121" s="79"/>
      <c r="HU121" s="79"/>
      <c r="HV121" s="79"/>
      <c r="HW121" s="79"/>
      <c r="HX121" s="79"/>
      <c r="HY121" s="79"/>
      <c r="HZ121" s="79"/>
      <c r="IA121" s="79"/>
      <c r="IB121" s="79"/>
      <c r="IC121" s="79"/>
      <c r="ID121" s="79"/>
      <c r="IE121" s="79"/>
      <c r="IF121" s="79"/>
      <c r="IG121" s="79"/>
      <c r="IH121" s="79"/>
      <c r="II121" s="79"/>
      <c r="IJ121" s="79"/>
      <c r="IK121" s="79"/>
      <c r="IL121" s="79"/>
      <c r="IM121" s="79"/>
      <c r="IN121" s="79"/>
      <c r="IO121" s="79"/>
      <c r="IP121" s="79"/>
      <c r="IQ121" s="79"/>
      <c r="IR121" s="79"/>
      <c r="IS121" s="79"/>
      <c r="IT121" s="79"/>
      <c r="IU121" s="79"/>
      <c r="IV121" s="79"/>
    </row>
    <row r="123" spans="1:256" x14ac:dyDescent="0.25">
      <c r="C123" s="2" t="s">
        <v>5127</v>
      </c>
      <c r="E123" s="2" t="s">
        <v>2</v>
      </c>
    </row>
    <row r="125" spans="1:256" x14ac:dyDescent="0.25">
      <c r="C125" s="2" t="s">
        <v>5128</v>
      </c>
      <c r="E125" s="2" t="s">
        <v>2</v>
      </c>
    </row>
    <row r="127" spans="1:256" x14ac:dyDescent="0.25">
      <c r="C127" s="2" t="s">
        <v>5018</v>
      </c>
      <c r="E127" s="2" t="s">
        <v>2</v>
      </c>
    </row>
    <row r="129" spans="3:5" x14ac:dyDescent="0.25">
      <c r="C129" s="2" t="s">
        <v>5019</v>
      </c>
      <c r="E129" s="2" t="s">
        <v>2</v>
      </c>
    </row>
    <row r="131" spans="3:5" x14ac:dyDescent="0.25">
      <c r="C131" s="2" t="s">
        <v>5020</v>
      </c>
      <c r="E131" s="96">
        <v>0.2604052506452324</v>
      </c>
    </row>
    <row r="133" spans="3:5" x14ac:dyDescent="0.25">
      <c r="C133" s="2" t="s">
        <v>5022</v>
      </c>
      <c r="E133" s="97" t="s">
        <v>5021</v>
      </c>
    </row>
    <row r="135" spans="3:5" x14ac:dyDescent="0.25">
      <c r="C135" s="2" t="s">
        <v>5129</v>
      </c>
      <c r="E135" s="2" t="s">
        <v>2</v>
      </c>
    </row>
    <row r="137" spans="3:5" x14ac:dyDescent="0.25">
      <c r="C137" s="2" t="s">
        <v>5065</v>
      </c>
    </row>
    <row r="139" spans="3:5" x14ac:dyDescent="0.25">
      <c r="C139" s="1" t="s">
        <v>5258</v>
      </c>
      <c r="E139" s="149" t="s">
        <v>5259</v>
      </c>
    </row>
    <row r="140" spans="3:5" x14ac:dyDescent="0.25">
      <c r="E140" s="2" t="s">
        <v>5314</v>
      </c>
    </row>
  </sheetData>
  <mergeCells count="2">
    <mergeCell ref="C106:K106"/>
    <mergeCell ref="C121:E121"/>
  </mergeCells>
  <hyperlinks>
    <hyperlink ref="J2" location="'Index'!A1" display="'Index'!A1" xr:uid="{4B70E1D5-889C-421E-8987-1DEB470BFCD4}"/>
  </hyperlinks>
  <pageMargins left="0.7" right="0.7" top="0.75" bottom="0.75" header="0.3" footer="0.3"/>
  <pageSetup orientation="portrait" horizontalDpi="4294967293"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07C2-A766-4969-8112-3E8D5F446554}">
  <sheetPr codeName="Sheet1"/>
  <dimension ref="A1:IV602"/>
  <sheetViews>
    <sheetView showGridLines="0" zoomScale="90" zoomScaleNormal="90" workbookViewId="0">
      <pane ySplit="6" topLeftCell="A584" activePane="bottomLeft" state="frozen"/>
      <selection activeCell="A7" sqref="A7"/>
      <selection pane="bottomLeft" activeCell="A7" sqref="A7"/>
    </sheetView>
  </sheetViews>
  <sheetFormatPr defaultColWidth="13.85546875" defaultRowHeight="15" x14ac:dyDescent="0.25"/>
  <cols>
    <col min="1" max="1" width="2.5703125" style="2" customWidth="1"/>
    <col min="2" max="2" width="5.85546875" style="2" hidden="1" customWidth="1"/>
    <col min="3" max="3" width="58.140625" style="2" customWidth="1"/>
    <col min="4" max="5" width="18.140625" style="2" customWidth="1"/>
    <col min="6" max="6" width="19.5703125" style="16" customWidth="1"/>
    <col min="7" max="10" width="19.5703125" style="13" customWidth="1"/>
    <col min="11" max="11" width="19.5703125" style="3" customWidth="1"/>
    <col min="12" max="12" width="9.140625" style="3" bestFit="1" customWidth="1"/>
    <col min="13" max="13" width="7.42578125" style="2" bestFit="1" customWidth="1"/>
    <col min="14" max="14" width="6.7109375" style="2" bestFit="1" customWidth="1"/>
    <col min="15" max="15" width="9.85546875" style="2" bestFit="1" customWidth="1"/>
    <col min="16" max="16" width="21.140625" style="2" bestFit="1" customWidth="1"/>
    <col min="17" max="17" width="16.42578125" style="2" bestFit="1" customWidth="1"/>
    <col min="18" max="18" width="7.28515625" style="2" bestFit="1" customWidth="1"/>
    <col min="19" max="19" width="9.28515625" style="2" bestFit="1" customWidth="1"/>
    <col min="20" max="20" width="17.85546875" style="2" bestFit="1" customWidth="1"/>
    <col min="21" max="21" width="6.7109375" style="2" bestFit="1" customWidth="1"/>
    <col min="22" max="22" width="19.140625" style="2" bestFit="1" customWidth="1"/>
    <col min="23" max="23" width="25.140625" style="2" bestFit="1" customWidth="1"/>
    <col min="24" max="24" width="21.42578125" style="2" bestFit="1" customWidth="1"/>
    <col min="25" max="25" width="19.7109375" style="2" bestFit="1" customWidth="1"/>
    <col min="26" max="26" width="14" style="2" bestFit="1" customWidth="1"/>
    <col min="27" max="27" width="13.140625" style="2" bestFit="1" customWidth="1"/>
    <col min="28" max="28" width="9.28515625" style="2" bestFit="1" customWidth="1"/>
    <col min="29" max="29" width="13.140625" style="2" bestFit="1" customWidth="1"/>
    <col min="30" max="30" width="7.42578125" style="2" bestFit="1" customWidth="1"/>
    <col min="31" max="31" width="19.42578125" style="2" bestFit="1" customWidth="1"/>
    <col min="32" max="32" width="20.85546875" style="2" bestFit="1" customWidth="1"/>
    <col min="33" max="33" width="19" style="2" bestFit="1" customWidth="1"/>
    <col min="34" max="34" width="25.85546875" style="2" bestFit="1" customWidth="1"/>
    <col min="35" max="35" width="14.5703125" style="3" bestFit="1" customWidth="1"/>
    <col min="36" max="36" width="14.42578125" style="2" bestFit="1" customWidth="1"/>
    <col min="37" max="37" width="27.28515625" style="2" bestFit="1" customWidth="1"/>
    <col min="38" max="38" width="11.5703125" style="2" bestFit="1" customWidth="1"/>
    <col min="39" max="39" width="6.28515625" style="2" bestFit="1" customWidth="1"/>
    <col min="40" max="40" width="7" style="2" bestFit="1" customWidth="1"/>
    <col min="41" max="41" width="23.85546875" style="2" bestFit="1" customWidth="1"/>
    <col min="42" max="42" width="12.85546875" style="2" bestFit="1" customWidth="1"/>
    <col min="43" max="43" width="11.28515625" style="2" bestFit="1" customWidth="1"/>
    <col min="44" max="44" width="15.28515625" style="2" bestFit="1" customWidth="1"/>
    <col min="45" max="45" width="21.140625" style="2" bestFit="1" customWidth="1"/>
    <col min="46" max="46" width="23.85546875" style="2" bestFit="1" customWidth="1"/>
    <col min="47" max="47" width="14.42578125" style="2" bestFit="1" customWidth="1"/>
    <col min="48" max="48" width="11.140625" style="3" bestFit="1" customWidth="1"/>
    <col min="49" max="49" width="15" style="2" bestFit="1" customWidth="1"/>
    <col min="50" max="50" width="11.7109375" style="3" bestFit="1" customWidth="1"/>
    <col min="51" max="51" width="23.5703125" style="2" bestFit="1" customWidth="1"/>
    <col min="52" max="52" width="22.140625" style="2" bestFit="1" customWidth="1"/>
    <col min="53" max="53" width="21" style="2" bestFit="1" customWidth="1"/>
    <col min="54" max="54" width="15.7109375" style="3" bestFit="1" customWidth="1"/>
    <col min="55" max="55" width="10.42578125" style="2" bestFit="1" customWidth="1"/>
    <col min="56" max="56" width="13.7109375" style="2" bestFit="1" customWidth="1"/>
    <col min="57" max="57" width="18" style="2" bestFit="1" customWidth="1"/>
    <col min="58" max="58" width="19.7109375" style="2" bestFit="1" customWidth="1"/>
    <col min="59" max="59" width="13.85546875" style="2" bestFit="1" customWidth="1"/>
    <col min="60" max="60" width="15.7109375" style="2" bestFit="1" customWidth="1"/>
    <col min="61" max="61" width="28.5703125" style="2" bestFit="1" customWidth="1"/>
    <col min="62" max="62" width="20.28515625" style="2" bestFit="1" customWidth="1"/>
    <col min="63" max="63" width="16" style="2" bestFit="1" customWidth="1"/>
    <col min="64" max="64" width="13.7109375" style="2" bestFit="1" customWidth="1"/>
    <col min="65" max="65" width="28.140625" style="2" bestFit="1" customWidth="1"/>
    <col min="66" max="66" width="15.85546875" style="2" bestFit="1" customWidth="1"/>
    <col min="67" max="67" width="26.28515625" style="2" bestFit="1" customWidth="1"/>
    <col min="68" max="68" width="13.140625" style="2" bestFit="1" customWidth="1"/>
    <col min="69" max="69" width="15" style="2" bestFit="1" customWidth="1"/>
    <col min="70" max="70" width="9" style="2" bestFit="1" customWidth="1"/>
    <col min="71" max="71" width="18" style="2" bestFit="1" customWidth="1"/>
    <col min="72" max="72" width="14.28515625" style="2" bestFit="1" customWidth="1"/>
    <col min="73" max="73" width="15.7109375" style="2" bestFit="1" customWidth="1"/>
    <col min="74" max="74" width="18.7109375" style="2" bestFit="1" customWidth="1"/>
    <col min="75" max="75" width="16.140625" style="2" bestFit="1" customWidth="1"/>
    <col min="76" max="76" width="23.5703125" style="2" bestFit="1" customWidth="1"/>
    <col min="77" max="77" width="23.85546875" style="2" bestFit="1" customWidth="1"/>
    <col min="78" max="78" width="22.85546875" style="2" bestFit="1" customWidth="1"/>
    <col min="79" max="79" width="11.7109375" style="2" bestFit="1" customWidth="1"/>
    <col min="80" max="80" width="11.85546875" style="2" bestFit="1" customWidth="1"/>
    <col min="81" max="81" width="15.140625" style="2" bestFit="1" customWidth="1"/>
    <col min="82" max="82" width="15.28515625" style="2" bestFit="1" customWidth="1"/>
    <col min="83" max="83" width="19.5703125" style="2" bestFit="1" customWidth="1"/>
    <col min="84" max="84" width="21.5703125" style="2" bestFit="1" customWidth="1"/>
    <col min="85" max="85" width="18.85546875" style="2" bestFit="1" customWidth="1"/>
    <col min="86" max="86" width="8.7109375" style="2" bestFit="1" customWidth="1"/>
    <col min="87" max="87" width="8.85546875" style="2" bestFit="1" customWidth="1"/>
    <col min="88" max="88" width="13.140625" style="2" bestFit="1" customWidth="1"/>
    <col min="89" max="89" width="9.5703125" style="2" bestFit="1" customWidth="1"/>
    <col min="90" max="90" width="9.7109375" style="2" bestFit="1" customWidth="1"/>
    <col min="91" max="91" width="14" style="2" bestFit="1" customWidth="1"/>
    <col min="92" max="92" width="17" style="2" bestFit="1" customWidth="1"/>
    <col min="93" max="93" width="17.28515625" style="2" bestFit="1" customWidth="1"/>
    <col min="94" max="94" width="21.5703125" style="2" bestFit="1" customWidth="1"/>
    <col min="95" max="95" width="17.7109375" style="2" bestFit="1" customWidth="1"/>
    <col min="96" max="96" width="14.5703125" style="2" bestFit="1" customWidth="1"/>
    <col min="97" max="97" width="15.7109375" style="2" bestFit="1" customWidth="1"/>
    <col min="98" max="98" width="19.140625" style="2" bestFit="1" customWidth="1"/>
    <col min="99" max="99" width="12.42578125" style="2" bestFit="1" customWidth="1"/>
    <col min="100" max="101" width="14.85546875" style="2" bestFit="1" customWidth="1"/>
    <col min="102" max="102" width="14.42578125" style="2" bestFit="1" customWidth="1"/>
    <col min="103" max="103" width="23.140625" style="2" bestFit="1" customWidth="1"/>
    <col min="104" max="104" width="26" style="2" bestFit="1" customWidth="1"/>
    <col min="105" max="105" width="19.42578125" style="2" bestFit="1" customWidth="1"/>
    <col min="106" max="106" width="21.5703125" style="2" bestFit="1" customWidth="1"/>
    <col min="107" max="107" width="25.85546875" style="2" bestFit="1" customWidth="1"/>
    <col min="108" max="108" width="18.5703125" style="2" bestFit="1" customWidth="1"/>
    <col min="109" max="109" width="16.28515625" style="2" bestFit="1" customWidth="1"/>
    <col min="110" max="110" width="15.42578125" style="2" bestFit="1" customWidth="1"/>
    <col min="111" max="111" width="17.28515625" style="2" bestFit="1" customWidth="1"/>
    <col min="112" max="112" width="17.42578125" style="2" bestFit="1" customWidth="1"/>
    <col min="113" max="113" width="21.7109375" style="2" bestFit="1" customWidth="1"/>
    <col min="114" max="114" width="17.28515625" style="2" bestFit="1" customWidth="1"/>
    <col min="115" max="115" width="17.42578125" style="2" bestFit="1" customWidth="1"/>
    <col min="116" max="116" width="21.7109375" style="2" bestFit="1" customWidth="1"/>
    <col min="117" max="117" width="13.42578125" style="2" bestFit="1" customWidth="1"/>
    <col min="118" max="215" width="12" style="2" customWidth="1"/>
    <col min="216" max="216" width="17.140625" style="2" customWidth="1"/>
    <col min="217" max="256" width="13.85546875" style="2"/>
  </cols>
  <sheetData>
    <row r="1" spans="1:54" x14ac:dyDescent="0.25">
      <c r="A1" s="8"/>
      <c r="C1" s="8"/>
      <c r="D1" s="8"/>
      <c r="E1" s="8"/>
      <c r="F1" s="15"/>
      <c r="G1" s="12"/>
      <c r="H1" s="12"/>
      <c r="I1" s="12"/>
      <c r="J1" s="12"/>
      <c r="K1" s="11"/>
      <c r="L1" s="11"/>
      <c r="AI1" s="11"/>
      <c r="AV1" s="11"/>
      <c r="AX1" s="11"/>
      <c r="BB1" s="11"/>
    </row>
    <row r="2" spans="1:54" ht="19.5" x14ac:dyDescent="0.35">
      <c r="C2" s="7" t="s">
        <v>26</v>
      </c>
      <c r="D2" s="8" t="s">
        <v>2921</v>
      </c>
      <c r="J2" s="38" t="s">
        <v>4521</v>
      </c>
    </row>
    <row r="3" spans="1:54" ht="16.5" x14ac:dyDescent="0.3">
      <c r="C3" s="1" t="s">
        <v>28</v>
      </c>
      <c r="D3" s="21" t="s">
        <v>4256</v>
      </c>
    </row>
    <row r="4" spans="1:54" ht="15.75" x14ac:dyDescent="0.3">
      <c r="C4" s="1" t="s">
        <v>30</v>
      </c>
      <c r="D4" s="22">
        <v>46234</v>
      </c>
    </row>
    <row r="5" spans="1:54" x14ac:dyDescent="0.25">
      <c r="C5" s="1"/>
    </row>
    <row r="6" spans="1:54" ht="27" x14ac:dyDescent="0.25">
      <c r="C6" s="56" t="s">
        <v>31</v>
      </c>
      <c r="D6" s="52" t="s">
        <v>32</v>
      </c>
      <c r="E6" s="9" t="s">
        <v>33</v>
      </c>
      <c r="F6" s="17" t="s">
        <v>34</v>
      </c>
      <c r="G6" s="14" t="s">
        <v>35</v>
      </c>
      <c r="H6" s="14" t="s">
        <v>36</v>
      </c>
      <c r="I6" s="29" t="s">
        <v>37</v>
      </c>
      <c r="J6" s="29" t="s">
        <v>38</v>
      </c>
      <c r="K6" s="33" t="s">
        <v>39</v>
      </c>
    </row>
    <row r="7" spans="1:54" x14ac:dyDescent="0.25">
      <c r="C7" s="57"/>
      <c r="D7" s="53"/>
      <c r="E7" s="4"/>
      <c r="F7" s="18"/>
      <c r="G7" s="23"/>
      <c r="H7" s="23"/>
      <c r="I7" s="30"/>
      <c r="J7" s="30"/>
      <c r="K7" s="34"/>
    </row>
    <row r="8" spans="1:54" x14ac:dyDescent="0.25">
      <c r="A8" s="10"/>
      <c r="B8" s="28"/>
      <c r="C8" s="58" t="s">
        <v>0</v>
      </c>
      <c r="D8" s="54"/>
      <c r="E8" s="6"/>
      <c r="F8" s="19"/>
      <c r="G8" s="24"/>
      <c r="H8" s="24"/>
      <c r="I8" s="31"/>
      <c r="J8" s="31"/>
      <c r="K8" s="35"/>
    </row>
    <row r="9" spans="1:54" x14ac:dyDescent="0.25">
      <c r="C9" s="59" t="s">
        <v>1</v>
      </c>
      <c r="D9" s="54"/>
      <c r="E9" s="6"/>
      <c r="F9" s="19"/>
      <c r="G9" s="24"/>
      <c r="H9" s="24"/>
      <c r="I9" s="31"/>
      <c r="J9" s="31"/>
      <c r="K9" s="35"/>
    </row>
    <row r="10" spans="1:54" x14ac:dyDescent="0.25">
      <c r="C10" s="59" t="s">
        <v>40</v>
      </c>
      <c r="D10" s="54"/>
      <c r="E10" s="6"/>
      <c r="F10" s="19"/>
      <c r="G10" s="24"/>
      <c r="H10" s="24"/>
      <c r="I10" s="31"/>
      <c r="J10" s="31"/>
      <c r="K10" s="35"/>
    </row>
    <row r="11" spans="1:54" x14ac:dyDescent="0.25">
      <c r="B11" s="8" t="s">
        <v>45</v>
      </c>
      <c r="C11" s="60" t="s">
        <v>46</v>
      </c>
      <c r="D11" s="54" t="s">
        <v>47</v>
      </c>
      <c r="E11" s="6" t="s">
        <v>44</v>
      </c>
      <c r="F11" s="19">
        <v>598062</v>
      </c>
      <c r="G11" s="24">
        <v>4474.3999999999996</v>
      </c>
      <c r="H11" s="24">
        <v>5.72</v>
      </c>
      <c r="I11" s="31"/>
      <c r="J11" s="31"/>
      <c r="K11" s="35"/>
    </row>
    <row r="12" spans="1:54" x14ac:dyDescent="0.25">
      <c r="B12" s="8" t="s">
        <v>41</v>
      </c>
      <c r="C12" s="60" t="s">
        <v>42</v>
      </c>
      <c r="D12" s="54" t="s">
        <v>43</v>
      </c>
      <c r="E12" s="6" t="s">
        <v>44</v>
      </c>
      <c r="F12" s="19">
        <v>279780</v>
      </c>
      <c r="G12" s="24">
        <v>4015.96</v>
      </c>
      <c r="H12" s="24">
        <v>5.13</v>
      </c>
      <c r="I12" s="31"/>
      <c r="J12" s="31"/>
      <c r="K12" s="35"/>
    </row>
    <row r="13" spans="1:54" x14ac:dyDescent="0.25">
      <c r="B13" s="8" t="s">
        <v>136</v>
      </c>
      <c r="C13" s="60" t="s">
        <v>137</v>
      </c>
      <c r="D13" s="54" t="s">
        <v>138</v>
      </c>
      <c r="E13" s="6" t="s">
        <v>139</v>
      </c>
      <c r="F13" s="19">
        <v>263844</v>
      </c>
      <c r="G13" s="24">
        <v>3450.55</v>
      </c>
      <c r="H13" s="24">
        <v>4.41</v>
      </c>
      <c r="I13" s="31"/>
      <c r="J13" s="31"/>
      <c r="K13" s="35"/>
    </row>
    <row r="14" spans="1:54" x14ac:dyDescent="0.25">
      <c r="B14" s="8" t="s">
        <v>438</v>
      </c>
      <c r="C14" s="60" t="s">
        <v>439</v>
      </c>
      <c r="D14" s="54" t="s">
        <v>440</v>
      </c>
      <c r="E14" s="6" t="s">
        <v>283</v>
      </c>
      <c r="F14" s="19">
        <v>118762</v>
      </c>
      <c r="G14" s="24">
        <v>2341.9899999999998</v>
      </c>
      <c r="H14" s="24">
        <v>2.99</v>
      </c>
      <c r="I14" s="31"/>
      <c r="J14" s="31"/>
      <c r="K14" s="35"/>
    </row>
    <row r="15" spans="1:54" x14ac:dyDescent="0.25">
      <c r="B15" s="8" t="s">
        <v>63</v>
      </c>
      <c r="C15" s="60" t="s">
        <v>64</v>
      </c>
      <c r="D15" s="54" t="s">
        <v>65</v>
      </c>
      <c r="E15" s="6" t="s">
        <v>66</v>
      </c>
      <c r="F15" s="19">
        <v>45712</v>
      </c>
      <c r="G15" s="24">
        <v>1800.55</v>
      </c>
      <c r="H15" s="24">
        <v>2.2999999999999998</v>
      </c>
      <c r="I15" s="31"/>
      <c r="J15" s="31"/>
      <c r="K15" s="35"/>
    </row>
    <row r="16" spans="1:54" x14ac:dyDescent="0.25">
      <c r="B16" s="8" t="s">
        <v>67</v>
      </c>
      <c r="C16" s="60" t="s">
        <v>68</v>
      </c>
      <c r="D16" s="54" t="s">
        <v>69</v>
      </c>
      <c r="E16" s="6" t="s">
        <v>44</v>
      </c>
      <c r="F16" s="19">
        <v>161433</v>
      </c>
      <c r="G16" s="24">
        <v>1658.56</v>
      </c>
      <c r="H16" s="24">
        <v>2.12</v>
      </c>
      <c r="I16" s="31"/>
      <c r="J16" s="31"/>
      <c r="K16" s="35"/>
    </row>
    <row r="17" spans="2:11" x14ac:dyDescent="0.25">
      <c r="B17" s="8" t="s">
        <v>55</v>
      </c>
      <c r="C17" s="60" t="s">
        <v>56</v>
      </c>
      <c r="D17" s="54" t="s">
        <v>57</v>
      </c>
      <c r="E17" s="6" t="s">
        <v>58</v>
      </c>
      <c r="F17" s="19">
        <v>136986</v>
      </c>
      <c r="G17" s="24">
        <v>1548.08</v>
      </c>
      <c r="H17" s="24">
        <v>1.98</v>
      </c>
      <c r="I17" s="31"/>
      <c r="J17" s="31"/>
      <c r="K17" s="35"/>
    </row>
    <row r="18" spans="2:11" x14ac:dyDescent="0.25">
      <c r="B18" s="8" t="s">
        <v>48</v>
      </c>
      <c r="C18" s="60" t="s">
        <v>49</v>
      </c>
      <c r="D18" s="54" t="s">
        <v>50</v>
      </c>
      <c r="E18" s="6" t="s">
        <v>44</v>
      </c>
      <c r="F18" s="19">
        <v>112163</v>
      </c>
      <c r="G18" s="24">
        <v>1379.04</v>
      </c>
      <c r="H18" s="24">
        <v>1.76</v>
      </c>
      <c r="I18" s="31"/>
      <c r="J18" s="31"/>
      <c r="K18" s="35"/>
    </row>
    <row r="19" spans="2:11" x14ac:dyDescent="0.25">
      <c r="B19" s="8" t="s">
        <v>51</v>
      </c>
      <c r="C19" s="60" t="s">
        <v>52</v>
      </c>
      <c r="D19" s="54" t="s">
        <v>53</v>
      </c>
      <c r="E19" s="6" t="s">
        <v>54</v>
      </c>
      <c r="F19" s="19">
        <v>104677</v>
      </c>
      <c r="G19" s="24">
        <v>1194.57</v>
      </c>
      <c r="H19" s="24">
        <v>1.53</v>
      </c>
      <c r="I19" s="31"/>
      <c r="J19" s="31"/>
      <c r="K19" s="35"/>
    </row>
    <row r="20" spans="2:11" x14ac:dyDescent="0.25">
      <c r="B20" s="8" t="s">
        <v>928</v>
      </c>
      <c r="C20" s="60" t="s">
        <v>929</v>
      </c>
      <c r="D20" s="54" t="s">
        <v>930</v>
      </c>
      <c r="E20" s="6" t="s">
        <v>62</v>
      </c>
      <c r="F20" s="19">
        <v>34868</v>
      </c>
      <c r="G20" s="24">
        <v>1184.99</v>
      </c>
      <c r="H20" s="24">
        <v>1.51</v>
      </c>
      <c r="I20" s="31"/>
      <c r="J20" s="31"/>
      <c r="K20" s="35"/>
    </row>
    <row r="21" spans="2:11" x14ac:dyDescent="0.25">
      <c r="B21" s="8" t="s">
        <v>70</v>
      </c>
      <c r="C21" s="60" t="s">
        <v>71</v>
      </c>
      <c r="D21" s="54" t="s">
        <v>72</v>
      </c>
      <c r="E21" s="6" t="s">
        <v>44</v>
      </c>
      <c r="F21" s="19">
        <v>287545</v>
      </c>
      <c r="G21" s="24">
        <v>1122.29</v>
      </c>
      <c r="H21" s="24">
        <v>1.43</v>
      </c>
      <c r="I21" s="31"/>
      <c r="J21" s="31"/>
      <c r="K21" s="35"/>
    </row>
    <row r="22" spans="2:11" x14ac:dyDescent="0.25">
      <c r="B22" s="8" t="s">
        <v>649</v>
      </c>
      <c r="C22" s="60" t="s">
        <v>650</v>
      </c>
      <c r="D22" s="54" t="s">
        <v>651</v>
      </c>
      <c r="E22" s="6" t="s">
        <v>279</v>
      </c>
      <c r="F22" s="19">
        <v>376480</v>
      </c>
      <c r="G22" s="24">
        <v>1057.9100000000001</v>
      </c>
      <c r="H22" s="24">
        <v>1.35</v>
      </c>
      <c r="I22" s="31"/>
      <c r="J22" s="31"/>
      <c r="K22" s="35"/>
    </row>
    <row r="23" spans="2:11" x14ac:dyDescent="0.25">
      <c r="B23" s="8" t="s">
        <v>469</v>
      </c>
      <c r="C23" s="60" t="s">
        <v>470</v>
      </c>
      <c r="D23" s="54" t="s">
        <v>471</v>
      </c>
      <c r="E23" s="6" t="s">
        <v>58</v>
      </c>
      <c r="F23" s="19">
        <v>39874</v>
      </c>
      <c r="G23" s="24">
        <v>943.26</v>
      </c>
      <c r="H23" s="24">
        <v>1.2</v>
      </c>
      <c r="I23" s="31"/>
      <c r="J23" s="31"/>
      <c r="K23" s="35"/>
    </row>
    <row r="24" spans="2:11" x14ac:dyDescent="0.25">
      <c r="B24" s="8" t="s">
        <v>931</v>
      </c>
      <c r="C24" s="60" t="s">
        <v>932</v>
      </c>
      <c r="D24" s="54" t="s">
        <v>933</v>
      </c>
      <c r="E24" s="6" t="s">
        <v>128</v>
      </c>
      <c r="F24" s="19">
        <v>282351</v>
      </c>
      <c r="G24" s="24">
        <v>853.97</v>
      </c>
      <c r="H24" s="24">
        <v>1.0900000000000001</v>
      </c>
      <c r="I24" s="31"/>
      <c r="J24" s="31"/>
      <c r="K24" s="35"/>
    </row>
    <row r="25" spans="2:11" x14ac:dyDescent="0.25">
      <c r="B25" s="8" t="s">
        <v>441</v>
      </c>
      <c r="C25" s="60" t="s">
        <v>442</v>
      </c>
      <c r="D25" s="54" t="s">
        <v>443</v>
      </c>
      <c r="E25" s="6" t="s">
        <v>108</v>
      </c>
      <c r="F25" s="19">
        <v>41355</v>
      </c>
      <c r="G25" s="24">
        <v>823.17</v>
      </c>
      <c r="H25" s="24">
        <v>1.05</v>
      </c>
      <c r="I25" s="31"/>
      <c r="J25" s="31"/>
      <c r="K25" s="35"/>
    </row>
    <row r="26" spans="2:11" x14ac:dyDescent="0.25">
      <c r="B26" s="8" t="s">
        <v>934</v>
      </c>
      <c r="C26" s="60" t="s">
        <v>935</v>
      </c>
      <c r="D26" s="54" t="s">
        <v>936</v>
      </c>
      <c r="E26" s="6" t="s">
        <v>79</v>
      </c>
      <c r="F26" s="19">
        <v>16125</v>
      </c>
      <c r="G26" s="24">
        <v>786.13</v>
      </c>
      <c r="H26" s="24">
        <v>1</v>
      </c>
      <c r="I26" s="31"/>
      <c r="J26" s="31"/>
      <c r="K26" s="35"/>
    </row>
    <row r="27" spans="2:11" x14ac:dyDescent="0.25">
      <c r="B27" s="8" t="s">
        <v>276</v>
      </c>
      <c r="C27" s="60" t="s">
        <v>277</v>
      </c>
      <c r="D27" s="54" t="s">
        <v>278</v>
      </c>
      <c r="E27" s="6" t="s">
        <v>279</v>
      </c>
      <c r="F27" s="19">
        <v>34649</v>
      </c>
      <c r="G27" s="24">
        <v>728.08</v>
      </c>
      <c r="H27" s="24">
        <v>0.93</v>
      </c>
      <c r="I27" s="31"/>
      <c r="J27" s="31"/>
      <c r="K27" s="35"/>
    </row>
    <row r="28" spans="2:11" x14ac:dyDescent="0.25">
      <c r="B28" s="8" t="s">
        <v>59</v>
      </c>
      <c r="C28" s="60" t="s">
        <v>60</v>
      </c>
      <c r="D28" s="54" t="s">
        <v>61</v>
      </c>
      <c r="E28" s="6" t="s">
        <v>62</v>
      </c>
      <c r="F28" s="19">
        <v>5095</v>
      </c>
      <c r="G28" s="24">
        <v>725.22</v>
      </c>
      <c r="H28" s="24">
        <v>0.93</v>
      </c>
      <c r="I28" s="31"/>
      <c r="J28" s="31"/>
      <c r="K28" s="35"/>
    </row>
    <row r="29" spans="2:11" x14ac:dyDescent="0.25">
      <c r="B29" s="8" t="s">
        <v>1169</v>
      </c>
      <c r="C29" s="60" t="s">
        <v>1170</v>
      </c>
      <c r="D29" s="54" t="s">
        <v>1171</v>
      </c>
      <c r="E29" s="6" t="s">
        <v>241</v>
      </c>
      <c r="F29" s="19">
        <v>185155</v>
      </c>
      <c r="G29" s="24">
        <v>642.95000000000005</v>
      </c>
      <c r="H29" s="24">
        <v>0.82</v>
      </c>
      <c r="I29" s="31"/>
      <c r="J29" s="31"/>
      <c r="K29" s="35"/>
    </row>
    <row r="30" spans="2:11" x14ac:dyDescent="0.25">
      <c r="B30" s="8" t="s">
        <v>329</v>
      </c>
      <c r="C30" s="60" t="s">
        <v>330</v>
      </c>
      <c r="D30" s="54" t="s">
        <v>331</v>
      </c>
      <c r="E30" s="6" t="s">
        <v>83</v>
      </c>
      <c r="F30" s="19">
        <v>322834</v>
      </c>
      <c r="G30" s="24">
        <v>612.38</v>
      </c>
      <c r="H30" s="24">
        <v>0.78</v>
      </c>
      <c r="I30" s="31"/>
      <c r="J30" s="31"/>
      <c r="K30" s="35"/>
    </row>
    <row r="31" spans="2:11" x14ac:dyDescent="0.25">
      <c r="B31" s="8" t="s">
        <v>2403</v>
      </c>
      <c r="C31" s="60" t="s">
        <v>2404</v>
      </c>
      <c r="D31" s="54" t="s">
        <v>2405</v>
      </c>
      <c r="E31" s="6" t="s">
        <v>112</v>
      </c>
      <c r="F31" s="19">
        <v>15959</v>
      </c>
      <c r="G31" s="24">
        <v>581.9</v>
      </c>
      <c r="H31" s="24">
        <v>0.74</v>
      </c>
      <c r="I31" s="31"/>
      <c r="J31" s="31"/>
      <c r="K31" s="35"/>
    </row>
    <row r="32" spans="2:11" x14ac:dyDescent="0.25">
      <c r="B32" s="8" t="s">
        <v>1172</v>
      </c>
      <c r="C32" s="60" t="s">
        <v>1173</v>
      </c>
      <c r="D32" s="54" t="s">
        <v>1174</v>
      </c>
      <c r="E32" s="6" t="s">
        <v>54</v>
      </c>
      <c r="F32" s="19">
        <v>54696</v>
      </c>
      <c r="G32" s="24">
        <v>572.5</v>
      </c>
      <c r="H32" s="24">
        <v>0.73</v>
      </c>
      <c r="I32" s="31"/>
      <c r="J32" s="31"/>
      <c r="K32" s="35"/>
    </row>
    <row r="33" spans="2:11" x14ac:dyDescent="0.25">
      <c r="B33" s="8" t="s">
        <v>320</v>
      </c>
      <c r="C33" s="60" t="s">
        <v>321</v>
      </c>
      <c r="D33" s="54" t="s">
        <v>322</v>
      </c>
      <c r="E33" s="6" t="s">
        <v>58</v>
      </c>
      <c r="F33" s="19">
        <v>41176</v>
      </c>
      <c r="G33" s="24">
        <v>554.6</v>
      </c>
      <c r="H33" s="24">
        <v>0.71</v>
      </c>
      <c r="I33" s="31"/>
      <c r="J33" s="31"/>
      <c r="K33" s="35"/>
    </row>
    <row r="34" spans="2:11" x14ac:dyDescent="0.25">
      <c r="B34" s="8" t="s">
        <v>454</v>
      </c>
      <c r="C34" s="60" t="s">
        <v>455</v>
      </c>
      <c r="D34" s="54" t="s">
        <v>456</v>
      </c>
      <c r="E34" s="6" t="s">
        <v>218</v>
      </c>
      <c r="F34" s="19">
        <v>56549</v>
      </c>
      <c r="G34" s="24">
        <v>551.04</v>
      </c>
      <c r="H34" s="24">
        <v>0.7</v>
      </c>
      <c r="I34" s="31"/>
      <c r="J34" s="31"/>
      <c r="K34" s="35"/>
    </row>
    <row r="35" spans="2:11" x14ac:dyDescent="0.25">
      <c r="B35" s="8" t="s">
        <v>84</v>
      </c>
      <c r="C35" s="60" t="s">
        <v>85</v>
      </c>
      <c r="D35" s="54" t="s">
        <v>86</v>
      </c>
      <c r="E35" s="6" t="s">
        <v>87</v>
      </c>
      <c r="F35" s="19">
        <v>4621</v>
      </c>
      <c r="G35" s="24">
        <v>550.04</v>
      </c>
      <c r="H35" s="24">
        <v>0.7</v>
      </c>
      <c r="I35" s="31"/>
      <c r="J35" s="31"/>
      <c r="K35" s="35"/>
    </row>
    <row r="36" spans="2:11" x14ac:dyDescent="0.25">
      <c r="B36" s="8" t="s">
        <v>1175</v>
      </c>
      <c r="C36" s="60" t="s">
        <v>1176</v>
      </c>
      <c r="D36" s="54" t="s">
        <v>1177</v>
      </c>
      <c r="E36" s="6" t="s">
        <v>607</v>
      </c>
      <c r="F36" s="19">
        <v>139884</v>
      </c>
      <c r="G36" s="24">
        <v>542.54</v>
      </c>
      <c r="H36" s="24">
        <v>0.69</v>
      </c>
      <c r="I36" s="31"/>
      <c r="J36" s="31"/>
      <c r="K36" s="35"/>
    </row>
    <row r="37" spans="2:11" x14ac:dyDescent="0.25">
      <c r="B37" s="8" t="s">
        <v>1178</v>
      </c>
      <c r="C37" s="60" t="s">
        <v>1179</v>
      </c>
      <c r="D37" s="54" t="s">
        <v>1180</v>
      </c>
      <c r="E37" s="6" t="s">
        <v>241</v>
      </c>
      <c r="F37" s="19">
        <v>176865</v>
      </c>
      <c r="G37" s="24">
        <v>502.74</v>
      </c>
      <c r="H37" s="24">
        <v>0.64</v>
      </c>
      <c r="I37" s="31"/>
      <c r="J37" s="31"/>
      <c r="K37" s="35"/>
    </row>
    <row r="38" spans="2:11" x14ac:dyDescent="0.25">
      <c r="B38" s="8" t="s">
        <v>1087</v>
      </c>
      <c r="C38" s="60" t="s">
        <v>1088</v>
      </c>
      <c r="D38" s="54" t="s">
        <v>1089</v>
      </c>
      <c r="E38" s="6" t="s">
        <v>62</v>
      </c>
      <c r="F38" s="19">
        <v>4325</v>
      </c>
      <c r="G38" s="24">
        <v>498.26</v>
      </c>
      <c r="H38" s="24">
        <v>0.64</v>
      </c>
      <c r="I38" s="31"/>
      <c r="J38" s="31"/>
      <c r="K38" s="35"/>
    </row>
    <row r="39" spans="2:11" x14ac:dyDescent="0.25">
      <c r="B39" s="8" t="s">
        <v>339</v>
      </c>
      <c r="C39" s="60" t="s">
        <v>340</v>
      </c>
      <c r="D39" s="54" t="s">
        <v>341</v>
      </c>
      <c r="E39" s="6" t="s">
        <v>342</v>
      </c>
      <c r="F39" s="19">
        <v>28813</v>
      </c>
      <c r="G39" s="24">
        <v>488.81</v>
      </c>
      <c r="H39" s="24">
        <v>0.62</v>
      </c>
      <c r="I39" s="31"/>
      <c r="J39" s="31"/>
      <c r="K39" s="35"/>
    </row>
    <row r="40" spans="2:11" x14ac:dyDescent="0.25">
      <c r="B40" s="8" t="s">
        <v>76</v>
      </c>
      <c r="C40" s="60" t="s">
        <v>77</v>
      </c>
      <c r="D40" s="54" t="s">
        <v>78</v>
      </c>
      <c r="E40" s="6" t="s">
        <v>79</v>
      </c>
      <c r="F40" s="19">
        <v>17662</v>
      </c>
      <c r="G40" s="24">
        <v>485.23</v>
      </c>
      <c r="H40" s="24">
        <v>0.62</v>
      </c>
      <c r="I40" s="31"/>
      <c r="J40" s="31"/>
      <c r="K40" s="35"/>
    </row>
    <row r="41" spans="2:11" x14ac:dyDescent="0.25">
      <c r="B41" s="8" t="s">
        <v>80</v>
      </c>
      <c r="C41" s="60" t="s">
        <v>81</v>
      </c>
      <c r="D41" s="54" t="s">
        <v>82</v>
      </c>
      <c r="E41" s="6" t="s">
        <v>83</v>
      </c>
      <c r="F41" s="19">
        <v>36631</v>
      </c>
      <c r="G41" s="24">
        <v>465.21</v>
      </c>
      <c r="H41" s="24">
        <v>0.59</v>
      </c>
      <c r="I41" s="31"/>
      <c r="J41" s="31"/>
      <c r="K41" s="35"/>
    </row>
    <row r="42" spans="2:11" x14ac:dyDescent="0.25">
      <c r="B42" s="8" t="s">
        <v>305</v>
      </c>
      <c r="C42" s="60" t="s">
        <v>306</v>
      </c>
      <c r="D42" s="54" t="s">
        <v>307</v>
      </c>
      <c r="E42" s="6" t="s">
        <v>54</v>
      </c>
      <c r="F42" s="19">
        <v>22610</v>
      </c>
      <c r="G42" s="24">
        <v>458.78</v>
      </c>
      <c r="H42" s="24">
        <v>0.59</v>
      </c>
      <c r="I42" s="31"/>
      <c r="J42" s="31"/>
      <c r="K42" s="35"/>
    </row>
    <row r="43" spans="2:11" x14ac:dyDescent="0.25">
      <c r="B43" s="8" t="s">
        <v>631</v>
      </c>
      <c r="C43" s="60" t="s">
        <v>632</v>
      </c>
      <c r="D43" s="54" t="s">
        <v>633</v>
      </c>
      <c r="E43" s="6" t="s">
        <v>217</v>
      </c>
      <c r="F43" s="19">
        <v>8841</v>
      </c>
      <c r="G43" s="24">
        <v>457.17</v>
      </c>
      <c r="H43" s="24">
        <v>0.57999999999999996</v>
      </c>
      <c r="I43" s="31"/>
      <c r="J43" s="31"/>
      <c r="K43" s="35"/>
    </row>
    <row r="44" spans="2:11" x14ac:dyDescent="0.25">
      <c r="B44" s="8" t="s">
        <v>1111</v>
      </c>
      <c r="C44" s="60" t="s">
        <v>1112</v>
      </c>
      <c r="D44" s="54" t="s">
        <v>1113</v>
      </c>
      <c r="E44" s="6" t="s">
        <v>87</v>
      </c>
      <c r="F44" s="19">
        <v>14736</v>
      </c>
      <c r="G44" s="24">
        <v>456.93</v>
      </c>
      <c r="H44" s="24">
        <v>0.57999999999999996</v>
      </c>
      <c r="I44" s="31"/>
      <c r="J44" s="31"/>
      <c r="K44" s="35"/>
    </row>
    <row r="45" spans="2:11" x14ac:dyDescent="0.25">
      <c r="B45" s="8" t="s">
        <v>608</v>
      </c>
      <c r="C45" s="60" t="s">
        <v>609</v>
      </c>
      <c r="D45" s="54" t="s">
        <v>610</v>
      </c>
      <c r="E45" s="6" t="s">
        <v>146</v>
      </c>
      <c r="F45" s="19">
        <v>28003</v>
      </c>
      <c r="G45" s="24">
        <v>422.73</v>
      </c>
      <c r="H45" s="24">
        <v>0.54</v>
      </c>
      <c r="I45" s="31"/>
      <c r="J45" s="31"/>
      <c r="K45" s="35"/>
    </row>
    <row r="46" spans="2:11" x14ac:dyDescent="0.25">
      <c r="B46" s="8" t="s">
        <v>487</v>
      </c>
      <c r="C46" s="60" t="s">
        <v>488</v>
      </c>
      <c r="D46" s="54" t="s">
        <v>489</v>
      </c>
      <c r="E46" s="6" t="s">
        <v>62</v>
      </c>
      <c r="F46" s="19">
        <v>5382</v>
      </c>
      <c r="G46" s="24">
        <v>421.6</v>
      </c>
      <c r="H46" s="24">
        <v>0.54</v>
      </c>
      <c r="I46" s="31"/>
      <c r="J46" s="31"/>
      <c r="K46" s="35"/>
    </row>
    <row r="47" spans="2:11" x14ac:dyDescent="0.25">
      <c r="B47" s="8" t="s">
        <v>435</v>
      </c>
      <c r="C47" s="60" t="s">
        <v>436</v>
      </c>
      <c r="D47" s="54" t="s">
        <v>437</v>
      </c>
      <c r="E47" s="6" t="s">
        <v>58</v>
      </c>
      <c r="F47" s="19">
        <v>24804</v>
      </c>
      <c r="G47" s="24">
        <v>409.59</v>
      </c>
      <c r="H47" s="24">
        <v>0.52</v>
      </c>
      <c r="I47" s="31"/>
      <c r="J47" s="31"/>
      <c r="K47" s="35"/>
    </row>
    <row r="48" spans="2:11" x14ac:dyDescent="0.25">
      <c r="B48" s="8" t="s">
        <v>105</v>
      </c>
      <c r="C48" s="60" t="s">
        <v>106</v>
      </c>
      <c r="D48" s="54" t="s">
        <v>107</v>
      </c>
      <c r="E48" s="6" t="s">
        <v>108</v>
      </c>
      <c r="F48" s="19">
        <v>4964</v>
      </c>
      <c r="G48" s="24">
        <v>399.9</v>
      </c>
      <c r="H48" s="24">
        <v>0.51</v>
      </c>
      <c r="I48" s="31"/>
      <c r="J48" s="31"/>
      <c r="K48" s="35"/>
    </row>
    <row r="49" spans="2:11" x14ac:dyDescent="0.25">
      <c r="B49" s="8" t="s">
        <v>73</v>
      </c>
      <c r="C49" s="60" t="s">
        <v>74</v>
      </c>
      <c r="D49" s="54" t="s">
        <v>75</v>
      </c>
      <c r="E49" s="6" t="s">
        <v>62</v>
      </c>
      <c r="F49" s="19">
        <v>9175</v>
      </c>
      <c r="G49" s="24">
        <v>395.73</v>
      </c>
      <c r="H49" s="24">
        <v>0.51</v>
      </c>
      <c r="I49" s="31"/>
      <c r="J49" s="31"/>
      <c r="K49" s="35"/>
    </row>
    <row r="50" spans="2:11" x14ac:dyDescent="0.25">
      <c r="B50" s="8" t="s">
        <v>937</v>
      </c>
      <c r="C50" s="60" t="s">
        <v>938</v>
      </c>
      <c r="D50" s="54" t="s">
        <v>939</v>
      </c>
      <c r="E50" s="6" t="s">
        <v>128</v>
      </c>
      <c r="F50" s="19">
        <v>12996</v>
      </c>
      <c r="G50" s="24">
        <v>390.65</v>
      </c>
      <c r="H50" s="24">
        <v>0.5</v>
      </c>
      <c r="I50" s="31"/>
      <c r="J50" s="31"/>
      <c r="K50" s="35"/>
    </row>
    <row r="51" spans="2:11" x14ac:dyDescent="0.25">
      <c r="B51" s="8" t="s">
        <v>367</v>
      </c>
      <c r="C51" s="60" t="s">
        <v>368</v>
      </c>
      <c r="D51" s="54" t="s">
        <v>369</v>
      </c>
      <c r="E51" s="6" t="s">
        <v>370</v>
      </c>
      <c r="F51" s="19">
        <v>93549</v>
      </c>
      <c r="G51" s="24">
        <v>387.43</v>
      </c>
      <c r="H51" s="24">
        <v>0.49</v>
      </c>
      <c r="I51" s="31"/>
      <c r="J51" s="31"/>
      <c r="K51" s="35"/>
    </row>
    <row r="52" spans="2:11" x14ac:dyDescent="0.25">
      <c r="B52" s="8" t="s">
        <v>444</v>
      </c>
      <c r="C52" s="60" t="s">
        <v>445</v>
      </c>
      <c r="D52" s="54" t="s">
        <v>446</v>
      </c>
      <c r="E52" s="6" t="s">
        <v>447</v>
      </c>
      <c r="F52" s="19">
        <v>151710</v>
      </c>
      <c r="G52" s="24">
        <v>367.94</v>
      </c>
      <c r="H52" s="24">
        <v>0.47</v>
      </c>
      <c r="I52" s="31"/>
      <c r="J52" s="31"/>
      <c r="K52" s="35"/>
    </row>
    <row r="53" spans="2:11" x14ac:dyDescent="0.25">
      <c r="B53" s="8" t="s">
        <v>1034</v>
      </c>
      <c r="C53" s="60" t="s">
        <v>1035</v>
      </c>
      <c r="D53" s="54" t="s">
        <v>1036</v>
      </c>
      <c r="E53" s="6" t="s">
        <v>338</v>
      </c>
      <c r="F53" s="19">
        <v>4019</v>
      </c>
      <c r="G53" s="24">
        <v>359.98</v>
      </c>
      <c r="H53" s="24">
        <v>0.46</v>
      </c>
      <c r="I53" s="31"/>
      <c r="J53" s="31"/>
      <c r="K53" s="35"/>
    </row>
    <row r="54" spans="2:11" x14ac:dyDescent="0.25">
      <c r="B54" s="8" t="s">
        <v>231</v>
      </c>
      <c r="C54" s="60" t="s">
        <v>232</v>
      </c>
      <c r="D54" s="54" t="s">
        <v>233</v>
      </c>
      <c r="E54" s="6" t="s">
        <v>234</v>
      </c>
      <c r="F54" s="19">
        <v>81569</v>
      </c>
      <c r="G54" s="24">
        <v>356.29</v>
      </c>
      <c r="H54" s="24">
        <v>0.46</v>
      </c>
      <c r="I54" s="31"/>
      <c r="J54" s="31"/>
      <c r="K54" s="35"/>
    </row>
    <row r="55" spans="2:11" x14ac:dyDescent="0.25">
      <c r="B55" s="8" t="s">
        <v>2138</v>
      </c>
      <c r="C55" s="60" t="s">
        <v>2139</v>
      </c>
      <c r="D55" s="54" t="s">
        <v>2140</v>
      </c>
      <c r="E55" s="6" t="s">
        <v>44</v>
      </c>
      <c r="F55" s="19">
        <v>96260</v>
      </c>
      <c r="G55" s="24">
        <v>345.43</v>
      </c>
      <c r="H55" s="24">
        <v>0.44</v>
      </c>
      <c r="I55" s="31"/>
      <c r="J55" s="31"/>
      <c r="K55" s="35"/>
    </row>
    <row r="56" spans="2:11" x14ac:dyDescent="0.25">
      <c r="B56" s="8" t="s">
        <v>2378</v>
      </c>
      <c r="C56" s="60" t="s">
        <v>2379</v>
      </c>
      <c r="D56" s="54" t="s">
        <v>2380</v>
      </c>
      <c r="E56" s="6" t="s">
        <v>607</v>
      </c>
      <c r="F56" s="19">
        <v>7409</v>
      </c>
      <c r="G56" s="24">
        <v>344.26</v>
      </c>
      <c r="H56" s="24">
        <v>0.44</v>
      </c>
      <c r="I56" s="31"/>
      <c r="J56" s="31"/>
      <c r="K56" s="35"/>
    </row>
    <row r="57" spans="2:11" x14ac:dyDescent="0.25">
      <c r="B57" s="8" t="s">
        <v>625</v>
      </c>
      <c r="C57" s="60" t="s">
        <v>626</v>
      </c>
      <c r="D57" s="54" t="s">
        <v>627</v>
      </c>
      <c r="E57" s="6" t="s">
        <v>241</v>
      </c>
      <c r="F57" s="19">
        <v>162055</v>
      </c>
      <c r="G57" s="24">
        <v>342.44</v>
      </c>
      <c r="H57" s="24">
        <v>0.44</v>
      </c>
      <c r="I57" s="31"/>
      <c r="J57" s="31"/>
      <c r="K57" s="35"/>
    </row>
    <row r="58" spans="2:11" x14ac:dyDescent="0.25">
      <c r="B58" s="8" t="s">
        <v>224</v>
      </c>
      <c r="C58" s="60" t="s">
        <v>225</v>
      </c>
      <c r="D58" s="54" t="s">
        <v>226</v>
      </c>
      <c r="E58" s="6" t="s">
        <v>227</v>
      </c>
      <c r="F58" s="19">
        <v>11270</v>
      </c>
      <c r="G58" s="24">
        <v>339.17</v>
      </c>
      <c r="H58" s="24">
        <v>0.43</v>
      </c>
      <c r="I58" s="31"/>
      <c r="J58" s="31"/>
      <c r="K58" s="35"/>
    </row>
    <row r="59" spans="2:11" x14ac:dyDescent="0.25">
      <c r="B59" s="8" t="s">
        <v>1181</v>
      </c>
      <c r="C59" s="60" t="s">
        <v>1182</v>
      </c>
      <c r="D59" s="54" t="s">
        <v>1183</v>
      </c>
      <c r="E59" s="6" t="s">
        <v>153</v>
      </c>
      <c r="F59" s="19">
        <v>17548</v>
      </c>
      <c r="G59" s="24">
        <v>330.25</v>
      </c>
      <c r="H59" s="24">
        <v>0.42</v>
      </c>
      <c r="I59" s="31"/>
      <c r="J59" s="31"/>
      <c r="K59" s="35"/>
    </row>
    <row r="60" spans="2:11" x14ac:dyDescent="0.25">
      <c r="B60" s="8" t="s">
        <v>1184</v>
      </c>
      <c r="C60" s="60" t="s">
        <v>1185</v>
      </c>
      <c r="D60" s="54" t="s">
        <v>1186</v>
      </c>
      <c r="E60" s="6" t="s">
        <v>54</v>
      </c>
      <c r="F60" s="19">
        <v>128144</v>
      </c>
      <c r="G60" s="24">
        <v>328.64</v>
      </c>
      <c r="H60" s="24">
        <v>0.42</v>
      </c>
      <c r="I60" s="31"/>
      <c r="J60" s="31"/>
      <c r="K60" s="35"/>
    </row>
    <row r="61" spans="2:11" x14ac:dyDescent="0.25">
      <c r="B61" s="8" t="s">
        <v>432</v>
      </c>
      <c r="C61" s="60" t="s">
        <v>433</v>
      </c>
      <c r="D61" s="54" t="s">
        <v>434</v>
      </c>
      <c r="E61" s="6" t="s">
        <v>108</v>
      </c>
      <c r="F61" s="19">
        <v>21976</v>
      </c>
      <c r="G61" s="24">
        <v>323.75</v>
      </c>
      <c r="H61" s="24">
        <v>0.41</v>
      </c>
      <c r="I61" s="31"/>
      <c r="J61" s="31"/>
      <c r="K61" s="35"/>
    </row>
    <row r="62" spans="2:11" x14ac:dyDescent="0.25">
      <c r="B62" s="8" t="s">
        <v>643</v>
      </c>
      <c r="C62" s="60" t="s">
        <v>644</v>
      </c>
      <c r="D62" s="54" t="s">
        <v>645</v>
      </c>
      <c r="E62" s="6" t="s">
        <v>338</v>
      </c>
      <c r="F62" s="19">
        <v>29066</v>
      </c>
      <c r="G62" s="24">
        <v>319.29000000000002</v>
      </c>
      <c r="H62" s="24">
        <v>0.41</v>
      </c>
      <c r="I62" s="31"/>
      <c r="J62" s="31"/>
      <c r="K62" s="35"/>
    </row>
    <row r="63" spans="2:11" x14ac:dyDescent="0.25">
      <c r="B63" s="8" t="s">
        <v>448</v>
      </c>
      <c r="C63" s="60" t="s">
        <v>449</v>
      </c>
      <c r="D63" s="54" t="s">
        <v>450</v>
      </c>
      <c r="E63" s="6" t="s">
        <v>54</v>
      </c>
      <c r="F63" s="19">
        <v>16896</v>
      </c>
      <c r="G63" s="24">
        <v>312.56</v>
      </c>
      <c r="H63" s="24">
        <v>0.4</v>
      </c>
      <c r="I63" s="31"/>
      <c r="J63" s="31"/>
      <c r="K63" s="35"/>
    </row>
    <row r="64" spans="2:11" x14ac:dyDescent="0.25">
      <c r="B64" s="8" t="s">
        <v>1037</v>
      </c>
      <c r="C64" s="60" t="s">
        <v>1038</v>
      </c>
      <c r="D64" s="54" t="s">
        <v>1039</v>
      </c>
      <c r="E64" s="6" t="s">
        <v>108</v>
      </c>
      <c r="F64" s="19">
        <v>5729</v>
      </c>
      <c r="G64" s="24">
        <v>293.49</v>
      </c>
      <c r="H64" s="24">
        <v>0.37</v>
      </c>
      <c r="I64" s="31"/>
      <c r="J64" s="31"/>
      <c r="K64" s="35"/>
    </row>
    <row r="65" spans="2:11" x14ac:dyDescent="0.25">
      <c r="B65" s="8" t="s">
        <v>484</v>
      </c>
      <c r="C65" s="60" t="s">
        <v>485</v>
      </c>
      <c r="D65" s="54" t="s">
        <v>486</v>
      </c>
      <c r="E65" s="6" t="s">
        <v>124</v>
      </c>
      <c r="F65" s="19">
        <v>5276</v>
      </c>
      <c r="G65" s="24">
        <v>291.18</v>
      </c>
      <c r="H65" s="24">
        <v>0.37</v>
      </c>
      <c r="I65" s="31"/>
      <c r="J65" s="31"/>
      <c r="K65" s="35"/>
    </row>
    <row r="66" spans="2:11" x14ac:dyDescent="0.25">
      <c r="B66" s="8" t="s">
        <v>389</v>
      </c>
      <c r="C66" s="60" t="s">
        <v>390</v>
      </c>
      <c r="D66" s="54" t="s">
        <v>391</v>
      </c>
      <c r="E66" s="6" t="s">
        <v>62</v>
      </c>
      <c r="F66" s="19">
        <v>81623</v>
      </c>
      <c r="G66" s="24">
        <v>277.31</v>
      </c>
      <c r="H66" s="24">
        <v>0.35</v>
      </c>
      <c r="I66" s="31"/>
      <c r="J66" s="31"/>
      <c r="K66" s="35"/>
    </row>
    <row r="67" spans="2:11" x14ac:dyDescent="0.25">
      <c r="B67" s="8" t="s">
        <v>1040</v>
      </c>
      <c r="C67" s="60" t="s">
        <v>1041</v>
      </c>
      <c r="D67" s="54" t="s">
        <v>1042</v>
      </c>
      <c r="E67" s="6" t="s">
        <v>108</v>
      </c>
      <c r="F67" s="19">
        <v>15196</v>
      </c>
      <c r="G67" s="24">
        <v>275.99</v>
      </c>
      <c r="H67" s="24">
        <v>0.35</v>
      </c>
      <c r="I67" s="31"/>
      <c r="J67" s="31"/>
      <c r="K67" s="35"/>
    </row>
    <row r="68" spans="2:11" x14ac:dyDescent="0.25">
      <c r="B68" s="8" t="s">
        <v>1187</v>
      </c>
      <c r="C68" s="60" t="s">
        <v>1188</v>
      </c>
      <c r="D68" s="54" t="s">
        <v>1189</v>
      </c>
      <c r="E68" s="6" t="s">
        <v>565</v>
      </c>
      <c r="F68" s="19">
        <v>25434</v>
      </c>
      <c r="G68" s="24">
        <v>275.48</v>
      </c>
      <c r="H68" s="24">
        <v>0.35</v>
      </c>
      <c r="I68" s="31"/>
      <c r="J68" s="31"/>
      <c r="K68" s="35"/>
    </row>
    <row r="69" spans="2:11" x14ac:dyDescent="0.25">
      <c r="B69" s="8" t="s">
        <v>1190</v>
      </c>
      <c r="C69" s="60" t="s">
        <v>1191</v>
      </c>
      <c r="D69" s="54" t="s">
        <v>1192</v>
      </c>
      <c r="E69" s="6" t="s">
        <v>108</v>
      </c>
      <c r="F69" s="19">
        <v>23807</v>
      </c>
      <c r="G69" s="24">
        <v>273.33</v>
      </c>
      <c r="H69" s="24">
        <v>0.35</v>
      </c>
      <c r="I69" s="31"/>
      <c r="J69" s="31"/>
      <c r="K69" s="35"/>
    </row>
    <row r="70" spans="2:11" x14ac:dyDescent="0.25">
      <c r="B70" s="8" t="s">
        <v>383</v>
      </c>
      <c r="C70" s="60" t="s">
        <v>384</v>
      </c>
      <c r="D70" s="54" t="s">
        <v>385</v>
      </c>
      <c r="E70" s="6" t="s">
        <v>62</v>
      </c>
      <c r="F70" s="19">
        <v>5070</v>
      </c>
      <c r="G70" s="24">
        <v>273.07</v>
      </c>
      <c r="H70" s="24">
        <v>0.35</v>
      </c>
      <c r="I70" s="31"/>
      <c r="J70" s="31"/>
      <c r="K70" s="35"/>
    </row>
    <row r="71" spans="2:11" x14ac:dyDescent="0.25">
      <c r="B71" s="8" t="s">
        <v>2143</v>
      </c>
      <c r="C71" s="60" t="s">
        <v>2144</v>
      </c>
      <c r="D71" s="54" t="s">
        <v>2145</v>
      </c>
      <c r="E71" s="6" t="s">
        <v>112</v>
      </c>
      <c r="F71" s="19">
        <v>9964</v>
      </c>
      <c r="G71" s="24">
        <v>268.25</v>
      </c>
      <c r="H71" s="24">
        <v>0.34</v>
      </c>
      <c r="I71" s="31"/>
      <c r="J71" s="31"/>
      <c r="K71" s="35"/>
    </row>
    <row r="72" spans="2:11" x14ac:dyDescent="0.25">
      <c r="B72" s="8" t="s">
        <v>2432</v>
      </c>
      <c r="C72" s="60" t="s">
        <v>1591</v>
      </c>
      <c r="D72" s="54" t="s">
        <v>2433</v>
      </c>
      <c r="E72" s="6" t="s">
        <v>44</v>
      </c>
      <c r="F72" s="19">
        <v>25724</v>
      </c>
      <c r="G72" s="24">
        <v>260.44</v>
      </c>
      <c r="H72" s="24">
        <v>0.33</v>
      </c>
      <c r="I72" s="31"/>
      <c r="J72" s="31"/>
      <c r="K72" s="35"/>
    </row>
    <row r="73" spans="2:11" x14ac:dyDescent="0.25">
      <c r="B73" s="8" t="s">
        <v>311</v>
      </c>
      <c r="C73" s="60" t="s">
        <v>312</v>
      </c>
      <c r="D73" s="54" t="s">
        <v>313</v>
      </c>
      <c r="E73" s="6" t="s">
        <v>120</v>
      </c>
      <c r="F73" s="19">
        <v>172540</v>
      </c>
      <c r="G73" s="24">
        <v>260.10000000000002</v>
      </c>
      <c r="H73" s="24">
        <v>0.33</v>
      </c>
      <c r="I73" s="31"/>
      <c r="J73" s="31"/>
      <c r="K73" s="35"/>
    </row>
    <row r="74" spans="2:11" x14ac:dyDescent="0.25">
      <c r="B74" s="8" t="s">
        <v>113</v>
      </c>
      <c r="C74" s="60" t="s">
        <v>114</v>
      </c>
      <c r="D74" s="54" t="s">
        <v>115</v>
      </c>
      <c r="E74" s="6" t="s">
        <v>116</v>
      </c>
      <c r="F74" s="19">
        <v>34296</v>
      </c>
      <c r="G74" s="24">
        <v>253.29</v>
      </c>
      <c r="H74" s="24">
        <v>0.32</v>
      </c>
      <c r="I74" s="31"/>
      <c r="J74" s="31"/>
      <c r="K74" s="35"/>
    </row>
    <row r="75" spans="2:11" x14ac:dyDescent="0.25">
      <c r="B75" s="8" t="s">
        <v>2253</v>
      </c>
      <c r="C75" s="60" t="s">
        <v>1400</v>
      </c>
      <c r="D75" s="54" t="s">
        <v>2254</v>
      </c>
      <c r="E75" s="6" t="s">
        <v>139</v>
      </c>
      <c r="F75" s="19">
        <v>79153</v>
      </c>
      <c r="G75" s="24">
        <v>253.09</v>
      </c>
      <c r="H75" s="24">
        <v>0.32</v>
      </c>
      <c r="I75" s="31"/>
      <c r="J75" s="31"/>
      <c r="K75" s="35"/>
    </row>
    <row r="76" spans="2:11" x14ac:dyDescent="0.25">
      <c r="B76" s="8" t="s">
        <v>143</v>
      </c>
      <c r="C76" s="60" t="s">
        <v>144</v>
      </c>
      <c r="D76" s="54" t="s">
        <v>145</v>
      </c>
      <c r="E76" s="6" t="s">
        <v>146</v>
      </c>
      <c r="F76" s="19">
        <v>4600</v>
      </c>
      <c r="G76" s="24">
        <v>249.16</v>
      </c>
      <c r="H76" s="24">
        <v>0.32</v>
      </c>
      <c r="I76" s="31"/>
      <c r="J76" s="31"/>
      <c r="K76" s="35"/>
    </row>
    <row r="77" spans="2:11" x14ac:dyDescent="0.25">
      <c r="B77" s="8" t="s">
        <v>2381</v>
      </c>
      <c r="C77" s="60" t="s">
        <v>896</v>
      </c>
      <c r="D77" s="54" t="s">
        <v>2382</v>
      </c>
      <c r="E77" s="6" t="s">
        <v>241</v>
      </c>
      <c r="F77" s="19">
        <v>65142</v>
      </c>
      <c r="G77" s="24">
        <v>248</v>
      </c>
      <c r="H77" s="24">
        <v>0.32</v>
      </c>
      <c r="I77" s="31"/>
      <c r="J77" s="31"/>
      <c r="K77" s="35"/>
    </row>
    <row r="78" spans="2:11" x14ac:dyDescent="0.25">
      <c r="B78" s="8" t="s">
        <v>634</v>
      </c>
      <c r="C78" s="60" t="s">
        <v>635</v>
      </c>
      <c r="D78" s="54" t="s">
        <v>636</v>
      </c>
      <c r="E78" s="6" t="s">
        <v>128</v>
      </c>
      <c r="F78" s="19">
        <v>6293</v>
      </c>
      <c r="G78" s="24">
        <v>246.75</v>
      </c>
      <c r="H78" s="24">
        <v>0.32</v>
      </c>
      <c r="I78" s="31"/>
      <c r="J78" s="31"/>
      <c r="K78" s="35"/>
    </row>
    <row r="79" spans="2:11" x14ac:dyDescent="0.25">
      <c r="B79" s="8" t="s">
        <v>2246</v>
      </c>
      <c r="C79" s="60" t="s">
        <v>763</v>
      </c>
      <c r="D79" s="54" t="s">
        <v>2247</v>
      </c>
      <c r="E79" s="6" t="s">
        <v>54</v>
      </c>
      <c r="F79" s="19">
        <v>56869</v>
      </c>
      <c r="G79" s="24">
        <v>241.32</v>
      </c>
      <c r="H79" s="24">
        <v>0.31</v>
      </c>
      <c r="I79" s="31"/>
      <c r="J79" s="31"/>
      <c r="K79" s="35"/>
    </row>
    <row r="80" spans="2:11" x14ac:dyDescent="0.25">
      <c r="B80" s="8" t="s">
        <v>664</v>
      </c>
      <c r="C80" s="60" t="s">
        <v>665</v>
      </c>
      <c r="D80" s="54" t="s">
        <v>666</v>
      </c>
      <c r="E80" s="6" t="s">
        <v>260</v>
      </c>
      <c r="F80" s="19">
        <v>53400</v>
      </c>
      <c r="G80" s="24">
        <v>236.19</v>
      </c>
      <c r="H80" s="24">
        <v>0.3</v>
      </c>
      <c r="I80" s="31"/>
      <c r="J80" s="31"/>
      <c r="K80" s="35"/>
    </row>
    <row r="81" spans="2:11" x14ac:dyDescent="0.25">
      <c r="B81" s="8" t="s">
        <v>998</v>
      </c>
      <c r="C81" s="60" t="s">
        <v>999</v>
      </c>
      <c r="D81" s="54" t="s">
        <v>1000</v>
      </c>
      <c r="E81" s="6" t="s">
        <v>58</v>
      </c>
      <c r="F81" s="19">
        <v>4244</v>
      </c>
      <c r="G81" s="24">
        <v>235.5</v>
      </c>
      <c r="H81" s="24">
        <v>0.3</v>
      </c>
      <c r="I81" s="31"/>
      <c r="J81" s="31"/>
      <c r="K81" s="35"/>
    </row>
    <row r="82" spans="2:11" x14ac:dyDescent="0.25">
      <c r="B82" s="8" t="s">
        <v>573</v>
      </c>
      <c r="C82" s="60" t="s">
        <v>574</v>
      </c>
      <c r="D82" s="54" t="s">
        <v>575</v>
      </c>
      <c r="E82" s="6" t="s">
        <v>58</v>
      </c>
      <c r="F82" s="19">
        <v>13592</v>
      </c>
      <c r="G82" s="24">
        <v>233.92</v>
      </c>
      <c r="H82" s="24">
        <v>0.3</v>
      </c>
      <c r="I82" s="31"/>
      <c r="J82" s="31"/>
      <c r="K82" s="35"/>
    </row>
    <row r="83" spans="2:11" x14ac:dyDescent="0.25">
      <c r="B83" s="8" t="s">
        <v>2141</v>
      </c>
      <c r="C83" s="60" t="s">
        <v>1434</v>
      </c>
      <c r="D83" s="54" t="s">
        <v>2142</v>
      </c>
      <c r="E83" s="6" t="s">
        <v>98</v>
      </c>
      <c r="F83" s="19">
        <v>56933</v>
      </c>
      <c r="G83" s="24">
        <v>231.72</v>
      </c>
      <c r="H83" s="24">
        <v>0.3</v>
      </c>
      <c r="I83" s="31"/>
      <c r="J83" s="31"/>
      <c r="K83" s="35"/>
    </row>
    <row r="84" spans="2:11" x14ac:dyDescent="0.25">
      <c r="B84" s="8" t="s">
        <v>2248</v>
      </c>
      <c r="C84" s="60" t="s">
        <v>1644</v>
      </c>
      <c r="D84" s="54" t="s">
        <v>2249</v>
      </c>
      <c r="E84" s="6" t="s">
        <v>44</v>
      </c>
      <c r="F84" s="19">
        <v>22113</v>
      </c>
      <c r="G84" s="24">
        <v>231.59</v>
      </c>
      <c r="H84" s="24">
        <v>0.3</v>
      </c>
      <c r="I84" s="31"/>
      <c r="J84" s="31"/>
      <c r="K84" s="35"/>
    </row>
    <row r="85" spans="2:11" x14ac:dyDescent="0.25">
      <c r="B85" s="8" t="s">
        <v>2420</v>
      </c>
      <c r="C85" s="60" t="s">
        <v>2421</v>
      </c>
      <c r="D85" s="54" t="s">
        <v>2422</v>
      </c>
      <c r="E85" s="6" t="s">
        <v>98</v>
      </c>
      <c r="F85" s="19">
        <v>26780</v>
      </c>
      <c r="G85" s="24">
        <v>231.22</v>
      </c>
      <c r="H85" s="24">
        <v>0.3</v>
      </c>
      <c r="I85" s="31"/>
      <c r="J85" s="31"/>
      <c r="K85" s="35"/>
    </row>
    <row r="86" spans="2:11" x14ac:dyDescent="0.25">
      <c r="B86" s="8" t="s">
        <v>267</v>
      </c>
      <c r="C86" s="60" t="s">
        <v>268</v>
      </c>
      <c r="D86" s="54" t="s">
        <v>269</v>
      </c>
      <c r="E86" s="6" t="s">
        <v>153</v>
      </c>
      <c r="F86" s="19">
        <v>42014</v>
      </c>
      <c r="G86" s="24">
        <v>230.45</v>
      </c>
      <c r="H86" s="24">
        <v>0.28999999999999998</v>
      </c>
      <c r="I86" s="31"/>
      <c r="J86" s="31"/>
      <c r="K86" s="35"/>
    </row>
    <row r="87" spans="2:11" x14ac:dyDescent="0.25">
      <c r="B87" s="8" t="s">
        <v>314</v>
      </c>
      <c r="C87" s="60" t="s">
        <v>315</v>
      </c>
      <c r="D87" s="54" t="s">
        <v>316</v>
      </c>
      <c r="E87" s="6" t="s">
        <v>108</v>
      </c>
      <c r="F87" s="19">
        <v>9485</v>
      </c>
      <c r="G87" s="24">
        <v>229.06</v>
      </c>
      <c r="H87" s="24">
        <v>0.28999999999999998</v>
      </c>
      <c r="I87" s="31"/>
      <c r="J87" s="31"/>
      <c r="K87" s="35"/>
    </row>
    <row r="88" spans="2:11" x14ac:dyDescent="0.25">
      <c r="B88" s="8" t="s">
        <v>221</v>
      </c>
      <c r="C88" s="60" t="s">
        <v>222</v>
      </c>
      <c r="D88" s="54" t="s">
        <v>223</v>
      </c>
      <c r="E88" s="6" t="s">
        <v>120</v>
      </c>
      <c r="F88" s="19">
        <v>10410</v>
      </c>
      <c r="G88" s="24">
        <v>229</v>
      </c>
      <c r="H88" s="24">
        <v>0.28999999999999998</v>
      </c>
      <c r="I88" s="31"/>
      <c r="J88" s="31"/>
      <c r="K88" s="35"/>
    </row>
    <row r="89" spans="2:11" x14ac:dyDescent="0.25">
      <c r="B89" s="8" t="s">
        <v>2448</v>
      </c>
      <c r="C89" s="60" t="s">
        <v>2449</v>
      </c>
      <c r="D89" s="54" t="s">
        <v>2450</v>
      </c>
      <c r="E89" s="6" t="s">
        <v>98</v>
      </c>
      <c r="F89" s="19">
        <v>475028</v>
      </c>
      <c r="G89" s="24">
        <v>228.06</v>
      </c>
      <c r="H89" s="24">
        <v>0.28999999999999998</v>
      </c>
      <c r="I89" s="31"/>
      <c r="J89" s="31"/>
      <c r="K89" s="35"/>
    </row>
    <row r="90" spans="2:11" x14ac:dyDescent="0.25">
      <c r="B90" s="8" t="s">
        <v>2891</v>
      </c>
      <c r="C90" s="60" t="s">
        <v>2892</v>
      </c>
      <c r="D90" s="54" t="s">
        <v>2893</v>
      </c>
      <c r="E90" s="6" t="s">
        <v>79</v>
      </c>
      <c r="F90" s="19">
        <v>1621</v>
      </c>
      <c r="G90" s="24">
        <v>227.73</v>
      </c>
      <c r="H90" s="24">
        <v>0.28999999999999998</v>
      </c>
      <c r="I90" s="31"/>
      <c r="J90" s="31"/>
      <c r="K90" s="35"/>
    </row>
    <row r="91" spans="2:11" x14ac:dyDescent="0.25">
      <c r="B91" s="8" t="s">
        <v>2393</v>
      </c>
      <c r="C91" s="60" t="s">
        <v>2394</v>
      </c>
      <c r="D91" s="54" t="s">
        <v>2395</v>
      </c>
      <c r="E91" s="6" t="s">
        <v>1007</v>
      </c>
      <c r="F91" s="19">
        <v>16443</v>
      </c>
      <c r="G91" s="24">
        <v>220.83</v>
      </c>
      <c r="H91" s="24">
        <v>0.28000000000000003</v>
      </c>
      <c r="I91" s="31"/>
      <c r="J91" s="31"/>
      <c r="K91" s="35"/>
    </row>
    <row r="92" spans="2:11" x14ac:dyDescent="0.25">
      <c r="B92" s="8" t="s">
        <v>2386</v>
      </c>
      <c r="C92" s="60" t="s">
        <v>1594</v>
      </c>
      <c r="D92" s="54" t="s">
        <v>2387</v>
      </c>
      <c r="E92" s="6" t="s">
        <v>44</v>
      </c>
      <c r="F92" s="19">
        <v>259123</v>
      </c>
      <c r="G92" s="24">
        <v>219.43</v>
      </c>
      <c r="H92" s="24">
        <v>0.28000000000000003</v>
      </c>
      <c r="I92" s="31"/>
      <c r="J92" s="31"/>
      <c r="K92" s="35"/>
    </row>
    <row r="93" spans="2:11" x14ac:dyDescent="0.25">
      <c r="B93" s="8" t="s">
        <v>1004</v>
      </c>
      <c r="C93" s="60" t="s">
        <v>1005</v>
      </c>
      <c r="D93" s="54" t="s">
        <v>1006</v>
      </c>
      <c r="E93" s="6" t="s">
        <v>1007</v>
      </c>
      <c r="F93" s="19">
        <v>13515</v>
      </c>
      <c r="G93" s="24">
        <v>216.44</v>
      </c>
      <c r="H93" s="24">
        <v>0.28000000000000003</v>
      </c>
      <c r="I93" s="31"/>
      <c r="J93" s="31"/>
      <c r="K93" s="35"/>
    </row>
    <row r="94" spans="2:11" x14ac:dyDescent="0.25">
      <c r="B94" s="8" t="s">
        <v>293</v>
      </c>
      <c r="C94" s="60" t="s">
        <v>294</v>
      </c>
      <c r="D94" s="54" t="s">
        <v>295</v>
      </c>
      <c r="E94" s="6" t="s">
        <v>241</v>
      </c>
      <c r="F94" s="19">
        <v>12826</v>
      </c>
      <c r="G94" s="24">
        <v>211.04</v>
      </c>
      <c r="H94" s="24">
        <v>0.27</v>
      </c>
      <c r="I94" s="31"/>
      <c r="J94" s="31"/>
      <c r="K94" s="35"/>
    </row>
    <row r="95" spans="2:11" x14ac:dyDescent="0.25">
      <c r="B95" s="8" t="s">
        <v>2465</v>
      </c>
      <c r="C95" s="60" t="s">
        <v>2466</v>
      </c>
      <c r="D95" s="54" t="s">
        <v>2467</v>
      </c>
      <c r="E95" s="6" t="s">
        <v>98</v>
      </c>
      <c r="F95" s="19">
        <v>4840</v>
      </c>
      <c r="G95" s="24">
        <v>209.25</v>
      </c>
      <c r="H95" s="24">
        <v>0.27</v>
      </c>
      <c r="I95" s="31"/>
      <c r="J95" s="31"/>
      <c r="K95" s="35"/>
    </row>
    <row r="96" spans="2:11" x14ac:dyDescent="0.25">
      <c r="B96" s="8" t="s">
        <v>380</v>
      </c>
      <c r="C96" s="60" t="s">
        <v>381</v>
      </c>
      <c r="D96" s="54" t="s">
        <v>382</v>
      </c>
      <c r="E96" s="6" t="s">
        <v>112</v>
      </c>
      <c r="F96" s="19">
        <v>7963</v>
      </c>
      <c r="G96" s="24">
        <v>208.3</v>
      </c>
      <c r="H96" s="24">
        <v>0.27</v>
      </c>
      <c r="I96" s="31"/>
      <c r="J96" s="31"/>
      <c r="K96" s="35"/>
    </row>
    <row r="97" spans="2:11" x14ac:dyDescent="0.25">
      <c r="B97" s="8" t="s">
        <v>1099</v>
      </c>
      <c r="C97" s="60" t="s">
        <v>1100</v>
      </c>
      <c r="D97" s="54" t="s">
        <v>1101</v>
      </c>
      <c r="E97" s="6" t="s">
        <v>139</v>
      </c>
      <c r="F97" s="19">
        <v>145922</v>
      </c>
      <c r="G97" s="24">
        <v>204.54</v>
      </c>
      <c r="H97" s="24">
        <v>0.26</v>
      </c>
      <c r="I97" s="31"/>
      <c r="J97" s="31"/>
      <c r="K97" s="35"/>
    </row>
    <row r="98" spans="2:11" x14ac:dyDescent="0.25">
      <c r="B98" s="8" t="s">
        <v>280</v>
      </c>
      <c r="C98" s="60" t="s">
        <v>281</v>
      </c>
      <c r="D98" s="54" t="s">
        <v>282</v>
      </c>
      <c r="E98" s="6" t="s">
        <v>283</v>
      </c>
      <c r="F98" s="19">
        <v>50322</v>
      </c>
      <c r="G98" s="24">
        <v>196.81</v>
      </c>
      <c r="H98" s="24">
        <v>0.25</v>
      </c>
      <c r="I98" s="31"/>
      <c r="J98" s="31"/>
      <c r="K98" s="35"/>
    </row>
    <row r="99" spans="2:11" x14ac:dyDescent="0.25">
      <c r="B99" s="8" t="s">
        <v>91</v>
      </c>
      <c r="C99" s="60" t="s">
        <v>92</v>
      </c>
      <c r="D99" s="54" t="s">
        <v>93</v>
      </c>
      <c r="E99" s="6" t="s">
        <v>94</v>
      </c>
      <c r="F99" s="19">
        <v>12102</v>
      </c>
      <c r="G99" s="24">
        <v>195.01</v>
      </c>
      <c r="H99" s="24">
        <v>0.25</v>
      </c>
      <c r="I99" s="31"/>
      <c r="J99" s="31"/>
      <c r="K99" s="35"/>
    </row>
    <row r="100" spans="2:11" x14ac:dyDescent="0.25">
      <c r="B100" s="8" t="s">
        <v>343</v>
      </c>
      <c r="C100" s="60" t="s">
        <v>344</v>
      </c>
      <c r="D100" s="54" t="s">
        <v>345</v>
      </c>
      <c r="E100" s="6" t="s">
        <v>58</v>
      </c>
      <c r="F100" s="19">
        <v>105770</v>
      </c>
      <c r="G100" s="24">
        <v>194.25</v>
      </c>
      <c r="H100" s="24">
        <v>0.25</v>
      </c>
      <c r="I100" s="31"/>
      <c r="J100" s="31"/>
      <c r="K100" s="35"/>
    </row>
    <row r="101" spans="2:11" x14ac:dyDescent="0.25">
      <c r="B101" s="8" t="s">
        <v>1046</v>
      </c>
      <c r="C101" s="60" t="s">
        <v>1047</v>
      </c>
      <c r="D101" s="54" t="s">
        <v>1048</v>
      </c>
      <c r="E101" s="6" t="s">
        <v>338</v>
      </c>
      <c r="F101" s="19">
        <v>20353</v>
      </c>
      <c r="G101" s="24">
        <v>192.34</v>
      </c>
      <c r="H101" s="24">
        <v>0.25</v>
      </c>
      <c r="I101" s="31"/>
      <c r="J101" s="31"/>
      <c r="K101" s="35"/>
    </row>
    <row r="102" spans="2:11" x14ac:dyDescent="0.25">
      <c r="B102" s="8" t="s">
        <v>2456</v>
      </c>
      <c r="C102" s="60" t="s">
        <v>2457</v>
      </c>
      <c r="D102" s="54" t="s">
        <v>2458</v>
      </c>
      <c r="E102" s="6" t="s">
        <v>54</v>
      </c>
      <c r="F102" s="19">
        <v>1691</v>
      </c>
      <c r="G102" s="24">
        <v>191.81</v>
      </c>
      <c r="H102" s="24">
        <v>0.25</v>
      </c>
      <c r="I102" s="31"/>
      <c r="J102" s="31"/>
      <c r="K102" s="35"/>
    </row>
    <row r="103" spans="2:11" x14ac:dyDescent="0.25">
      <c r="B103" s="8" t="s">
        <v>451</v>
      </c>
      <c r="C103" s="60" t="s">
        <v>452</v>
      </c>
      <c r="D103" s="54" t="s">
        <v>453</v>
      </c>
      <c r="E103" s="6" t="s">
        <v>410</v>
      </c>
      <c r="F103" s="19">
        <v>105348</v>
      </c>
      <c r="G103" s="24">
        <v>191.14</v>
      </c>
      <c r="H103" s="24">
        <v>0.24</v>
      </c>
      <c r="I103" s="31"/>
      <c r="J103" s="31"/>
      <c r="K103" s="35"/>
    </row>
    <row r="104" spans="2:11" x14ac:dyDescent="0.25">
      <c r="B104" s="8" t="s">
        <v>2445</v>
      </c>
      <c r="C104" s="60" t="s">
        <v>2446</v>
      </c>
      <c r="D104" s="54" t="s">
        <v>2447</v>
      </c>
      <c r="E104" s="6" t="s">
        <v>124</v>
      </c>
      <c r="F104" s="19">
        <v>2088</v>
      </c>
      <c r="G104" s="24">
        <v>190.14</v>
      </c>
      <c r="H104" s="24">
        <v>0.24</v>
      </c>
      <c r="I104" s="31"/>
      <c r="J104" s="31"/>
      <c r="K104" s="35"/>
    </row>
    <row r="105" spans="2:11" x14ac:dyDescent="0.25">
      <c r="B105" s="8" t="s">
        <v>235</v>
      </c>
      <c r="C105" s="60" t="s">
        <v>236</v>
      </c>
      <c r="D105" s="54" t="s">
        <v>237</v>
      </c>
      <c r="E105" s="6" t="s">
        <v>234</v>
      </c>
      <c r="F105" s="19">
        <v>111752</v>
      </c>
      <c r="G105" s="24">
        <v>185.71</v>
      </c>
      <c r="H105" s="24">
        <v>0.24</v>
      </c>
      <c r="I105" s="31"/>
      <c r="J105" s="31"/>
      <c r="K105" s="35"/>
    </row>
    <row r="106" spans="2:11" x14ac:dyDescent="0.25">
      <c r="B106" s="8" t="s">
        <v>667</v>
      </c>
      <c r="C106" s="60" t="s">
        <v>668</v>
      </c>
      <c r="D106" s="54" t="s">
        <v>669</v>
      </c>
      <c r="E106" s="6" t="s">
        <v>128</v>
      </c>
      <c r="F106" s="19">
        <v>14953</v>
      </c>
      <c r="G106" s="24">
        <v>183.36</v>
      </c>
      <c r="H106" s="24">
        <v>0.23</v>
      </c>
      <c r="I106" s="31"/>
      <c r="J106" s="31"/>
      <c r="K106" s="35"/>
    </row>
    <row r="107" spans="2:11" x14ac:dyDescent="0.25">
      <c r="B107" s="8" t="s">
        <v>2376</v>
      </c>
      <c r="C107" s="60" t="s">
        <v>760</v>
      </c>
      <c r="D107" s="54" t="s">
        <v>2377</v>
      </c>
      <c r="E107" s="6" t="s">
        <v>54</v>
      </c>
      <c r="F107" s="19">
        <v>48783</v>
      </c>
      <c r="G107" s="24">
        <v>181.94</v>
      </c>
      <c r="H107" s="24">
        <v>0.23</v>
      </c>
      <c r="I107" s="31"/>
      <c r="J107" s="31"/>
      <c r="K107" s="35"/>
    </row>
    <row r="108" spans="2:11" x14ac:dyDescent="0.25">
      <c r="B108" s="8" t="s">
        <v>2371</v>
      </c>
      <c r="C108" s="60" t="s">
        <v>2372</v>
      </c>
      <c r="D108" s="54" t="s">
        <v>2373</v>
      </c>
      <c r="E108" s="6" t="s">
        <v>241</v>
      </c>
      <c r="F108" s="19">
        <v>13094</v>
      </c>
      <c r="G108" s="24">
        <v>181.09</v>
      </c>
      <c r="H108" s="24">
        <v>0.23</v>
      </c>
      <c r="I108" s="31"/>
      <c r="J108" s="31"/>
      <c r="K108" s="35"/>
    </row>
    <row r="109" spans="2:11" x14ac:dyDescent="0.25">
      <c r="B109" s="8" t="s">
        <v>2439</v>
      </c>
      <c r="C109" s="60" t="s">
        <v>2440</v>
      </c>
      <c r="D109" s="54" t="s">
        <v>2441</v>
      </c>
      <c r="E109" s="6" t="s">
        <v>565</v>
      </c>
      <c r="F109" s="19">
        <v>20673</v>
      </c>
      <c r="G109" s="24">
        <v>179.99</v>
      </c>
      <c r="H109" s="24">
        <v>0.23</v>
      </c>
      <c r="I109" s="31"/>
      <c r="J109" s="31"/>
      <c r="K109" s="35"/>
    </row>
    <row r="110" spans="2:11" x14ac:dyDescent="0.25">
      <c r="B110" s="8" t="s">
        <v>125</v>
      </c>
      <c r="C110" s="60" t="s">
        <v>126</v>
      </c>
      <c r="D110" s="54" t="s">
        <v>127</v>
      </c>
      <c r="E110" s="6" t="s">
        <v>128</v>
      </c>
      <c r="F110" s="19">
        <v>53443</v>
      </c>
      <c r="G110" s="24">
        <v>178.18</v>
      </c>
      <c r="H110" s="24">
        <v>0.23</v>
      </c>
      <c r="I110" s="31"/>
      <c r="J110" s="31"/>
      <c r="K110" s="35"/>
    </row>
    <row r="111" spans="2:11" x14ac:dyDescent="0.25">
      <c r="B111" s="8" t="s">
        <v>493</v>
      </c>
      <c r="C111" s="60" t="s">
        <v>494</v>
      </c>
      <c r="D111" s="54" t="s">
        <v>495</v>
      </c>
      <c r="E111" s="6" t="s">
        <v>44</v>
      </c>
      <c r="F111" s="19">
        <v>72457</v>
      </c>
      <c r="G111" s="24">
        <v>175.78</v>
      </c>
      <c r="H111" s="24">
        <v>0.22</v>
      </c>
      <c r="I111" s="31"/>
      <c r="J111" s="31"/>
      <c r="K111" s="35"/>
    </row>
    <row r="112" spans="2:11" x14ac:dyDescent="0.25">
      <c r="B112" s="8" t="s">
        <v>566</v>
      </c>
      <c r="C112" s="60" t="s">
        <v>567</v>
      </c>
      <c r="D112" s="54" t="s">
        <v>568</v>
      </c>
      <c r="E112" s="6" t="s">
        <v>569</v>
      </c>
      <c r="F112" s="19">
        <v>66229</v>
      </c>
      <c r="G112" s="24">
        <v>175.01</v>
      </c>
      <c r="H112" s="24">
        <v>0.22</v>
      </c>
      <c r="I112" s="31"/>
      <c r="J112" s="31"/>
      <c r="K112" s="35"/>
    </row>
    <row r="113" spans="2:11" x14ac:dyDescent="0.25">
      <c r="B113" s="8" t="s">
        <v>539</v>
      </c>
      <c r="C113" s="60" t="s">
        <v>540</v>
      </c>
      <c r="D113" s="54" t="s">
        <v>541</v>
      </c>
      <c r="E113" s="6" t="s">
        <v>94</v>
      </c>
      <c r="F113" s="19">
        <v>951</v>
      </c>
      <c r="G113" s="24">
        <v>174.9</v>
      </c>
      <c r="H113" s="24">
        <v>0.22</v>
      </c>
      <c r="I113" s="31"/>
      <c r="J113" s="31"/>
      <c r="K113" s="35"/>
    </row>
    <row r="114" spans="2:11" x14ac:dyDescent="0.25">
      <c r="B114" s="8" t="s">
        <v>1105</v>
      </c>
      <c r="C114" s="60" t="s">
        <v>1106</v>
      </c>
      <c r="D114" s="54" t="s">
        <v>1107</v>
      </c>
      <c r="E114" s="6" t="s">
        <v>260</v>
      </c>
      <c r="F114" s="19">
        <v>11537</v>
      </c>
      <c r="G114" s="24">
        <v>174.89</v>
      </c>
      <c r="H114" s="24">
        <v>0.22</v>
      </c>
      <c r="I114" s="31"/>
      <c r="J114" s="31"/>
      <c r="K114" s="35"/>
    </row>
    <row r="115" spans="2:11" x14ac:dyDescent="0.25">
      <c r="B115" s="8" t="s">
        <v>254</v>
      </c>
      <c r="C115" s="60" t="s">
        <v>255</v>
      </c>
      <c r="D115" s="54" t="s">
        <v>256</v>
      </c>
      <c r="E115" s="6" t="s">
        <v>108</v>
      </c>
      <c r="F115" s="19">
        <v>10810</v>
      </c>
      <c r="G115" s="24">
        <v>170.82</v>
      </c>
      <c r="H115" s="24">
        <v>0.22</v>
      </c>
      <c r="I115" s="31"/>
      <c r="J115" s="31"/>
      <c r="K115" s="35"/>
    </row>
    <row r="116" spans="2:11" x14ac:dyDescent="0.25">
      <c r="B116" s="8" t="s">
        <v>284</v>
      </c>
      <c r="C116" s="60" t="s">
        <v>285</v>
      </c>
      <c r="D116" s="54" t="s">
        <v>286</v>
      </c>
      <c r="E116" s="6" t="s">
        <v>187</v>
      </c>
      <c r="F116" s="19">
        <v>15696</v>
      </c>
      <c r="G116" s="24">
        <v>168.01</v>
      </c>
      <c r="H116" s="24">
        <v>0.21</v>
      </c>
      <c r="I116" s="31"/>
      <c r="J116" s="31"/>
      <c r="K116" s="35"/>
    </row>
    <row r="117" spans="2:11" x14ac:dyDescent="0.25">
      <c r="B117" s="8" t="s">
        <v>640</v>
      </c>
      <c r="C117" s="60" t="s">
        <v>641</v>
      </c>
      <c r="D117" s="54" t="s">
        <v>642</v>
      </c>
      <c r="E117" s="6" t="s">
        <v>135</v>
      </c>
      <c r="F117" s="19">
        <v>25054</v>
      </c>
      <c r="G117" s="24">
        <v>165.18</v>
      </c>
      <c r="H117" s="24">
        <v>0.21</v>
      </c>
      <c r="I117" s="31"/>
      <c r="J117" s="31"/>
      <c r="K117" s="35"/>
    </row>
    <row r="118" spans="2:11" x14ac:dyDescent="0.25">
      <c r="B118" s="8" t="s">
        <v>2374</v>
      </c>
      <c r="C118" s="60" t="s">
        <v>1563</v>
      </c>
      <c r="D118" s="54" t="s">
        <v>2375</v>
      </c>
      <c r="E118" s="6" t="s">
        <v>44</v>
      </c>
      <c r="F118" s="19">
        <v>131262</v>
      </c>
      <c r="G118" s="24">
        <v>164.05</v>
      </c>
      <c r="H118" s="24">
        <v>0.21</v>
      </c>
      <c r="I118" s="31"/>
      <c r="J118" s="31"/>
      <c r="K118" s="35"/>
    </row>
    <row r="119" spans="2:11" x14ac:dyDescent="0.25">
      <c r="B119" s="8" t="s">
        <v>2406</v>
      </c>
      <c r="C119" s="60" t="s">
        <v>2407</v>
      </c>
      <c r="D119" s="54" t="s">
        <v>2408</v>
      </c>
      <c r="E119" s="6" t="s">
        <v>98</v>
      </c>
      <c r="F119" s="19">
        <v>496</v>
      </c>
      <c r="G119" s="24">
        <v>159.59</v>
      </c>
      <c r="H119" s="24">
        <v>0.2</v>
      </c>
      <c r="I119" s="31"/>
      <c r="J119" s="31"/>
      <c r="K119" s="35"/>
    </row>
    <row r="120" spans="2:11" x14ac:dyDescent="0.25">
      <c r="B120" s="8" t="s">
        <v>264</v>
      </c>
      <c r="C120" s="60" t="s">
        <v>265</v>
      </c>
      <c r="D120" s="54" t="s">
        <v>266</v>
      </c>
      <c r="E120" s="6" t="s">
        <v>83</v>
      </c>
      <c r="F120" s="19">
        <v>14467</v>
      </c>
      <c r="G120" s="24">
        <v>159.47999999999999</v>
      </c>
      <c r="H120" s="24">
        <v>0.2</v>
      </c>
      <c r="I120" s="31"/>
      <c r="J120" s="31"/>
      <c r="K120" s="35"/>
    </row>
    <row r="121" spans="2:11" x14ac:dyDescent="0.25">
      <c r="B121" s="8" t="s">
        <v>88</v>
      </c>
      <c r="C121" s="60" t="s">
        <v>89</v>
      </c>
      <c r="D121" s="54" t="s">
        <v>90</v>
      </c>
      <c r="E121" s="6" t="s">
        <v>58</v>
      </c>
      <c r="F121" s="19">
        <v>3627</v>
      </c>
      <c r="G121" s="24">
        <v>158.21</v>
      </c>
      <c r="H121" s="24">
        <v>0.2</v>
      </c>
      <c r="I121" s="31"/>
      <c r="J121" s="31"/>
      <c r="K121" s="35"/>
    </row>
    <row r="122" spans="2:11" x14ac:dyDescent="0.25">
      <c r="B122" s="8" t="s">
        <v>242</v>
      </c>
      <c r="C122" s="60" t="s">
        <v>243</v>
      </c>
      <c r="D122" s="54" t="s">
        <v>244</v>
      </c>
      <c r="E122" s="6" t="s">
        <v>128</v>
      </c>
      <c r="F122" s="19">
        <v>55430</v>
      </c>
      <c r="G122" s="24">
        <v>157.9</v>
      </c>
      <c r="H122" s="24">
        <v>0.2</v>
      </c>
      <c r="I122" s="31"/>
      <c r="J122" s="31"/>
      <c r="K122" s="35"/>
    </row>
    <row r="123" spans="2:11" x14ac:dyDescent="0.25">
      <c r="B123" s="8" t="s">
        <v>2885</v>
      </c>
      <c r="C123" s="60" t="s">
        <v>1274</v>
      </c>
      <c r="D123" s="54" t="s">
        <v>2886</v>
      </c>
      <c r="E123" s="6" t="s">
        <v>44</v>
      </c>
      <c r="F123" s="19">
        <v>686003</v>
      </c>
      <c r="G123" s="24">
        <v>156.19999999999999</v>
      </c>
      <c r="H123" s="24">
        <v>0.2</v>
      </c>
      <c r="I123" s="31"/>
      <c r="J123" s="31"/>
      <c r="K123" s="35"/>
    </row>
    <row r="124" spans="2:11" x14ac:dyDescent="0.25">
      <c r="B124" s="8" t="s">
        <v>1932</v>
      </c>
      <c r="C124" s="60" t="s">
        <v>1933</v>
      </c>
      <c r="D124" s="54" t="s">
        <v>1934</v>
      </c>
      <c r="E124" s="6" t="s">
        <v>153</v>
      </c>
      <c r="F124" s="19">
        <v>10359</v>
      </c>
      <c r="G124" s="24">
        <v>155.28</v>
      </c>
      <c r="H124" s="24">
        <v>0.2</v>
      </c>
      <c r="I124" s="31"/>
      <c r="J124" s="31"/>
      <c r="K124" s="35"/>
    </row>
    <row r="125" spans="2:11" x14ac:dyDescent="0.25">
      <c r="B125" s="8" t="s">
        <v>2135</v>
      </c>
      <c r="C125" s="60" t="s">
        <v>2136</v>
      </c>
      <c r="D125" s="54" t="s">
        <v>2137</v>
      </c>
      <c r="E125" s="6" t="s">
        <v>153</v>
      </c>
      <c r="F125" s="19">
        <v>9491</v>
      </c>
      <c r="G125" s="24">
        <v>154.11000000000001</v>
      </c>
      <c r="H125" s="24">
        <v>0.2</v>
      </c>
      <c r="I125" s="31"/>
      <c r="J125" s="31"/>
      <c r="K125" s="35"/>
    </row>
    <row r="126" spans="2:11" x14ac:dyDescent="0.25">
      <c r="B126" s="8" t="s">
        <v>1078</v>
      </c>
      <c r="C126" s="60" t="s">
        <v>1079</v>
      </c>
      <c r="D126" s="54" t="s">
        <v>1080</v>
      </c>
      <c r="E126" s="6" t="s">
        <v>44</v>
      </c>
      <c r="F126" s="19">
        <v>134508</v>
      </c>
      <c r="G126" s="24">
        <v>151.6</v>
      </c>
      <c r="H126" s="24">
        <v>0.19</v>
      </c>
      <c r="I126" s="31"/>
      <c r="J126" s="31"/>
      <c r="K126" s="35"/>
    </row>
    <row r="127" spans="2:11" x14ac:dyDescent="0.25">
      <c r="B127" s="8" t="s">
        <v>102</v>
      </c>
      <c r="C127" s="60" t="s">
        <v>103</v>
      </c>
      <c r="D127" s="54" t="s">
        <v>104</v>
      </c>
      <c r="E127" s="6" t="s">
        <v>98</v>
      </c>
      <c r="F127" s="19">
        <v>2050</v>
      </c>
      <c r="G127" s="24">
        <v>149.33000000000001</v>
      </c>
      <c r="H127" s="24">
        <v>0.19</v>
      </c>
      <c r="I127" s="31"/>
      <c r="J127" s="31"/>
      <c r="K127" s="35"/>
    </row>
    <row r="128" spans="2:11" x14ac:dyDescent="0.25">
      <c r="B128" s="8" t="s">
        <v>2146</v>
      </c>
      <c r="C128" s="60" t="s">
        <v>2147</v>
      </c>
      <c r="D128" s="54" t="s">
        <v>2148</v>
      </c>
      <c r="E128" s="6" t="s">
        <v>94</v>
      </c>
      <c r="F128" s="19">
        <v>5672</v>
      </c>
      <c r="G128" s="24">
        <v>148.75</v>
      </c>
      <c r="H128" s="24">
        <v>0.19</v>
      </c>
      <c r="I128" s="31"/>
      <c r="J128" s="31"/>
      <c r="K128" s="35"/>
    </row>
    <row r="129" spans="2:11" x14ac:dyDescent="0.25">
      <c r="B129" s="8" t="s">
        <v>2388</v>
      </c>
      <c r="C129" s="60" t="s">
        <v>692</v>
      </c>
      <c r="D129" s="54" t="s">
        <v>2389</v>
      </c>
      <c r="E129" s="6" t="s">
        <v>342</v>
      </c>
      <c r="F129" s="19">
        <v>139006</v>
      </c>
      <c r="G129" s="24">
        <v>146.32</v>
      </c>
      <c r="H129" s="24">
        <v>0.19</v>
      </c>
      <c r="I129" s="31"/>
      <c r="J129" s="31"/>
      <c r="K129" s="35"/>
    </row>
    <row r="130" spans="2:11" x14ac:dyDescent="0.25">
      <c r="B130" s="8" t="s">
        <v>404</v>
      </c>
      <c r="C130" s="60" t="s">
        <v>405</v>
      </c>
      <c r="D130" s="54" t="s">
        <v>406</v>
      </c>
      <c r="E130" s="6" t="s">
        <v>139</v>
      </c>
      <c r="F130" s="19">
        <v>37505</v>
      </c>
      <c r="G130" s="24">
        <v>146.18</v>
      </c>
      <c r="H130" s="24">
        <v>0.19</v>
      </c>
      <c r="I130" s="31"/>
      <c r="J130" s="31"/>
      <c r="K130" s="35"/>
    </row>
    <row r="131" spans="2:11" x14ac:dyDescent="0.25">
      <c r="B131" s="8" t="s">
        <v>2368</v>
      </c>
      <c r="C131" s="60" t="s">
        <v>2369</v>
      </c>
      <c r="D131" s="54" t="s">
        <v>2370</v>
      </c>
      <c r="E131" s="6" t="s">
        <v>283</v>
      </c>
      <c r="F131" s="19">
        <v>1075226</v>
      </c>
      <c r="G131" s="24">
        <v>139.88999999999999</v>
      </c>
      <c r="H131" s="24">
        <v>0.18</v>
      </c>
      <c r="I131" s="31"/>
      <c r="J131" s="31"/>
      <c r="K131" s="35"/>
    </row>
    <row r="132" spans="2:11" x14ac:dyDescent="0.25">
      <c r="B132" s="8" t="s">
        <v>490</v>
      </c>
      <c r="C132" s="60" t="s">
        <v>491</v>
      </c>
      <c r="D132" s="54" t="s">
        <v>492</v>
      </c>
      <c r="E132" s="6" t="s">
        <v>120</v>
      </c>
      <c r="F132" s="19">
        <v>338</v>
      </c>
      <c r="G132" s="24">
        <v>138.87</v>
      </c>
      <c r="H132" s="24">
        <v>0.18</v>
      </c>
      <c r="I132" s="31"/>
      <c r="J132" s="31"/>
      <c r="K132" s="35"/>
    </row>
    <row r="133" spans="2:11" x14ac:dyDescent="0.25">
      <c r="B133" s="8" t="s">
        <v>2160</v>
      </c>
      <c r="C133" s="60" t="s">
        <v>2161</v>
      </c>
      <c r="D133" s="54" t="s">
        <v>2162</v>
      </c>
      <c r="E133" s="6" t="s">
        <v>135</v>
      </c>
      <c r="F133" s="19">
        <v>7291</v>
      </c>
      <c r="G133" s="24">
        <v>138.04</v>
      </c>
      <c r="H133" s="24">
        <v>0.18</v>
      </c>
      <c r="I133" s="31"/>
      <c r="J133" s="31"/>
      <c r="K133" s="35"/>
    </row>
    <row r="134" spans="2:11" x14ac:dyDescent="0.25">
      <c r="B134" s="8" t="s">
        <v>245</v>
      </c>
      <c r="C134" s="60" t="s">
        <v>246</v>
      </c>
      <c r="D134" s="54" t="s">
        <v>247</v>
      </c>
      <c r="E134" s="6" t="s">
        <v>87</v>
      </c>
      <c r="F134" s="19">
        <v>523</v>
      </c>
      <c r="G134" s="24">
        <v>136.27000000000001</v>
      </c>
      <c r="H134" s="24">
        <v>0.17</v>
      </c>
      <c r="I134" s="31"/>
      <c r="J134" s="31"/>
      <c r="K134" s="35"/>
    </row>
    <row r="135" spans="2:11" x14ac:dyDescent="0.25">
      <c r="B135" s="8" t="s">
        <v>2875</v>
      </c>
      <c r="C135" s="60" t="s">
        <v>1215</v>
      </c>
      <c r="D135" s="54" t="s">
        <v>2876</v>
      </c>
      <c r="E135" s="6" t="s">
        <v>135</v>
      </c>
      <c r="F135" s="19">
        <v>10834</v>
      </c>
      <c r="G135" s="24">
        <v>134.77000000000001</v>
      </c>
      <c r="H135" s="24">
        <v>0.17</v>
      </c>
      <c r="I135" s="31"/>
      <c r="J135" s="31"/>
      <c r="K135" s="35"/>
    </row>
    <row r="136" spans="2:11" x14ac:dyDescent="0.25">
      <c r="B136" s="8" t="s">
        <v>117</v>
      </c>
      <c r="C136" s="60" t="s">
        <v>118</v>
      </c>
      <c r="D136" s="54" t="s">
        <v>119</v>
      </c>
      <c r="E136" s="6" t="s">
        <v>120</v>
      </c>
      <c r="F136" s="19">
        <v>17510</v>
      </c>
      <c r="G136" s="24">
        <v>134.72</v>
      </c>
      <c r="H136" s="24">
        <v>0.17</v>
      </c>
      <c r="I136" s="31"/>
      <c r="J136" s="31"/>
      <c r="K136" s="35"/>
    </row>
    <row r="137" spans="2:11" x14ac:dyDescent="0.25">
      <c r="B137" s="8" t="s">
        <v>2498</v>
      </c>
      <c r="C137" s="60" t="s">
        <v>2499</v>
      </c>
      <c r="D137" s="54" t="s">
        <v>2500</v>
      </c>
      <c r="E137" s="6" t="s">
        <v>260</v>
      </c>
      <c r="F137" s="19">
        <v>3060</v>
      </c>
      <c r="G137" s="24">
        <v>132.83000000000001</v>
      </c>
      <c r="H137" s="24">
        <v>0.17</v>
      </c>
      <c r="I137" s="31"/>
      <c r="J137" s="31"/>
      <c r="K137" s="35"/>
    </row>
    <row r="138" spans="2:11" x14ac:dyDescent="0.25">
      <c r="B138" s="8" t="s">
        <v>308</v>
      </c>
      <c r="C138" s="60" t="s">
        <v>309</v>
      </c>
      <c r="D138" s="54" t="s">
        <v>310</v>
      </c>
      <c r="E138" s="6" t="s">
        <v>241</v>
      </c>
      <c r="F138" s="19">
        <v>23939</v>
      </c>
      <c r="G138" s="24">
        <v>132.78</v>
      </c>
      <c r="H138" s="24">
        <v>0.17</v>
      </c>
      <c r="I138" s="31"/>
      <c r="J138" s="31"/>
      <c r="K138" s="35"/>
    </row>
    <row r="139" spans="2:11" x14ac:dyDescent="0.25">
      <c r="B139" s="8" t="s">
        <v>1093</v>
      </c>
      <c r="C139" s="60" t="s">
        <v>1094</v>
      </c>
      <c r="D139" s="54" t="s">
        <v>1095</v>
      </c>
      <c r="E139" s="6" t="s">
        <v>538</v>
      </c>
      <c r="F139" s="19">
        <v>21902</v>
      </c>
      <c r="G139" s="24">
        <v>132.35</v>
      </c>
      <c r="H139" s="24">
        <v>0.17</v>
      </c>
      <c r="I139" s="31"/>
      <c r="J139" s="31"/>
      <c r="K139" s="35"/>
    </row>
    <row r="140" spans="2:11" x14ac:dyDescent="0.25">
      <c r="B140" s="8" t="s">
        <v>251</v>
      </c>
      <c r="C140" s="60" t="s">
        <v>252</v>
      </c>
      <c r="D140" s="54" t="s">
        <v>253</v>
      </c>
      <c r="E140" s="6" t="s">
        <v>108</v>
      </c>
      <c r="F140" s="19">
        <v>2285</v>
      </c>
      <c r="G140" s="24">
        <v>131.41999999999999</v>
      </c>
      <c r="H140" s="24">
        <v>0.17</v>
      </c>
      <c r="I140" s="31"/>
      <c r="J140" s="31"/>
      <c r="K140" s="35"/>
    </row>
    <row r="141" spans="2:11" x14ac:dyDescent="0.25">
      <c r="B141" s="8" t="s">
        <v>2383</v>
      </c>
      <c r="C141" s="60" t="s">
        <v>2384</v>
      </c>
      <c r="D141" s="54" t="s">
        <v>2385</v>
      </c>
      <c r="E141" s="6" t="s">
        <v>108</v>
      </c>
      <c r="F141" s="19">
        <v>5881</v>
      </c>
      <c r="G141" s="24">
        <v>131.38</v>
      </c>
      <c r="H141" s="24">
        <v>0.17</v>
      </c>
      <c r="I141" s="31"/>
      <c r="J141" s="31"/>
      <c r="K141" s="35"/>
    </row>
    <row r="142" spans="2:11" x14ac:dyDescent="0.25">
      <c r="B142" s="8" t="s">
        <v>472</v>
      </c>
      <c r="C142" s="60" t="s">
        <v>473</v>
      </c>
      <c r="D142" s="54" t="s">
        <v>474</v>
      </c>
      <c r="E142" s="6" t="s">
        <v>54</v>
      </c>
      <c r="F142" s="19">
        <v>4188</v>
      </c>
      <c r="G142" s="24">
        <v>130.65</v>
      </c>
      <c r="H142" s="24">
        <v>0.17</v>
      </c>
      <c r="I142" s="31"/>
      <c r="J142" s="31"/>
      <c r="K142" s="35"/>
    </row>
    <row r="143" spans="2:11" x14ac:dyDescent="0.25">
      <c r="B143" s="8" t="s">
        <v>2401</v>
      </c>
      <c r="C143" s="60" t="s">
        <v>1779</v>
      </c>
      <c r="D143" s="54" t="s">
        <v>2402</v>
      </c>
      <c r="E143" s="6" t="s">
        <v>54</v>
      </c>
      <c r="F143" s="19">
        <v>32160</v>
      </c>
      <c r="G143" s="24">
        <v>130.02000000000001</v>
      </c>
      <c r="H143" s="24">
        <v>0.17</v>
      </c>
      <c r="I143" s="31"/>
      <c r="J143" s="31"/>
      <c r="K143" s="35"/>
    </row>
    <row r="144" spans="2:11" x14ac:dyDescent="0.25">
      <c r="B144" s="8" t="s">
        <v>95</v>
      </c>
      <c r="C144" s="60" t="s">
        <v>96</v>
      </c>
      <c r="D144" s="54" t="s">
        <v>97</v>
      </c>
      <c r="E144" s="6" t="s">
        <v>98</v>
      </c>
      <c r="F144" s="19">
        <v>3452</v>
      </c>
      <c r="G144" s="24">
        <v>129.80000000000001</v>
      </c>
      <c r="H144" s="24">
        <v>0.17</v>
      </c>
      <c r="I144" s="31"/>
      <c r="J144" s="31"/>
      <c r="K144" s="35"/>
    </row>
    <row r="145" spans="2:11" x14ac:dyDescent="0.25">
      <c r="B145" s="8" t="s">
        <v>2468</v>
      </c>
      <c r="C145" s="60" t="s">
        <v>2469</v>
      </c>
      <c r="D145" s="54" t="s">
        <v>2470</v>
      </c>
      <c r="E145" s="6" t="s">
        <v>124</v>
      </c>
      <c r="F145" s="19">
        <v>7110</v>
      </c>
      <c r="G145" s="24">
        <v>129.37</v>
      </c>
      <c r="H145" s="24">
        <v>0.17</v>
      </c>
      <c r="I145" s="31"/>
      <c r="J145" s="31"/>
      <c r="K145" s="35"/>
    </row>
    <row r="146" spans="2:11" x14ac:dyDescent="0.25">
      <c r="B146" s="8" t="s">
        <v>2399</v>
      </c>
      <c r="C146" s="60" t="s">
        <v>1574</v>
      </c>
      <c r="D146" s="54" t="s">
        <v>2400</v>
      </c>
      <c r="E146" s="6" t="s">
        <v>44</v>
      </c>
      <c r="F146" s="19">
        <v>75466</v>
      </c>
      <c r="G146" s="24">
        <v>129.22999999999999</v>
      </c>
      <c r="H146" s="24">
        <v>0.17</v>
      </c>
      <c r="I146" s="31"/>
      <c r="J146" s="31"/>
      <c r="K146" s="35"/>
    </row>
    <row r="147" spans="2:11" x14ac:dyDescent="0.25">
      <c r="B147" s="8" t="s">
        <v>502</v>
      </c>
      <c r="C147" s="60" t="s">
        <v>503</v>
      </c>
      <c r="D147" s="54" t="s">
        <v>504</v>
      </c>
      <c r="E147" s="6" t="s">
        <v>44</v>
      </c>
      <c r="F147" s="19">
        <v>36893</v>
      </c>
      <c r="G147" s="24">
        <v>126.34</v>
      </c>
      <c r="H147" s="24">
        <v>0.16</v>
      </c>
      <c r="I147" s="31"/>
      <c r="J147" s="31"/>
      <c r="K147" s="35"/>
    </row>
    <row r="148" spans="2:11" x14ac:dyDescent="0.25">
      <c r="B148" s="8" t="s">
        <v>2133</v>
      </c>
      <c r="C148" s="60" t="s">
        <v>696</v>
      </c>
      <c r="D148" s="54" t="s">
        <v>2134</v>
      </c>
      <c r="E148" s="6" t="s">
        <v>54</v>
      </c>
      <c r="F148" s="19">
        <v>2690</v>
      </c>
      <c r="G148" s="24">
        <v>125.5</v>
      </c>
      <c r="H148" s="24">
        <v>0.16</v>
      </c>
      <c r="I148" s="31"/>
      <c r="J148" s="31"/>
      <c r="K148" s="35"/>
    </row>
    <row r="149" spans="2:11" x14ac:dyDescent="0.25">
      <c r="B149" s="8" t="s">
        <v>2423</v>
      </c>
      <c r="C149" s="60" t="s">
        <v>2424</v>
      </c>
      <c r="D149" s="54" t="s">
        <v>2425</v>
      </c>
      <c r="E149" s="6" t="s">
        <v>79</v>
      </c>
      <c r="F149" s="19">
        <v>9842</v>
      </c>
      <c r="G149" s="24">
        <v>124.08</v>
      </c>
      <c r="H149" s="24">
        <v>0.16</v>
      </c>
      <c r="I149" s="31"/>
      <c r="J149" s="31"/>
      <c r="K149" s="35"/>
    </row>
    <row r="150" spans="2:11" x14ac:dyDescent="0.25">
      <c r="B150" s="8" t="s">
        <v>2414</v>
      </c>
      <c r="C150" s="60" t="s">
        <v>2415</v>
      </c>
      <c r="D150" s="54" t="s">
        <v>2416</v>
      </c>
      <c r="E150" s="6" t="s">
        <v>218</v>
      </c>
      <c r="F150" s="19">
        <v>35023</v>
      </c>
      <c r="G150" s="24">
        <v>122.6</v>
      </c>
      <c r="H150" s="24">
        <v>0.16</v>
      </c>
      <c r="I150" s="31"/>
      <c r="J150" s="31"/>
      <c r="K150" s="35"/>
    </row>
    <row r="151" spans="2:11" x14ac:dyDescent="0.25">
      <c r="B151" s="8" t="s">
        <v>559</v>
      </c>
      <c r="C151" s="60" t="s">
        <v>560</v>
      </c>
      <c r="D151" s="54" t="s">
        <v>561</v>
      </c>
      <c r="E151" s="6" t="s">
        <v>62</v>
      </c>
      <c r="F151" s="19">
        <v>5568</v>
      </c>
      <c r="G151" s="24">
        <v>121.42</v>
      </c>
      <c r="H151" s="24">
        <v>0.16</v>
      </c>
      <c r="I151" s="31"/>
      <c r="J151" s="31"/>
      <c r="K151" s="35"/>
    </row>
    <row r="152" spans="2:11" x14ac:dyDescent="0.25">
      <c r="B152" s="8" t="s">
        <v>2483</v>
      </c>
      <c r="C152" s="60" t="s">
        <v>2484</v>
      </c>
      <c r="D152" s="54" t="s">
        <v>2485</v>
      </c>
      <c r="E152" s="6" t="s">
        <v>58</v>
      </c>
      <c r="F152" s="19">
        <v>5170</v>
      </c>
      <c r="G152" s="24">
        <v>121.1</v>
      </c>
      <c r="H152" s="24">
        <v>0.15</v>
      </c>
      <c r="I152" s="31"/>
      <c r="J152" s="31"/>
      <c r="K152" s="35"/>
    </row>
    <row r="153" spans="2:11" x14ac:dyDescent="0.25">
      <c r="B153" s="8" t="s">
        <v>3575</v>
      </c>
      <c r="C153" s="60" t="s">
        <v>3576</v>
      </c>
      <c r="D153" s="54" t="s">
        <v>3577</v>
      </c>
      <c r="E153" s="6" t="s">
        <v>124</v>
      </c>
      <c r="F153" s="19">
        <v>2410</v>
      </c>
      <c r="G153" s="24">
        <v>120.48</v>
      </c>
      <c r="H153" s="24">
        <v>0.15</v>
      </c>
      <c r="I153" s="31"/>
      <c r="J153" s="31"/>
      <c r="K153" s="35"/>
    </row>
    <row r="154" spans="2:11" x14ac:dyDescent="0.25">
      <c r="B154" s="8" t="s">
        <v>175</v>
      </c>
      <c r="C154" s="60" t="s">
        <v>176</v>
      </c>
      <c r="D154" s="54" t="s">
        <v>177</v>
      </c>
      <c r="E154" s="6" t="s">
        <v>108</v>
      </c>
      <c r="F154" s="19">
        <v>27864</v>
      </c>
      <c r="G154" s="24">
        <v>118.62</v>
      </c>
      <c r="H154" s="24">
        <v>0.15</v>
      </c>
      <c r="I154" s="31"/>
      <c r="J154" s="31"/>
      <c r="K154" s="35"/>
    </row>
    <row r="155" spans="2:11" x14ac:dyDescent="0.25">
      <c r="B155" s="8" t="s">
        <v>172</v>
      </c>
      <c r="C155" s="60" t="s">
        <v>173</v>
      </c>
      <c r="D155" s="54" t="s">
        <v>174</v>
      </c>
      <c r="E155" s="6" t="s">
        <v>79</v>
      </c>
      <c r="F155" s="19">
        <v>8905</v>
      </c>
      <c r="G155" s="24">
        <v>118.34</v>
      </c>
      <c r="H155" s="24">
        <v>0.15</v>
      </c>
      <c r="I155" s="31"/>
      <c r="J155" s="31"/>
      <c r="K155" s="35"/>
    </row>
    <row r="156" spans="2:11" x14ac:dyDescent="0.25">
      <c r="B156" s="8" t="s">
        <v>646</v>
      </c>
      <c r="C156" s="60" t="s">
        <v>647</v>
      </c>
      <c r="D156" s="54" t="s">
        <v>648</v>
      </c>
      <c r="E156" s="6" t="s">
        <v>128</v>
      </c>
      <c r="F156" s="19">
        <v>108856</v>
      </c>
      <c r="G156" s="24">
        <v>116.58</v>
      </c>
      <c r="H156" s="24">
        <v>0.15</v>
      </c>
      <c r="I156" s="31"/>
      <c r="J156" s="31"/>
      <c r="K156" s="35"/>
    </row>
    <row r="157" spans="2:11" x14ac:dyDescent="0.25">
      <c r="B157" s="8" t="s">
        <v>1096</v>
      </c>
      <c r="C157" s="60" t="s">
        <v>1097</v>
      </c>
      <c r="D157" s="54" t="s">
        <v>1098</v>
      </c>
      <c r="E157" s="6" t="s">
        <v>241</v>
      </c>
      <c r="F157" s="19">
        <v>147204</v>
      </c>
      <c r="G157" s="24">
        <v>115.89</v>
      </c>
      <c r="H157" s="24">
        <v>0.15</v>
      </c>
      <c r="I157" s="31"/>
      <c r="J157" s="31"/>
      <c r="K157" s="35"/>
    </row>
    <row r="158" spans="2:11" x14ac:dyDescent="0.25">
      <c r="B158" s="8" t="s">
        <v>2412</v>
      </c>
      <c r="C158" s="60" t="s">
        <v>1831</v>
      </c>
      <c r="D158" s="54" t="s">
        <v>2413</v>
      </c>
      <c r="E158" s="6" t="s">
        <v>44</v>
      </c>
      <c r="F158" s="19">
        <v>13802</v>
      </c>
      <c r="G158" s="24">
        <v>115.45</v>
      </c>
      <c r="H158" s="24">
        <v>0.15</v>
      </c>
      <c r="I158" s="31"/>
      <c r="J158" s="31"/>
      <c r="K158" s="35"/>
    </row>
    <row r="159" spans="2:11" x14ac:dyDescent="0.25">
      <c r="B159" s="8" t="s">
        <v>2154</v>
      </c>
      <c r="C159" s="60" t="s">
        <v>2155</v>
      </c>
      <c r="D159" s="54" t="s">
        <v>2156</v>
      </c>
      <c r="E159" s="6" t="s">
        <v>112</v>
      </c>
      <c r="F159" s="19">
        <v>10120</v>
      </c>
      <c r="G159" s="24">
        <v>114.89</v>
      </c>
      <c r="H159" s="24">
        <v>0.15</v>
      </c>
      <c r="I159" s="31"/>
      <c r="J159" s="31"/>
      <c r="K159" s="35"/>
    </row>
    <row r="160" spans="2:11" x14ac:dyDescent="0.25">
      <c r="B160" s="8" t="s">
        <v>2489</v>
      </c>
      <c r="C160" s="60" t="s">
        <v>2490</v>
      </c>
      <c r="D160" s="54" t="s">
        <v>2491</v>
      </c>
      <c r="E160" s="6" t="s">
        <v>120</v>
      </c>
      <c r="F160" s="19">
        <v>4173</v>
      </c>
      <c r="G160" s="24">
        <v>114.88</v>
      </c>
      <c r="H160" s="24">
        <v>0.15</v>
      </c>
      <c r="I160" s="31"/>
      <c r="J160" s="31"/>
      <c r="K160" s="35"/>
    </row>
    <row r="161" spans="2:11" x14ac:dyDescent="0.25">
      <c r="B161" s="8" t="s">
        <v>1120</v>
      </c>
      <c r="C161" s="60" t="s">
        <v>1121</v>
      </c>
      <c r="D161" s="54" t="s">
        <v>1122</v>
      </c>
      <c r="E161" s="6" t="s">
        <v>1123</v>
      </c>
      <c r="F161" s="19">
        <v>134989</v>
      </c>
      <c r="G161" s="24">
        <v>114.79</v>
      </c>
      <c r="H161" s="24">
        <v>0.15</v>
      </c>
      <c r="I161" s="31"/>
      <c r="J161" s="31"/>
      <c r="K161" s="35"/>
    </row>
    <row r="162" spans="2:11" x14ac:dyDescent="0.25">
      <c r="B162" s="8" t="s">
        <v>2877</v>
      </c>
      <c r="C162" s="60" t="s">
        <v>2878</v>
      </c>
      <c r="D162" s="54" t="s">
        <v>2879</v>
      </c>
      <c r="E162" s="6" t="s">
        <v>98</v>
      </c>
      <c r="F162" s="19">
        <v>3454</v>
      </c>
      <c r="G162" s="24">
        <v>111.59</v>
      </c>
      <c r="H162" s="24">
        <v>0.14000000000000001</v>
      </c>
      <c r="I162" s="31"/>
      <c r="J162" s="31"/>
      <c r="K162" s="35"/>
    </row>
    <row r="163" spans="2:11" x14ac:dyDescent="0.25">
      <c r="B163" s="8" t="s">
        <v>147</v>
      </c>
      <c r="C163" s="60" t="s">
        <v>148</v>
      </c>
      <c r="D163" s="54" t="s">
        <v>149</v>
      </c>
      <c r="E163" s="6" t="s">
        <v>135</v>
      </c>
      <c r="F163" s="19">
        <v>5282</v>
      </c>
      <c r="G163" s="24">
        <v>111.22</v>
      </c>
      <c r="H163" s="24">
        <v>0.14000000000000001</v>
      </c>
      <c r="I163" s="31"/>
      <c r="J163" s="31"/>
      <c r="K163" s="35"/>
    </row>
    <row r="164" spans="2:11" x14ac:dyDescent="0.25">
      <c r="B164" s="8" t="s">
        <v>2451</v>
      </c>
      <c r="C164" s="60" t="s">
        <v>2452</v>
      </c>
      <c r="D164" s="54" t="s">
        <v>2453</v>
      </c>
      <c r="E164" s="6" t="s">
        <v>108</v>
      </c>
      <c r="F164" s="19">
        <v>9771</v>
      </c>
      <c r="G164" s="24">
        <v>110.1</v>
      </c>
      <c r="H164" s="24">
        <v>0.14000000000000001</v>
      </c>
      <c r="I164" s="31"/>
      <c r="J164" s="31"/>
      <c r="K164" s="35"/>
    </row>
    <row r="165" spans="2:11" x14ac:dyDescent="0.25">
      <c r="B165" s="8" t="s">
        <v>158</v>
      </c>
      <c r="C165" s="60" t="s">
        <v>159</v>
      </c>
      <c r="D165" s="54" t="s">
        <v>160</v>
      </c>
      <c r="E165" s="6" t="s">
        <v>108</v>
      </c>
      <c r="F165" s="19">
        <v>4421</v>
      </c>
      <c r="G165" s="24">
        <v>109.18</v>
      </c>
      <c r="H165" s="24">
        <v>0.14000000000000001</v>
      </c>
      <c r="I165" s="31"/>
      <c r="J165" s="31"/>
      <c r="K165" s="35"/>
    </row>
    <row r="166" spans="2:11" x14ac:dyDescent="0.25">
      <c r="B166" s="8" t="s">
        <v>496</v>
      </c>
      <c r="C166" s="60" t="s">
        <v>497</v>
      </c>
      <c r="D166" s="54" t="s">
        <v>498</v>
      </c>
      <c r="E166" s="6" t="s">
        <v>94</v>
      </c>
      <c r="F166" s="19">
        <v>1437</v>
      </c>
      <c r="G166" s="24">
        <v>108.74</v>
      </c>
      <c r="H166" s="24">
        <v>0.14000000000000001</v>
      </c>
      <c r="I166" s="31"/>
      <c r="J166" s="31"/>
      <c r="K166" s="35"/>
    </row>
    <row r="167" spans="2:11" x14ac:dyDescent="0.25">
      <c r="B167" s="8" t="s">
        <v>184</v>
      </c>
      <c r="C167" s="60" t="s">
        <v>185</v>
      </c>
      <c r="D167" s="54" t="s">
        <v>186</v>
      </c>
      <c r="E167" s="6" t="s">
        <v>187</v>
      </c>
      <c r="F167" s="19">
        <v>5145</v>
      </c>
      <c r="G167" s="24">
        <v>106.82</v>
      </c>
      <c r="H167" s="24">
        <v>0.14000000000000001</v>
      </c>
      <c r="I167" s="31"/>
      <c r="J167" s="31"/>
      <c r="K167" s="35"/>
    </row>
    <row r="168" spans="2:11" x14ac:dyDescent="0.25">
      <c r="B168" s="8" t="s">
        <v>2477</v>
      </c>
      <c r="C168" s="60" t="s">
        <v>2478</v>
      </c>
      <c r="D168" s="54" t="s">
        <v>2479</v>
      </c>
      <c r="E168" s="6" t="s">
        <v>135</v>
      </c>
      <c r="F168" s="19">
        <v>6588</v>
      </c>
      <c r="G168" s="24">
        <v>106.48</v>
      </c>
      <c r="H168" s="24">
        <v>0.14000000000000001</v>
      </c>
      <c r="I168" s="31"/>
      <c r="J168" s="31"/>
      <c r="K168" s="35"/>
    </row>
    <row r="169" spans="2:11" x14ac:dyDescent="0.25">
      <c r="B169" s="8" t="s">
        <v>296</v>
      </c>
      <c r="C169" s="60" t="s">
        <v>297</v>
      </c>
      <c r="D169" s="54" t="s">
        <v>298</v>
      </c>
      <c r="E169" s="6" t="s">
        <v>217</v>
      </c>
      <c r="F169" s="19">
        <v>21875</v>
      </c>
      <c r="G169" s="24">
        <v>105.43</v>
      </c>
      <c r="H169" s="24">
        <v>0.13</v>
      </c>
      <c r="I169" s="31"/>
      <c r="J169" s="31"/>
      <c r="K169" s="35"/>
    </row>
    <row r="170" spans="2:11" x14ac:dyDescent="0.25">
      <c r="B170" s="8" t="s">
        <v>2212</v>
      </c>
      <c r="C170" s="60" t="s">
        <v>2213</v>
      </c>
      <c r="D170" s="54" t="s">
        <v>2214</v>
      </c>
      <c r="E170" s="6" t="s">
        <v>87</v>
      </c>
      <c r="F170" s="19">
        <v>24349</v>
      </c>
      <c r="G170" s="24">
        <v>105.24</v>
      </c>
      <c r="H170" s="24">
        <v>0.13</v>
      </c>
      <c r="I170" s="31"/>
      <c r="J170" s="31"/>
      <c r="K170" s="35"/>
    </row>
    <row r="171" spans="2:11" x14ac:dyDescent="0.25">
      <c r="B171" s="8" t="s">
        <v>238</v>
      </c>
      <c r="C171" s="60" t="s">
        <v>239</v>
      </c>
      <c r="D171" s="54" t="s">
        <v>240</v>
      </c>
      <c r="E171" s="6" t="s">
        <v>241</v>
      </c>
      <c r="F171" s="19">
        <v>7426</v>
      </c>
      <c r="G171" s="24">
        <v>104.95</v>
      </c>
      <c r="H171" s="24">
        <v>0.13</v>
      </c>
      <c r="I171" s="31"/>
      <c r="J171" s="31"/>
      <c r="K171" s="35"/>
    </row>
    <row r="172" spans="2:11" x14ac:dyDescent="0.25">
      <c r="B172" s="8" t="s">
        <v>628</v>
      </c>
      <c r="C172" s="60" t="s">
        <v>629</v>
      </c>
      <c r="D172" s="54" t="s">
        <v>630</v>
      </c>
      <c r="E172" s="6" t="s">
        <v>120</v>
      </c>
      <c r="F172" s="19">
        <v>79</v>
      </c>
      <c r="G172" s="24">
        <v>104.89</v>
      </c>
      <c r="H172" s="24">
        <v>0.13</v>
      </c>
      <c r="I172" s="31"/>
      <c r="J172" s="31"/>
      <c r="K172" s="35"/>
    </row>
    <row r="173" spans="2:11" x14ac:dyDescent="0.25">
      <c r="B173" s="8" t="s">
        <v>2442</v>
      </c>
      <c r="C173" s="60" t="s">
        <v>2443</v>
      </c>
      <c r="D173" s="54" t="s">
        <v>2444</v>
      </c>
      <c r="E173" s="6" t="s">
        <v>58</v>
      </c>
      <c r="F173" s="19">
        <v>931</v>
      </c>
      <c r="G173" s="24">
        <v>104.14</v>
      </c>
      <c r="H173" s="24">
        <v>0.13</v>
      </c>
      <c r="I173" s="31"/>
      <c r="J173" s="31"/>
      <c r="K173" s="35"/>
    </row>
    <row r="174" spans="2:11" x14ac:dyDescent="0.25">
      <c r="B174" s="8" t="s">
        <v>3578</v>
      </c>
      <c r="C174" s="60" t="s">
        <v>3579</v>
      </c>
      <c r="D174" s="54" t="s">
        <v>3580</v>
      </c>
      <c r="E174" s="6" t="s">
        <v>1123</v>
      </c>
      <c r="F174" s="19">
        <v>5083</v>
      </c>
      <c r="G174" s="24">
        <v>104.05</v>
      </c>
      <c r="H174" s="24">
        <v>0.13</v>
      </c>
      <c r="I174" s="31"/>
      <c r="J174" s="31"/>
      <c r="K174" s="35"/>
    </row>
    <row r="175" spans="2:11" x14ac:dyDescent="0.25">
      <c r="B175" s="8" t="s">
        <v>3581</v>
      </c>
      <c r="C175" s="60" t="s">
        <v>1746</v>
      </c>
      <c r="D175" s="54" t="s">
        <v>3582</v>
      </c>
      <c r="E175" s="6" t="s">
        <v>54</v>
      </c>
      <c r="F175" s="19">
        <v>33320</v>
      </c>
      <c r="G175" s="24">
        <v>103.71</v>
      </c>
      <c r="H175" s="24">
        <v>0.13</v>
      </c>
      <c r="I175" s="31"/>
      <c r="J175" s="31"/>
      <c r="K175" s="35"/>
    </row>
    <row r="176" spans="2:11" x14ac:dyDescent="0.25">
      <c r="B176" s="8" t="s">
        <v>2206</v>
      </c>
      <c r="C176" s="60" t="s">
        <v>2207</v>
      </c>
      <c r="D176" s="54" t="s">
        <v>2208</v>
      </c>
      <c r="E176" s="6" t="s">
        <v>218</v>
      </c>
      <c r="F176" s="19">
        <v>18782</v>
      </c>
      <c r="G176" s="24">
        <v>101.27</v>
      </c>
      <c r="H176" s="24">
        <v>0.13</v>
      </c>
      <c r="I176" s="31"/>
      <c r="J176" s="31"/>
      <c r="K176" s="35"/>
    </row>
    <row r="177" spans="2:11" x14ac:dyDescent="0.25">
      <c r="B177" s="8" t="s">
        <v>3583</v>
      </c>
      <c r="C177" s="60" t="s">
        <v>3584</v>
      </c>
      <c r="D177" s="54" t="s">
        <v>3585</v>
      </c>
      <c r="E177" s="6" t="s">
        <v>98</v>
      </c>
      <c r="F177" s="19">
        <v>3739</v>
      </c>
      <c r="G177" s="24">
        <v>100.21</v>
      </c>
      <c r="H177" s="24">
        <v>0.13</v>
      </c>
      <c r="I177" s="31"/>
      <c r="J177" s="31"/>
      <c r="K177" s="35"/>
    </row>
    <row r="178" spans="2:11" x14ac:dyDescent="0.25">
      <c r="B178" s="8" t="s">
        <v>1081</v>
      </c>
      <c r="C178" s="60" t="s">
        <v>1082</v>
      </c>
      <c r="D178" s="54" t="s">
        <v>1083</v>
      </c>
      <c r="E178" s="6" t="s">
        <v>54</v>
      </c>
      <c r="F178" s="19">
        <v>25841</v>
      </c>
      <c r="G178" s="24">
        <v>99.68</v>
      </c>
      <c r="H178" s="24">
        <v>0.13</v>
      </c>
      <c r="I178" s="31"/>
      <c r="J178" s="31"/>
      <c r="K178" s="35"/>
    </row>
    <row r="179" spans="2:11" x14ac:dyDescent="0.25">
      <c r="B179" s="8" t="s">
        <v>161</v>
      </c>
      <c r="C179" s="60" t="s">
        <v>162</v>
      </c>
      <c r="D179" s="54" t="s">
        <v>163</v>
      </c>
      <c r="E179" s="6" t="s">
        <v>164</v>
      </c>
      <c r="F179" s="19">
        <v>246</v>
      </c>
      <c r="G179" s="24">
        <v>99.32</v>
      </c>
      <c r="H179" s="24">
        <v>0.13</v>
      </c>
      <c r="I179" s="31"/>
      <c r="J179" s="31"/>
      <c r="K179" s="35"/>
    </row>
    <row r="180" spans="2:11" x14ac:dyDescent="0.25">
      <c r="B180" s="8" t="s">
        <v>2194</v>
      </c>
      <c r="C180" s="60" t="s">
        <v>2195</v>
      </c>
      <c r="D180" s="54" t="s">
        <v>2196</v>
      </c>
      <c r="E180" s="6" t="s">
        <v>447</v>
      </c>
      <c r="F180" s="19">
        <v>21301</v>
      </c>
      <c r="G180" s="24">
        <v>97.69</v>
      </c>
      <c r="H180" s="24">
        <v>0.12</v>
      </c>
      <c r="I180" s="31"/>
      <c r="J180" s="31"/>
      <c r="K180" s="35"/>
    </row>
    <row r="181" spans="2:11" x14ac:dyDescent="0.25">
      <c r="B181" s="8" t="s">
        <v>1084</v>
      </c>
      <c r="C181" s="60" t="s">
        <v>1085</v>
      </c>
      <c r="D181" s="54" t="s">
        <v>1086</v>
      </c>
      <c r="E181" s="6" t="s">
        <v>187</v>
      </c>
      <c r="F181" s="19">
        <v>23061</v>
      </c>
      <c r="G181" s="24">
        <v>97.19</v>
      </c>
      <c r="H181" s="24">
        <v>0.12</v>
      </c>
      <c r="I181" s="31"/>
      <c r="J181" s="31"/>
      <c r="K181" s="35"/>
    </row>
    <row r="182" spans="2:11" x14ac:dyDescent="0.25">
      <c r="B182" s="8" t="s">
        <v>2209</v>
      </c>
      <c r="C182" s="60" t="s">
        <v>2210</v>
      </c>
      <c r="D182" s="54" t="s">
        <v>2211</v>
      </c>
      <c r="E182" s="6" t="s">
        <v>538</v>
      </c>
      <c r="F182" s="19">
        <v>4670</v>
      </c>
      <c r="G182" s="24">
        <v>96.84</v>
      </c>
      <c r="H182" s="24">
        <v>0.12</v>
      </c>
      <c r="I182" s="31"/>
      <c r="J182" s="31"/>
      <c r="K182" s="35"/>
    </row>
    <row r="183" spans="2:11" x14ac:dyDescent="0.25">
      <c r="B183" s="8" t="s">
        <v>3667</v>
      </c>
      <c r="C183" s="60" t="s">
        <v>3668</v>
      </c>
      <c r="D183" s="54" t="s">
        <v>3669</v>
      </c>
      <c r="E183" s="6" t="s">
        <v>54</v>
      </c>
      <c r="F183" s="19">
        <v>4703</v>
      </c>
      <c r="G183" s="24">
        <v>96.67</v>
      </c>
      <c r="H183" s="24">
        <v>0.12</v>
      </c>
      <c r="I183" s="31"/>
      <c r="J183" s="31"/>
      <c r="K183" s="35"/>
    </row>
    <row r="184" spans="2:11" x14ac:dyDescent="0.25">
      <c r="B184" s="8" t="s">
        <v>1142</v>
      </c>
      <c r="C184" s="60" t="s">
        <v>1143</v>
      </c>
      <c r="D184" s="54" t="s">
        <v>1144</v>
      </c>
      <c r="E184" s="6" t="s">
        <v>83</v>
      </c>
      <c r="F184" s="19">
        <v>56461</v>
      </c>
      <c r="G184" s="24">
        <v>95.44</v>
      </c>
      <c r="H184" s="24">
        <v>0.12</v>
      </c>
      <c r="I184" s="31"/>
      <c r="J184" s="31"/>
      <c r="K184" s="35"/>
    </row>
    <row r="185" spans="2:11" x14ac:dyDescent="0.25">
      <c r="B185" s="8" t="s">
        <v>3586</v>
      </c>
      <c r="C185" s="60" t="s">
        <v>3587</v>
      </c>
      <c r="D185" s="54" t="s">
        <v>3588</v>
      </c>
      <c r="E185" s="6" t="s">
        <v>108</v>
      </c>
      <c r="F185" s="19">
        <v>5425</v>
      </c>
      <c r="G185" s="24">
        <v>94.82</v>
      </c>
      <c r="H185" s="24">
        <v>0.12</v>
      </c>
      <c r="I185" s="31"/>
      <c r="J185" s="31"/>
      <c r="K185" s="35"/>
    </row>
    <row r="186" spans="2:11" x14ac:dyDescent="0.25">
      <c r="B186" s="8" t="s">
        <v>3589</v>
      </c>
      <c r="C186" s="60" t="s">
        <v>3590</v>
      </c>
      <c r="D186" s="54" t="s">
        <v>3591</v>
      </c>
      <c r="E186" s="6" t="s">
        <v>98</v>
      </c>
      <c r="F186" s="19">
        <v>660</v>
      </c>
      <c r="G186" s="24">
        <v>94.7</v>
      </c>
      <c r="H186" s="24">
        <v>0.12</v>
      </c>
      <c r="I186" s="31"/>
      <c r="J186" s="31"/>
      <c r="K186" s="35"/>
    </row>
    <row r="187" spans="2:11" x14ac:dyDescent="0.25">
      <c r="B187" s="8" t="s">
        <v>2746</v>
      </c>
      <c r="C187" s="60" t="s">
        <v>2747</v>
      </c>
      <c r="D187" s="54" t="s">
        <v>2748</v>
      </c>
      <c r="E187" s="6" t="s">
        <v>62</v>
      </c>
      <c r="F187" s="19">
        <v>7493</v>
      </c>
      <c r="G187" s="24">
        <v>94.43</v>
      </c>
      <c r="H187" s="24">
        <v>0.12</v>
      </c>
      <c r="I187" s="31"/>
      <c r="J187" s="31"/>
      <c r="K187" s="35"/>
    </row>
    <row r="188" spans="2:11" x14ac:dyDescent="0.25">
      <c r="B188" s="8" t="s">
        <v>109</v>
      </c>
      <c r="C188" s="60" t="s">
        <v>110</v>
      </c>
      <c r="D188" s="54" t="s">
        <v>111</v>
      </c>
      <c r="E188" s="6" t="s">
        <v>112</v>
      </c>
      <c r="F188" s="19">
        <v>6958</v>
      </c>
      <c r="G188" s="24">
        <v>92.75</v>
      </c>
      <c r="H188" s="24">
        <v>0.12</v>
      </c>
      <c r="I188" s="31"/>
      <c r="J188" s="31"/>
      <c r="K188" s="35"/>
    </row>
    <row r="189" spans="2:11" x14ac:dyDescent="0.25">
      <c r="B189" s="8" t="s">
        <v>2390</v>
      </c>
      <c r="C189" s="60" t="s">
        <v>2391</v>
      </c>
      <c r="D189" s="54" t="s">
        <v>2392</v>
      </c>
      <c r="E189" s="6" t="s">
        <v>79</v>
      </c>
      <c r="F189" s="19">
        <v>15007</v>
      </c>
      <c r="G189" s="24">
        <v>91.93</v>
      </c>
      <c r="H189" s="24">
        <v>0.12</v>
      </c>
      <c r="I189" s="31"/>
      <c r="J189" s="31"/>
      <c r="K189" s="35"/>
    </row>
    <row r="190" spans="2:11" x14ac:dyDescent="0.25">
      <c r="B190" s="8" t="s">
        <v>2255</v>
      </c>
      <c r="C190" s="60" t="s">
        <v>2256</v>
      </c>
      <c r="D190" s="54" t="s">
        <v>2257</v>
      </c>
      <c r="E190" s="6" t="s">
        <v>44</v>
      </c>
      <c r="F190" s="19">
        <v>24137</v>
      </c>
      <c r="G190" s="24">
        <v>90.63</v>
      </c>
      <c r="H190" s="24">
        <v>0.12</v>
      </c>
      <c r="I190" s="31"/>
      <c r="J190" s="31"/>
      <c r="K190" s="35"/>
    </row>
    <row r="191" spans="2:11" x14ac:dyDescent="0.25">
      <c r="B191" s="8" t="s">
        <v>2200</v>
      </c>
      <c r="C191" s="60" t="s">
        <v>2201</v>
      </c>
      <c r="D191" s="54" t="s">
        <v>2202</v>
      </c>
      <c r="E191" s="6" t="s">
        <v>83</v>
      </c>
      <c r="F191" s="19">
        <v>12232</v>
      </c>
      <c r="G191" s="24">
        <v>89.88</v>
      </c>
      <c r="H191" s="24">
        <v>0.11</v>
      </c>
      <c r="I191" s="31"/>
      <c r="J191" s="31"/>
      <c r="K191" s="35"/>
    </row>
    <row r="192" spans="2:11" x14ac:dyDescent="0.25">
      <c r="B192" s="8" t="s">
        <v>349</v>
      </c>
      <c r="C192" s="60" t="s">
        <v>350</v>
      </c>
      <c r="D192" s="54" t="s">
        <v>351</v>
      </c>
      <c r="E192" s="6" t="s">
        <v>87</v>
      </c>
      <c r="F192" s="19">
        <v>1635</v>
      </c>
      <c r="G192" s="24">
        <v>89.01</v>
      </c>
      <c r="H192" s="24">
        <v>0.11</v>
      </c>
      <c r="I192" s="31"/>
      <c r="J192" s="31"/>
      <c r="K192" s="35"/>
    </row>
    <row r="193" spans="2:11" x14ac:dyDescent="0.25">
      <c r="B193" s="8" t="s">
        <v>2130</v>
      </c>
      <c r="C193" s="60" t="s">
        <v>2131</v>
      </c>
      <c r="D193" s="54" t="s">
        <v>2132</v>
      </c>
      <c r="E193" s="6" t="s">
        <v>124</v>
      </c>
      <c r="F193" s="19">
        <v>2515</v>
      </c>
      <c r="G193" s="24">
        <v>87.15</v>
      </c>
      <c r="H193" s="24">
        <v>0.11</v>
      </c>
      <c r="I193" s="31"/>
      <c r="J193" s="31"/>
      <c r="K193" s="35"/>
    </row>
    <row r="194" spans="2:11" x14ac:dyDescent="0.25">
      <c r="B194" s="8" t="s">
        <v>1952</v>
      </c>
      <c r="C194" s="60" t="s">
        <v>1953</v>
      </c>
      <c r="D194" s="54" t="s">
        <v>1954</v>
      </c>
      <c r="E194" s="6" t="s">
        <v>538</v>
      </c>
      <c r="F194" s="19">
        <v>3164</v>
      </c>
      <c r="G194" s="24">
        <v>87.05</v>
      </c>
      <c r="H194" s="24">
        <v>0.11</v>
      </c>
      <c r="I194" s="31"/>
      <c r="J194" s="31"/>
      <c r="K194" s="35"/>
    </row>
    <row r="195" spans="2:11" x14ac:dyDescent="0.25">
      <c r="B195" s="8" t="s">
        <v>956</v>
      </c>
      <c r="C195" s="60" t="s">
        <v>957</v>
      </c>
      <c r="D195" s="54" t="s">
        <v>958</v>
      </c>
      <c r="E195" s="6" t="s">
        <v>79</v>
      </c>
      <c r="F195" s="19">
        <v>5067</v>
      </c>
      <c r="G195" s="24">
        <v>85.19</v>
      </c>
      <c r="H195" s="24">
        <v>0.11</v>
      </c>
      <c r="I195" s="31"/>
      <c r="J195" s="31"/>
      <c r="K195" s="35"/>
    </row>
    <row r="196" spans="2:11" x14ac:dyDescent="0.25">
      <c r="B196" s="8" t="s">
        <v>3670</v>
      </c>
      <c r="C196" s="60" t="s">
        <v>3671</v>
      </c>
      <c r="D196" s="54" t="s">
        <v>3672</v>
      </c>
      <c r="E196" s="6" t="s">
        <v>124</v>
      </c>
      <c r="F196" s="19">
        <v>5118</v>
      </c>
      <c r="G196" s="24">
        <v>84.48</v>
      </c>
      <c r="H196" s="24">
        <v>0.11</v>
      </c>
      <c r="I196" s="31"/>
      <c r="J196" s="31"/>
      <c r="K196" s="35"/>
    </row>
    <row r="197" spans="2:11" x14ac:dyDescent="0.25">
      <c r="B197" s="8" t="s">
        <v>132</v>
      </c>
      <c r="C197" s="60" t="s">
        <v>133</v>
      </c>
      <c r="D197" s="54" t="s">
        <v>134</v>
      </c>
      <c r="E197" s="6" t="s">
        <v>135</v>
      </c>
      <c r="F197" s="19">
        <v>4597</v>
      </c>
      <c r="G197" s="24">
        <v>84.02</v>
      </c>
      <c r="H197" s="24">
        <v>0.11</v>
      </c>
      <c r="I197" s="31"/>
      <c r="J197" s="31"/>
      <c r="K197" s="35"/>
    </row>
    <row r="198" spans="2:11" x14ac:dyDescent="0.25">
      <c r="B198" s="8" t="s">
        <v>2436</v>
      </c>
      <c r="C198" s="60" t="s">
        <v>2437</v>
      </c>
      <c r="D198" s="54" t="s">
        <v>2438</v>
      </c>
      <c r="E198" s="6" t="s">
        <v>120</v>
      </c>
      <c r="F198" s="19">
        <v>7104</v>
      </c>
      <c r="G198" s="24">
        <v>83.86</v>
      </c>
      <c r="H198" s="24">
        <v>0.11</v>
      </c>
      <c r="I198" s="31"/>
      <c r="J198" s="31"/>
      <c r="K198" s="35"/>
    </row>
    <row r="199" spans="2:11" x14ac:dyDescent="0.25">
      <c r="B199" s="8" t="s">
        <v>1102</v>
      </c>
      <c r="C199" s="60" t="s">
        <v>1103</v>
      </c>
      <c r="D199" s="54" t="s">
        <v>1104</v>
      </c>
      <c r="E199" s="6" t="s">
        <v>410</v>
      </c>
      <c r="F199" s="19">
        <v>29266</v>
      </c>
      <c r="G199" s="24">
        <v>82.16</v>
      </c>
      <c r="H199" s="24">
        <v>0.1</v>
      </c>
      <c r="I199" s="31"/>
      <c r="J199" s="31"/>
      <c r="K199" s="35"/>
    </row>
    <row r="200" spans="2:11" x14ac:dyDescent="0.25">
      <c r="B200" s="8" t="s">
        <v>514</v>
      </c>
      <c r="C200" s="60" t="s">
        <v>515</v>
      </c>
      <c r="D200" s="54" t="s">
        <v>516</v>
      </c>
      <c r="E200" s="6" t="s">
        <v>338</v>
      </c>
      <c r="F200" s="19">
        <v>10125</v>
      </c>
      <c r="G200" s="24">
        <v>81.48</v>
      </c>
      <c r="H200" s="24">
        <v>0.1</v>
      </c>
      <c r="I200" s="31"/>
      <c r="J200" s="31"/>
      <c r="K200" s="35"/>
    </row>
    <row r="201" spans="2:11" x14ac:dyDescent="0.25">
      <c r="B201" s="8" t="s">
        <v>3509</v>
      </c>
      <c r="C201" s="60" t="s">
        <v>3510</v>
      </c>
      <c r="D201" s="54" t="s">
        <v>3511</v>
      </c>
      <c r="E201" s="6" t="s">
        <v>112</v>
      </c>
      <c r="F201" s="19">
        <v>7003</v>
      </c>
      <c r="G201" s="24">
        <v>81.33</v>
      </c>
      <c r="H201" s="24">
        <v>0.1</v>
      </c>
      <c r="I201" s="31"/>
      <c r="J201" s="31"/>
      <c r="K201" s="35"/>
    </row>
    <row r="202" spans="2:11" x14ac:dyDescent="0.25">
      <c r="B202" s="8" t="s">
        <v>585</v>
      </c>
      <c r="C202" s="60" t="s">
        <v>586</v>
      </c>
      <c r="D202" s="54" t="s">
        <v>587</v>
      </c>
      <c r="E202" s="6" t="s">
        <v>338</v>
      </c>
      <c r="F202" s="19">
        <v>9889</v>
      </c>
      <c r="G202" s="24">
        <v>81.3</v>
      </c>
      <c r="H202" s="24">
        <v>0.1</v>
      </c>
      <c r="I202" s="31"/>
      <c r="J202" s="31"/>
      <c r="K202" s="35"/>
    </row>
    <row r="203" spans="2:11" x14ac:dyDescent="0.25">
      <c r="B203" s="8" t="s">
        <v>478</v>
      </c>
      <c r="C203" s="60" t="s">
        <v>479</v>
      </c>
      <c r="D203" s="54" t="s">
        <v>480</v>
      </c>
      <c r="E203" s="6" t="s">
        <v>283</v>
      </c>
      <c r="F203" s="19">
        <v>4586</v>
      </c>
      <c r="G203" s="24">
        <v>80.55</v>
      </c>
      <c r="H203" s="24">
        <v>0.1</v>
      </c>
      <c r="I203" s="31"/>
      <c r="J203" s="31"/>
      <c r="K203" s="35"/>
    </row>
    <row r="204" spans="2:11" x14ac:dyDescent="0.25">
      <c r="B204" s="8" t="s">
        <v>3592</v>
      </c>
      <c r="C204" s="60" t="s">
        <v>3593</v>
      </c>
      <c r="D204" s="54" t="s">
        <v>3594</v>
      </c>
      <c r="E204" s="6" t="s">
        <v>120</v>
      </c>
      <c r="F204" s="19">
        <v>17768</v>
      </c>
      <c r="G204" s="24">
        <v>79.92</v>
      </c>
      <c r="H204" s="24">
        <v>0.1</v>
      </c>
      <c r="I204" s="31"/>
      <c r="J204" s="31"/>
      <c r="K204" s="35"/>
    </row>
    <row r="205" spans="2:11" x14ac:dyDescent="0.25">
      <c r="B205" s="8" t="s">
        <v>466</v>
      </c>
      <c r="C205" s="60" t="s">
        <v>467</v>
      </c>
      <c r="D205" s="54" t="s">
        <v>468</v>
      </c>
      <c r="E205" s="6" t="s">
        <v>54</v>
      </c>
      <c r="F205" s="19">
        <v>21436</v>
      </c>
      <c r="G205" s="24">
        <v>79.709999999999994</v>
      </c>
      <c r="H205" s="24">
        <v>0.1</v>
      </c>
      <c r="I205" s="31"/>
      <c r="J205" s="31"/>
      <c r="K205" s="35"/>
    </row>
    <row r="206" spans="2:11" x14ac:dyDescent="0.25">
      <c r="B206" s="8" t="s">
        <v>150</v>
      </c>
      <c r="C206" s="60" t="s">
        <v>151</v>
      </c>
      <c r="D206" s="54" t="s">
        <v>152</v>
      </c>
      <c r="E206" s="6" t="s">
        <v>153</v>
      </c>
      <c r="F206" s="19">
        <v>15450</v>
      </c>
      <c r="G206" s="24">
        <v>79.63</v>
      </c>
      <c r="H206" s="24">
        <v>0.1</v>
      </c>
      <c r="I206" s="31"/>
      <c r="J206" s="31"/>
      <c r="K206" s="35"/>
    </row>
    <row r="207" spans="2:11" x14ac:dyDescent="0.25">
      <c r="B207" s="8" t="s">
        <v>261</v>
      </c>
      <c r="C207" s="60" t="s">
        <v>262</v>
      </c>
      <c r="D207" s="54" t="s">
        <v>263</v>
      </c>
      <c r="E207" s="6" t="s">
        <v>108</v>
      </c>
      <c r="F207" s="19">
        <v>3112</v>
      </c>
      <c r="G207" s="24">
        <v>77.89</v>
      </c>
      <c r="H207" s="24">
        <v>0.1</v>
      </c>
      <c r="I207" s="31"/>
      <c r="J207" s="31"/>
      <c r="K207" s="35"/>
    </row>
    <row r="208" spans="2:11" x14ac:dyDescent="0.25">
      <c r="B208" s="8" t="s">
        <v>2749</v>
      </c>
      <c r="C208" s="60" t="s">
        <v>2750</v>
      </c>
      <c r="D208" s="54" t="s">
        <v>2751</v>
      </c>
      <c r="E208" s="6" t="s">
        <v>44</v>
      </c>
      <c r="F208" s="19">
        <v>37599</v>
      </c>
      <c r="G208" s="24">
        <v>77.64</v>
      </c>
      <c r="H208" s="24">
        <v>0.1</v>
      </c>
      <c r="I208" s="31"/>
      <c r="J208" s="31"/>
      <c r="K208" s="35"/>
    </row>
    <row r="209" spans="2:11" x14ac:dyDescent="0.25">
      <c r="B209" s="8" t="s">
        <v>228</v>
      </c>
      <c r="C209" s="60" t="s">
        <v>229</v>
      </c>
      <c r="D209" s="54" t="s">
        <v>230</v>
      </c>
      <c r="E209" s="6" t="s">
        <v>120</v>
      </c>
      <c r="F209" s="19">
        <v>3138</v>
      </c>
      <c r="G209" s="24">
        <v>77.62</v>
      </c>
      <c r="H209" s="24">
        <v>0.1</v>
      </c>
      <c r="I209" s="31"/>
      <c r="J209" s="31"/>
      <c r="K209" s="35"/>
    </row>
    <row r="210" spans="2:11" x14ac:dyDescent="0.25">
      <c r="B210" s="8" t="s">
        <v>3673</v>
      </c>
      <c r="C210" s="60" t="s">
        <v>3674</v>
      </c>
      <c r="D210" s="54" t="s">
        <v>3675</v>
      </c>
      <c r="E210" s="6" t="s">
        <v>283</v>
      </c>
      <c r="F210" s="19">
        <v>39957</v>
      </c>
      <c r="G210" s="24">
        <v>77.48</v>
      </c>
      <c r="H210" s="24">
        <v>0.1</v>
      </c>
      <c r="I210" s="31"/>
      <c r="J210" s="31"/>
      <c r="K210" s="35"/>
    </row>
    <row r="211" spans="2:11" x14ac:dyDescent="0.25">
      <c r="B211" s="8" t="s">
        <v>2454</v>
      </c>
      <c r="C211" s="60" t="s">
        <v>1391</v>
      </c>
      <c r="D211" s="54" t="s">
        <v>2455</v>
      </c>
      <c r="E211" s="6" t="s">
        <v>54</v>
      </c>
      <c r="F211" s="19">
        <v>7342</v>
      </c>
      <c r="G211" s="24">
        <v>77.319999999999993</v>
      </c>
      <c r="H211" s="24">
        <v>0.1</v>
      </c>
      <c r="I211" s="31"/>
      <c r="J211" s="31"/>
      <c r="K211" s="35"/>
    </row>
    <row r="212" spans="2:11" x14ac:dyDescent="0.25">
      <c r="B212" s="8" t="s">
        <v>386</v>
      </c>
      <c r="C212" s="60" t="s">
        <v>387</v>
      </c>
      <c r="D212" s="54" t="s">
        <v>388</v>
      </c>
      <c r="E212" s="6" t="s">
        <v>54</v>
      </c>
      <c r="F212" s="19">
        <v>11582</v>
      </c>
      <c r="G212" s="24">
        <v>76.459999999999994</v>
      </c>
      <c r="H212" s="24">
        <v>0.1</v>
      </c>
      <c r="I212" s="31"/>
      <c r="J212" s="31"/>
      <c r="K212" s="35"/>
    </row>
    <row r="213" spans="2:11" x14ac:dyDescent="0.25">
      <c r="B213" s="8" t="s">
        <v>548</v>
      </c>
      <c r="C213" s="60" t="s">
        <v>549</v>
      </c>
      <c r="D213" s="54" t="s">
        <v>550</v>
      </c>
      <c r="E213" s="6" t="s">
        <v>112</v>
      </c>
      <c r="F213" s="19">
        <v>25373</v>
      </c>
      <c r="G213" s="24">
        <v>75.599999999999994</v>
      </c>
      <c r="H213" s="24">
        <v>0.1</v>
      </c>
      <c r="I213" s="31"/>
      <c r="J213" s="31"/>
      <c r="K213" s="35"/>
    </row>
    <row r="214" spans="2:11" x14ac:dyDescent="0.25">
      <c r="B214" s="8" t="s">
        <v>520</v>
      </c>
      <c r="C214" s="60" t="s">
        <v>521</v>
      </c>
      <c r="D214" s="54" t="s">
        <v>522</v>
      </c>
      <c r="E214" s="6" t="s">
        <v>112</v>
      </c>
      <c r="F214" s="19">
        <v>9385</v>
      </c>
      <c r="G214" s="24">
        <v>74.72</v>
      </c>
      <c r="H214" s="24">
        <v>0.1</v>
      </c>
      <c r="I214" s="31"/>
      <c r="J214" s="31"/>
      <c r="K214" s="35"/>
    </row>
    <row r="215" spans="2:11" x14ac:dyDescent="0.25">
      <c r="B215" s="8" t="s">
        <v>3676</v>
      </c>
      <c r="C215" s="60" t="s">
        <v>3677</v>
      </c>
      <c r="D215" s="54" t="s">
        <v>3678</v>
      </c>
      <c r="E215" s="6" t="s">
        <v>997</v>
      </c>
      <c r="F215" s="19">
        <v>23203</v>
      </c>
      <c r="G215" s="24">
        <v>74.63</v>
      </c>
      <c r="H215" s="24">
        <v>0.1</v>
      </c>
      <c r="I215" s="31"/>
      <c r="J215" s="31"/>
      <c r="K215" s="35"/>
    </row>
    <row r="216" spans="2:11" x14ac:dyDescent="0.25">
      <c r="B216" s="8" t="s">
        <v>1117</v>
      </c>
      <c r="C216" s="60" t="s">
        <v>1118</v>
      </c>
      <c r="D216" s="54" t="s">
        <v>1119</v>
      </c>
      <c r="E216" s="6" t="s">
        <v>153</v>
      </c>
      <c r="F216" s="19">
        <v>17341</v>
      </c>
      <c r="G216" s="24">
        <v>73.650000000000006</v>
      </c>
      <c r="H216" s="24">
        <v>0.09</v>
      </c>
      <c r="I216" s="31"/>
      <c r="J216" s="31"/>
      <c r="K216" s="35"/>
    </row>
    <row r="217" spans="2:11" x14ac:dyDescent="0.25">
      <c r="B217" s="8" t="s">
        <v>637</v>
      </c>
      <c r="C217" s="60" t="s">
        <v>638</v>
      </c>
      <c r="D217" s="54" t="s">
        <v>639</v>
      </c>
      <c r="E217" s="6" t="s">
        <v>128</v>
      </c>
      <c r="F217" s="19">
        <v>13094</v>
      </c>
      <c r="G217" s="24">
        <v>73.510000000000005</v>
      </c>
      <c r="H217" s="24">
        <v>0.09</v>
      </c>
      <c r="I217" s="31"/>
      <c r="J217" s="31"/>
      <c r="K217" s="35"/>
    </row>
    <row r="218" spans="2:11" x14ac:dyDescent="0.25">
      <c r="B218" s="8" t="s">
        <v>1090</v>
      </c>
      <c r="C218" s="60" t="s">
        <v>1091</v>
      </c>
      <c r="D218" s="54" t="s">
        <v>1092</v>
      </c>
      <c r="E218" s="6" t="s">
        <v>342</v>
      </c>
      <c r="F218" s="19">
        <v>23302</v>
      </c>
      <c r="G218" s="24">
        <v>72.8</v>
      </c>
      <c r="H218" s="24">
        <v>0.09</v>
      </c>
      <c r="I218" s="31"/>
      <c r="J218" s="31"/>
      <c r="K218" s="35"/>
    </row>
    <row r="219" spans="2:11" x14ac:dyDescent="0.25">
      <c r="B219" s="8" t="s">
        <v>2755</v>
      </c>
      <c r="C219" s="60" t="s">
        <v>2756</v>
      </c>
      <c r="D219" s="54" t="s">
        <v>2757</v>
      </c>
      <c r="E219" s="6" t="s">
        <v>112</v>
      </c>
      <c r="F219" s="19">
        <v>3486</v>
      </c>
      <c r="G219" s="24">
        <v>72.290000000000006</v>
      </c>
      <c r="H219" s="24">
        <v>0.09</v>
      </c>
      <c r="I219" s="31"/>
      <c r="J219" s="31"/>
      <c r="K219" s="35"/>
    </row>
    <row r="220" spans="2:11" x14ac:dyDescent="0.25">
      <c r="B220" s="8" t="s">
        <v>3595</v>
      </c>
      <c r="C220" s="60" t="s">
        <v>3596</v>
      </c>
      <c r="D220" s="54" t="s">
        <v>3597</v>
      </c>
      <c r="E220" s="6" t="s">
        <v>94</v>
      </c>
      <c r="F220" s="19">
        <v>1647</v>
      </c>
      <c r="G220" s="24">
        <v>71.92</v>
      </c>
      <c r="H220" s="24">
        <v>0.09</v>
      </c>
      <c r="I220" s="31"/>
      <c r="J220" s="31"/>
      <c r="K220" s="35"/>
    </row>
    <row r="221" spans="2:11" x14ac:dyDescent="0.25">
      <c r="B221" s="8" t="s">
        <v>545</v>
      </c>
      <c r="C221" s="60" t="s">
        <v>546</v>
      </c>
      <c r="D221" s="54" t="s">
        <v>547</v>
      </c>
      <c r="E221" s="6" t="s">
        <v>54</v>
      </c>
      <c r="F221" s="19">
        <v>19659</v>
      </c>
      <c r="G221" s="24">
        <v>71.83</v>
      </c>
      <c r="H221" s="24">
        <v>0.09</v>
      </c>
      <c r="I221" s="31"/>
      <c r="J221" s="31"/>
      <c r="K221" s="35"/>
    </row>
    <row r="222" spans="2:11" x14ac:dyDescent="0.25">
      <c r="B222" s="8" t="s">
        <v>3679</v>
      </c>
      <c r="C222" s="60" t="s">
        <v>3680</v>
      </c>
      <c r="D222" s="54" t="s">
        <v>3681</v>
      </c>
      <c r="E222" s="6" t="s">
        <v>124</v>
      </c>
      <c r="F222" s="19">
        <v>3252</v>
      </c>
      <c r="G222" s="24">
        <v>71.209999999999994</v>
      </c>
      <c r="H222" s="24">
        <v>0.09</v>
      </c>
      <c r="I222" s="31"/>
      <c r="J222" s="31"/>
      <c r="K222" s="35"/>
    </row>
    <row r="223" spans="2:11" x14ac:dyDescent="0.25">
      <c r="B223" s="8" t="s">
        <v>3598</v>
      </c>
      <c r="C223" s="60" t="s">
        <v>3599</v>
      </c>
      <c r="D223" s="54" t="s">
        <v>3600</v>
      </c>
      <c r="E223" s="6" t="s">
        <v>116</v>
      </c>
      <c r="F223" s="19">
        <v>43763</v>
      </c>
      <c r="G223" s="24">
        <v>71.06</v>
      </c>
      <c r="H223" s="24">
        <v>0.09</v>
      </c>
      <c r="I223" s="31"/>
      <c r="J223" s="31"/>
      <c r="K223" s="35"/>
    </row>
    <row r="224" spans="2:11" x14ac:dyDescent="0.25">
      <c r="B224" s="8" t="s">
        <v>1049</v>
      </c>
      <c r="C224" s="60" t="s">
        <v>1050</v>
      </c>
      <c r="D224" s="54" t="s">
        <v>1051</v>
      </c>
      <c r="E224" s="6" t="s">
        <v>108</v>
      </c>
      <c r="F224" s="19">
        <v>5388</v>
      </c>
      <c r="G224" s="24">
        <v>70.86</v>
      </c>
      <c r="H224" s="24">
        <v>0.09</v>
      </c>
      <c r="I224" s="31"/>
      <c r="J224" s="31"/>
      <c r="K224" s="35"/>
    </row>
    <row r="225" spans="2:11" x14ac:dyDescent="0.25">
      <c r="B225" s="8" t="s">
        <v>2417</v>
      </c>
      <c r="C225" s="60" t="s">
        <v>2418</v>
      </c>
      <c r="D225" s="54" t="s">
        <v>2419</v>
      </c>
      <c r="E225" s="6" t="s">
        <v>217</v>
      </c>
      <c r="F225" s="19">
        <v>13483</v>
      </c>
      <c r="G225" s="24">
        <v>70.849999999999994</v>
      </c>
      <c r="H225" s="24">
        <v>0.09</v>
      </c>
      <c r="I225" s="31"/>
      <c r="J225" s="31"/>
      <c r="K225" s="35"/>
    </row>
    <row r="226" spans="2:11" x14ac:dyDescent="0.25">
      <c r="B226" s="8" t="s">
        <v>2880</v>
      </c>
      <c r="C226" s="60" t="s">
        <v>2881</v>
      </c>
      <c r="D226" s="54" t="s">
        <v>2882</v>
      </c>
      <c r="E226" s="6" t="s">
        <v>157</v>
      </c>
      <c r="F226" s="19">
        <v>2967</v>
      </c>
      <c r="G226" s="24">
        <v>70.67</v>
      </c>
      <c r="H226" s="24">
        <v>0.09</v>
      </c>
      <c r="I226" s="31"/>
      <c r="J226" s="31"/>
      <c r="K226" s="35"/>
    </row>
    <row r="227" spans="2:11" x14ac:dyDescent="0.25">
      <c r="B227" s="8" t="s">
        <v>3602</v>
      </c>
      <c r="C227" s="60" t="s">
        <v>3603</v>
      </c>
      <c r="D227" s="54" t="s">
        <v>3604</v>
      </c>
      <c r="E227" s="6" t="s">
        <v>410</v>
      </c>
      <c r="F227" s="19">
        <v>10834</v>
      </c>
      <c r="G227" s="24">
        <v>70.58</v>
      </c>
      <c r="H227" s="24">
        <v>0.09</v>
      </c>
      <c r="I227" s="31"/>
      <c r="J227" s="31"/>
      <c r="K227" s="35"/>
    </row>
    <row r="228" spans="2:11" x14ac:dyDescent="0.25">
      <c r="B228" s="8" t="s">
        <v>2495</v>
      </c>
      <c r="C228" s="60" t="s">
        <v>2496</v>
      </c>
      <c r="D228" s="54" t="s">
        <v>2497</v>
      </c>
      <c r="E228" s="6" t="s">
        <v>54</v>
      </c>
      <c r="F228" s="19">
        <v>78559</v>
      </c>
      <c r="G228" s="24">
        <v>70.040000000000006</v>
      </c>
      <c r="H228" s="24">
        <v>0.09</v>
      </c>
      <c r="I228" s="31"/>
      <c r="J228" s="31"/>
      <c r="K228" s="35"/>
    </row>
    <row r="229" spans="2:11" x14ac:dyDescent="0.25">
      <c r="B229" s="8" t="s">
        <v>287</v>
      </c>
      <c r="C229" s="60" t="s">
        <v>288</v>
      </c>
      <c r="D229" s="54" t="s">
        <v>289</v>
      </c>
      <c r="E229" s="6" t="s">
        <v>124</v>
      </c>
      <c r="F229" s="19">
        <v>1516</v>
      </c>
      <c r="G229" s="24">
        <v>69.599999999999994</v>
      </c>
      <c r="H229" s="24">
        <v>0.09</v>
      </c>
      <c r="I229" s="31"/>
      <c r="J229" s="31"/>
      <c r="K229" s="35"/>
    </row>
    <row r="230" spans="2:11" x14ac:dyDescent="0.25">
      <c r="B230" s="8" t="s">
        <v>398</v>
      </c>
      <c r="C230" s="60" t="s">
        <v>399</v>
      </c>
      <c r="D230" s="54" t="s">
        <v>400</v>
      </c>
      <c r="E230" s="6" t="s">
        <v>124</v>
      </c>
      <c r="F230" s="19">
        <v>4777</v>
      </c>
      <c r="G230" s="24">
        <v>69.2</v>
      </c>
      <c r="H230" s="24">
        <v>0.09</v>
      </c>
      <c r="I230" s="31"/>
      <c r="J230" s="31"/>
      <c r="K230" s="35"/>
    </row>
    <row r="231" spans="2:11" x14ac:dyDescent="0.25">
      <c r="B231" s="8" t="s">
        <v>3682</v>
      </c>
      <c r="C231" s="60" t="s">
        <v>3683</v>
      </c>
      <c r="D231" s="54" t="s">
        <v>3684</v>
      </c>
      <c r="E231" s="6" t="s">
        <v>94</v>
      </c>
      <c r="F231" s="19">
        <v>9173</v>
      </c>
      <c r="G231" s="24">
        <v>68.86</v>
      </c>
      <c r="H231" s="24">
        <v>0.09</v>
      </c>
      <c r="I231" s="31"/>
      <c r="J231" s="31"/>
      <c r="K231" s="35"/>
    </row>
    <row r="232" spans="2:11" x14ac:dyDescent="0.25">
      <c r="B232" s="8" t="s">
        <v>181</v>
      </c>
      <c r="C232" s="60" t="s">
        <v>182</v>
      </c>
      <c r="D232" s="54" t="s">
        <v>183</v>
      </c>
      <c r="E232" s="6" t="s">
        <v>116</v>
      </c>
      <c r="F232" s="19">
        <v>15287</v>
      </c>
      <c r="G232" s="24">
        <v>67</v>
      </c>
      <c r="H232" s="24">
        <v>0.09</v>
      </c>
      <c r="I232" s="31"/>
      <c r="J232" s="31"/>
      <c r="K232" s="35"/>
    </row>
    <row r="233" spans="2:11" x14ac:dyDescent="0.25">
      <c r="B233" s="8" t="s">
        <v>1148</v>
      </c>
      <c r="C233" s="60" t="s">
        <v>1149</v>
      </c>
      <c r="D233" s="54" t="s">
        <v>1150</v>
      </c>
      <c r="E233" s="6" t="s">
        <v>44</v>
      </c>
      <c r="F233" s="19">
        <v>47460</v>
      </c>
      <c r="G233" s="24">
        <v>65.47</v>
      </c>
      <c r="H233" s="24">
        <v>0.08</v>
      </c>
      <c r="I233" s="31"/>
      <c r="J233" s="31"/>
      <c r="K233" s="35"/>
    </row>
    <row r="234" spans="2:11" x14ac:dyDescent="0.25">
      <c r="B234" s="8" t="s">
        <v>2396</v>
      </c>
      <c r="C234" s="60" t="s">
        <v>2397</v>
      </c>
      <c r="D234" s="54" t="s">
        <v>2398</v>
      </c>
      <c r="E234" s="6" t="s">
        <v>79</v>
      </c>
      <c r="F234" s="19">
        <v>25090</v>
      </c>
      <c r="G234" s="24">
        <v>65.28</v>
      </c>
      <c r="H234" s="24">
        <v>0.08</v>
      </c>
      <c r="I234" s="31"/>
      <c r="J234" s="31"/>
      <c r="K234" s="35"/>
    </row>
    <row r="235" spans="2:11" x14ac:dyDescent="0.25">
      <c r="B235" s="8" t="s">
        <v>129</v>
      </c>
      <c r="C235" s="60" t="s">
        <v>130</v>
      </c>
      <c r="D235" s="54" t="s">
        <v>131</v>
      </c>
      <c r="E235" s="6" t="s">
        <v>98</v>
      </c>
      <c r="F235" s="19">
        <v>1513</v>
      </c>
      <c r="G235" s="24">
        <v>65.150000000000006</v>
      </c>
      <c r="H235" s="24">
        <v>0.08</v>
      </c>
      <c r="I235" s="31"/>
      <c r="J235" s="31"/>
      <c r="K235" s="35"/>
    </row>
    <row r="236" spans="2:11" x14ac:dyDescent="0.25">
      <c r="B236" s="8" t="s">
        <v>3685</v>
      </c>
      <c r="C236" s="60" t="s">
        <v>1417</v>
      </c>
      <c r="D236" s="54" t="s">
        <v>3686</v>
      </c>
      <c r="E236" s="6" t="s">
        <v>54</v>
      </c>
      <c r="F236" s="19">
        <v>13895</v>
      </c>
      <c r="G236" s="24">
        <v>64.41</v>
      </c>
      <c r="H236" s="24">
        <v>0.08</v>
      </c>
      <c r="I236" s="31"/>
      <c r="J236" s="31"/>
      <c r="K236" s="35"/>
    </row>
    <row r="237" spans="2:11" x14ac:dyDescent="0.25">
      <c r="B237" s="8" t="s">
        <v>140</v>
      </c>
      <c r="C237" s="60" t="s">
        <v>141</v>
      </c>
      <c r="D237" s="54" t="s">
        <v>142</v>
      </c>
      <c r="E237" s="6" t="s">
        <v>120</v>
      </c>
      <c r="F237" s="19">
        <v>1573</v>
      </c>
      <c r="G237" s="24">
        <v>64.17</v>
      </c>
      <c r="H237" s="24">
        <v>0.08</v>
      </c>
      <c r="I237" s="31"/>
      <c r="J237" s="31"/>
      <c r="K237" s="35"/>
    </row>
    <row r="238" spans="2:11" x14ac:dyDescent="0.25">
      <c r="B238" s="8" t="s">
        <v>3687</v>
      </c>
      <c r="C238" s="60" t="s">
        <v>3688</v>
      </c>
      <c r="D238" s="54" t="s">
        <v>3689</v>
      </c>
      <c r="E238" s="6" t="s">
        <v>108</v>
      </c>
      <c r="F238" s="19">
        <v>336</v>
      </c>
      <c r="G238" s="24">
        <v>63.98</v>
      </c>
      <c r="H238" s="24">
        <v>0.08</v>
      </c>
      <c r="I238" s="31"/>
      <c r="J238" s="31"/>
      <c r="K238" s="35"/>
    </row>
    <row r="239" spans="2:11" x14ac:dyDescent="0.25">
      <c r="B239" s="8" t="s">
        <v>2429</v>
      </c>
      <c r="C239" s="60" t="s">
        <v>2430</v>
      </c>
      <c r="D239" s="54" t="s">
        <v>2431</v>
      </c>
      <c r="E239" s="6" t="s">
        <v>79</v>
      </c>
      <c r="F239" s="19">
        <v>854</v>
      </c>
      <c r="G239" s="24">
        <v>63.54</v>
      </c>
      <c r="H239" s="24">
        <v>0.08</v>
      </c>
      <c r="I239" s="31"/>
      <c r="J239" s="31"/>
      <c r="K239" s="35"/>
    </row>
    <row r="240" spans="2:11" x14ac:dyDescent="0.25">
      <c r="B240" s="8" t="s">
        <v>3690</v>
      </c>
      <c r="C240" s="60" t="s">
        <v>3691</v>
      </c>
      <c r="D240" s="54" t="s">
        <v>3692</v>
      </c>
      <c r="E240" s="6" t="s">
        <v>108</v>
      </c>
      <c r="F240" s="19">
        <v>3225</v>
      </c>
      <c r="G240" s="24">
        <v>63.2</v>
      </c>
      <c r="H240" s="24">
        <v>0.08</v>
      </c>
      <c r="I240" s="31"/>
      <c r="J240" s="31"/>
      <c r="K240" s="35"/>
    </row>
    <row r="241" spans="2:11" x14ac:dyDescent="0.25">
      <c r="B241" s="8" t="s">
        <v>3605</v>
      </c>
      <c r="C241" s="60" t="s">
        <v>3606</v>
      </c>
      <c r="D241" s="54" t="s">
        <v>3607</v>
      </c>
      <c r="E241" s="6" t="s">
        <v>44</v>
      </c>
      <c r="F241" s="19">
        <v>79524</v>
      </c>
      <c r="G241" s="24">
        <v>63.09</v>
      </c>
      <c r="H241" s="24">
        <v>0.08</v>
      </c>
      <c r="I241" s="31"/>
      <c r="J241" s="31"/>
      <c r="K241" s="35"/>
    </row>
    <row r="242" spans="2:11" x14ac:dyDescent="0.25">
      <c r="B242" s="8" t="s">
        <v>3693</v>
      </c>
      <c r="C242" s="60" t="s">
        <v>3694</v>
      </c>
      <c r="D242" s="54" t="s">
        <v>3695</v>
      </c>
      <c r="E242" s="6" t="s">
        <v>218</v>
      </c>
      <c r="F242" s="19">
        <v>12817</v>
      </c>
      <c r="G242" s="24">
        <v>63.01</v>
      </c>
      <c r="H242" s="24">
        <v>0.08</v>
      </c>
      <c r="I242" s="31"/>
      <c r="J242" s="31"/>
      <c r="K242" s="35"/>
    </row>
    <row r="243" spans="2:11" x14ac:dyDescent="0.25">
      <c r="B243" s="8" t="s">
        <v>377</v>
      </c>
      <c r="C243" s="60" t="s">
        <v>378</v>
      </c>
      <c r="D243" s="54" t="s">
        <v>379</v>
      </c>
      <c r="E243" s="6" t="s">
        <v>108</v>
      </c>
      <c r="F243" s="19">
        <v>2025</v>
      </c>
      <c r="G243" s="24">
        <v>62.87</v>
      </c>
      <c r="H243" s="24">
        <v>0.08</v>
      </c>
      <c r="I243" s="31"/>
      <c r="J243" s="31"/>
      <c r="K243" s="35"/>
    </row>
    <row r="244" spans="2:11" x14ac:dyDescent="0.25">
      <c r="B244" s="8" t="s">
        <v>3696</v>
      </c>
      <c r="C244" s="60" t="s">
        <v>3697</v>
      </c>
      <c r="D244" s="54" t="s">
        <v>3698</v>
      </c>
      <c r="E244" s="6" t="s">
        <v>410</v>
      </c>
      <c r="F244" s="19">
        <v>4903</v>
      </c>
      <c r="G244" s="24">
        <v>62.8</v>
      </c>
      <c r="H244" s="24">
        <v>0.08</v>
      </c>
      <c r="I244" s="31"/>
      <c r="J244" s="31"/>
      <c r="K244" s="35"/>
    </row>
    <row r="245" spans="2:11" x14ac:dyDescent="0.25">
      <c r="B245" s="8" t="s">
        <v>529</v>
      </c>
      <c r="C245" s="60" t="s">
        <v>530</v>
      </c>
      <c r="D245" s="54" t="s">
        <v>531</v>
      </c>
      <c r="E245" s="6" t="s">
        <v>44</v>
      </c>
      <c r="F245" s="19">
        <v>35630</v>
      </c>
      <c r="G245" s="24">
        <v>62.04</v>
      </c>
      <c r="H245" s="24">
        <v>0.08</v>
      </c>
      <c r="I245" s="31"/>
      <c r="J245" s="31"/>
      <c r="K245" s="35"/>
    </row>
    <row r="246" spans="2:11" x14ac:dyDescent="0.25">
      <c r="B246" s="8" t="s">
        <v>2434</v>
      </c>
      <c r="C246" s="60" t="s">
        <v>724</v>
      </c>
      <c r="D246" s="54" t="s">
        <v>2435</v>
      </c>
      <c r="E246" s="6" t="s">
        <v>54</v>
      </c>
      <c r="F246" s="19">
        <v>11742</v>
      </c>
      <c r="G246" s="24">
        <v>61.42</v>
      </c>
      <c r="H246" s="24">
        <v>0.08</v>
      </c>
      <c r="I246" s="31"/>
      <c r="J246" s="31"/>
      <c r="K246" s="35"/>
    </row>
    <row r="247" spans="2:11" x14ac:dyDescent="0.25">
      <c r="B247" s="8" t="s">
        <v>273</v>
      </c>
      <c r="C247" s="60" t="s">
        <v>274</v>
      </c>
      <c r="D247" s="54" t="s">
        <v>275</v>
      </c>
      <c r="E247" s="6" t="s">
        <v>112</v>
      </c>
      <c r="F247" s="19">
        <v>1910</v>
      </c>
      <c r="G247" s="24">
        <v>59.51</v>
      </c>
      <c r="H247" s="24">
        <v>0.08</v>
      </c>
      <c r="I247" s="31"/>
      <c r="J247" s="31"/>
      <c r="K247" s="35"/>
    </row>
    <row r="248" spans="2:11" x14ac:dyDescent="0.25">
      <c r="B248" s="8" t="s">
        <v>371</v>
      </c>
      <c r="C248" s="60" t="s">
        <v>372</v>
      </c>
      <c r="D248" s="54" t="s">
        <v>373</v>
      </c>
      <c r="E248" s="6" t="s">
        <v>79</v>
      </c>
      <c r="F248" s="19">
        <v>3988</v>
      </c>
      <c r="G248" s="24">
        <v>59.44</v>
      </c>
      <c r="H248" s="24">
        <v>0.08</v>
      </c>
      <c r="I248" s="31"/>
      <c r="J248" s="31"/>
      <c r="K248" s="35"/>
    </row>
    <row r="249" spans="2:11" x14ac:dyDescent="0.25">
      <c r="B249" s="8" t="s">
        <v>346</v>
      </c>
      <c r="C249" s="60" t="s">
        <v>347</v>
      </c>
      <c r="D249" s="54" t="s">
        <v>348</v>
      </c>
      <c r="E249" s="6" t="s">
        <v>54</v>
      </c>
      <c r="F249" s="19">
        <v>3873</v>
      </c>
      <c r="G249" s="24">
        <v>59.42</v>
      </c>
      <c r="H249" s="24">
        <v>0.08</v>
      </c>
      <c r="I249" s="31"/>
      <c r="J249" s="31"/>
      <c r="K249" s="35"/>
    </row>
    <row r="250" spans="2:11" x14ac:dyDescent="0.25">
      <c r="B250" s="8" t="s">
        <v>2169</v>
      </c>
      <c r="C250" s="60" t="s">
        <v>2170</v>
      </c>
      <c r="D250" s="54" t="s">
        <v>2171</v>
      </c>
      <c r="E250" s="6" t="s">
        <v>112</v>
      </c>
      <c r="F250" s="19">
        <v>30057</v>
      </c>
      <c r="G250" s="24">
        <v>58.42</v>
      </c>
      <c r="H250" s="24">
        <v>7.0000000000000007E-2</v>
      </c>
      <c r="I250" s="31"/>
      <c r="J250" s="31"/>
      <c r="K250" s="35"/>
    </row>
    <row r="251" spans="2:11" x14ac:dyDescent="0.25">
      <c r="B251" s="8" t="s">
        <v>335</v>
      </c>
      <c r="C251" s="60" t="s">
        <v>336</v>
      </c>
      <c r="D251" s="54" t="s">
        <v>337</v>
      </c>
      <c r="E251" s="6" t="s">
        <v>338</v>
      </c>
      <c r="F251" s="19">
        <v>3044</v>
      </c>
      <c r="G251" s="24">
        <v>57.99</v>
      </c>
      <c r="H251" s="24">
        <v>7.0000000000000007E-2</v>
      </c>
      <c r="I251" s="31"/>
      <c r="J251" s="31"/>
      <c r="K251" s="35"/>
    </row>
    <row r="252" spans="2:11" x14ac:dyDescent="0.25">
      <c r="B252" s="8" t="s">
        <v>169</v>
      </c>
      <c r="C252" s="60" t="s">
        <v>170</v>
      </c>
      <c r="D252" s="54" t="s">
        <v>171</v>
      </c>
      <c r="E252" s="6" t="s">
        <v>79</v>
      </c>
      <c r="F252" s="19">
        <v>11133</v>
      </c>
      <c r="G252" s="24">
        <v>57.94</v>
      </c>
      <c r="H252" s="24">
        <v>7.0000000000000007E-2</v>
      </c>
      <c r="I252" s="31"/>
      <c r="J252" s="31"/>
      <c r="K252" s="35"/>
    </row>
    <row r="253" spans="2:11" x14ac:dyDescent="0.25">
      <c r="B253" s="8" t="s">
        <v>3608</v>
      </c>
      <c r="C253" s="60" t="s">
        <v>3609</v>
      </c>
      <c r="D253" s="54" t="s">
        <v>3610</v>
      </c>
      <c r="E253" s="6" t="s">
        <v>116</v>
      </c>
      <c r="F253" s="19">
        <v>11782</v>
      </c>
      <c r="G253" s="24">
        <v>57.71</v>
      </c>
      <c r="H253" s="24">
        <v>7.0000000000000007E-2</v>
      </c>
      <c r="I253" s="31"/>
      <c r="J253" s="31"/>
      <c r="K253" s="35"/>
    </row>
    <row r="254" spans="2:11" x14ac:dyDescent="0.25">
      <c r="B254" s="8" t="s">
        <v>2285</v>
      </c>
      <c r="C254" s="60" t="s">
        <v>2286</v>
      </c>
      <c r="D254" s="54" t="s">
        <v>2287</v>
      </c>
      <c r="E254" s="6" t="s">
        <v>66</v>
      </c>
      <c r="F254" s="19">
        <v>4434</v>
      </c>
      <c r="G254" s="24">
        <v>57.18</v>
      </c>
      <c r="H254" s="24">
        <v>7.0000000000000007E-2</v>
      </c>
      <c r="I254" s="31"/>
      <c r="J254" s="31"/>
      <c r="K254" s="35"/>
    </row>
    <row r="255" spans="2:11" x14ac:dyDescent="0.25">
      <c r="B255" s="8" t="s">
        <v>1052</v>
      </c>
      <c r="C255" s="60" t="s">
        <v>1053</v>
      </c>
      <c r="D255" s="54" t="s">
        <v>1054</v>
      </c>
      <c r="E255" s="6" t="s">
        <v>108</v>
      </c>
      <c r="F255" s="19">
        <v>1645</v>
      </c>
      <c r="G255" s="24">
        <v>57</v>
      </c>
      <c r="H255" s="24">
        <v>7.0000000000000007E-2</v>
      </c>
      <c r="I255" s="31"/>
      <c r="J255" s="31"/>
      <c r="K255" s="35"/>
    </row>
    <row r="256" spans="2:11" x14ac:dyDescent="0.25">
      <c r="B256" s="8" t="s">
        <v>2149</v>
      </c>
      <c r="C256" s="60" t="s">
        <v>773</v>
      </c>
      <c r="D256" s="54" t="s">
        <v>2150</v>
      </c>
      <c r="E256" s="6" t="s">
        <v>54</v>
      </c>
      <c r="F256" s="19">
        <v>8287</v>
      </c>
      <c r="G256" s="24">
        <v>56.88</v>
      </c>
      <c r="H256" s="24">
        <v>7.0000000000000007E-2</v>
      </c>
      <c r="I256" s="31"/>
      <c r="J256" s="31"/>
      <c r="K256" s="35"/>
    </row>
    <row r="257" spans="2:11" x14ac:dyDescent="0.25">
      <c r="B257" s="8" t="s">
        <v>248</v>
      </c>
      <c r="C257" s="60" t="s">
        <v>249</v>
      </c>
      <c r="D257" s="54" t="s">
        <v>250</v>
      </c>
      <c r="E257" s="6" t="s">
        <v>108</v>
      </c>
      <c r="F257" s="19">
        <v>203</v>
      </c>
      <c r="G257" s="24">
        <v>56.43</v>
      </c>
      <c r="H257" s="24">
        <v>7.0000000000000007E-2</v>
      </c>
      <c r="I257" s="31"/>
      <c r="J257" s="31"/>
      <c r="K257" s="35"/>
    </row>
    <row r="258" spans="2:11" x14ac:dyDescent="0.25">
      <c r="B258" s="8" t="s">
        <v>3512</v>
      </c>
      <c r="C258" s="60" t="s">
        <v>3513</v>
      </c>
      <c r="D258" s="54" t="s">
        <v>3514</v>
      </c>
      <c r="E258" s="6" t="s">
        <v>120</v>
      </c>
      <c r="F258" s="19">
        <v>570</v>
      </c>
      <c r="G258" s="24">
        <v>56.28</v>
      </c>
      <c r="H258" s="24">
        <v>7.0000000000000007E-2</v>
      </c>
      <c r="I258" s="31"/>
      <c r="J258" s="31"/>
      <c r="K258" s="35"/>
    </row>
    <row r="259" spans="2:11" x14ac:dyDescent="0.25">
      <c r="B259" s="8" t="s">
        <v>2151</v>
      </c>
      <c r="C259" s="60" t="s">
        <v>2152</v>
      </c>
      <c r="D259" s="54" t="s">
        <v>2153</v>
      </c>
      <c r="E259" s="6" t="s">
        <v>87</v>
      </c>
      <c r="F259" s="19">
        <v>3105</v>
      </c>
      <c r="G259" s="24">
        <v>55.88</v>
      </c>
      <c r="H259" s="24">
        <v>7.0000000000000007E-2</v>
      </c>
      <c r="I259" s="31"/>
      <c r="J259" s="31"/>
      <c r="K259" s="35"/>
    </row>
    <row r="260" spans="2:11" x14ac:dyDescent="0.25">
      <c r="B260" s="8" t="s">
        <v>3611</v>
      </c>
      <c r="C260" s="60" t="s">
        <v>3612</v>
      </c>
      <c r="D260" s="54" t="s">
        <v>3613</v>
      </c>
      <c r="E260" s="6" t="s">
        <v>54</v>
      </c>
      <c r="F260" s="19">
        <v>10338</v>
      </c>
      <c r="G260" s="24">
        <v>55.75</v>
      </c>
      <c r="H260" s="24">
        <v>7.0000000000000007E-2</v>
      </c>
      <c r="I260" s="31"/>
      <c r="J260" s="31"/>
      <c r="K260" s="35"/>
    </row>
    <row r="261" spans="2:11" x14ac:dyDescent="0.25">
      <c r="B261" s="8" t="s">
        <v>3614</v>
      </c>
      <c r="C261" s="60" t="s">
        <v>3615</v>
      </c>
      <c r="D261" s="54" t="s">
        <v>3616</v>
      </c>
      <c r="E261" s="6" t="s">
        <v>94</v>
      </c>
      <c r="F261" s="19">
        <v>822</v>
      </c>
      <c r="G261" s="24">
        <v>55.44</v>
      </c>
      <c r="H261" s="24">
        <v>7.0000000000000007E-2</v>
      </c>
      <c r="I261" s="31"/>
      <c r="J261" s="31"/>
      <c r="K261" s="35"/>
    </row>
    <row r="262" spans="2:11" x14ac:dyDescent="0.25">
      <c r="B262" s="8" t="s">
        <v>2728</v>
      </c>
      <c r="C262" s="60" t="s">
        <v>2729</v>
      </c>
      <c r="D262" s="54" t="s">
        <v>2730</v>
      </c>
      <c r="E262" s="6" t="s">
        <v>153</v>
      </c>
      <c r="F262" s="19">
        <v>15512</v>
      </c>
      <c r="G262" s="24">
        <v>55.32</v>
      </c>
      <c r="H262" s="24">
        <v>7.0000000000000007E-2</v>
      </c>
      <c r="I262" s="31"/>
      <c r="J262" s="31"/>
      <c r="K262" s="35"/>
    </row>
    <row r="263" spans="2:11" x14ac:dyDescent="0.25">
      <c r="B263" s="8" t="s">
        <v>3699</v>
      </c>
      <c r="C263" s="60" t="s">
        <v>3700</v>
      </c>
      <c r="D263" s="54" t="s">
        <v>3701</v>
      </c>
      <c r="E263" s="6" t="s">
        <v>54</v>
      </c>
      <c r="F263" s="19">
        <v>9083</v>
      </c>
      <c r="G263" s="24">
        <v>55.28</v>
      </c>
      <c r="H263" s="24">
        <v>7.0000000000000007E-2</v>
      </c>
      <c r="I263" s="31"/>
      <c r="J263" s="31"/>
      <c r="K263" s="35"/>
    </row>
    <row r="264" spans="2:11" x14ac:dyDescent="0.25">
      <c r="B264" s="8" t="s">
        <v>2157</v>
      </c>
      <c r="C264" s="60" t="s">
        <v>2158</v>
      </c>
      <c r="D264" s="54" t="s">
        <v>2159</v>
      </c>
      <c r="E264" s="6" t="s">
        <v>153</v>
      </c>
      <c r="F264" s="19">
        <v>9162</v>
      </c>
      <c r="G264" s="24">
        <v>55.06</v>
      </c>
      <c r="H264" s="24">
        <v>7.0000000000000007E-2</v>
      </c>
      <c r="I264" s="31"/>
      <c r="J264" s="31"/>
      <c r="K264" s="35"/>
    </row>
    <row r="265" spans="2:11" x14ac:dyDescent="0.25">
      <c r="B265" s="8" t="s">
        <v>3702</v>
      </c>
      <c r="C265" s="60" t="s">
        <v>3703</v>
      </c>
      <c r="D265" s="54" t="s">
        <v>3704</v>
      </c>
      <c r="E265" s="6" t="s">
        <v>338</v>
      </c>
      <c r="F265" s="19">
        <v>2699</v>
      </c>
      <c r="G265" s="24">
        <v>54.77</v>
      </c>
      <c r="H265" s="24">
        <v>7.0000000000000007E-2</v>
      </c>
      <c r="I265" s="31"/>
      <c r="J265" s="31"/>
      <c r="K265" s="35"/>
    </row>
    <row r="266" spans="2:11" x14ac:dyDescent="0.25">
      <c r="B266" s="8" t="s">
        <v>3705</v>
      </c>
      <c r="C266" s="60" t="s">
        <v>3706</v>
      </c>
      <c r="D266" s="54" t="s">
        <v>3707</v>
      </c>
      <c r="E266" s="6" t="s">
        <v>112</v>
      </c>
      <c r="F266" s="19">
        <v>3019</v>
      </c>
      <c r="G266" s="24">
        <v>54.46</v>
      </c>
      <c r="H266" s="24">
        <v>7.0000000000000007E-2</v>
      </c>
      <c r="I266" s="31"/>
      <c r="J266" s="31"/>
      <c r="K266" s="35"/>
    </row>
    <row r="267" spans="2:11" x14ac:dyDescent="0.25">
      <c r="B267" s="8" t="s">
        <v>3617</v>
      </c>
      <c r="C267" s="60" t="s">
        <v>3618</v>
      </c>
      <c r="D267" s="54" t="s">
        <v>3619</v>
      </c>
      <c r="E267" s="6" t="s">
        <v>120</v>
      </c>
      <c r="F267" s="19">
        <v>12605</v>
      </c>
      <c r="G267" s="24">
        <v>53.97</v>
      </c>
      <c r="H267" s="24">
        <v>7.0000000000000007E-2</v>
      </c>
      <c r="I267" s="31"/>
      <c r="J267" s="31"/>
      <c r="K267" s="35"/>
    </row>
    <row r="268" spans="2:11" x14ac:dyDescent="0.25">
      <c r="B268" s="8" t="s">
        <v>3708</v>
      </c>
      <c r="C268" s="60" t="s">
        <v>216</v>
      </c>
      <c r="D268" s="54" t="s">
        <v>3709</v>
      </c>
      <c r="E268" s="6" t="s">
        <v>217</v>
      </c>
      <c r="F268" s="19">
        <v>3871</v>
      </c>
      <c r="G268" s="24">
        <v>52.27</v>
      </c>
      <c r="H268" s="24">
        <v>7.0000000000000007E-2</v>
      </c>
      <c r="I268" s="31"/>
      <c r="J268" s="31"/>
      <c r="K268" s="35"/>
    </row>
    <row r="269" spans="2:11" x14ac:dyDescent="0.25">
      <c r="B269" s="8" t="s">
        <v>2504</v>
      </c>
      <c r="C269" s="60" t="s">
        <v>1408</v>
      </c>
      <c r="D269" s="54" t="s">
        <v>2505</v>
      </c>
      <c r="E269" s="6" t="s">
        <v>112</v>
      </c>
      <c r="F269" s="19">
        <v>6109</v>
      </c>
      <c r="G269" s="24">
        <v>52.05</v>
      </c>
      <c r="H269" s="24">
        <v>7.0000000000000007E-2</v>
      </c>
      <c r="I269" s="31"/>
      <c r="J269" s="31"/>
      <c r="K269" s="35"/>
    </row>
    <row r="270" spans="2:11" x14ac:dyDescent="0.25">
      <c r="B270" s="8" t="s">
        <v>3710</v>
      </c>
      <c r="C270" s="60" t="s">
        <v>3711</v>
      </c>
      <c r="D270" s="54" t="s">
        <v>3712</v>
      </c>
      <c r="E270" s="6" t="s">
        <v>607</v>
      </c>
      <c r="F270" s="19">
        <v>1177</v>
      </c>
      <c r="G270" s="24">
        <v>50.39</v>
      </c>
      <c r="H270" s="24">
        <v>0.06</v>
      </c>
      <c r="I270" s="31"/>
      <c r="J270" s="31"/>
      <c r="K270" s="35"/>
    </row>
    <row r="271" spans="2:11" x14ac:dyDescent="0.25">
      <c r="B271" s="8" t="s">
        <v>3713</v>
      </c>
      <c r="C271" s="60" t="s">
        <v>3714</v>
      </c>
      <c r="D271" s="54" t="s">
        <v>3715</v>
      </c>
      <c r="E271" s="6" t="s">
        <v>168</v>
      </c>
      <c r="F271" s="19">
        <v>6708</v>
      </c>
      <c r="G271" s="24">
        <v>50.15</v>
      </c>
      <c r="H271" s="24">
        <v>0.06</v>
      </c>
      <c r="I271" s="31"/>
      <c r="J271" s="31"/>
      <c r="K271" s="35"/>
    </row>
    <row r="272" spans="2:11" x14ac:dyDescent="0.25">
      <c r="B272" s="8" t="s">
        <v>2462</v>
      </c>
      <c r="C272" s="60" t="s">
        <v>2463</v>
      </c>
      <c r="D272" s="54" t="s">
        <v>2464</v>
      </c>
      <c r="E272" s="6" t="s">
        <v>66</v>
      </c>
      <c r="F272" s="19">
        <v>22170</v>
      </c>
      <c r="G272" s="24">
        <v>49.99</v>
      </c>
      <c r="H272" s="24">
        <v>0.06</v>
      </c>
      <c r="I272" s="31"/>
      <c r="J272" s="31"/>
      <c r="K272" s="35"/>
    </row>
    <row r="273" spans="2:11" x14ac:dyDescent="0.25">
      <c r="B273" s="8" t="s">
        <v>3716</v>
      </c>
      <c r="C273" s="60" t="s">
        <v>3717</v>
      </c>
      <c r="D273" s="54" t="s">
        <v>3718</v>
      </c>
      <c r="E273" s="6" t="s">
        <v>108</v>
      </c>
      <c r="F273" s="19">
        <v>3071</v>
      </c>
      <c r="G273" s="24">
        <v>49.74</v>
      </c>
      <c r="H273" s="24">
        <v>0.06</v>
      </c>
      <c r="I273" s="31"/>
      <c r="J273" s="31"/>
      <c r="K273" s="35"/>
    </row>
    <row r="274" spans="2:11" x14ac:dyDescent="0.25">
      <c r="B274" s="8" t="s">
        <v>2480</v>
      </c>
      <c r="C274" s="60" t="s">
        <v>2481</v>
      </c>
      <c r="D274" s="54" t="s">
        <v>2482</v>
      </c>
      <c r="E274" s="6" t="s">
        <v>58</v>
      </c>
      <c r="F274" s="19">
        <v>1344</v>
      </c>
      <c r="G274" s="24">
        <v>49.36</v>
      </c>
      <c r="H274" s="24">
        <v>0.06</v>
      </c>
      <c r="I274" s="31"/>
      <c r="J274" s="31"/>
      <c r="K274" s="35"/>
    </row>
    <row r="275" spans="2:11" x14ac:dyDescent="0.25">
      <c r="B275" s="8" t="s">
        <v>3719</v>
      </c>
      <c r="C275" s="60" t="s">
        <v>3720</v>
      </c>
      <c r="D275" s="54" t="s">
        <v>3721</v>
      </c>
      <c r="E275" s="6" t="s">
        <v>112</v>
      </c>
      <c r="F275" s="19">
        <v>5222</v>
      </c>
      <c r="G275" s="24">
        <v>48.98</v>
      </c>
      <c r="H275" s="24">
        <v>0.06</v>
      </c>
      <c r="I275" s="31"/>
      <c r="J275" s="31"/>
      <c r="K275" s="35"/>
    </row>
    <row r="276" spans="2:11" x14ac:dyDescent="0.25">
      <c r="B276" s="8" t="s">
        <v>3722</v>
      </c>
      <c r="C276" s="60" t="s">
        <v>3723</v>
      </c>
      <c r="D276" s="54" t="s">
        <v>3724</v>
      </c>
      <c r="E276" s="6" t="s">
        <v>54</v>
      </c>
      <c r="F276" s="19">
        <v>29991</v>
      </c>
      <c r="G276" s="24">
        <v>48.71</v>
      </c>
      <c r="H276" s="24">
        <v>0.06</v>
      </c>
      <c r="I276" s="31"/>
      <c r="J276" s="31"/>
      <c r="K276" s="35"/>
    </row>
    <row r="277" spans="2:11" x14ac:dyDescent="0.25">
      <c r="B277" s="8" t="s">
        <v>1127</v>
      </c>
      <c r="C277" s="60" t="s">
        <v>1128</v>
      </c>
      <c r="D277" s="54" t="s">
        <v>1129</v>
      </c>
      <c r="E277" s="6" t="s">
        <v>124</v>
      </c>
      <c r="F277" s="19">
        <v>4511</v>
      </c>
      <c r="G277" s="24">
        <v>47.99</v>
      </c>
      <c r="H277" s="24">
        <v>0.06</v>
      </c>
      <c r="I277" s="31"/>
      <c r="J277" s="31"/>
      <c r="K277" s="35"/>
    </row>
    <row r="278" spans="2:11" x14ac:dyDescent="0.25">
      <c r="B278" s="8" t="s">
        <v>2459</v>
      </c>
      <c r="C278" s="60" t="s">
        <v>2460</v>
      </c>
      <c r="D278" s="54" t="s">
        <v>2461</v>
      </c>
      <c r="E278" s="6" t="s">
        <v>565</v>
      </c>
      <c r="F278" s="19">
        <v>13530</v>
      </c>
      <c r="G278" s="24">
        <v>47.98</v>
      </c>
      <c r="H278" s="24">
        <v>0.06</v>
      </c>
      <c r="I278" s="31"/>
      <c r="J278" s="31"/>
      <c r="K278" s="35"/>
    </row>
    <row r="279" spans="2:11" x14ac:dyDescent="0.25">
      <c r="B279" s="8" t="s">
        <v>2539</v>
      </c>
      <c r="C279" s="60" t="s">
        <v>2540</v>
      </c>
      <c r="D279" s="54" t="s">
        <v>2541</v>
      </c>
      <c r="E279" s="6" t="s">
        <v>124</v>
      </c>
      <c r="F279" s="19">
        <v>8391</v>
      </c>
      <c r="G279" s="24">
        <v>47.8</v>
      </c>
      <c r="H279" s="24">
        <v>0.06</v>
      </c>
      <c r="I279" s="31"/>
      <c r="J279" s="31"/>
      <c r="K279" s="35"/>
    </row>
    <row r="280" spans="2:11" x14ac:dyDescent="0.25">
      <c r="B280" s="8" t="s">
        <v>3725</v>
      </c>
      <c r="C280" s="60" t="s">
        <v>3726</v>
      </c>
      <c r="D280" s="54" t="s">
        <v>3727</v>
      </c>
      <c r="E280" s="6" t="s">
        <v>108</v>
      </c>
      <c r="F280" s="19">
        <v>24291</v>
      </c>
      <c r="G280" s="24">
        <v>47.52</v>
      </c>
      <c r="H280" s="24">
        <v>0.06</v>
      </c>
      <c r="I280" s="31"/>
      <c r="J280" s="31"/>
      <c r="K280" s="35"/>
    </row>
    <row r="281" spans="2:11" x14ac:dyDescent="0.25">
      <c r="B281" s="8" t="s">
        <v>2474</v>
      </c>
      <c r="C281" s="60" t="s">
        <v>2475</v>
      </c>
      <c r="D281" s="54" t="s">
        <v>2476</v>
      </c>
      <c r="E281" s="6" t="s">
        <v>98</v>
      </c>
      <c r="F281" s="19">
        <v>4630</v>
      </c>
      <c r="G281" s="24">
        <v>47.33</v>
      </c>
      <c r="H281" s="24">
        <v>0.06</v>
      </c>
      <c r="I281" s="31"/>
      <c r="J281" s="31"/>
      <c r="K281" s="35"/>
    </row>
    <row r="282" spans="2:11" x14ac:dyDescent="0.25">
      <c r="B282" s="8" t="s">
        <v>3620</v>
      </c>
      <c r="C282" s="60" t="s">
        <v>3621</v>
      </c>
      <c r="D282" s="54" t="s">
        <v>3622</v>
      </c>
      <c r="E282" s="6" t="s">
        <v>283</v>
      </c>
      <c r="F282" s="19">
        <v>2938</v>
      </c>
      <c r="G282" s="24">
        <v>47.23</v>
      </c>
      <c r="H282" s="24">
        <v>0.06</v>
      </c>
      <c r="I282" s="31"/>
      <c r="J282" s="31"/>
      <c r="K282" s="35"/>
    </row>
    <row r="283" spans="2:11" x14ac:dyDescent="0.25">
      <c r="B283" s="8" t="s">
        <v>2506</v>
      </c>
      <c r="C283" s="60" t="s">
        <v>2507</v>
      </c>
      <c r="D283" s="54" t="s">
        <v>2508</v>
      </c>
      <c r="E283" s="6" t="s">
        <v>157</v>
      </c>
      <c r="F283" s="19">
        <v>3306</v>
      </c>
      <c r="G283" s="24">
        <v>47.04</v>
      </c>
      <c r="H283" s="24">
        <v>0.06</v>
      </c>
      <c r="I283" s="31"/>
      <c r="J283" s="31"/>
      <c r="K283" s="35"/>
    </row>
    <row r="284" spans="2:11" x14ac:dyDescent="0.25">
      <c r="B284" s="8" t="s">
        <v>1058</v>
      </c>
      <c r="C284" s="60" t="s">
        <v>1059</v>
      </c>
      <c r="D284" s="54" t="s">
        <v>1060</v>
      </c>
      <c r="E284" s="6" t="s">
        <v>338</v>
      </c>
      <c r="F284" s="19">
        <v>3344</v>
      </c>
      <c r="G284" s="24">
        <v>47</v>
      </c>
      <c r="H284" s="24">
        <v>0.06</v>
      </c>
      <c r="I284" s="31"/>
      <c r="J284" s="31"/>
      <c r="K284" s="35"/>
    </row>
    <row r="285" spans="2:11" x14ac:dyDescent="0.25">
      <c r="B285" s="8" t="s">
        <v>3728</v>
      </c>
      <c r="C285" s="60" t="s">
        <v>3729</v>
      </c>
      <c r="D285" s="54" t="s">
        <v>3730</v>
      </c>
      <c r="E285" s="6" t="s">
        <v>108</v>
      </c>
      <c r="F285" s="19">
        <v>5667</v>
      </c>
      <c r="G285" s="24">
        <v>46.73</v>
      </c>
      <c r="H285" s="24">
        <v>0.06</v>
      </c>
      <c r="I285" s="31"/>
      <c r="J285" s="31"/>
      <c r="K285" s="35"/>
    </row>
    <row r="286" spans="2:11" x14ac:dyDescent="0.25">
      <c r="B286" s="8" t="s">
        <v>2501</v>
      </c>
      <c r="C286" s="60" t="s">
        <v>2502</v>
      </c>
      <c r="D286" s="54" t="s">
        <v>2503</v>
      </c>
      <c r="E286" s="6" t="s">
        <v>157</v>
      </c>
      <c r="F286" s="19">
        <v>1222</v>
      </c>
      <c r="G286" s="24">
        <v>46.49</v>
      </c>
      <c r="H286" s="24">
        <v>0.06</v>
      </c>
      <c r="I286" s="31"/>
      <c r="J286" s="31"/>
      <c r="K286" s="35"/>
    </row>
    <row r="287" spans="2:11" x14ac:dyDescent="0.25">
      <c r="B287" s="8" t="s">
        <v>1124</v>
      </c>
      <c r="C287" s="60" t="s">
        <v>1125</v>
      </c>
      <c r="D287" s="54" t="s">
        <v>1126</v>
      </c>
      <c r="E287" s="6" t="s">
        <v>164</v>
      </c>
      <c r="F287" s="19">
        <v>4344</v>
      </c>
      <c r="G287" s="24">
        <v>45.6</v>
      </c>
      <c r="H287" s="24">
        <v>0.06</v>
      </c>
      <c r="I287" s="31"/>
      <c r="J287" s="31"/>
      <c r="K287" s="35"/>
    </row>
    <row r="288" spans="2:11" x14ac:dyDescent="0.25">
      <c r="B288" s="8" t="s">
        <v>299</v>
      </c>
      <c r="C288" s="60" t="s">
        <v>300</v>
      </c>
      <c r="D288" s="54" t="s">
        <v>301</v>
      </c>
      <c r="E288" s="6" t="s">
        <v>87</v>
      </c>
      <c r="F288" s="19">
        <v>4937</v>
      </c>
      <c r="G288" s="24">
        <v>45.33</v>
      </c>
      <c r="H288" s="24">
        <v>0.06</v>
      </c>
      <c r="I288" s="31"/>
      <c r="J288" s="31"/>
      <c r="K288" s="35"/>
    </row>
    <row r="289" spans="2:11" x14ac:dyDescent="0.25">
      <c r="B289" s="8" t="s">
        <v>3623</v>
      </c>
      <c r="C289" s="60" t="s">
        <v>3624</v>
      </c>
      <c r="D289" s="54" t="s">
        <v>3625</v>
      </c>
      <c r="E289" s="6" t="s">
        <v>607</v>
      </c>
      <c r="F289" s="19">
        <v>3599</v>
      </c>
      <c r="G289" s="24">
        <v>45.1</v>
      </c>
      <c r="H289" s="24">
        <v>0.06</v>
      </c>
      <c r="I289" s="31"/>
      <c r="J289" s="31"/>
      <c r="K289" s="35"/>
    </row>
    <row r="290" spans="2:11" x14ac:dyDescent="0.25">
      <c r="B290" s="8" t="s">
        <v>3731</v>
      </c>
      <c r="C290" s="60" t="s">
        <v>3732</v>
      </c>
      <c r="D290" s="54" t="s">
        <v>3733</v>
      </c>
      <c r="E290" s="6" t="s">
        <v>128</v>
      </c>
      <c r="F290" s="19">
        <v>1656</v>
      </c>
      <c r="G290" s="24">
        <v>45.04</v>
      </c>
      <c r="H290" s="24">
        <v>0.06</v>
      </c>
      <c r="I290" s="31"/>
      <c r="J290" s="31"/>
      <c r="K290" s="35"/>
    </row>
    <row r="291" spans="2:11" x14ac:dyDescent="0.25">
      <c r="B291" s="8" t="s">
        <v>3734</v>
      </c>
      <c r="C291" s="60" t="s">
        <v>3735</v>
      </c>
      <c r="D291" s="54" t="s">
        <v>3736</v>
      </c>
      <c r="E291" s="6" t="s">
        <v>54</v>
      </c>
      <c r="F291" s="19">
        <v>3768</v>
      </c>
      <c r="G291" s="24">
        <v>44.8</v>
      </c>
      <c r="H291" s="24">
        <v>0.06</v>
      </c>
      <c r="I291" s="31"/>
      <c r="J291" s="31"/>
      <c r="K291" s="35"/>
    </row>
    <row r="292" spans="2:11" x14ac:dyDescent="0.25">
      <c r="B292" s="8" t="s">
        <v>3737</v>
      </c>
      <c r="C292" s="60" t="s">
        <v>3738</v>
      </c>
      <c r="D292" s="54" t="s">
        <v>3739</v>
      </c>
      <c r="E292" s="6" t="s">
        <v>94</v>
      </c>
      <c r="F292" s="19">
        <v>2681</v>
      </c>
      <c r="G292" s="24">
        <v>44.56</v>
      </c>
      <c r="H292" s="24">
        <v>0.06</v>
      </c>
      <c r="I292" s="31"/>
      <c r="J292" s="31"/>
      <c r="K292" s="35"/>
    </row>
    <row r="293" spans="2:11" x14ac:dyDescent="0.25">
      <c r="B293" s="8" t="s">
        <v>121</v>
      </c>
      <c r="C293" s="60" t="s">
        <v>122</v>
      </c>
      <c r="D293" s="54" t="s">
        <v>123</v>
      </c>
      <c r="E293" s="6" t="s">
        <v>124</v>
      </c>
      <c r="F293" s="19">
        <v>1402</v>
      </c>
      <c r="G293" s="24">
        <v>44.1</v>
      </c>
      <c r="H293" s="24">
        <v>0.06</v>
      </c>
      <c r="I293" s="31"/>
      <c r="J293" s="31"/>
      <c r="K293" s="35"/>
    </row>
    <row r="294" spans="2:11" x14ac:dyDescent="0.25">
      <c r="B294" s="8" t="s">
        <v>3740</v>
      </c>
      <c r="C294" s="60" t="s">
        <v>3741</v>
      </c>
      <c r="D294" s="54" t="s">
        <v>3742</v>
      </c>
      <c r="E294" s="6" t="s">
        <v>120</v>
      </c>
      <c r="F294" s="19">
        <v>4783</v>
      </c>
      <c r="G294" s="24">
        <v>43.55</v>
      </c>
      <c r="H294" s="24">
        <v>0.06</v>
      </c>
      <c r="I294" s="31"/>
      <c r="J294" s="31"/>
      <c r="K294" s="35"/>
    </row>
    <row r="295" spans="2:11" x14ac:dyDescent="0.25">
      <c r="B295" s="8" t="s">
        <v>2166</v>
      </c>
      <c r="C295" s="60" t="s">
        <v>2167</v>
      </c>
      <c r="D295" s="54" t="s">
        <v>2168</v>
      </c>
      <c r="E295" s="6" t="s">
        <v>108</v>
      </c>
      <c r="F295" s="19">
        <v>1617</v>
      </c>
      <c r="G295" s="24">
        <v>42.94</v>
      </c>
      <c r="H295" s="24">
        <v>0.05</v>
      </c>
      <c r="I295" s="31"/>
      <c r="J295" s="31"/>
      <c r="K295" s="35"/>
    </row>
    <row r="296" spans="2:11" x14ac:dyDescent="0.25">
      <c r="B296" s="8" t="s">
        <v>302</v>
      </c>
      <c r="C296" s="60" t="s">
        <v>303</v>
      </c>
      <c r="D296" s="54" t="s">
        <v>304</v>
      </c>
      <c r="E296" s="6" t="s">
        <v>120</v>
      </c>
      <c r="F296" s="19">
        <v>1771</v>
      </c>
      <c r="G296" s="24">
        <v>42.82</v>
      </c>
      <c r="H296" s="24">
        <v>0.05</v>
      </c>
      <c r="I296" s="31"/>
      <c r="J296" s="31"/>
      <c r="K296" s="35"/>
    </row>
    <row r="297" spans="2:11" x14ac:dyDescent="0.25">
      <c r="B297" s="8" t="s">
        <v>3626</v>
      </c>
      <c r="C297" s="60" t="s">
        <v>3627</v>
      </c>
      <c r="D297" s="54" t="s">
        <v>3628</v>
      </c>
      <c r="E297" s="6" t="s">
        <v>241</v>
      </c>
      <c r="F297" s="19">
        <v>14221</v>
      </c>
      <c r="G297" s="24">
        <v>42.36</v>
      </c>
      <c r="H297" s="24">
        <v>0.05</v>
      </c>
      <c r="I297" s="31"/>
      <c r="J297" s="31"/>
      <c r="K297" s="35"/>
    </row>
    <row r="298" spans="2:11" x14ac:dyDescent="0.25">
      <c r="B298" s="8" t="s">
        <v>191</v>
      </c>
      <c r="C298" s="60" t="s">
        <v>192</v>
      </c>
      <c r="D298" s="54" t="s">
        <v>193</v>
      </c>
      <c r="E298" s="6" t="s">
        <v>135</v>
      </c>
      <c r="F298" s="19">
        <v>7239</v>
      </c>
      <c r="G298" s="24">
        <v>42</v>
      </c>
      <c r="H298" s="24">
        <v>0.05</v>
      </c>
      <c r="I298" s="31"/>
      <c r="J298" s="31"/>
      <c r="K298" s="35"/>
    </row>
    <row r="299" spans="2:11" x14ac:dyDescent="0.25">
      <c r="B299" s="8" t="s">
        <v>3746</v>
      </c>
      <c r="C299" s="60" t="s">
        <v>3747</v>
      </c>
      <c r="D299" s="54" t="s">
        <v>3748</v>
      </c>
      <c r="E299" s="6" t="s">
        <v>94</v>
      </c>
      <c r="F299" s="19">
        <v>622</v>
      </c>
      <c r="G299" s="24">
        <v>41.9</v>
      </c>
      <c r="H299" s="24">
        <v>0.05</v>
      </c>
      <c r="I299" s="31"/>
      <c r="J299" s="31"/>
      <c r="K299" s="35"/>
    </row>
    <row r="300" spans="2:11" x14ac:dyDescent="0.25">
      <c r="B300" s="8" t="s">
        <v>3743</v>
      </c>
      <c r="C300" s="60" t="s">
        <v>3744</v>
      </c>
      <c r="D300" s="54" t="s">
        <v>3745</v>
      </c>
      <c r="E300" s="6" t="s">
        <v>124</v>
      </c>
      <c r="F300" s="19">
        <v>236</v>
      </c>
      <c r="G300" s="24">
        <v>41.86</v>
      </c>
      <c r="H300" s="24">
        <v>0.05</v>
      </c>
      <c r="I300" s="31"/>
      <c r="J300" s="31"/>
      <c r="K300" s="35"/>
    </row>
    <row r="301" spans="2:11" x14ac:dyDescent="0.25">
      <c r="B301" s="8" t="s">
        <v>2731</v>
      </c>
      <c r="C301" s="60" t="s">
        <v>2732</v>
      </c>
      <c r="D301" s="54" t="s">
        <v>2733</v>
      </c>
      <c r="E301" s="6" t="s">
        <v>410</v>
      </c>
      <c r="F301" s="19">
        <v>27395</v>
      </c>
      <c r="G301" s="24">
        <v>41.63</v>
      </c>
      <c r="H301" s="24">
        <v>0.05</v>
      </c>
      <c r="I301" s="31"/>
      <c r="J301" s="31"/>
      <c r="K301" s="35"/>
    </row>
    <row r="302" spans="2:11" x14ac:dyDescent="0.25">
      <c r="B302" s="8" t="s">
        <v>3749</v>
      </c>
      <c r="C302" s="60" t="s">
        <v>3750</v>
      </c>
      <c r="D302" s="54" t="s">
        <v>3751</v>
      </c>
      <c r="E302" s="6" t="s">
        <v>157</v>
      </c>
      <c r="F302" s="19">
        <v>3041</v>
      </c>
      <c r="G302" s="24">
        <v>41.56</v>
      </c>
      <c r="H302" s="24">
        <v>0.05</v>
      </c>
      <c r="I302" s="31"/>
      <c r="J302" s="31"/>
      <c r="K302" s="35"/>
    </row>
    <row r="303" spans="2:11" x14ac:dyDescent="0.25">
      <c r="B303" s="8" t="s">
        <v>2127</v>
      </c>
      <c r="C303" s="60" t="s">
        <v>2128</v>
      </c>
      <c r="D303" s="54" t="s">
        <v>2129</v>
      </c>
      <c r="E303" s="6" t="s">
        <v>54</v>
      </c>
      <c r="F303" s="19">
        <v>952</v>
      </c>
      <c r="G303" s="24">
        <v>41.51</v>
      </c>
      <c r="H303" s="24">
        <v>0.05</v>
      </c>
      <c r="I303" s="31"/>
      <c r="J303" s="31"/>
      <c r="K303" s="35"/>
    </row>
    <row r="304" spans="2:11" x14ac:dyDescent="0.25">
      <c r="B304" s="8" t="s">
        <v>3115</v>
      </c>
      <c r="C304" s="60" t="s">
        <v>3116</v>
      </c>
      <c r="D304" s="54" t="s">
        <v>3117</v>
      </c>
      <c r="E304" s="6" t="s">
        <v>120</v>
      </c>
      <c r="F304" s="19">
        <v>4735</v>
      </c>
      <c r="G304" s="24">
        <v>41.5</v>
      </c>
      <c r="H304" s="24">
        <v>0.05</v>
      </c>
      <c r="I304" s="31"/>
      <c r="J304" s="31"/>
      <c r="K304" s="35"/>
    </row>
    <row r="305" spans="2:11" x14ac:dyDescent="0.25">
      <c r="B305" s="8" t="s">
        <v>3752</v>
      </c>
      <c r="C305" s="60" t="s">
        <v>3753</v>
      </c>
      <c r="D305" s="54" t="s">
        <v>3754</v>
      </c>
      <c r="E305" s="6" t="s">
        <v>54</v>
      </c>
      <c r="F305" s="19">
        <v>7565</v>
      </c>
      <c r="G305" s="24">
        <v>41.45</v>
      </c>
      <c r="H305" s="24">
        <v>0.05</v>
      </c>
      <c r="I305" s="31"/>
      <c r="J305" s="31"/>
      <c r="K305" s="35"/>
    </row>
    <row r="306" spans="2:11" x14ac:dyDescent="0.25">
      <c r="B306" s="8" t="s">
        <v>3755</v>
      </c>
      <c r="C306" s="60" t="s">
        <v>2579</v>
      </c>
      <c r="D306" s="54" t="s">
        <v>3756</v>
      </c>
      <c r="E306" s="6" t="s">
        <v>94</v>
      </c>
      <c r="F306" s="19">
        <v>6112</v>
      </c>
      <c r="G306" s="24">
        <v>41.17</v>
      </c>
      <c r="H306" s="24">
        <v>0.05</v>
      </c>
      <c r="I306" s="31"/>
      <c r="J306" s="31"/>
      <c r="K306" s="35"/>
    </row>
    <row r="307" spans="2:11" x14ac:dyDescent="0.25">
      <c r="B307" s="8" t="s">
        <v>3629</v>
      </c>
      <c r="C307" s="60" t="s">
        <v>3630</v>
      </c>
      <c r="D307" s="54" t="s">
        <v>3631</v>
      </c>
      <c r="E307" s="6" t="s">
        <v>565</v>
      </c>
      <c r="F307" s="19">
        <v>21689</v>
      </c>
      <c r="G307" s="24">
        <v>41.09</v>
      </c>
      <c r="H307" s="24">
        <v>0.05</v>
      </c>
      <c r="I307" s="31"/>
      <c r="J307" s="31"/>
      <c r="K307" s="35"/>
    </row>
    <row r="308" spans="2:11" x14ac:dyDescent="0.25">
      <c r="B308" s="8" t="s">
        <v>3601</v>
      </c>
      <c r="C308" s="60" t="s">
        <v>3757</v>
      </c>
      <c r="D308" s="54" t="s">
        <v>3758</v>
      </c>
      <c r="E308" s="6" t="s">
        <v>2300</v>
      </c>
      <c r="F308" s="19">
        <v>35858</v>
      </c>
      <c r="G308" s="24">
        <v>41.08</v>
      </c>
      <c r="H308" s="24">
        <v>0.05</v>
      </c>
      <c r="I308" s="31"/>
      <c r="J308" s="31"/>
      <c r="K308" s="35"/>
    </row>
    <row r="309" spans="2:11" x14ac:dyDescent="0.25">
      <c r="B309" s="8" t="s">
        <v>1133</v>
      </c>
      <c r="C309" s="60" t="s">
        <v>1134</v>
      </c>
      <c r="D309" s="54" t="s">
        <v>1135</v>
      </c>
      <c r="E309" s="6" t="s">
        <v>112</v>
      </c>
      <c r="F309" s="19">
        <v>31040</v>
      </c>
      <c r="G309" s="24">
        <v>41.05</v>
      </c>
      <c r="H309" s="24">
        <v>0.05</v>
      </c>
      <c r="I309" s="31"/>
      <c r="J309" s="31"/>
      <c r="K309" s="35"/>
    </row>
    <row r="310" spans="2:11" x14ac:dyDescent="0.25">
      <c r="B310" s="8" t="s">
        <v>1108</v>
      </c>
      <c r="C310" s="60" t="s">
        <v>1109</v>
      </c>
      <c r="D310" s="54" t="s">
        <v>1110</v>
      </c>
      <c r="E310" s="6" t="s">
        <v>241</v>
      </c>
      <c r="F310" s="19">
        <v>24625</v>
      </c>
      <c r="G310" s="24">
        <v>40.770000000000003</v>
      </c>
      <c r="H310" s="24">
        <v>0.05</v>
      </c>
      <c r="I310" s="31"/>
      <c r="J310" s="31"/>
      <c r="K310" s="35"/>
    </row>
    <row r="311" spans="2:11" x14ac:dyDescent="0.25">
      <c r="B311" s="8" t="s">
        <v>532</v>
      </c>
      <c r="C311" s="60" t="s">
        <v>533</v>
      </c>
      <c r="D311" s="54" t="s">
        <v>534</v>
      </c>
      <c r="E311" s="6" t="s">
        <v>94</v>
      </c>
      <c r="F311" s="19">
        <v>2618</v>
      </c>
      <c r="G311" s="24">
        <v>40.65</v>
      </c>
      <c r="H311" s="24">
        <v>0.05</v>
      </c>
      <c r="I311" s="31"/>
      <c r="J311" s="31"/>
      <c r="K311" s="35"/>
    </row>
    <row r="312" spans="2:11" x14ac:dyDescent="0.25">
      <c r="B312" s="8" t="s">
        <v>392</v>
      </c>
      <c r="C312" s="60" t="s">
        <v>393</v>
      </c>
      <c r="D312" s="54" t="s">
        <v>394</v>
      </c>
      <c r="E312" s="6" t="s">
        <v>120</v>
      </c>
      <c r="F312" s="19">
        <v>99290</v>
      </c>
      <c r="G312" s="24">
        <v>40.32</v>
      </c>
      <c r="H312" s="24">
        <v>0.05</v>
      </c>
      <c r="I312" s="31"/>
      <c r="J312" s="31"/>
      <c r="K312" s="35"/>
    </row>
    <row r="313" spans="2:11" x14ac:dyDescent="0.25">
      <c r="B313" s="8" t="s">
        <v>3632</v>
      </c>
      <c r="C313" s="60" t="s">
        <v>3633</v>
      </c>
      <c r="D313" s="54" t="s">
        <v>3634</v>
      </c>
      <c r="E313" s="6" t="s">
        <v>234</v>
      </c>
      <c r="F313" s="19">
        <v>1297</v>
      </c>
      <c r="G313" s="24">
        <v>40.03</v>
      </c>
      <c r="H313" s="24">
        <v>0.05</v>
      </c>
      <c r="I313" s="31"/>
      <c r="J313" s="31"/>
      <c r="K313" s="35"/>
    </row>
    <row r="314" spans="2:11" x14ac:dyDescent="0.25">
      <c r="B314" s="8" t="s">
        <v>257</v>
      </c>
      <c r="C314" s="60" t="s">
        <v>258</v>
      </c>
      <c r="D314" s="54" t="s">
        <v>259</v>
      </c>
      <c r="E314" s="6" t="s">
        <v>260</v>
      </c>
      <c r="F314" s="19">
        <v>2821</v>
      </c>
      <c r="G314" s="24">
        <v>40.020000000000003</v>
      </c>
      <c r="H314" s="24">
        <v>0.05</v>
      </c>
      <c r="I314" s="31"/>
      <c r="J314" s="31"/>
      <c r="K314" s="35"/>
    </row>
    <row r="315" spans="2:11" x14ac:dyDescent="0.25">
      <c r="B315" s="8" t="s">
        <v>652</v>
      </c>
      <c r="C315" s="60" t="s">
        <v>653</v>
      </c>
      <c r="D315" s="54" t="s">
        <v>654</v>
      </c>
      <c r="E315" s="6" t="s">
        <v>128</v>
      </c>
      <c r="F315" s="19">
        <v>21752</v>
      </c>
      <c r="G315" s="24">
        <v>39.630000000000003</v>
      </c>
      <c r="H315" s="24">
        <v>0.05</v>
      </c>
      <c r="I315" s="31"/>
      <c r="J315" s="31"/>
      <c r="K315" s="35"/>
    </row>
    <row r="316" spans="2:11" x14ac:dyDescent="0.25">
      <c r="B316" s="8" t="s">
        <v>3759</v>
      </c>
      <c r="C316" s="60" t="s">
        <v>3760</v>
      </c>
      <c r="D316" s="54" t="s">
        <v>3761</v>
      </c>
      <c r="E316" s="6" t="s">
        <v>94</v>
      </c>
      <c r="F316" s="19">
        <v>8036</v>
      </c>
      <c r="G316" s="24">
        <v>39.299999999999997</v>
      </c>
      <c r="H316" s="24">
        <v>0.05</v>
      </c>
      <c r="I316" s="31"/>
      <c r="J316" s="31"/>
      <c r="K316" s="35"/>
    </row>
    <row r="317" spans="2:11" x14ac:dyDescent="0.25">
      <c r="B317" s="8" t="s">
        <v>3762</v>
      </c>
      <c r="C317" s="60" t="s">
        <v>3763</v>
      </c>
      <c r="D317" s="54" t="s">
        <v>3764</v>
      </c>
      <c r="E317" s="6" t="s">
        <v>168</v>
      </c>
      <c r="F317" s="19">
        <v>2472</v>
      </c>
      <c r="G317" s="24">
        <v>39.21</v>
      </c>
      <c r="H317" s="24">
        <v>0.05</v>
      </c>
      <c r="I317" s="31"/>
      <c r="J317" s="31"/>
      <c r="K317" s="35"/>
    </row>
    <row r="318" spans="2:11" x14ac:dyDescent="0.25">
      <c r="B318" s="8" t="s">
        <v>3765</v>
      </c>
      <c r="C318" s="60" t="s">
        <v>3766</v>
      </c>
      <c r="D318" s="54" t="s">
        <v>3767</v>
      </c>
      <c r="E318" s="6" t="s">
        <v>168</v>
      </c>
      <c r="F318" s="19">
        <v>89930</v>
      </c>
      <c r="G318" s="24">
        <v>39.03</v>
      </c>
      <c r="H318" s="24">
        <v>0.05</v>
      </c>
      <c r="I318" s="31"/>
      <c r="J318" s="31"/>
      <c r="K318" s="35"/>
    </row>
    <row r="319" spans="2:11" x14ac:dyDescent="0.25">
      <c r="B319" s="8" t="s">
        <v>188</v>
      </c>
      <c r="C319" s="60" t="s">
        <v>189</v>
      </c>
      <c r="D319" s="54" t="s">
        <v>190</v>
      </c>
      <c r="E319" s="6" t="s">
        <v>79</v>
      </c>
      <c r="F319" s="19">
        <v>3234</v>
      </c>
      <c r="G319" s="24">
        <v>38.75</v>
      </c>
      <c r="H319" s="24">
        <v>0.05</v>
      </c>
      <c r="I319" s="31"/>
      <c r="J319" s="31"/>
      <c r="K319" s="35"/>
    </row>
    <row r="320" spans="2:11" x14ac:dyDescent="0.25">
      <c r="B320" s="8" t="s">
        <v>2486</v>
      </c>
      <c r="C320" s="60" t="s">
        <v>2487</v>
      </c>
      <c r="D320" s="54" t="s">
        <v>2488</v>
      </c>
      <c r="E320" s="6" t="s">
        <v>79</v>
      </c>
      <c r="F320" s="19">
        <v>6305</v>
      </c>
      <c r="G320" s="24">
        <v>38.67</v>
      </c>
      <c r="H320" s="24">
        <v>0.05</v>
      </c>
      <c r="I320" s="31"/>
      <c r="J320" s="31"/>
      <c r="K320" s="35"/>
    </row>
    <row r="321" spans="2:11" x14ac:dyDescent="0.25">
      <c r="B321" s="8" t="s">
        <v>2409</v>
      </c>
      <c r="C321" s="60" t="s">
        <v>2410</v>
      </c>
      <c r="D321" s="54" t="s">
        <v>2411</v>
      </c>
      <c r="E321" s="6" t="s">
        <v>66</v>
      </c>
      <c r="F321" s="19">
        <v>40439</v>
      </c>
      <c r="G321" s="24">
        <v>38.340000000000003</v>
      </c>
      <c r="H321" s="24">
        <v>0.05</v>
      </c>
      <c r="I321" s="31"/>
      <c r="J321" s="31"/>
      <c r="K321" s="35"/>
    </row>
    <row r="322" spans="2:11" x14ac:dyDescent="0.25">
      <c r="B322" s="8" t="s">
        <v>165</v>
      </c>
      <c r="C322" s="60" t="s">
        <v>166</v>
      </c>
      <c r="D322" s="54" t="s">
        <v>167</v>
      </c>
      <c r="E322" s="6" t="s">
        <v>168</v>
      </c>
      <c r="F322" s="19">
        <v>1078</v>
      </c>
      <c r="G322" s="24">
        <v>38.33</v>
      </c>
      <c r="H322" s="24">
        <v>0.05</v>
      </c>
      <c r="I322" s="31"/>
      <c r="J322" s="31"/>
      <c r="K322" s="35"/>
    </row>
    <row r="323" spans="2:11" x14ac:dyDescent="0.25">
      <c r="B323" s="8" t="s">
        <v>2471</v>
      </c>
      <c r="C323" s="60" t="s">
        <v>2472</v>
      </c>
      <c r="D323" s="54" t="s">
        <v>2473</v>
      </c>
      <c r="E323" s="6" t="s">
        <v>58</v>
      </c>
      <c r="F323" s="19">
        <v>6405</v>
      </c>
      <c r="G323" s="24">
        <v>38.33</v>
      </c>
      <c r="H323" s="24">
        <v>0.05</v>
      </c>
      <c r="I323" s="31"/>
      <c r="J323" s="31"/>
      <c r="K323" s="35"/>
    </row>
    <row r="324" spans="2:11" x14ac:dyDescent="0.25">
      <c r="B324" s="8" t="s">
        <v>3638</v>
      </c>
      <c r="C324" s="60" t="s">
        <v>2552</v>
      </c>
      <c r="D324" s="54" t="s">
        <v>3639</v>
      </c>
      <c r="E324" s="6" t="s">
        <v>54</v>
      </c>
      <c r="F324" s="19">
        <v>19600</v>
      </c>
      <c r="G324" s="24">
        <v>38.24</v>
      </c>
      <c r="H324" s="24">
        <v>0.05</v>
      </c>
      <c r="I324" s="31"/>
      <c r="J324" s="31"/>
      <c r="K324" s="35"/>
    </row>
    <row r="325" spans="2:11" x14ac:dyDescent="0.25">
      <c r="B325" s="8" t="s">
        <v>3635</v>
      </c>
      <c r="C325" s="60" t="s">
        <v>3636</v>
      </c>
      <c r="D325" s="54" t="s">
        <v>3637</v>
      </c>
      <c r="E325" s="6" t="s">
        <v>423</v>
      </c>
      <c r="F325" s="19">
        <v>110</v>
      </c>
      <c r="G325" s="24">
        <v>38.08</v>
      </c>
      <c r="H325" s="24">
        <v>0.05</v>
      </c>
      <c r="I325" s="31"/>
      <c r="J325" s="31"/>
      <c r="K325" s="35"/>
    </row>
    <row r="326" spans="2:11" x14ac:dyDescent="0.25">
      <c r="B326" s="8" t="s">
        <v>3640</v>
      </c>
      <c r="C326" s="60" t="s">
        <v>3641</v>
      </c>
      <c r="D326" s="54" t="s">
        <v>3642</v>
      </c>
      <c r="E326" s="6" t="s">
        <v>120</v>
      </c>
      <c r="F326" s="19">
        <v>1377</v>
      </c>
      <c r="G326" s="24">
        <v>37.979999999999997</v>
      </c>
      <c r="H326" s="24">
        <v>0.05</v>
      </c>
      <c r="I326" s="31"/>
      <c r="J326" s="31"/>
      <c r="K326" s="35"/>
    </row>
    <row r="327" spans="2:11" x14ac:dyDescent="0.25">
      <c r="B327" s="8" t="s">
        <v>994</v>
      </c>
      <c r="C327" s="60" t="s">
        <v>995</v>
      </c>
      <c r="D327" s="54" t="s">
        <v>996</v>
      </c>
      <c r="E327" s="6" t="s">
        <v>997</v>
      </c>
      <c r="F327" s="19">
        <v>12375</v>
      </c>
      <c r="G327" s="24">
        <v>37.39</v>
      </c>
      <c r="H327" s="24">
        <v>0.05</v>
      </c>
      <c r="I327" s="31"/>
      <c r="J327" s="31"/>
      <c r="K327" s="35"/>
    </row>
    <row r="328" spans="2:11" x14ac:dyDescent="0.25">
      <c r="B328" s="8" t="s">
        <v>3768</v>
      </c>
      <c r="C328" s="60" t="s">
        <v>3769</v>
      </c>
      <c r="D328" s="54" t="s">
        <v>3770</v>
      </c>
      <c r="E328" s="6" t="s">
        <v>135</v>
      </c>
      <c r="F328" s="19">
        <v>5960</v>
      </c>
      <c r="G328" s="24">
        <v>37.22</v>
      </c>
      <c r="H328" s="24">
        <v>0.05</v>
      </c>
      <c r="I328" s="31"/>
      <c r="J328" s="31"/>
      <c r="K328" s="35"/>
    </row>
    <row r="329" spans="2:11" x14ac:dyDescent="0.25">
      <c r="B329" s="8" t="s">
        <v>3643</v>
      </c>
      <c r="C329" s="60" t="s">
        <v>1405</v>
      </c>
      <c r="D329" s="54" t="s">
        <v>3644</v>
      </c>
      <c r="E329" s="6" t="s">
        <v>54</v>
      </c>
      <c r="F329" s="19">
        <v>43243</v>
      </c>
      <c r="G329" s="24">
        <v>37.200000000000003</v>
      </c>
      <c r="H329" s="24">
        <v>0.05</v>
      </c>
      <c r="I329" s="31"/>
      <c r="J329" s="31"/>
      <c r="K329" s="35"/>
    </row>
    <row r="330" spans="2:11" x14ac:dyDescent="0.25">
      <c r="B330" s="8" t="s">
        <v>3645</v>
      </c>
      <c r="C330" s="60" t="s">
        <v>3646</v>
      </c>
      <c r="D330" s="54" t="s">
        <v>3647</v>
      </c>
      <c r="E330" s="6" t="s">
        <v>54</v>
      </c>
      <c r="F330" s="19">
        <v>31072</v>
      </c>
      <c r="G330" s="24">
        <v>37.159999999999997</v>
      </c>
      <c r="H330" s="24">
        <v>0.05</v>
      </c>
      <c r="I330" s="31"/>
      <c r="J330" s="31"/>
      <c r="K330" s="35"/>
    </row>
    <row r="331" spans="2:11" x14ac:dyDescent="0.25">
      <c r="B331" s="8" t="s">
        <v>3771</v>
      </c>
      <c r="C331" s="60" t="s">
        <v>3772</v>
      </c>
      <c r="D331" s="54" t="s">
        <v>3773</v>
      </c>
      <c r="E331" s="6" t="s">
        <v>168</v>
      </c>
      <c r="F331" s="19">
        <v>2005</v>
      </c>
      <c r="G331" s="24">
        <v>37.07</v>
      </c>
      <c r="H331" s="24">
        <v>0.05</v>
      </c>
      <c r="I331" s="31"/>
      <c r="J331" s="31"/>
      <c r="K331" s="35"/>
    </row>
    <row r="332" spans="2:11" x14ac:dyDescent="0.25">
      <c r="B332" s="8" t="s">
        <v>1949</v>
      </c>
      <c r="C332" s="60" t="s">
        <v>1950</v>
      </c>
      <c r="D332" s="54" t="s">
        <v>1951</v>
      </c>
      <c r="E332" s="6" t="s">
        <v>54</v>
      </c>
      <c r="F332" s="19">
        <v>13833</v>
      </c>
      <c r="G332" s="24">
        <v>36.130000000000003</v>
      </c>
      <c r="H332" s="24">
        <v>0.05</v>
      </c>
      <c r="I332" s="31"/>
      <c r="J332" s="31"/>
      <c r="K332" s="35"/>
    </row>
    <row r="333" spans="2:11" x14ac:dyDescent="0.25">
      <c r="B333" s="8" t="s">
        <v>3774</v>
      </c>
      <c r="C333" s="60" t="s">
        <v>3775</v>
      </c>
      <c r="D333" s="54" t="s">
        <v>3776</v>
      </c>
      <c r="E333" s="6" t="s">
        <v>157</v>
      </c>
      <c r="F333" s="19">
        <v>1056</v>
      </c>
      <c r="G333" s="24">
        <v>35.81</v>
      </c>
      <c r="H333" s="24">
        <v>0.05</v>
      </c>
      <c r="I333" s="31"/>
      <c r="J333" s="31"/>
      <c r="K333" s="35"/>
    </row>
    <row r="334" spans="2:11" x14ac:dyDescent="0.25">
      <c r="B334" s="8" t="s">
        <v>3777</v>
      </c>
      <c r="C334" s="60" t="s">
        <v>3778</v>
      </c>
      <c r="D334" s="54" t="s">
        <v>3779</v>
      </c>
      <c r="E334" s="6" t="s">
        <v>124</v>
      </c>
      <c r="F334" s="19">
        <v>7115</v>
      </c>
      <c r="G334" s="24">
        <v>35.29</v>
      </c>
      <c r="H334" s="24">
        <v>0.05</v>
      </c>
      <c r="I334" s="31"/>
      <c r="J334" s="31"/>
      <c r="K334" s="35"/>
    </row>
    <row r="335" spans="2:11" x14ac:dyDescent="0.25">
      <c r="B335" s="8" t="s">
        <v>3780</v>
      </c>
      <c r="C335" s="60" t="s">
        <v>3781</v>
      </c>
      <c r="D335" s="54" t="s">
        <v>3782</v>
      </c>
      <c r="E335" s="6" t="s">
        <v>54</v>
      </c>
      <c r="F335" s="19">
        <v>15096</v>
      </c>
      <c r="G335" s="24">
        <v>35.08</v>
      </c>
      <c r="H335" s="24">
        <v>0.04</v>
      </c>
      <c r="I335" s="31"/>
      <c r="J335" s="31"/>
      <c r="K335" s="35"/>
    </row>
    <row r="336" spans="2:11" x14ac:dyDescent="0.25">
      <c r="B336" s="8" t="s">
        <v>2752</v>
      </c>
      <c r="C336" s="60" t="s">
        <v>2753</v>
      </c>
      <c r="D336" s="54" t="s">
        <v>2754</v>
      </c>
      <c r="E336" s="6" t="s">
        <v>120</v>
      </c>
      <c r="F336" s="19">
        <v>14717</v>
      </c>
      <c r="G336" s="24">
        <v>34.840000000000003</v>
      </c>
      <c r="H336" s="24">
        <v>0.04</v>
      </c>
      <c r="I336" s="31"/>
      <c r="J336" s="31"/>
      <c r="K336" s="35"/>
    </row>
    <row r="337" spans="2:11" x14ac:dyDescent="0.25">
      <c r="B337" s="8" t="s">
        <v>3783</v>
      </c>
      <c r="C337" s="60" t="s">
        <v>3784</v>
      </c>
      <c r="D337" s="54" t="s">
        <v>3785</v>
      </c>
      <c r="E337" s="6" t="s">
        <v>241</v>
      </c>
      <c r="F337" s="19">
        <v>190140</v>
      </c>
      <c r="G337" s="24">
        <v>34.78</v>
      </c>
      <c r="H337" s="24">
        <v>0.04</v>
      </c>
      <c r="I337" s="31"/>
      <c r="J337" s="31"/>
      <c r="K337" s="35"/>
    </row>
    <row r="338" spans="2:11" x14ac:dyDescent="0.25">
      <c r="B338" s="8" t="s">
        <v>3648</v>
      </c>
      <c r="C338" s="60" t="s">
        <v>3649</v>
      </c>
      <c r="D338" s="54" t="s">
        <v>3650</v>
      </c>
      <c r="E338" s="6" t="s">
        <v>54</v>
      </c>
      <c r="F338" s="19">
        <v>5097</v>
      </c>
      <c r="G338" s="24">
        <v>34.630000000000003</v>
      </c>
      <c r="H338" s="24">
        <v>0.04</v>
      </c>
      <c r="I338" s="31"/>
      <c r="J338" s="31"/>
      <c r="K338" s="35"/>
    </row>
    <row r="339" spans="2:11" x14ac:dyDescent="0.25">
      <c r="B339" s="8" t="s">
        <v>3786</v>
      </c>
      <c r="C339" s="60" t="s">
        <v>3787</v>
      </c>
      <c r="D339" s="54" t="s">
        <v>3788</v>
      </c>
      <c r="E339" s="6" t="s">
        <v>139</v>
      </c>
      <c r="F339" s="19">
        <v>18686</v>
      </c>
      <c r="G339" s="24">
        <v>34.61</v>
      </c>
      <c r="H339" s="24">
        <v>0.04</v>
      </c>
      <c r="I339" s="31"/>
      <c r="J339" s="31"/>
      <c r="K339" s="35"/>
    </row>
    <row r="340" spans="2:11" x14ac:dyDescent="0.25">
      <c r="B340" s="8" t="s">
        <v>3789</v>
      </c>
      <c r="C340" s="60" t="s">
        <v>3790</v>
      </c>
      <c r="D340" s="54" t="s">
        <v>3791</v>
      </c>
      <c r="E340" s="6" t="s">
        <v>62</v>
      </c>
      <c r="F340" s="19">
        <v>88116</v>
      </c>
      <c r="G340" s="24">
        <v>34.07</v>
      </c>
      <c r="H340" s="24">
        <v>0.04</v>
      </c>
      <c r="I340" s="31"/>
      <c r="J340" s="31"/>
      <c r="K340" s="35"/>
    </row>
    <row r="341" spans="2:11" x14ac:dyDescent="0.25">
      <c r="B341" s="8" t="s">
        <v>3651</v>
      </c>
      <c r="C341" s="60" t="s">
        <v>3652</v>
      </c>
      <c r="D341" s="54" t="s">
        <v>3653</v>
      </c>
      <c r="E341" s="6" t="s">
        <v>1938</v>
      </c>
      <c r="F341" s="19">
        <v>1595</v>
      </c>
      <c r="G341" s="24">
        <v>34.03</v>
      </c>
      <c r="H341" s="24">
        <v>0.04</v>
      </c>
      <c r="I341" s="31"/>
      <c r="J341" s="31"/>
      <c r="K341" s="35"/>
    </row>
    <row r="342" spans="2:11" x14ac:dyDescent="0.25">
      <c r="B342" s="8" t="s">
        <v>3792</v>
      </c>
      <c r="C342" s="60" t="s">
        <v>3793</v>
      </c>
      <c r="D342" s="54" t="s">
        <v>3794</v>
      </c>
      <c r="E342" s="6" t="s">
        <v>54</v>
      </c>
      <c r="F342" s="19">
        <v>2117</v>
      </c>
      <c r="G342" s="24">
        <v>33.72</v>
      </c>
      <c r="H342" s="24">
        <v>0.04</v>
      </c>
      <c r="I342" s="31"/>
      <c r="J342" s="31"/>
      <c r="K342" s="35"/>
    </row>
    <row r="343" spans="2:11" x14ac:dyDescent="0.25">
      <c r="B343" s="8" t="s">
        <v>2492</v>
      </c>
      <c r="C343" s="60" t="s">
        <v>2493</v>
      </c>
      <c r="D343" s="54" t="s">
        <v>2494</v>
      </c>
      <c r="E343" s="6" t="s">
        <v>62</v>
      </c>
      <c r="F343" s="19">
        <v>188</v>
      </c>
      <c r="G343" s="24">
        <v>33.659999999999997</v>
      </c>
      <c r="H343" s="24">
        <v>0.04</v>
      </c>
      <c r="I343" s="31"/>
      <c r="J343" s="31"/>
      <c r="K343" s="35"/>
    </row>
    <row r="344" spans="2:11" x14ac:dyDescent="0.25">
      <c r="B344" s="8" t="s">
        <v>3795</v>
      </c>
      <c r="C344" s="60" t="s">
        <v>3796</v>
      </c>
      <c r="D344" s="54" t="s">
        <v>3797</v>
      </c>
      <c r="E344" s="6" t="s">
        <v>124</v>
      </c>
      <c r="F344" s="19">
        <v>1285</v>
      </c>
      <c r="G344" s="24">
        <v>33.450000000000003</v>
      </c>
      <c r="H344" s="24">
        <v>0.04</v>
      </c>
      <c r="I344" s="31"/>
      <c r="J344" s="31"/>
      <c r="K344" s="35"/>
    </row>
    <row r="345" spans="2:11" x14ac:dyDescent="0.25">
      <c r="B345" s="8" t="s">
        <v>3798</v>
      </c>
      <c r="C345" s="60" t="s">
        <v>3799</v>
      </c>
      <c r="D345" s="54" t="s">
        <v>3800</v>
      </c>
      <c r="E345" s="6" t="s">
        <v>168</v>
      </c>
      <c r="F345" s="19">
        <v>736</v>
      </c>
      <c r="G345" s="24">
        <v>33.299999999999997</v>
      </c>
      <c r="H345" s="24">
        <v>0.04</v>
      </c>
      <c r="I345" s="31"/>
      <c r="J345" s="31"/>
      <c r="K345" s="35"/>
    </row>
    <row r="346" spans="2:11" x14ac:dyDescent="0.25">
      <c r="B346" s="8" t="s">
        <v>154</v>
      </c>
      <c r="C346" s="60" t="s">
        <v>155</v>
      </c>
      <c r="D346" s="54" t="s">
        <v>156</v>
      </c>
      <c r="E346" s="6" t="s">
        <v>157</v>
      </c>
      <c r="F346" s="19">
        <v>86</v>
      </c>
      <c r="G346" s="24">
        <v>32.81</v>
      </c>
      <c r="H346" s="24">
        <v>0.04</v>
      </c>
      <c r="I346" s="31"/>
      <c r="J346" s="31"/>
      <c r="K346" s="35"/>
    </row>
    <row r="347" spans="2:11" x14ac:dyDescent="0.25">
      <c r="B347" s="8" t="s">
        <v>3654</v>
      </c>
      <c r="C347" s="60" t="s">
        <v>3655</v>
      </c>
      <c r="D347" s="54" t="s">
        <v>3656</v>
      </c>
      <c r="E347" s="6" t="s">
        <v>241</v>
      </c>
      <c r="F347" s="19">
        <v>36279</v>
      </c>
      <c r="G347" s="24">
        <v>32.659999999999997</v>
      </c>
      <c r="H347" s="24">
        <v>0.04</v>
      </c>
      <c r="I347" s="31"/>
      <c r="J347" s="31"/>
      <c r="K347" s="35"/>
    </row>
    <row r="348" spans="2:11" x14ac:dyDescent="0.25">
      <c r="B348" s="8" t="s">
        <v>270</v>
      </c>
      <c r="C348" s="60" t="s">
        <v>271</v>
      </c>
      <c r="D348" s="54" t="s">
        <v>272</v>
      </c>
      <c r="E348" s="6" t="s">
        <v>58</v>
      </c>
      <c r="F348" s="19">
        <v>5794</v>
      </c>
      <c r="G348" s="24">
        <v>32.54</v>
      </c>
      <c r="H348" s="24">
        <v>0.04</v>
      </c>
      <c r="I348" s="31"/>
      <c r="J348" s="31"/>
      <c r="K348" s="35"/>
    </row>
    <row r="349" spans="2:11" x14ac:dyDescent="0.25">
      <c r="B349" s="8" t="s">
        <v>3801</v>
      </c>
      <c r="C349" s="60" t="s">
        <v>3802</v>
      </c>
      <c r="D349" s="54" t="s">
        <v>3803</v>
      </c>
      <c r="E349" s="6" t="s">
        <v>108</v>
      </c>
      <c r="F349" s="19">
        <v>3509</v>
      </c>
      <c r="G349" s="24">
        <v>32.18</v>
      </c>
      <c r="H349" s="24">
        <v>0.04</v>
      </c>
      <c r="I349" s="31"/>
      <c r="J349" s="31"/>
      <c r="K349" s="35"/>
    </row>
    <row r="350" spans="2:11" x14ac:dyDescent="0.25">
      <c r="B350" s="8" t="s">
        <v>562</v>
      </c>
      <c r="C350" s="60" t="s">
        <v>563</v>
      </c>
      <c r="D350" s="54" t="s">
        <v>564</v>
      </c>
      <c r="E350" s="6" t="s">
        <v>565</v>
      </c>
      <c r="F350" s="19">
        <v>2758</v>
      </c>
      <c r="G350" s="24">
        <v>31.86</v>
      </c>
      <c r="H350" s="24">
        <v>0.04</v>
      </c>
      <c r="I350" s="31"/>
      <c r="J350" s="31"/>
      <c r="K350" s="35"/>
    </row>
    <row r="351" spans="2:11" x14ac:dyDescent="0.25">
      <c r="B351" s="8" t="s">
        <v>358</v>
      </c>
      <c r="C351" s="60" t="s">
        <v>359</v>
      </c>
      <c r="D351" s="54" t="s">
        <v>360</v>
      </c>
      <c r="E351" s="6" t="s">
        <v>87</v>
      </c>
      <c r="F351" s="19">
        <v>2342</v>
      </c>
      <c r="G351" s="24">
        <v>31.79</v>
      </c>
      <c r="H351" s="24">
        <v>0.04</v>
      </c>
      <c r="I351" s="31"/>
      <c r="J351" s="31"/>
      <c r="K351" s="35"/>
    </row>
    <row r="352" spans="2:11" x14ac:dyDescent="0.25">
      <c r="B352" s="8" t="s">
        <v>3804</v>
      </c>
      <c r="C352" s="60" t="s">
        <v>3805</v>
      </c>
      <c r="D352" s="54" t="s">
        <v>3806</v>
      </c>
      <c r="E352" s="6" t="s">
        <v>124</v>
      </c>
      <c r="F352" s="19">
        <v>4401</v>
      </c>
      <c r="G352" s="24">
        <v>31.63</v>
      </c>
      <c r="H352" s="24">
        <v>0.04</v>
      </c>
      <c r="I352" s="31"/>
      <c r="J352" s="31"/>
      <c r="K352" s="35"/>
    </row>
    <row r="353" spans="2:11" x14ac:dyDescent="0.25">
      <c r="B353" s="8" t="s">
        <v>2297</v>
      </c>
      <c r="C353" s="60" t="s">
        <v>2298</v>
      </c>
      <c r="D353" s="54" t="s">
        <v>2299</v>
      </c>
      <c r="E353" s="6" t="s">
        <v>2300</v>
      </c>
      <c r="F353" s="19">
        <v>2786</v>
      </c>
      <c r="G353" s="24">
        <v>31.5</v>
      </c>
      <c r="H353" s="24">
        <v>0.04</v>
      </c>
      <c r="I353" s="31"/>
      <c r="J353" s="31"/>
      <c r="K353" s="35"/>
    </row>
    <row r="354" spans="2:11" x14ac:dyDescent="0.25">
      <c r="B354" s="8" t="s">
        <v>3807</v>
      </c>
      <c r="C354" s="60" t="s">
        <v>3808</v>
      </c>
      <c r="D354" s="54" t="s">
        <v>3809</v>
      </c>
      <c r="E354" s="6" t="s">
        <v>98</v>
      </c>
      <c r="F354" s="19">
        <v>2285</v>
      </c>
      <c r="G354" s="24">
        <v>30.97</v>
      </c>
      <c r="H354" s="24">
        <v>0.04</v>
      </c>
      <c r="I354" s="31"/>
      <c r="J354" s="31"/>
      <c r="K354" s="35"/>
    </row>
    <row r="355" spans="2:11" x14ac:dyDescent="0.25">
      <c r="B355" s="8" t="s">
        <v>3810</v>
      </c>
      <c r="C355" s="60" t="s">
        <v>3811</v>
      </c>
      <c r="D355" s="54" t="s">
        <v>3812</v>
      </c>
      <c r="E355" s="6" t="s">
        <v>66</v>
      </c>
      <c r="F355" s="19">
        <v>153193</v>
      </c>
      <c r="G355" s="24">
        <v>30.64</v>
      </c>
      <c r="H355" s="24">
        <v>0.04</v>
      </c>
      <c r="I355" s="31"/>
      <c r="J355" s="31"/>
      <c r="K355" s="35"/>
    </row>
    <row r="356" spans="2:11" x14ac:dyDescent="0.25">
      <c r="B356" s="8" t="s">
        <v>332</v>
      </c>
      <c r="C356" s="60" t="s">
        <v>333</v>
      </c>
      <c r="D356" s="54" t="s">
        <v>334</v>
      </c>
      <c r="E356" s="6" t="s">
        <v>187</v>
      </c>
      <c r="F356" s="19">
        <v>7694</v>
      </c>
      <c r="G356" s="24">
        <v>30.63</v>
      </c>
      <c r="H356" s="24">
        <v>0.04</v>
      </c>
      <c r="I356" s="31"/>
      <c r="J356" s="31"/>
      <c r="K356" s="35"/>
    </row>
    <row r="357" spans="2:11" x14ac:dyDescent="0.25">
      <c r="B357" s="8" t="s">
        <v>1130</v>
      </c>
      <c r="C357" s="60" t="s">
        <v>1131</v>
      </c>
      <c r="D357" s="54" t="s">
        <v>1132</v>
      </c>
      <c r="E357" s="6" t="s">
        <v>146</v>
      </c>
      <c r="F357" s="19">
        <v>4017</v>
      </c>
      <c r="G357" s="24">
        <v>30.53</v>
      </c>
      <c r="H357" s="24">
        <v>0.04</v>
      </c>
      <c r="I357" s="31"/>
      <c r="J357" s="31"/>
      <c r="K357" s="35"/>
    </row>
    <row r="358" spans="2:11" x14ac:dyDescent="0.25">
      <c r="B358" s="8" t="s">
        <v>3813</v>
      </c>
      <c r="C358" s="60" t="s">
        <v>3814</v>
      </c>
      <c r="D358" s="54" t="s">
        <v>3815</v>
      </c>
      <c r="E358" s="6" t="s">
        <v>241</v>
      </c>
      <c r="F358" s="19">
        <v>5416</v>
      </c>
      <c r="G358" s="24">
        <v>29.97</v>
      </c>
      <c r="H358" s="24">
        <v>0.04</v>
      </c>
      <c r="I358" s="31"/>
      <c r="J358" s="31"/>
      <c r="K358" s="35"/>
    </row>
    <row r="359" spans="2:11" x14ac:dyDescent="0.25">
      <c r="B359" s="8" t="s">
        <v>3816</v>
      </c>
      <c r="C359" s="60" t="s">
        <v>3817</v>
      </c>
      <c r="D359" s="54" t="s">
        <v>3818</v>
      </c>
      <c r="E359" s="6" t="s">
        <v>607</v>
      </c>
      <c r="F359" s="19">
        <v>1144</v>
      </c>
      <c r="G359" s="24">
        <v>29.76</v>
      </c>
      <c r="H359" s="24">
        <v>0.04</v>
      </c>
      <c r="I359" s="31"/>
      <c r="J359" s="31"/>
      <c r="K359" s="35"/>
    </row>
    <row r="360" spans="2:11" x14ac:dyDescent="0.25">
      <c r="B360" s="8" t="s">
        <v>1067</v>
      </c>
      <c r="C360" s="60" t="s">
        <v>1068</v>
      </c>
      <c r="D360" s="54" t="s">
        <v>1069</v>
      </c>
      <c r="E360" s="6" t="s">
        <v>338</v>
      </c>
      <c r="F360" s="19">
        <v>1947</v>
      </c>
      <c r="G360" s="24">
        <v>29.7</v>
      </c>
      <c r="H360" s="24">
        <v>0.04</v>
      </c>
      <c r="I360" s="31"/>
      <c r="J360" s="31"/>
      <c r="K360" s="35"/>
    </row>
    <row r="361" spans="2:11" x14ac:dyDescent="0.25">
      <c r="B361" s="8" t="s">
        <v>3819</v>
      </c>
      <c r="C361" s="60" t="s">
        <v>3820</v>
      </c>
      <c r="D361" s="54" t="s">
        <v>3821</v>
      </c>
      <c r="E361" s="6" t="s">
        <v>66</v>
      </c>
      <c r="F361" s="19">
        <v>2171</v>
      </c>
      <c r="G361" s="24">
        <v>29.69</v>
      </c>
      <c r="H361" s="24">
        <v>0.04</v>
      </c>
      <c r="I361" s="31"/>
      <c r="J361" s="31"/>
      <c r="K361" s="35"/>
    </row>
    <row r="362" spans="2:11" x14ac:dyDescent="0.25">
      <c r="B362" s="8" t="s">
        <v>2426</v>
      </c>
      <c r="C362" s="60" t="s">
        <v>2427</v>
      </c>
      <c r="D362" s="54" t="s">
        <v>2428</v>
      </c>
      <c r="E362" s="6" t="s">
        <v>98</v>
      </c>
      <c r="F362" s="19">
        <v>37659</v>
      </c>
      <c r="G362" s="24">
        <v>29.43</v>
      </c>
      <c r="H362" s="24">
        <v>0.04</v>
      </c>
      <c r="I362" s="31"/>
      <c r="J362" s="31"/>
      <c r="K362" s="35"/>
    </row>
    <row r="363" spans="2:11" x14ac:dyDescent="0.25">
      <c r="B363" s="8" t="s">
        <v>3825</v>
      </c>
      <c r="C363" s="60" t="s">
        <v>3826</v>
      </c>
      <c r="D363" s="54" t="s">
        <v>3827</v>
      </c>
      <c r="E363" s="6" t="s">
        <v>997</v>
      </c>
      <c r="F363" s="19">
        <v>1594</v>
      </c>
      <c r="G363" s="24">
        <v>29.42</v>
      </c>
      <c r="H363" s="24">
        <v>0.04</v>
      </c>
      <c r="I363" s="31"/>
      <c r="J363" s="31"/>
      <c r="K363" s="35"/>
    </row>
    <row r="364" spans="2:11" x14ac:dyDescent="0.25">
      <c r="B364" s="8" t="s">
        <v>3822</v>
      </c>
      <c r="C364" s="60" t="s">
        <v>3823</v>
      </c>
      <c r="D364" s="54" t="s">
        <v>3824</v>
      </c>
      <c r="E364" s="6" t="s">
        <v>108</v>
      </c>
      <c r="F364" s="19">
        <v>3145</v>
      </c>
      <c r="G364" s="24">
        <v>29.41</v>
      </c>
      <c r="H364" s="24">
        <v>0.04</v>
      </c>
      <c r="I364" s="31"/>
      <c r="J364" s="31"/>
      <c r="K364" s="35"/>
    </row>
    <row r="365" spans="2:11" x14ac:dyDescent="0.25">
      <c r="B365" s="8" t="s">
        <v>3828</v>
      </c>
      <c r="C365" s="60" t="s">
        <v>3829</v>
      </c>
      <c r="D365" s="54" t="s">
        <v>3830</v>
      </c>
      <c r="E365" s="6" t="s">
        <v>607</v>
      </c>
      <c r="F365" s="19">
        <v>1801</v>
      </c>
      <c r="G365" s="24">
        <v>29.25</v>
      </c>
      <c r="H365" s="24">
        <v>0.04</v>
      </c>
      <c r="I365" s="31"/>
      <c r="J365" s="31"/>
      <c r="K365" s="35"/>
    </row>
    <row r="366" spans="2:11" x14ac:dyDescent="0.25">
      <c r="B366" s="8" t="s">
        <v>3831</v>
      </c>
      <c r="C366" s="60" t="s">
        <v>3832</v>
      </c>
      <c r="D366" s="54" t="s">
        <v>3833</v>
      </c>
      <c r="E366" s="6" t="s">
        <v>124</v>
      </c>
      <c r="F366" s="19">
        <v>2957</v>
      </c>
      <c r="G366" s="24">
        <v>29.2</v>
      </c>
      <c r="H366" s="24">
        <v>0.04</v>
      </c>
      <c r="I366" s="31"/>
      <c r="J366" s="31"/>
      <c r="K366" s="35"/>
    </row>
    <row r="367" spans="2:11" x14ac:dyDescent="0.25">
      <c r="B367" s="8" t="s">
        <v>3834</v>
      </c>
      <c r="C367" s="60" t="s">
        <v>735</v>
      </c>
      <c r="D367" s="54" t="s">
        <v>3835</v>
      </c>
      <c r="E367" s="6" t="s">
        <v>135</v>
      </c>
      <c r="F367" s="19">
        <v>2045</v>
      </c>
      <c r="G367" s="24">
        <v>29</v>
      </c>
      <c r="H367" s="24">
        <v>0.04</v>
      </c>
      <c r="I367" s="31"/>
      <c r="J367" s="31"/>
      <c r="K367" s="35"/>
    </row>
    <row r="368" spans="2:11" x14ac:dyDescent="0.25">
      <c r="B368" s="8" t="s">
        <v>3836</v>
      </c>
      <c r="C368" s="60" t="s">
        <v>3837</v>
      </c>
      <c r="D368" s="54" t="s">
        <v>3838</v>
      </c>
      <c r="E368" s="6" t="s">
        <v>120</v>
      </c>
      <c r="F368" s="19">
        <v>2006</v>
      </c>
      <c r="G368" s="24">
        <v>28.92</v>
      </c>
      <c r="H368" s="24">
        <v>0.04</v>
      </c>
      <c r="I368" s="31"/>
      <c r="J368" s="31"/>
      <c r="K368" s="35"/>
    </row>
    <row r="369" spans="2:11" x14ac:dyDescent="0.25">
      <c r="B369" s="8" t="s">
        <v>2279</v>
      </c>
      <c r="C369" s="60" t="s">
        <v>2280</v>
      </c>
      <c r="D369" s="54" t="s">
        <v>2281</v>
      </c>
      <c r="E369" s="6" t="s">
        <v>112</v>
      </c>
      <c r="F369" s="19">
        <v>2848</v>
      </c>
      <c r="G369" s="24">
        <v>28.82</v>
      </c>
      <c r="H369" s="24">
        <v>0.04</v>
      </c>
      <c r="I369" s="31"/>
      <c r="J369" s="31"/>
      <c r="K369" s="35"/>
    </row>
    <row r="370" spans="2:11" x14ac:dyDescent="0.25">
      <c r="B370" s="8" t="s">
        <v>1064</v>
      </c>
      <c r="C370" s="60" t="s">
        <v>1065</v>
      </c>
      <c r="D370" s="54" t="s">
        <v>1066</v>
      </c>
      <c r="E370" s="6" t="s">
        <v>338</v>
      </c>
      <c r="F370" s="19">
        <v>7425</v>
      </c>
      <c r="G370" s="24">
        <v>28.65</v>
      </c>
      <c r="H370" s="24">
        <v>0.04</v>
      </c>
      <c r="I370" s="31"/>
      <c r="J370" s="31"/>
      <c r="K370" s="35"/>
    </row>
    <row r="371" spans="2:11" x14ac:dyDescent="0.25">
      <c r="B371" s="8" t="s">
        <v>3839</v>
      </c>
      <c r="C371" s="60" t="s">
        <v>1313</v>
      </c>
      <c r="D371" s="54" t="s">
        <v>3840</v>
      </c>
      <c r="E371" s="6" t="s">
        <v>108</v>
      </c>
      <c r="F371" s="19">
        <v>2110</v>
      </c>
      <c r="G371" s="24">
        <v>28.58</v>
      </c>
      <c r="H371" s="24">
        <v>0.04</v>
      </c>
      <c r="I371" s="31"/>
      <c r="J371" s="31"/>
      <c r="K371" s="35"/>
    </row>
    <row r="372" spans="2:11" x14ac:dyDescent="0.25">
      <c r="B372" s="8" t="s">
        <v>3841</v>
      </c>
      <c r="C372" s="60" t="s">
        <v>3842</v>
      </c>
      <c r="D372" s="54" t="s">
        <v>3843</v>
      </c>
      <c r="E372" s="6" t="s">
        <v>108</v>
      </c>
      <c r="F372" s="19">
        <v>592</v>
      </c>
      <c r="G372" s="24">
        <v>28.56</v>
      </c>
      <c r="H372" s="24">
        <v>0.04</v>
      </c>
      <c r="I372" s="31"/>
      <c r="J372" s="31"/>
      <c r="K372" s="35"/>
    </row>
    <row r="373" spans="2:11" x14ac:dyDescent="0.25">
      <c r="B373" s="8" t="s">
        <v>323</v>
      </c>
      <c r="C373" s="60" t="s">
        <v>324</v>
      </c>
      <c r="D373" s="54" t="s">
        <v>325</v>
      </c>
      <c r="E373" s="6" t="s">
        <v>241</v>
      </c>
      <c r="F373" s="19">
        <v>7871</v>
      </c>
      <c r="G373" s="24">
        <v>28.54</v>
      </c>
      <c r="H373" s="24">
        <v>0.04</v>
      </c>
      <c r="I373" s="31"/>
      <c r="J373" s="31"/>
      <c r="K373" s="35"/>
    </row>
    <row r="374" spans="2:11" x14ac:dyDescent="0.25">
      <c r="B374" s="8" t="s">
        <v>2197</v>
      </c>
      <c r="C374" s="60" t="s">
        <v>2198</v>
      </c>
      <c r="D374" s="54" t="s">
        <v>2199</v>
      </c>
      <c r="E374" s="6" t="s">
        <v>124</v>
      </c>
      <c r="F374" s="19">
        <v>2746</v>
      </c>
      <c r="G374" s="24">
        <v>28.32</v>
      </c>
      <c r="H374" s="24">
        <v>0.04</v>
      </c>
      <c r="I374" s="31"/>
      <c r="J374" s="31"/>
      <c r="K374" s="35"/>
    </row>
    <row r="375" spans="2:11" x14ac:dyDescent="0.25">
      <c r="B375" s="8" t="s">
        <v>556</v>
      </c>
      <c r="C375" s="60" t="s">
        <v>557</v>
      </c>
      <c r="D375" s="54" t="s">
        <v>558</v>
      </c>
      <c r="E375" s="6" t="s">
        <v>108</v>
      </c>
      <c r="F375" s="19">
        <v>3476</v>
      </c>
      <c r="G375" s="24">
        <v>28.13</v>
      </c>
      <c r="H375" s="24">
        <v>0.04</v>
      </c>
      <c r="I375" s="31"/>
      <c r="J375" s="31"/>
      <c r="K375" s="35"/>
    </row>
    <row r="376" spans="2:11" x14ac:dyDescent="0.25">
      <c r="B376" s="8" t="s">
        <v>3844</v>
      </c>
      <c r="C376" s="60" t="s">
        <v>3845</v>
      </c>
      <c r="D376" s="54" t="s">
        <v>3846</v>
      </c>
      <c r="E376" s="6" t="s">
        <v>168</v>
      </c>
      <c r="F376" s="19">
        <v>3309</v>
      </c>
      <c r="G376" s="24">
        <v>28.05</v>
      </c>
      <c r="H376" s="24">
        <v>0.04</v>
      </c>
      <c r="I376" s="31"/>
      <c r="J376" s="31"/>
      <c r="K376" s="35"/>
    </row>
    <row r="377" spans="2:11" x14ac:dyDescent="0.25">
      <c r="B377" s="8" t="s">
        <v>3847</v>
      </c>
      <c r="C377" s="60" t="s">
        <v>3848</v>
      </c>
      <c r="D377" s="54" t="s">
        <v>3849</v>
      </c>
      <c r="E377" s="6" t="s">
        <v>120</v>
      </c>
      <c r="F377" s="19">
        <v>817</v>
      </c>
      <c r="G377" s="24">
        <v>28.02</v>
      </c>
      <c r="H377" s="24">
        <v>0.04</v>
      </c>
      <c r="I377" s="31"/>
      <c r="J377" s="31"/>
      <c r="K377" s="35"/>
    </row>
    <row r="378" spans="2:11" x14ac:dyDescent="0.25">
      <c r="B378" s="8" t="s">
        <v>3850</v>
      </c>
      <c r="C378" s="60" t="s">
        <v>3851</v>
      </c>
      <c r="D378" s="54" t="s">
        <v>3852</v>
      </c>
      <c r="E378" s="6" t="s">
        <v>98</v>
      </c>
      <c r="F378" s="19">
        <v>4569</v>
      </c>
      <c r="G378" s="24">
        <v>27.49</v>
      </c>
      <c r="H378" s="24">
        <v>0.04</v>
      </c>
      <c r="I378" s="31"/>
      <c r="J378" s="31"/>
      <c r="K378" s="35"/>
    </row>
    <row r="379" spans="2:11" x14ac:dyDescent="0.25">
      <c r="B379" s="8" t="s">
        <v>3853</v>
      </c>
      <c r="C379" s="60" t="s">
        <v>3854</v>
      </c>
      <c r="D379" s="54" t="s">
        <v>3855</v>
      </c>
      <c r="E379" s="6" t="s">
        <v>54</v>
      </c>
      <c r="F379" s="19">
        <v>3327</v>
      </c>
      <c r="G379" s="24">
        <v>27.38</v>
      </c>
      <c r="H379" s="24">
        <v>0.03</v>
      </c>
      <c r="I379" s="31"/>
      <c r="J379" s="31"/>
      <c r="K379" s="35"/>
    </row>
    <row r="380" spans="2:11" x14ac:dyDescent="0.25">
      <c r="B380" s="8" t="s">
        <v>3856</v>
      </c>
      <c r="C380" s="60" t="s">
        <v>1606</v>
      </c>
      <c r="D380" s="54" t="s">
        <v>3857</v>
      </c>
      <c r="E380" s="6" t="s">
        <v>44</v>
      </c>
      <c r="F380" s="19">
        <v>17418</v>
      </c>
      <c r="G380" s="24">
        <v>27.17</v>
      </c>
      <c r="H380" s="24">
        <v>0.03</v>
      </c>
      <c r="I380" s="31"/>
      <c r="J380" s="31"/>
      <c r="K380" s="35"/>
    </row>
    <row r="381" spans="2:11" x14ac:dyDescent="0.25">
      <c r="B381" s="8" t="s">
        <v>3858</v>
      </c>
      <c r="C381" s="60" t="s">
        <v>3859</v>
      </c>
      <c r="D381" s="54" t="s">
        <v>3860</v>
      </c>
      <c r="E381" s="6" t="s">
        <v>54</v>
      </c>
      <c r="F381" s="19">
        <v>3291</v>
      </c>
      <c r="G381" s="24">
        <v>27.01</v>
      </c>
      <c r="H381" s="24">
        <v>0.03</v>
      </c>
      <c r="I381" s="31"/>
      <c r="J381" s="31"/>
      <c r="K381" s="35"/>
    </row>
    <row r="382" spans="2:11" x14ac:dyDescent="0.25">
      <c r="B382" s="8" t="s">
        <v>592</v>
      </c>
      <c r="C382" s="60" t="s">
        <v>593</v>
      </c>
      <c r="D382" s="54" t="s">
        <v>594</v>
      </c>
      <c r="E382" s="6" t="s">
        <v>108</v>
      </c>
      <c r="F382" s="19">
        <v>6354</v>
      </c>
      <c r="G382" s="24">
        <v>27.01</v>
      </c>
      <c r="H382" s="24">
        <v>0.03</v>
      </c>
      <c r="I382" s="31"/>
      <c r="J382" s="31"/>
      <c r="K382" s="35"/>
    </row>
    <row r="383" spans="2:11" x14ac:dyDescent="0.25">
      <c r="B383" s="8" t="s">
        <v>3861</v>
      </c>
      <c r="C383" s="60" t="s">
        <v>3862</v>
      </c>
      <c r="D383" s="54" t="s">
        <v>3863</v>
      </c>
      <c r="E383" s="6" t="s">
        <v>157</v>
      </c>
      <c r="F383" s="19">
        <v>3329</v>
      </c>
      <c r="G383" s="24">
        <v>26.92</v>
      </c>
      <c r="H383" s="24">
        <v>0.03</v>
      </c>
      <c r="I383" s="31"/>
      <c r="J383" s="31"/>
      <c r="K383" s="35"/>
    </row>
    <row r="384" spans="2:11" x14ac:dyDescent="0.25">
      <c r="B384" s="8" t="s">
        <v>3864</v>
      </c>
      <c r="C384" s="60" t="s">
        <v>3865</v>
      </c>
      <c r="D384" s="54" t="s">
        <v>3866</v>
      </c>
      <c r="E384" s="6" t="s">
        <v>241</v>
      </c>
      <c r="F384" s="19">
        <v>113289</v>
      </c>
      <c r="G384" s="24">
        <v>26.52</v>
      </c>
      <c r="H384" s="24">
        <v>0.03</v>
      </c>
      <c r="I384" s="31"/>
      <c r="J384" s="31"/>
      <c r="K384" s="35"/>
    </row>
    <row r="385" spans="2:11" x14ac:dyDescent="0.25">
      <c r="B385" s="8" t="s">
        <v>2799</v>
      </c>
      <c r="C385" s="60" t="s">
        <v>2800</v>
      </c>
      <c r="D385" s="54" t="s">
        <v>2801</v>
      </c>
      <c r="E385" s="6" t="s">
        <v>2802</v>
      </c>
      <c r="F385" s="19">
        <v>21131</v>
      </c>
      <c r="G385" s="24">
        <v>26.39</v>
      </c>
      <c r="H385" s="24">
        <v>0.03</v>
      </c>
      <c r="I385" s="31"/>
      <c r="J385" s="31"/>
      <c r="K385" s="35"/>
    </row>
    <row r="386" spans="2:11" x14ac:dyDescent="0.25">
      <c r="B386" s="8" t="s">
        <v>2258</v>
      </c>
      <c r="C386" s="60" t="s">
        <v>2259</v>
      </c>
      <c r="D386" s="54" t="s">
        <v>2260</v>
      </c>
      <c r="E386" s="6" t="s">
        <v>108</v>
      </c>
      <c r="F386" s="19">
        <v>1343</v>
      </c>
      <c r="G386" s="24">
        <v>26.32</v>
      </c>
      <c r="H386" s="24">
        <v>0.03</v>
      </c>
      <c r="I386" s="31"/>
      <c r="J386" s="31"/>
      <c r="K386" s="35"/>
    </row>
    <row r="387" spans="2:11" x14ac:dyDescent="0.25">
      <c r="B387" s="8" t="s">
        <v>3867</v>
      </c>
      <c r="C387" s="60" t="s">
        <v>3868</v>
      </c>
      <c r="D387" s="54" t="s">
        <v>3869</v>
      </c>
      <c r="E387" s="6" t="s">
        <v>120</v>
      </c>
      <c r="F387" s="19">
        <v>4022</v>
      </c>
      <c r="G387" s="24">
        <v>26.19</v>
      </c>
      <c r="H387" s="24">
        <v>0.03</v>
      </c>
      <c r="I387" s="31"/>
      <c r="J387" s="31"/>
      <c r="K387" s="35"/>
    </row>
    <row r="388" spans="2:11" x14ac:dyDescent="0.25">
      <c r="B388" s="8" t="s">
        <v>3870</v>
      </c>
      <c r="C388" s="60" t="s">
        <v>3871</v>
      </c>
      <c r="D388" s="54" t="s">
        <v>3872</v>
      </c>
      <c r="E388" s="6" t="s">
        <v>234</v>
      </c>
      <c r="F388" s="19">
        <v>1493</v>
      </c>
      <c r="G388" s="24">
        <v>26.13</v>
      </c>
      <c r="H388" s="24">
        <v>0.03</v>
      </c>
      <c r="I388" s="31"/>
      <c r="J388" s="31"/>
      <c r="K388" s="35"/>
    </row>
    <row r="389" spans="2:11" x14ac:dyDescent="0.25">
      <c r="B389" s="8" t="s">
        <v>3873</v>
      </c>
      <c r="C389" s="60" t="s">
        <v>3874</v>
      </c>
      <c r="D389" s="54" t="s">
        <v>3875</v>
      </c>
      <c r="E389" s="6" t="s">
        <v>157</v>
      </c>
      <c r="F389" s="19">
        <v>3128</v>
      </c>
      <c r="G389" s="24">
        <v>25.81</v>
      </c>
      <c r="H389" s="24">
        <v>0.03</v>
      </c>
      <c r="I389" s="31"/>
      <c r="J389" s="31"/>
      <c r="K389" s="35"/>
    </row>
    <row r="390" spans="2:11" x14ac:dyDescent="0.25">
      <c r="B390" s="8" t="s">
        <v>3876</v>
      </c>
      <c r="C390" s="60" t="s">
        <v>3877</v>
      </c>
      <c r="D390" s="54" t="s">
        <v>3878</v>
      </c>
      <c r="E390" s="6" t="s">
        <v>338</v>
      </c>
      <c r="F390" s="19">
        <v>1914</v>
      </c>
      <c r="G390" s="24">
        <v>25.73</v>
      </c>
      <c r="H390" s="24">
        <v>0.03</v>
      </c>
      <c r="I390" s="31"/>
      <c r="J390" s="31"/>
      <c r="K390" s="35"/>
    </row>
    <row r="391" spans="2:11" x14ac:dyDescent="0.25">
      <c r="B391" s="8" t="s">
        <v>3879</v>
      </c>
      <c r="C391" s="60" t="s">
        <v>3880</v>
      </c>
      <c r="D391" s="54" t="s">
        <v>3881</v>
      </c>
      <c r="E391" s="6" t="s">
        <v>538</v>
      </c>
      <c r="F391" s="19">
        <v>5810</v>
      </c>
      <c r="G391" s="24">
        <v>25.5</v>
      </c>
      <c r="H391" s="24">
        <v>0.03</v>
      </c>
      <c r="I391" s="31"/>
      <c r="J391" s="31"/>
      <c r="K391" s="35"/>
    </row>
    <row r="392" spans="2:11" x14ac:dyDescent="0.25">
      <c r="B392" s="8" t="s">
        <v>588</v>
      </c>
      <c r="C392" s="60" t="s">
        <v>589</v>
      </c>
      <c r="D392" s="54" t="s">
        <v>590</v>
      </c>
      <c r="E392" s="6" t="s">
        <v>591</v>
      </c>
      <c r="F392" s="19">
        <v>1491</v>
      </c>
      <c r="G392" s="24">
        <v>25.38</v>
      </c>
      <c r="H392" s="24">
        <v>0.03</v>
      </c>
      <c r="I392" s="31"/>
      <c r="J392" s="31"/>
      <c r="K392" s="35"/>
    </row>
    <row r="393" spans="2:11" x14ac:dyDescent="0.25">
      <c r="B393" s="8" t="s">
        <v>3882</v>
      </c>
      <c r="C393" s="60" t="s">
        <v>3883</v>
      </c>
      <c r="D393" s="54" t="s">
        <v>3884</v>
      </c>
      <c r="E393" s="6" t="s">
        <v>58</v>
      </c>
      <c r="F393" s="19">
        <v>3520</v>
      </c>
      <c r="G393" s="24">
        <v>25.34</v>
      </c>
      <c r="H393" s="24">
        <v>0.03</v>
      </c>
      <c r="I393" s="31"/>
      <c r="J393" s="31"/>
      <c r="K393" s="35"/>
    </row>
    <row r="394" spans="2:11" x14ac:dyDescent="0.25">
      <c r="B394" s="8" t="s">
        <v>944</v>
      </c>
      <c r="C394" s="60" t="s">
        <v>945</v>
      </c>
      <c r="D394" s="54" t="s">
        <v>946</v>
      </c>
      <c r="E394" s="6" t="s">
        <v>116</v>
      </c>
      <c r="F394" s="19">
        <v>7738</v>
      </c>
      <c r="G394" s="24">
        <v>25.3</v>
      </c>
      <c r="H394" s="24">
        <v>0.03</v>
      </c>
      <c r="I394" s="31"/>
      <c r="J394" s="31"/>
      <c r="K394" s="35"/>
    </row>
    <row r="395" spans="2:11" x14ac:dyDescent="0.25">
      <c r="B395" s="8" t="s">
        <v>3885</v>
      </c>
      <c r="C395" s="60" t="s">
        <v>3886</v>
      </c>
      <c r="D395" s="54" t="s">
        <v>3887</v>
      </c>
      <c r="E395" s="6" t="s">
        <v>410</v>
      </c>
      <c r="F395" s="19">
        <v>2224</v>
      </c>
      <c r="G395" s="24">
        <v>24.92</v>
      </c>
      <c r="H395" s="24">
        <v>0.03</v>
      </c>
      <c r="I395" s="31"/>
      <c r="J395" s="31"/>
      <c r="K395" s="35"/>
    </row>
    <row r="396" spans="2:11" x14ac:dyDescent="0.25">
      <c r="B396" s="8" t="s">
        <v>2191</v>
      </c>
      <c r="C396" s="60" t="s">
        <v>2192</v>
      </c>
      <c r="D396" s="54" t="s">
        <v>2193</v>
      </c>
      <c r="E396" s="6" t="s">
        <v>565</v>
      </c>
      <c r="F396" s="19">
        <v>4250</v>
      </c>
      <c r="G396" s="24">
        <v>24.91</v>
      </c>
      <c r="H396" s="24">
        <v>0.03</v>
      </c>
      <c r="I396" s="31"/>
      <c r="J396" s="31"/>
      <c r="K396" s="35"/>
    </row>
    <row r="397" spans="2:11" x14ac:dyDescent="0.25">
      <c r="B397" s="8" t="s">
        <v>2215</v>
      </c>
      <c r="C397" s="60" t="s">
        <v>2216</v>
      </c>
      <c r="D397" s="54" t="s">
        <v>2217</v>
      </c>
      <c r="E397" s="6" t="s">
        <v>538</v>
      </c>
      <c r="F397" s="19">
        <v>16875</v>
      </c>
      <c r="G397" s="24">
        <v>24.86</v>
      </c>
      <c r="H397" s="24">
        <v>0.03</v>
      </c>
      <c r="I397" s="31"/>
      <c r="J397" s="31"/>
      <c r="K397" s="35"/>
    </row>
    <row r="398" spans="2:11" x14ac:dyDescent="0.25">
      <c r="B398" s="8" t="s">
        <v>3888</v>
      </c>
      <c r="C398" s="60" t="s">
        <v>3889</v>
      </c>
      <c r="D398" s="54" t="s">
        <v>3890</v>
      </c>
      <c r="E398" s="6" t="s">
        <v>538</v>
      </c>
      <c r="F398" s="19">
        <v>4795</v>
      </c>
      <c r="G398" s="24">
        <v>24.47</v>
      </c>
      <c r="H398" s="24">
        <v>0.03</v>
      </c>
      <c r="I398" s="31"/>
      <c r="J398" s="31"/>
      <c r="K398" s="35"/>
    </row>
    <row r="399" spans="2:11" x14ac:dyDescent="0.25">
      <c r="B399" s="8" t="s">
        <v>3891</v>
      </c>
      <c r="C399" s="60" t="s">
        <v>3892</v>
      </c>
      <c r="D399" s="54" t="s">
        <v>3893</v>
      </c>
      <c r="E399" s="6" t="s">
        <v>58</v>
      </c>
      <c r="F399" s="19">
        <v>7585</v>
      </c>
      <c r="G399" s="24">
        <v>24.46</v>
      </c>
      <c r="H399" s="24">
        <v>0.03</v>
      </c>
      <c r="I399" s="31"/>
      <c r="J399" s="31"/>
      <c r="K399" s="35"/>
    </row>
    <row r="400" spans="2:11" x14ac:dyDescent="0.25">
      <c r="B400" s="8" t="s">
        <v>3894</v>
      </c>
      <c r="C400" s="60" t="s">
        <v>3895</v>
      </c>
      <c r="D400" s="54" t="s">
        <v>3896</v>
      </c>
      <c r="E400" s="6" t="s">
        <v>187</v>
      </c>
      <c r="F400" s="19">
        <v>317</v>
      </c>
      <c r="G400" s="24">
        <v>24.17</v>
      </c>
      <c r="H400" s="24">
        <v>0.03</v>
      </c>
      <c r="I400" s="31"/>
      <c r="J400" s="31"/>
      <c r="K400" s="35"/>
    </row>
    <row r="401" spans="2:11" x14ac:dyDescent="0.25">
      <c r="B401" s="8" t="s">
        <v>3897</v>
      </c>
      <c r="C401" s="60" t="s">
        <v>3898</v>
      </c>
      <c r="D401" s="54" t="s">
        <v>3899</v>
      </c>
      <c r="E401" s="6" t="s">
        <v>94</v>
      </c>
      <c r="F401" s="19">
        <v>3275</v>
      </c>
      <c r="G401" s="24">
        <v>24.09</v>
      </c>
      <c r="H401" s="24">
        <v>0.03</v>
      </c>
      <c r="I401" s="31"/>
      <c r="J401" s="31"/>
      <c r="K401" s="35"/>
    </row>
    <row r="402" spans="2:11" x14ac:dyDescent="0.25">
      <c r="B402" s="8" t="s">
        <v>3900</v>
      </c>
      <c r="C402" s="60" t="s">
        <v>3901</v>
      </c>
      <c r="D402" s="54" t="s">
        <v>3902</v>
      </c>
      <c r="E402" s="6" t="s">
        <v>187</v>
      </c>
      <c r="F402" s="19">
        <v>5319</v>
      </c>
      <c r="G402" s="24">
        <v>23.91</v>
      </c>
      <c r="H402" s="24">
        <v>0.03</v>
      </c>
      <c r="I402" s="31"/>
      <c r="J402" s="31"/>
      <c r="K402" s="35"/>
    </row>
    <row r="403" spans="2:11" x14ac:dyDescent="0.25">
      <c r="B403" s="8" t="s">
        <v>3903</v>
      </c>
      <c r="C403" s="60" t="s">
        <v>3904</v>
      </c>
      <c r="D403" s="54" t="s">
        <v>3905</v>
      </c>
      <c r="E403" s="6" t="s">
        <v>153</v>
      </c>
      <c r="F403" s="19">
        <v>9401</v>
      </c>
      <c r="G403" s="24">
        <v>23.91</v>
      </c>
      <c r="H403" s="24">
        <v>0.03</v>
      </c>
      <c r="I403" s="31"/>
      <c r="J403" s="31"/>
      <c r="K403" s="35"/>
    </row>
    <row r="404" spans="2:11" x14ac:dyDescent="0.25">
      <c r="B404" s="8" t="s">
        <v>959</v>
      </c>
      <c r="C404" s="60" t="s">
        <v>960</v>
      </c>
      <c r="D404" s="54" t="s">
        <v>961</v>
      </c>
      <c r="E404" s="6" t="s">
        <v>79</v>
      </c>
      <c r="F404" s="19">
        <v>2977</v>
      </c>
      <c r="G404" s="24">
        <v>23.9</v>
      </c>
      <c r="H404" s="24">
        <v>0.03</v>
      </c>
      <c r="I404" s="31"/>
      <c r="J404" s="31"/>
      <c r="K404" s="35"/>
    </row>
    <row r="405" spans="2:11" x14ac:dyDescent="0.25">
      <c r="B405" s="8" t="s">
        <v>3906</v>
      </c>
      <c r="C405" s="60" t="s">
        <v>3907</v>
      </c>
      <c r="D405" s="54" t="s">
        <v>3908</v>
      </c>
      <c r="E405" s="6" t="s">
        <v>135</v>
      </c>
      <c r="F405" s="19">
        <v>1739</v>
      </c>
      <c r="G405" s="24">
        <v>23.86</v>
      </c>
      <c r="H405" s="24">
        <v>0.03</v>
      </c>
      <c r="I405" s="31"/>
      <c r="J405" s="31"/>
      <c r="K405" s="35"/>
    </row>
    <row r="406" spans="2:11" x14ac:dyDescent="0.25">
      <c r="B406" s="8" t="s">
        <v>2737</v>
      </c>
      <c r="C406" s="60" t="s">
        <v>2738</v>
      </c>
      <c r="D406" s="54" t="s">
        <v>2739</v>
      </c>
      <c r="E406" s="6" t="s">
        <v>66</v>
      </c>
      <c r="F406" s="19">
        <v>10697</v>
      </c>
      <c r="G406" s="24">
        <v>23.79</v>
      </c>
      <c r="H406" s="24">
        <v>0.03</v>
      </c>
      <c r="I406" s="31"/>
      <c r="J406" s="31"/>
      <c r="K406" s="35"/>
    </row>
    <row r="407" spans="2:11" x14ac:dyDescent="0.25">
      <c r="B407" s="8" t="s">
        <v>3909</v>
      </c>
      <c r="C407" s="60" t="s">
        <v>3910</v>
      </c>
      <c r="D407" s="54" t="s">
        <v>3911</v>
      </c>
      <c r="E407" s="6" t="s">
        <v>66</v>
      </c>
      <c r="F407" s="19">
        <v>5066</v>
      </c>
      <c r="G407" s="24">
        <v>23.76</v>
      </c>
      <c r="H407" s="24">
        <v>0.03</v>
      </c>
      <c r="I407" s="31"/>
      <c r="J407" s="31"/>
      <c r="K407" s="35"/>
    </row>
    <row r="408" spans="2:11" x14ac:dyDescent="0.25">
      <c r="B408" s="8" t="s">
        <v>3912</v>
      </c>
      <c r="C408" s="60" t="s">
        <v>3913</v>
      </c>
      <c r="D408" s="54" t="s">
        <v>3914</v>
      </c>
      <c r="E408" s="6" t="s">
        <v>139</v>
      </c>
      <c r="F408" s="19">
        <v>1879</v>
      </c>
      <c r="G408" s="24">
        <v>23.69</v>
      </c>
      <c r="H408" s="24">
        <v>0.03</v>
      </c>
      <c r="I408" s="31"/>
      <c r="J408" s="31"/>
      <c r="K408" s="35"/>
    </row>
    <row r="409" spans="2:11" x14ac:dyDescent="0.25">
      <c r="B409" s="8" t="s">
        <v>3915</v>
      </c>
      <c r="C409" s="60" t="s">
        <v>3916</v>
      </c>
      <c r="D409" s="54" t="s">
        <v>3917</v>
      </c>
      <c r="E409" s="6" t="s">
        <v>124</v>
      </c>
      <c r="F409" s="19">
        <v>9095</v>
      </c>
      <c r="G409" s="24">
        <v>23.37</v>
      </c>
      <c r="H409" s="24">
        <v>0.03</v>
      </c>
      <c r="I409" s="31"/>
      <c r="J409" s="31"/>
      <c r="K409" s="35"/>
    </row>
    <row r="410" spans="2:11" x14ac:dyDescent="0.25">
      <c r="B410" s="8" t="s">
        <v>3918</v>
      </c>
      <c r="C410" s="60" t="s">
        <v>3919</v>
      </c>
      <c r="D410" s="54" t="s">
        <v>3920</v>
      </c>
      <c r="E410" s="6" t="s">
        <v>124</v>
      </c>
      <c r="F410" s="19">
        <v>9591</v>
      </c>
      <c r="G410" s="24">
        <v>23.25</v>
      </c>
      <c r="H410" s="24">
        <v>0.03</v>
      </c>
      <c r="I410" s="31"/>
      <c r="J410" s="31"/>
      <c r="K410" s="35"/>
    </row>
    <row r="411" spans="2:11" x14ac:dyDescent="0.25">
      <c r="B411" s="8" t="s">
        <v>3921</v>
      </c>
      <c r="C411" s="60" t="s">
        <v>3922</v>
      </c>
      <c r="D411" s="54" t="s">
        <v>3923</v>
      </c>
      <c r="E411" s="6" t="s">
        <v>164</v>
      </c>
      <c r="F411" s="19">
        <v>3903</v>
      </c>
      <c r="G411" s="24">
        <v>22.86</v>
      </c>
      <c r="H411" s="24">
        <v>0.03</v>
      </c>
      <c r="I411" s="31"/>
      <c r="J411" s="31"/>
      <c r="K411" s="35"/>
    </row>
    <row r="412" spans="2:11" x14ac:dyDescent="0.25">
      <c r="B412" s="8" t="s">
        <v>2761</v>
      </c>
      <c r="C412" s="60" t="s">
        <v>1289</v>
      </c>
      <c r="D412" s="54" t="s">
        <v>2762</v>
      </c>
      <c r="E412" s="6" t="s">
        <v>116</v>
      </c>
      <c r="F412" s="19">
        <v>2790</v>
      </c>
      <c r="G412" s="24">
        <v>22.64</v>
      </c>
      <c r="H412" s="24">
        <v>0.03</v>
      </c>
      <c r="I412" s="31"/>
      <c r="J412" s="31"/>
      <c r="K412" s="35"/>
    </row>
    <row r="413" spans="2:11" x14ac:dyDescent="0.25">
      <c r="B413" s="8" t="s">
        <v>3924</v>
      </c>
      <c r="C413" s="60" t="s">
        <v>3925</v>
      </c>
      <c r="D413" s="54" t="s">
        <v>3926</v>
      </c>
      <c r="E413" s="6" t="s">
        <v>58</v>
      </c>
      <c r="F413" s="19">
        <v>4450</v>
      </c>
      <c r="G413" s="24">
        <v>22.6</v>
      </c>
      <c r="H413" s="24">
        <v>0.03</v>
      </c>
      <c r="I413" s="31"/>
      <c r="J413" s="31"/>
      <c r="K413" s="35"/>
    </row>
    <row r="414" spans="2:11" x14ac:dyDescent="0.25">
      <c r="B414" s="8" t="s">
        <v>3927</v>
      </c>
      <c r="C414" s="60" t="s">
        <v>3928</v>
      </c>
      <c r="D414" s="54" t="s">
        <v>3929</v>
      </c>
      <c r="E414" s="6" t="s">
        <v>66</v>
      </c>
      <c r="F414" s="19">
        <v>15801</v>
      </c>
      <c r="G414" s="24">
        <v>22.29</v>
      </c>
      <c r="H414" s="24">
        <v>0.03</v>
      </c>
      <c r="I414" s="31"/>
      <c r="J414" s="31"/>
      <c r="K414" s="35"/>
    </row>
    <row r="415" spans="2:11" x14ac:dyDescent="0.25">
      <c r="B415" s="8" t="s">
        <v>3657</v>
      </c>
      <c r="C415" s="60" t="s">
        <v>1976</v>
      </c>
      <c r="D415" s="54" t="s">
        <v>3658</v>
      </c>
      <c r="E415" s="6" t="s">
        <v>423</v>
      </c>
      <c r="F415" s="19">
        <v>1686</v>
      </c>
      <c r="G415" s="24">
        <v>22.21</v>
      </c>
      <c r="H415" s="24">
        <v>0.03</v>
      </c>
      <c r="I415" s="31"/>
      <c r="J415" s="31"/>
      <c r="K415" s="35"/>
    </row>
    <row r="416" spans="2:11" x14ac:dyDescent="0.25">
      <c r="B416" s="8" t="s">
        <v>3930</v>
      </c>
      <c r="C416" s="60" t="s">
        <v>3931</v>
      </c>
      <c r="D416" s="54" t="s">
        <v>3932</v>
      </c>
      <c r="E416" s="6" t="s">
        <v>565</v>
      </c>
      <c r="F416" s="19">
        <v>5374</v>
      </c>
      <c r="G416" s="24">
        <v>22.05</v>
      </c>
      <c r="H416" s="24">
        <v>0.03</v>
      </c>
      <c r="I416" s="31"/>
      <c r="J416" s="31"/>
      <c r="K416" s="35"/>
    </row>
    <row r="417" spans="2:11" x14ac:dyDescent="0.25">
      <c r="B417" s="8" t="s">
        <v>3933</v>
      </c>
      <c r="C417" s="60" t="s">
        <v>3934</v>
      </c>
      <c r="D417" s="54" t="s">
        <v>3935</v>
      </c>
      <c r="E417" s="6" t="s">
        <v>120</v>
      </c>
      <c r="F417" s="19">
        <v>3139</v>
      </c>
      <c r="G417" s="24">
        <v>22</v>
      </c>
      <c r="H417" s="24">
        <v>0.03</v>
      </c>
      <c r="I417" s="31"/>
      <c r="J417" s="31"/>
      <c r="K417" s="35"/>
    </row>
    <row r="418" spans="2:11" x14ac:dyDescent="0.25">
      <c r="B418" s="8" t="s">
        <v>3936</v>
      </c>
      <c r="C418" s="60" t="s">
        <v>3937</v>
      </c>
      <c r="D418" s="54" t="s">
        <v>3938</v>
      </c>
      <c r="E418" s="6" t="s">
        <v>94</v>
      </c>
      <c r="F418" s="19">
        <v>6853</v>
      </c>
      <c r="G418" s="24">
        <v>21.79</v>
      </c>
      <c r="H418" s="24">
        <v>0.03</v>
      </c>
      <c r="I418" s="31"/>
      <c r="J418" s="31"/>
      <c r="K418" s="35"/>
    </row>
    <row r="419" spans="2:11" x14ac:dyDescent="0.25">
      <c r="B419" s="8" t="s">
        <v>3939</v>
      </c>
      <c r="C419" s="60" t="s">
        <v>3940</v>
      </c>
      <c r="D419" s="54" t="s">
        <v>3941</v>
      </c>
      <c r="E419" s="6" t="s">
        <v>146</v>
      </c>
      <c r="F419" s="19">
        <v>3758</v>
      </c>
      <c r="G419" s="24">
        <v>21.7</v>
      </c>
      <c r="H419" s="24">
        <v>0.03</v>
      </c>
      <c r="I419" s="31"/>
      <c r="J419" s="31"/>
      <c r="K419" s="35"/>
    </row>
    <row r="420" spans="2:11" x14ac:dyDescent="0.25">
      <c r="B420" s="8" t="s">
        <v>3942</v>
      </c>
      <c r="C420" s="60" t="s">
        <v>3943</v>
      </c>
      <c r="D420" s="54" t="s">
        <v>3944</v>
      </c>
      <c r="E420" s="6" t="s">
        <v>128</v>
      </c>
      <c r="F420" s="19">
        <v>1197</v>
      </c>
      <c r="G420" s="24">
        <v>21.54</v>
      </c>
      <c r="H420" s="24">
        <v>0.03</v>
      </c>
      <c r="I420" s="31"/>
      <c r="J420" s="31"/>
      <c r="K420" s="35"/>
    </row>
    <row r="421" spans="2:11" x14ac:dyDescent="0.25">
      <c r="B421" s="8" t="s">
        <v>3945</v>
      </c>
      <c r="C421" s="60" t="s">
        <v>3946</v>
      </c>
      <c r="D421" s="54" t="s">
        <v>3947</v>
      </c>
      <c r="E421" s="6" t="s">
        <v>128</v>
      </c>
      <c r="F421" s="19">
        <v>22677</v>
      </c>
      <c r="G421" s="24">
        <v>21.47</v>
      </c>
      <c r="H421" s="24">
        <v>0.03</v>
      </c>
      <c r="I421" s="31"/>
      <c r="J421" s="31"/>
      <c r="K421" s="35"/>
    </row>
    <row r="422" spans="2:11" x14ac:dyDescent="0.25">
      <c r="B422" s="8" t="s">
        <v>3948</v>
      </c>
      <c r="C422" s="60" t="s">
        <v>3949</v>
      </c>
      <c r="D422" s="54" t="s">
        <v>3950</v>
      </c>
      <c r="E422" s="6" t="s">
        <v>124</v>
      </c>
      <c r="F422" s="19">
        <v>3246</v>
      </c>
      <c r="G422" s="24">
        <v>21.33</v>
      </c>
      <c r="H422" s="24">
        <v>0.03</v>
      </c>
      <c r="I422" s="31"/>
      <c r="J422" s="31"/>
      <c r="K422" s="35"/>
    </row>
    <row r="423" spans="2:11" x14ac:dyDescent="0.25">
      <c r="B423" s="8" t="s">
        <v>178</v>
      </c>
      <c r="C423" s="60" t="s">
        <v>179</v>
      </c>
      <c r="D423" s="54" t="s">
        <v>180</v>
      </c>
      <c r="E423" s="6" t="s">
        <v>116</v>
      </c>
      <c r="F423" s="19">
        <v>19398</v>
      </c>
      <c r="G423" s="24">
        <v>21.2</v>
      </c>
      <c r="H423" s="24">
        <v>0.03</v>
      </c>
      <c r="I423" s="31"/>
      <c r="J423" s="31"/>
      <c r="K423" s="35"/>
    </row>
    <row r="424" spans="2:11" x14ac:dyDescent="0.25">
      <c r="B424" s="8" t="s">
        <v>523</v>
      </c>
      <c r="C424" s="60" t="s">
        <v>524</v>
      </c>
      <c r="D424" s="54" t="s">
        <v>525</v>
      </c>
      <c r="E424" s="6" t="s">
        <v>54</v>
      </c>
      <c r="F424" s="19">
        <v>1557</v>
      </c>
      <c r="G424" s="24">
        <v>21.17</v>
      </c>
      <c r="H424" s="24">
        <v>0.03</v>
      </c>
      <c r="I424" s="31"/>
      <c r="J424" s="31"/>
      <c r="K424" s="35"/>
    </row>
    <row r="425" spans="2:11" x14ac:dyDescent="0.25">
      <c r="B425" s="8" t="s">
        <v>3951</v>
      </c>
      <c r="C425" s="60" t="s">
        <v>3952</v>
      </c>
      <c r="D425" s="54" t="s">
        <v>3953</v>
      </c>
      <c r="E425" s="6" t="s">
        <v>62</v>
      </c>
      <c r="F425" s="19">
        <v>1599</v>
      </c>
      <c r="G425" s="24">
        <v>21.17</v>
      </c>
      <c r="H425" s="24">
        <v>0.03</v>
      </c>
      <c r="I425" s="31"/>
      <c r="J425" s="31"/>
      <c r="K425" s="35"/>
    </row>
    <row r="426" spans="2:11" x14ac:dyDescent="0.25">
      <c r="B426" s="8" t="s">
        <v>3954</v>
      </c>
      <c r="C426" s="60" t="s">
        <v>3955</v>
      </c>
      <c r="D426" s="54" t="s">
        <v>3956</v>
      </c>
      <c r="E426" s="6" t="s">
        <v>538</v>
      </c>
      <c r="F426" s="19">
        <v>497</v>
      </c>
      <c r="G426" s="24">
        <v>21.04</v>
      </c>
      <c r="H426" s="24">
        <v>0.03</v>
      </c>
      <c r="I426" s="31"/>
      <c r="J426" s="31"/>
      <c r="K426" s="35"/>
    </row>
    <row r="427" spans="2:11" x14ac:dyDescent="0.25">
      <c r="B427" s="8" t="s">
        <v>505</v>
      </c>
      <c r="C427" s="60" t="s">
        <v>506</v>
      </c>
      <c r="D427" s="54" t="s">
        <v>507</v>
      </c>
      <c r="E427" s="6" t="s">
        <v>153</v>
      </c>
      <c r="F427" s="19">
        <v>24165</v>
      </c>
      <c r="G427" s="24">
        <v>21.03</v>
      </c>
      <c r="H427" s="24">
        <v>0.03</v>
      </c>
      <c r="I427" s="31"/>
      <c r="J427" s="31"/>
      <c r="K427" s="35"/>
    </row>
    <row r="428" spans="2:11" x14ac:dyDescent="0.25">
      <c r="B428" s="8" t="s">
        <v>3957</v>
      </c>
      <c r="C428" s="60" t="s">
        <v>2639</v>
      </c>
      <c r="D428" s="54" t="s">
        <v>3958</v>
      </c>
      <c r="E428" s="6" t="s">
        <v>54</v>
      </c>
      <c r="F428" s="19">
        <v>4202</v>
      </c>
      <c r="G428" s="24">
        <v>20.87</v>
      </c>
      <c r="H428" s="24">
        <v>0.03</v>
      </c>
      <c r="I428" s="31"/>
      <c r="J428" s="31"/>
      <c r="K428" s="35"/>
    </row>
    <row r="429" spans="2:11" x14ac:dyDescent="0.25">
      <c r="B429" s="8" t="s">
        <v>1011</v>
      </c>
      <c r="C429" s="60" t="s">
        <v>1012</v>
      </c>
      <c r="D429" s="54" t="s">
        <v>1013</v>
      </c>
      <c r="E429" s="6" t="s">
        <v>338</v>
      </c>
      <c r="F429" s="19">
        <v>4039</v>
      </c>
      <c r="G429" s="24">
        <v>20.81</v>
      </c>
      <c r="H429" s="24">
        <v>0.03</v>
      </c>
      <c r="I429" s="31"/>
      <c r="J429" s="31"/>
      <c r="K429" s="35"/>
    </row>
    <row r="430" spans="2:11" x14ac:dyDescent="0.25">
      <c r="B430" s="8" t="s">
        <v>3959</v>
      </c>
      <c r="C430" s="60" t="s">
        <v>1609</v>
      </c>
      <c r="D430" s="54" t="s">
        <v>3960</v>
      </c>
      <c r="E430" s="6" t="s">
        <v>44</v>
      </c>
      <c r="F430" s="19">
        <v>66680</v>
      </c>
      <c r="G430" s="24">
        <v>20.65</v>
      </c>
      <c r="H430" s="24">
        <v>0.03</v>
      </c>
      <c r="I430" s="31"/>
      <c r="J430" s="31"/>
      <c r="K430" s="35"/>
    </row>
    <row r="431" spans="2:11" x14ac:dyDescent="0.25">
      <c r="B431" s="8" t="s">
        <v>1008</v>
      </c>
      <c r="C431" s="60" t="s">
        <v>1009</v>
      </c>
      <c r="D431" s="54" t="s">
        <v>1010</v>
      </c>
      <c r="E431" s="6" t="s">
        <v>116</v>
      </c>
      <c r="F431" s="19">
        <v>1342</v>
      </c>
      <c r="G431" s="24">
        <v>20.55</v>
      </c>
      <c r="H431" s="24">
        <v>0.03</v>
      </c>
      <c r="I431" s="31"/>
      <c r="J431" s="31"/>
      <c r="K431" s="35"/>
    </row>
    <row r="432" spans="2:11" x14ac:dyDescent="0.25">
      <c r="B432" s="8" t="s">
        <v>3961</v>
      </c>
      <c r="C432" s="60" t="s">
        <v>3962</v>
      </c>
      <c r="D432" s="54" t="s">
        <v>3963</v>
      </c>
      <c r="E432" s="6" t="s">
        <v>120</v>
      </c>
      <c r="F432" s="19">
        <v>4981</v>
      </c>
      <c r="G432" s="24">
        <v>20.350000000000001</v>
      </c>
      <c r="H432" s="24">
        <v>0.03</v>
      </c>
      <c r="I432" s="31"/>
      <c r="J432" s="31"/>
      <c r="K432" s="35"/>
    </row>
    <row r="433" spans="2:11" x14ac:dyDescent="0.25">
      <c r="B433" s="8" t="s">
        <v>3964</v>
      </c>
      <c r="C433" s="60" t="s">
        <v>3965</v>
      </c>
      <c r="D433" s="54" t="s">
        <v>3966</v>
      </c>
      <c r="E433" s="6" t="s">
        <v>538</v>
      </c>
      <c r="F433" s="19">
        <v>2433</v>
      </c>
      <c r="G433" s="24">
        <v>20.11</v>
      </c>
      <c r="H433" s="24">
        <v>0.03</v>
      </c>
      <c r="I433" s="31"/>
      <c r="J433" s="31"/>
      <c r="K433" s="35"/>
    </row>
    <row r="434" spans="2:11" x14ac:dyDescent="0.25">
      <c r="B434" s="8" t="s">
        <v>3967</v>
      </c>
      <c r="C434" s="60" t="s">
        <v>3968</v>
      </c>
      <c r="D434" s="54" t="s">
        <v>3969</v>
      </c>
      <c r="E434" s="6" t="s">
        <v>1123</v>
      </c>
      <c r="F434" s="19">
        <v>1236</v>
      </c>
      <c r="G434" s="24">
        <v>19.98</v>
      </c>
      <c r="H434" s="24">
        <v>0.03</v>
      </c>
      <c r="I434" s="31"/>
      <c r="J434" s="31"/>
      <c r="K434" s="35"/>
    </row>
    <row r="435" spans="2:11" x14ac:dyDescent="0.25">
      <c r="B435" s="8" t="s">
        <v>3970</v>
      </c>
      <c r="C435" s="60" t="s">
        <v>3971</v>
      </c>
      <c r="D435" s="54" t="s">
        <v>3972</v>
      </c>
      <c r="E435" s="6" t="s">
        <v>54</v>
      </c>
      <c r="F435" s="19">
        <v>26007</v>
      </c>
      <c r="G435" s="24">
        <v>19.91</v>
      </c>
      <c r="H435" s="24">
        <v>0.03</v>
      </c>
      <c r="I435" s="31"/>
      <c r="J435" s="31"/>
      <c r="K435" s="35"/>
    </row>
    <row r="436" spans="2:11" x14ac:dyDescent="0.25">
      <c r="B436" s="8" t="s">
        <v>3973</v>
      </c>
      <c r="C436" s="60" t="s">
        <v>3974</v>
      </c>
      <c r="D436" s="54" t="s">
        <v>3975</v>
      </c>
      <c r="E436" s="6" t="s">
        <v>79</v>
      </c>
      <c r="F436" s="19">
        <v>674</v>
      </c>
      <c r="G436" s="24">
        <v>19.809999999999999</v>
      </c>
      <c r="H436" s="24">
        <v>0.03</v>
      </c>
      <c r="I436" s="31"/>
      <c r="J436" s="31"/>
      <c r="K436" s="35"/>
    </row>
    <row r="437" spans="2:11" x14ac:dyDescent="0.25">
      <c r="B437" s="8" t="s">
        <v>3109</v>
      </c>
      <c r="C437" s="60" t="s">
        <v>3110</v>
      </c>
      <c r="D437" s="54" t="s">
        <v>3111</v>
      </c>
      <c r="E437" s="6" t="s">
        <v>2300</v>
      </c>
      <c r="F437" s="19">
        <v>3859</v>
      </c>
      <c r="G437" s="24">
        <v>19.63</v>
      </c>
      <c r="H437" s="24">
        <v>0.03</v>
      </c>
      <c r="I437" s="31"/>
      <c r="J437" s="31"/>
      <c r="K437" s="35"/>
    </row>
    <row r="438" spans="2:11" x14ac:dyDescent="0.25">
      <c r="B438" s="8" t="s">
        <v>3976</v>
      </c>
      <c r="C438" s="60" t="s">
        <v>3977</v>
      </c>
      <c r="D438" s="54" t="s">
        <v>3978</v>
      </c>
      <c r="E438" s="6" t="s">
        <v>108</v>
      </c>
      <c r="F438" s="19">
        <v>779</v>
      </c>
      <c r="G438" s="24">
        <v>19.61</v>
      </c>
      <c r="H438" s="24">
        <v>0.03</v>
      </c>
      <c r="I438" s="31"/>
      <c r="J438" s="31"/>
      <c r="K438" s="35"/>
    </row>
    <row r="439" spans="2:11" x14ac:dyDescent="0.25">
      <c r="B439" s="8" t="s">
        <v>3979</v>
      </c>
      <c r="C439" s="60" t="s">
        <v>3980</v>
      </c>
      <c r="D439" s="54" t="s">
        <v>3981</v>
      </c>
      <c r="E439" s="6" t="s">
        <v>58</v>
      </c>
      <c r="F439" s="19">
        <v>6478</v>
      </c>
      <c r="G439" s="24">
        <v>19.59</v>
      </c>
      <c r="H439" s="24">
        <v>0.03</v>
      </c>
      <c r="I439" s="31"/>
      <c r="J439" s="31"/>
      <c r="K439" s="35"/>
    </row>
    <row r="440" spans="2:11" x14ac:dyDescent="0.25">
      <c r="B440" s="8" t="s">
        <v>3982</v>
      </c>
      <c r="C440" s="60" t="s">
        <v>3983</v>
      </c>
      <c r="D440" s="54" t="s">
        <v>3984</v>
      </c>
      <c r="E440" s="6" t="s">
        <v>120</v>
      </c>
      <c r="F440" s="19">
        <v>4885</v>
      </c>
      <c r="G440" s="24">
        <v>19.53</v>
      </c>
      <c r="H440" s="24">
        <v>0.02</v>
      </c>
      <c r="I440" s="31"/>
      <c r="J440" s="31"/>
      <c r="K440" s="35"/>
    </row>
    <row r="441" spans="2:11" x14ac:dyDescent="0.25">
      <c r="B441" s="8" t="s">
        <v>3985</v>
      </c>
      <c r="C441" s="60" t="s">
        <v>3986</v>
      </c>
      <c r="D441" s="54" t="s">
        <v>3987</v>
      </c>
      <c r="E441" s="6" t="s">
        <v>164</v>
      </c>
      <c r="F441" s="19">
        <v>12416</v>
      </c>
      <c r="G441" s="24">
        <v>19.36</v>
      </c>
      <c r="H441" s="24">
        <v>0.02</v>
      </c>
      <c r="I441" s="31"/>
      <c r="J441" s="31"/>
      <c r="K441" s="35"/>
    </row>
    <row r="442" spans="2:11" x14ac:dyDescent="0.25">
      <c r="B442" s="8" t="s">
        <v>1157</v>
      </c>
      <c r="C442" s="60" t="s">
        <v>1158</v>
      </c>
      <c r="D442" s="54" t="s">
        <v>1159</v>
      </c>
      <c r="E442" s="6" t="s">
        <v>83</v>
      </c>
      <c r="F442" s="19">
        <v>44995</v>
      </c>
      <c r="G442" s="24">
        <v>19.36</v>
      </c>
      <c r="H442" s="24">
        <v>0.02</v>
      </c>
      <c r="I442" s="31"/>
      <c r="J442" s="31"/>
      <c r="K442" s="35"/>
    </row>
    <row r="443" spans="2:11" x14ac:dyDescent="0.25">
      <c r="B443" s="8" t="s">
        <v>3988</v>
      </c>
      <c r="C443" s="60" t="s">
        <v>1842</v>
      </c>
      <c r="D443" s="54" t="s">
        <v>3989</v>
      </c>
      <c r="E443" s="6" t="s">
        <v>44</v>
      </c>
      <c r="F443" s="19">
        <v>57027</v>
      </c>
      <c r="G443" s="24">
        <v>19.329999999999998</v>
      </c>
      <c r="H443" s="24">
        <v>0.02</v>
      </c>
      <c r="I443" s="31"/>
      <c r="J443" s="31"/>
      <c r="K443" s="35"/>
    </row>
    <row r="444" spans="2:11" x14ac:dyDescent="0.25">
      <c r="B444" s="8" t="s">
        <v>3990</v>
      </c>
      <c r="C444" s="60" t="s">
        <v>3991</v>
      </c>
      <c r="D444" s="54" t="s">
        <v>3992</v>
      </c>
      <c r="E444" s="6" t="s">
        <v>217</v>
      </c>
      <c r="F444" s="19">
        <v>6604</v>
      </c>
      <c r="G444" s="24">
        <v>19.25</v>
      </c>
      <c r="H444" s="24">
        <v>0.02</v>
      </c>
      <c r="I444" s="31"/>
      <c r="J444" s="31"/>
      <c r="K444" s="35"/>
    </row>
    <row r="445" spans="2:11" x14ac:dyDescent="0.25">
      <c r="B445" s="8" t="s">
        <v>3993</v>
      </c>
      <c r="C445" s="60" t="s">
        <v>3994</v>
      </c>
      <c r="D445" s="54" t="s">
        <v>3995</v>
      </c>
      <c r="E445" s="6" t="s">
        <v>66</v>
      </c>
      <c r="F445" s="19">
        <v>1959</v>
      </c>
      <c r="G445" s="24">
        <v>19.2</v>
      </c>
      <c r="H445" s="24">
        <v>0.02</v>
      </c>
      <c r="I445" s="31"/>
      <c r="J445" s="31"/>
      <c r="K445" s="35"/>
    </row>
    <row r="446" spans="2:11" x14ac:dyDescent="0.25">
      <c r="B446" s="8" t="s">
        <v>3659</v>
      </c>
      <c r="C446" s="60" t="s">
        <v>3660</v>
      </c>
      <c r="D446" s="54" t="s">
        <v>3661</v>
      </c>
      <c r="E446" s="6" t="s">
        <v>241</v>
      </c>
      <c r="F446" s="19">
        <v>27935</v>
      </c>
      <c r="G446" s="24">
        <v>19.170000000000002</v>
      </c>
      <c r="H446" s="24">
        <v>0.02</v>
      </c>
      <c r="I446" s="31"/>
      <c r="J446" s="31"/>
      <c r="K446" s="35"/>
    </row>
    <row r="447" spans="2:11" x14ac:dyDescent="0.25">
      <c r="B447" s="8" t="s">
        <v>582</v>
      </c>
      <c r="C447" s="60" t="s">
        <v>583</v>
      </c>
      <c r="D447" s="54" t="s">
        <v>584</v>
      </c>
      <c r="E447" s="6" t="s">
        <v>120</v>
      </c>
      <c r="F447" s="19">
        <v>3551</v>
      </c>
      <c r="G447" s="24">
        <v>19.100000000000001</v>
      </c>
      <c r="H447" s="24">
        <v>0.02</v>
      </c>
      <c r="I447" s="31"/>
      <c r="J447" s="31"/>
      <c r="K447" s="35"/>
    </row>
    <row r="448" spans="2:11" x14ac:dyDescent="0.25">
      <c r="B448" s="8" t="s">
        <v>3996</v>
      </c>
      <c r="C448" s="60" t="s">
        <v>3997</v>
      </c>
      <c r="D448" s="54" t="s">
        <v>3998</v>
      </c>
      <c r="E448" s="6" t="s">
        <v>116</v>
      </c>
      <c r="F448" s="19">
        <v>16631</v>
      </c>
      <c r="G448" s="24">
        <v>18.989999999999998</v>
      </c>
      <c r="H448" s="24">
        <v>0.02</v>
      </c>
      <c r="I448" s="31"/>
      <c r="J448" s="31"/>
      <c r="K448" s="35"/>
    </row>
    <row r="449" spans="2:11" x14ac:dyDescent="0.25">
      <c r="B449" s="8" t="s">
        <v>953</v>
      </c>
      <c r="C449" s="60" t="s">
        <v>954</v>
      </c>
      <c r="D449" s="54" t="s">
        <v>955</v>
      </c>
      <c r="E449" s="6" t="s">
        <v>128</v>
      </c>
      <c r="F449" s="19">
        <v>8816</v>
      </c>
      <c r="G449" s="24">
        <v>18.71</v>
      </c>
      <c r="H449" s="24">
        <v>0.02</v>
      </c>
      <c r="I449" s="31"/>
      <c r="J449" s="31"/>
      <c r="K449" s="35"/>
    </row>
    <row r="450" spans="2:11" x14ac:dyDescent="0.25">
      <c r="B450" s="8" t="s">
        <v>3999</v>
      </c>
      <c r="C450" s="60" t="s">
        <v>4000</v>
      </c>
      <c r="D450" s="54" t="s">
        <v>4001</v>
      </c>
      <c r="E450" s="6" t="s">
        <v>83</v>
      </c>
      <c r="F450" s="19">
        <v>3590</v>
      </c>
      <c r="G450" s="24">
        <v>18.55</v>
      </c>
      <c r="H450" s="24">
        <v>0.02</v>
      </c>
      <c r="I450" s="31"/>
      <c r="J450" s="31"/>
      <c r="K450" s="35"/>
    </row>
    <row r="451" spans="2:11" x14ac:dyDescent="0.25">
      <c r="B451" s="8" t="s">
        <v>1055</v>
      </c>
      <c r="C451" s="60" t="s">
        <v>1056</v>
      </c>
      <c r="D451" s="54" t="s">
        <v>1057</v>
      </c>
      <c r="E451" s="6" t="s">
        <v>108</v>
      </c>
      <c r="F451" s="19">
        <v>1294</v>
      </c>
      <c r="G451" s="24">
        <v>18.39</v>
      </c>
      <c r="H451" s="24">
        <v>0.02</v>
      </c>
      <c r="I451" s="31"/>
      <c r="J451" s="31"/>
      <c r="K451" s="35"/>
    </row>
    <row r="452" spans="2:11" x14ac:dyDescent="0.25">
      <c r="B452" s="8" t="s">
        <v>4002</v>
      </c>
      <c r="C452" s="60" t="s">
        <v>4003</v>
      </c>
      <c r="D452" s="54" t="s">
        <v>4004</v>
      </c>
      <c r="E452" s="6" t="s">
        <v>54</v>
      </c>
      <c r="F452" s="19">
        <v>15036</v>
      </c>
      <c r="G452" s="24">
        <v>18.37</v>
      </c>
      <c r="H452" s="24">
        <v>0.02</v>
      </c>
      <c r="I452" s="31"/>
      <c r="J452" s="31"/>
      <c r="K452" s="35"/>
    </row>
    <row r="453" spans="2:11" x14ac:dyDescent="0.25">
      <c r="B453" s="8" t="s">
        <v>4005</v>
      </c>
      <c r="C453" s="60" t="s">
        <v>1622</v>
      </c>
      <c r="D453" s="54" t="s">
        <v>4006</v>
      </c>
      <c r="E453" s="6" t="s">
        <v>44</v>
      </c>
      <c r="F453" s="19">
        <v>21898</v>
      </c>
      <c r="G453" s="24">
        <v>18.34</v>
      </c>
      <c r="H453" s="24">
        <v>0.02</v>
      </c>
      <c r="I453" s="31"/>
      <c r="J453" s="31"/>
      <c r="K453" s="35"/>
    </row>
    <row r="454" spans="2:11" x14ac:dyDescent="0.25">
      <c r="B454" s="8" t="s">
        <v>4007</v>
      </c>
      <c r="C454" s="60" t="s">
        <v>4008</v>
      </c>
      <c r="D454" s="54" t="s">
        <v>4009</v>
      </c>
      <c r="E454" s="6" t="s">
        <v>1123</v>
      </c>
      <c r="F454" s="19">
        <v>3232</v>
      </c>
      <c r="G454" s="24">
        <v>18.239999999999998</v>
      </c>
      <c r="H454" s="24">
        <v>0.02</v>
      </c>
      <c r="I454" s="31"/>
      <c r="J454" s="31"/>
      <c r="K454" s="35"/>
    </row>
    <row r="455" spans="2:11" x14ac:dyDescent="0.25">
      <c r="B455" s="8" t="s">
        <v>4010</v>
      </c>
      <c r="C455" s="60" t="s">
        <v>4011</v>
      </c>
      <c r="D455" s="54" t="s">
        <v>4012</v>
      </c>
      <c r="E455" s="6" t="s">
        <v>94</v>
      </c>
      <c r="F455" s="19">
        <v>2463</v>
      </c>
      <c r="G455" s="24">
        <v>17.559999999999999</v>
      </c>
      <c r="H455" s="24">
        <v>0.02</v>
      </c>
      <c r="I455" s="31"/>
      <c r="J455" s="31"/>
      <c r="K455" s="35"/>
    </row>
    <row r="456" spans="2:11" x14ac:dyDescent="0.25">
      <c r="B456" s="8" t="s">
        <v>4013</v>
      </c>
      <c r="C456" s="60" t="s">
        <v>4014</v>
      </c>
      <c r="D456" s="54" t="s">
        <v>4015</v>
      </c>
      <c r="E456" s="6" t="s">
        <v>79</v>
      </c>
      <c r="F456" s="19">
        <v>2493</v>
      </c>
      <c r="G456" s="24">
        <v>17.36</v>
      </c>
      <c r="H456" s="24">
        <v>0.02</v>
      </c>
      <c r="I456" s="31"/>
      <c r="J456" s="31"/>
      <c r="K456" s="35"/>
    </row>
    <row r="457" spans="2:11" x14ac:dyDescent="0.25">
      <c r="B457" s="8" t="s">
        <v>4016</v>
      </c>
      <c r="C457" s="60" t="s">
        <v>4017</v>
      </c>
      <c r="D457" s="54" t="s">
        <v>4018</v>
      </c>
      <c r="E457" s="6" t="s">
        <v>234</v>
      </c>
      <c r="F457" s="19">
        <v>1608</v>
      </c>
      <c r="G457" s="24">
        <v>17.21</v>
      </c>
      <c r="H457" s="24">
        <v>0.02</v>
      </c>
      <c r="I457" s="31"/>
      <c r="J457" s="31"/>
      <c r="K457" s="35"/>
    </row>
    <row r="458" spans="2:11" x14ac:dyDescent="0.25">
      <c r="B458" s="8" t="s">
        <v>4019</v>
      </c>
      <c r="C458" s="60" t="s">
        <v>4020</v>
      </c>
      <c r="D458" s="54" t="s">
        <v>4021</v>
      </c>
      <c r="E458" s="6" t="s">
        <v>116</v>
      </c>
      <c r="F458" s="19">
        <v>9243</v>
      </c>
      <c r="G458" s="24">
        <v>17.11</v>
      </c>
      <c r="H458" s="24">
        <v>0.02</v>
      </c>
      <c r="I458" s="31"/>
      <c r="J458" s="31"/>
      <c r="K458" s="35"/>
    </row>
    <row r="459" spans="2:11" x14ac:dyDescent="0.25">
      <c r="B459" s="8" t="s">
        <v>1929</v>
      </c>
      <c r="C459" s="60" t="s">
        <v>1930</v>
      </c>
      <c r="D459" s="54" t="s">
        <v>1931</v>
      </c>
      <c r="E459" s="6" t="s">
        <v>124</v>
      </c>
      <c r="F459" s="19">
        <v>2605</v>
      </c>
      <c r="G459" s="24">
        <v>17.100000000000001</v>
      </c>
      <c r="H459" s="24">
        <v>0.02</v>
      </c>
      <c r="I459" s="31"/>
      <c r="J459" s="31"/>
      <c r="K459" s="35"/>
    </row>
    <row r="460" spans="2:11" x14ac:dyDescent="0.25">
      <c r="B460" s="8" t="s">
        <v>2163</v>
      </c>
      <c r="C460" s="60" t="s">
        <v>2164</v>
      </c>
      <c r="D460" s="54" t="s">
        <v>2165</v>
      </c>
      <c r="E460" s="6" t="s">
        <v>128</v>
      </c>
      <c r="F460" s="19">
        <v>13173</v>
      </c>
      <c r="G460" s="24">
        <v>17.04</v>
      </c>
      <c r="H460" s="24">
        <v>0.02</v>
      </c>
      <c r="I460" s="31"/>
      <c r="J460" s="31"/>
      <c r="K460" s="35"/>
    </row>
    <row r="461" spans="2:11" x14ac:dyDescent="0.25">
      <c r="B461" s="8" t="s">
        <v>4022</v>
      </c>
      <c r="C461" s="60" t="s">
        <v>4023</v>
      </c>
      <c r="D461" s="54" t="s">
        <v>4024</v>
      </c>
      <c r="E461" s="6" t="s">
        <v>94</v>
      </c>
      <c r="F461" s="19">
        <v>5448</v>
      </c>
      <c r="G461" s="24">
        <v>16.77</v>
      </c>
      <c r="H461" s="24">
        <v>0.02</v>
      </c>
      <c r="I461" s="31"/>
      <c r="J461" s="31"/>
      <c r="K461" s="35"/>
    </row>
    <row r="462" spans="2:11" x14ac:dyDescent="0.25">
      <c r="B462" s="8" t="s">
        <v>4025</v>
      </c>
      <c r="C462" s="60" t="s">
        <v>4026</v>
      </c>
      <c r="D462" s="54" t="s">
        <v>4027</v>
      </c>
      <c r="E462" s="6" t="s">
        <v>98</v>
      </c>
      <c r="F462" s="19">
        <v>5234</v>
      </c>
      <c r="G462" s="24">
        <v>16.62</v>
      </c>
      <c r="H462" s="24">
        <v>0.02</v>
      </c>
      <c r="I462" s="31"/>
      <c r="J462" s="31"/>
      <c r="K462" s="35"/>
    </row>
    <row r="463" spans="2:11" x14ac:dyDescent="0.25">
      <c r="B463" s="8" t="s">
        <v>1964</v>
      </c>
      <c r="C463" s="60" t="s">
        <v>1965</v>
      </c>
      <c r="D463" s="54" t="s">
        <v>1966</v>
      </c>
      <c r="E463" s="6" t="s">
        <v>66</v>
      </c>
      <c r="F463" s="19">
        <v>6105</v>
      </c>
      <c r="G463" s="24">
        <v>16.55</v>
      </c>
      <c r="H463" s="24">
        <v>0.02</v>
      </c>
      <c r="I463" s="31"/>
      <c r="J463" s="31"/>
      <c r="K463" s="35"/>
    </row>
    <row r="464" spans="2:11" x14ac:dyDescent="0.25">
      <c r="B464" s="8" t="s">
        <v>4028</v>
      </c>
      <c r="C464" s="60" t="s">
        <v>4029</v>
      </c>
      <c r="D464" s="54" t="s">
        <v>4030</v>
      </c>
      <c r="E464" s="6" t="s">
        <v>4031</v>
      </c>
      <c r="F464" s="19">
        <v>3223</v>
      </c>
      <c r="G464" s="24">
        <v>16.53</v>
      </c>
      <c r="H464" s="24">
        <v>0.02</v>
      </c>
      <c r="I464" s="31"/>
      <c r="J464" s="31"/>
      <c r="K464" s="35"/>
    </row>
    <row r="465" spans="2:11" x14ac:dyDescent="0.25">
      <c r="B465" s="8" t="s">
        <v>4032</v>
      </c>
      <c r="C465" s="60" t="s">
        <v>4033</v>
      </c>
      <c r="D465" s="54" t="s">
        <v>4034</v>
      </c>
      <c r="E465" s="6" t="s">
        <v>146</v>
      </c>
      <c r="F465" s="19">
        <v>2562</v>
      </c>
      <c r="G465" s="24">
        <v>16.440000000000001</v>
      </c>
      <c r="H465" s="24">
        <v>0.02</v>
      </c>
      <c r="I465" s="31"/>
      <c r="J465" s="31"/>
      <c r="K465" s="35"/>
    </row>
    <row r="466" spans="2:11" x14ac:dyDescent="0.25">
      <c r="B466" s="8" t="s">
        <v>4035</v>
      </c>
      <c r="C466" s="60" t="s">
        <v>4036</v>
      </c>
      <c r="D466" s="54" t="s">
        <v>4037</v>
      </c>
      <c r="E466" s="6" t="s">
        <v>447</v>
      </c>
      <c r="F466" s="19">
        <v>5635</v>
      </c>
      <c r="G466" s="24">
        <v>16.350000000000001</v>
      </c>
      <c r="H466" s="24">
        <v>0.02</v>
      </c>
      <c r="I466" s="31"/>
      <c r="J466" s="31"/>
      <c r="K466" s="35"/>
    </row>
    <row r="467" spans="2:11" x14ac:dyDescent="0.25">
      <c r="B467" s="8" t="s">
        <v>3662</v>
      </c>
      <c r="C467" s="60" t="s">
        <v>3663</v>
      </c>
      <c r="D467" s="54" t="s">
        <v>3664</v>
      </c>
      <c r="E467" s="6" t="s">
        <v>153</v>
      </c>
      <c r="F467" s="19">
        <v>9399</v>
      </c>
      <c r="G467" s="24">
        <v>16.32</v>
      </c>
      <c r="H467" s="24">
        <v>0.02</v>
      </c>
      <c r="I467" s="31"/>
      <c r="J467" s="31"/>
      <c r="K467" s="35"/>
    </row>
    <row r="468" spans="2:11" x14ac:dyDescent="0.25">
      <c r="B468" s="8" t="s">
        <v>4038</v>
      </c>
      <c r="C468" s="60" t="s">
        <v>4039</v>
      </c>
      <c r="D468" s="54" t="s">
        <v>4040</v>
      </c>
      <c r="E468" s="6" t="s">
        <v>66</v>
      </c>
      <c r="F468" s="19">
        <v>12726</v>
      </c>
      <c r="G468" s="24">
        <v>16.03</v>
      </c>
      <c r="H468" s="24">
        <v>0.02</v>
      </c>
      <c r="I468" s="31"/>
      <c r="J468" s="31"/>
      <c r="K468" s="35"/>
    </row>
    <row r="469" spans="2:11" x14ac:dyDescent="0.25">
      <c r="B469" s="8" t="s">
        <v>4041</v>
      </c>
      <c r="C469" s="60" t="s">
        <v>4042</v>
      </c>
      <c r="D469" s="54" t="s">
        <v>4043</v>
      </c>
      <c r="E469" s="6" t="s">
        <v>423</v>
      </c>
      <c r="F469" s="19">
        <v>1547</v>
      </c>
      <c r="G469" s="24">
        <v>15.99</v>
      </c>
      <c r="H469" s="24">
        <v>0.02</v>
      </c>
      <c r="I469" s="31"/>
      <c r="J469" s="31"/>
      <c r="K469" s="35"/>
    </row>
    <row r="470" spans="2:11" x14ac:dyDescent="0.25">
      <c r="B470" s="8" t="s">
        <v>940</v>
      </c>
      <c r="C470" s="60" t="s">
        <v>941</v>
      </c>
      <c r="D470" s="54" t="s">
        <v>942</v>
      </c>
      <c r="E470" s="6" t="s">
        <v>943</v>
      </c>
      <c r="F470" s="19">
        <v>704</v>
      </c>
      <c r="G470" s="24">
        <v>15.91</v>
      </c>
      <c r="H470" s="24">
        <v>0.02</v>
      </c>
      <c r="I470" s="31"/>
      <c r="J470" s="31"/>
      <c r="K470" s="35"/>
    </row>
    <row r="471" spans="2:11" x14ac:dyDescent="0.25">
      <c r="B471" s="8" t="s">
        <v>4044</v>
      </c>
      <c r="C471" s="60" t="s">
        <v>4045</v>
      </c>
      <c r="D471" s="54" t="s">
        <v>4046</v>
      </c>
      <c r="E471" s="6" t="s">
        <v>116</v>
      </c>
      <c r="F471" s="19">
        <v>3151</v>
      </c>
      <c r="G471" s="24">
        <v>15.58</v>
      </c>
      <c r="H471" s="24">
        <v>0.02</v>
      </c>
      <c r="I471" s="31"/>
      <c r="J471" s="31"/>
      <c r="K471" s="35"/>
    </row>
    <row r="472" spans="2:11" x14ac:dyDescent="0.25">
      <c r="B472" s="8" t="s">
        <v>4047</v>
      </c>
      <c r="C472" s="60" t="s">
        <v>4048</v>
      </c>
      <c r="D472" s="54" t="s">
        <v>4049</v>
      </c>
      <c r="E472" s="6" t="s">
        <v>112</v>
      </c>
      <c r="F472" s="19">
        <v>1644</v>
      </c>
      <c r="G472" s="24">
        <v>14.85</v>
      </c>
      <c r="H472" s="24">
        <v>0.02</v>
      </c>
      <c r="I472" s="31"/>
      <c r="J472" s="31"/>
      <c r="K472" s="35"/>
    </row>
    <row r="473" spans="2:11" x14ac:dyDescent="0.25">
      <c r="B473" s="8" t="s">
        <v>4050</v>
      </c>
      <c r="C473" s="60" t="s">
        <v>4051</v>
      </c>
      <c r="D473" s="54" t="s">
        <v>4052</v>
      </c>
      <c r="E473" s="6" t="s">
        <v>2300</v>
      </c>
      <c r="F473" s="19">
        <v>2822</v>
      </c>
      <c r="G473" s="24">
        <v>14.75</v>
      </c>
      <c r="H473" s="24">
        <v>0.02</v>
      </c>
      <c r="I473" s="31"/>
      <c r="J473" s="31"/>
      <c r="K473" s="35"/>
    </row>
    <row r="474" spans="2:11" x14ac:dyDescent="0.25">
      <c r="B474" s="8" t="s">
        <v>2758</v>
      </c>
      <c r="C474" s="60" t="s">
        <v>2759</v>
      </c>
      <c r="D474" s="54" t="s">
        <v>2760</v>
      </c>
      <c r="E474" s="6" t="s">
        <v>54</v>
      </c>
      <c r="F474" s="19">
        <v>16092</v>
      </c>
      <c r="G474" s="24">
        <v>14.55</v>
      </c>
      <c r="H474" s="24">
        <v>0.02</v>
      </c>
      <c r="I474" s="31"/>
      <c r="J474" s="31"/>
      <c r="K474" s="35"/>
    </row>
    <row r="475" spans="2:11" x14ac:dyDescent="0.25">
      <c r="B475" s="8" t="s">
        <v>4053</v>
      </c>
      <c r="C475" s="60" t="s">
        <v>4054</v>
      </c>
      <c r="D475" s="54" t="s">
        <v>4055</v>
      </c>
      <c r="E475" s="6" t="s">
        <v>98</v>
      </c>
      <c r="F475" s="19">
        <v>3433</v>
      </c>
      <c r="G475" s="24">
        <v>14.39</v>
      </c>
      <c r="H475" s="24">
        <v>0.02</v>
      </c>
      <c r="I475" s="31"/>
      <c r="J475" s="31"/>
      <c r="K475" s="35"/>
    </row>
    <row r="476" spans="2:11" x14ac:dyDescent="0.25">
      <c r="B476" s="8" t="s">
        <v>4056</v>
      </c>
      <c r="C476" s="60" t="s">
        <v>4057</v>
      </c>
      <c r="D476" s="54" t="s">
        <v>4058</v>
      </c>
      <c r="E476" s="6" t="s">
        <v>94</v>
      </c>
      <c r="F476" s="19">
        <v>1183</v>
      </c>
      <c r="G476" s="24">
        <v>14.29</v>
      </c>
      <c r="H476" s="24">
        <v>0.02</v>
      </c>
      <c r="I476" s="31"/>
      <c r="J476" s="31"/>
      <c r="K476" s="35"/>
    </row>
    <row r="477" spans="2:11" x14ac:dyDescent="0.25">
      <c r="B477" s="8" t="s">
        <v>4059</v>
      </c>
      <c r="C477" s="60" t="s">
        <v>4060</v>
      </c>
      <c r="D477" s="54" t="s">
        <v>4061</v>
      </c>
      <c r="E477" s="6" t="s">
        <v>997</v>
      </c>
      <c r="F477" s="19">
        <v>3968</v>
      </c>
      <c r="G477" s="24">
        <v>14.02</v>
      </c>
      <c r="H477" s="24">
        <v>0.02</v>
      </c>
      <c r="I477" s="31"/>
      <c r="J477" s="31"/>
      <c r="K477" s="35"/>
    </row>
    <row r="478" spans="2:11" x14ac:dyDescent="0.25">
      <c r="B478" s="8" t="s">
        <v>4062</v>
      </c>
      <c r="C478" s="60" t="s">
        <v>4063</v>
      </c>
      <c r="D478" s="54" t="s">
        <v>4064</v>
      </c>
      <c r="E478" s="6" t="s">
        <v>58</v>
      </c>
      <c r="F478" s="19">
        <v>2496</v>
      </c>
      <c r="G478" s="24">
        <v>13.87</v>
      </c>
      <c r="H478" s="24">
        <v>0.02</v>
      </c>
      <c r="I478" s="31"/>
      <c r="J478" s="31"/>
      <c r="K478" s="35"/>
    </row>
    <row r="479" spans="2:11" x14ac:dyDescent="0.25">
      <c r="B479" s="8" t="s">
        <v>99</v>
      </c>
      <c r="C479" s="60" t="s">
        <v>100</v>
      </c>
      <c r="D479" s="54" t="s">
        <v>101</v>
      </c>
      <c r="E479" s="6" t="s">
        <v>87</v>
      </c>
      <c r="F479" s="19">
        <v>10417</v>
      </c>
      <c r="G479" s="24">
        <v>13.87</v>
      </c>
      <c r="H479" s="24">
        <v>0.02</v>
      </c>
      <c r="I479" s="31"/>
      <c r="J479" s="31"/>
      <c r="K479" s="35"/>
    </row>
    <row r="480" spans="2:11" x14ac:dyDescent="0.25">
      <c r="B480" s="8" t="s">
        <v>4065</v>
      </c>
      <c r="C480" s="60" t="s">
        <v>4066</v>
      </c>
      <c r="D480" s="54" t="s">
        <v>4067</v>
      </c>
      <c r="E480" s="6" t="s">
        <v>128</v>
      </c>
      <c r="F480" s="19">
        <v>22987</v>
      </c>
      <c r="G480" s="24">
        <v>13.85</v>
      </c>
      <c r="H480" s="24">
        <v>0.02</v>
      </c>
      <c r="I480" s="31"/>
      <c r="J480" s="31"/>
      <c r="K480" s="35"/>
    </row>
    <row r="481" spans="2:11" x14ac:dyDescent="0.25">
      <c r="B481" s="8" t="s">
        <v>4068</v>
      </c>
      <c r="C481" s="60" t="s">
        <v>4069</v>
      </c>
      <c r="D481" s="54" t="s">
        <v>4070</v>
      </c>
      <c r="E481" s="6" t="s">
        <v>157</v>
      </c>
      <c r="F481" s="19">
        <v>5304</v>
      </c>
      <c r="G481" s="24">
        <v>13.75</v>
      </c>
      <c r="H481" s="24">
        <v>0.02</v>
      </c>
      <c r="I481" s="31"/>
      <c r="J481" s="31"/>
      <c r="K481" s="35"/>
    </row>
    <row r="482" spans="2:11" x14ac:dyDescent="0.25">
      <c r="B482" s="8" t="s">
        <v>611</v>
      </c>
      <c r="C482" s="60" t="s">
        <v>612</v>
      </c>
      <c r="D482" s="54" t="s">
        <v>613</v>
      </c>
      <c r="E482" s="6" t="s">
        <v>94</v>
      </c>
      <c r="F482" s="19">
        <v>1864</v>
      </c>
      <c r="G482" s="24">
        <v>13.68</v>
      </c>
      <c r="H482" s="24">
        <v>0.02</v>
      </c>
      <c r="I482" s="31"/>
      <c r="J482" s="31"/>
      <c r="K482" s="35"/>
    </row>
    <row r="483" spans="2:11" x14ac:dyDescent="0.25">
      <c r="B483" s="8" t="s">
        <v>355</v>
      </c>
      <c r="C483" s="60" t="s">
        <v>356</v>
      </c>
      <c r="D483" s="54" t="s">
        <v>357</v>
      </c>
      <c r="E483" s="6" t="s">
        <v>87</v>
      </c>
      <c r="F483" s="19">
        <v>3914</v>
      </c>
      <c r="G483" s="24">
        <v>13.49</v>
      </c>
      <c r="H483" s="24">
        <v>0.02</v>
      </c>
      <c r="I483" s="31"/>
      <c r="J483" s="31"/>
      <c r="K483" s="35"/>
    </row>
    <row r="484" spans="2:11" x14ac:dyDescent="0.25">
      <c r="B484" s="8" t="s">
        <v>4071</v>
      </c>
      <c r="C484" s="60" t="s">
        <v>4072</v>
      </c>
      <c r="D484" s="54" t="s">
        <v>4073</v>
      </c>
      <c r="E484" s="6" t="s">
        <v>153</v>
      </c>
      <c r="F484" s="19">
        <v>9203</v>
      </c>
      <c r="G484" s="24">
        <v>13.48</v>
      </c>
      <c r="H484" s="24">
        <v>0.02</v>
      </c>
      <c r="I484" s="31"/>
      <c r="J484" s="31"/>
      <c r="K484" s="35"/>
    </row>
    <row r="485" spans="2:11" x14ac:dyDescent="0.25">
      <c r="B485" s="8" t="s">
        <v>4074</v>
      </c>
      <c r="C485" s="60" t="s">
        <v>4075</v>
      </c>
      <c r="D485" s="54" t="s">
        <v>4076</v>
      </c>
      <c r="E485" s="6" t="s">
        <v>260</v>
      </c>
      <c r="F485" s="19">
        <v>2091</v>
      </c>
      <c r="G485" s="24">
        <v>12.95</v>
      </c>
      <c r="H485" s="24">
        <v>0.02</v>
      </c>
      <c r="I485" s="31"/>
      <c r="J485" s="31"/>
      <c r="K485" s="35"/>
    </row>
    <row r="486" spans="2:11" x14ac:dyDescent="0.25">
      <c r="B486" s="8" t="s">
        <v>4077</v>
      </c>
      <c r="C486" s="60" t="s">
        <v>4078</v>
      </c>
      <c r="D486" s="54" t="s">
        <v>4079</v>
      </c>
      <c r="E486" s="6" t="s">
        <v>135</v>
      </c>
      <c r="F486" s="19">
        <v>1530</v>
      </c>
      <c r="G486" s="24">
        <v>12.55</v>
      </c>
      <c r="H486" s="24">
        <v>0.02</v>
      </c>
      <c r="I486" s="31"/>
      <c r="J486" s="31"/>
      <c r="K486" s="35"/>
    </row>
    <row r="487" spans="2:11" x14ac:dyDescent="0.25">
      <c r="B487" s="8" t="s">
        <v>4080</v>
      </c>
      <c r="C487" s="60" t="s">
        <v>4081</v>
      </c>
      <c r="D487" s="54" t="s">
        <v>4082</v>
      </c>
      <c r="E487" s="6" t="s">
        <v>108</v>
      </c>
      <c r="F487" s="19">
        <v>1991</v>
      </c>
      <c r="G487" s="24">
        <v>12.47</v>
      </c>
      <c r="H487" s="24">
        <v>0.02</v>
      </c>
      <c r="I487" s="31"/>
      <c r="J487" s="31"/>
      <c r="K487" s="35"/>
    </row>
    <row r="488" spans="2:11" x14ac:dyDescent="0.25">
      <c r="B488" s="8" t="s">
        <v>4083</v>
      </c>
      <c r="C488" s="60" t="s">
        <v>4084</v>
      </c>
      <c r="D488" s="54" t="s">
        <v>4085</v>
      </c>
      <c r="E488" s="6" t="s">
        <v>98</v>
      </c>
      <c r="F488" s="19">
        <v>4184</v>
      </c>
      <c r="G488" s="24">
        <v>12.41</v>
      </c>
      <c r="H488" s="24">
        <v>0.02</v>
      </c>
      <c r="I488" s="31"/>
      <c r="J488" s="31"/>
      <c r="K488" s="35"/>
    </row>
    <row r="489" spans="2:11" x14ac:dyDescent="0.25">
      <c r="B489" s="8" t="s">
        <v>4086</v>
      </c>
      <c r="C489" s="60" t="s">
        <v>4087</v>
      </c>
      <c r="D489" s="54" t="s">
        <v>4088</v>
      </c>
      <c r="E489" s="6" t="s">
        <v>164</v>
      </c>
      <c r="F489" s="19">
        <v>48806</v>
      </c>
      <c r="G489" s="24">
        <v>12.06</v>
      </c>
      <c r="H489" s="24">
        <v>0.02</v>
      </c>
      <c r="I489" s="31"/>
      <c r="J489" s="31"/>
      <c r="K489" s="35"/>
    </row>
    <row r="490" spans="2:11" x14ac:dyDescent="0.25">
      <c r="B490" s="8" t="s">
        <v>4089</v>
      </c>
      <c r="C490" s="60" t="s">
        <v>4090</v>
      </c>
      <c r="D490" s="54" t="s">
        <v>4091</v>
      </c>
      <c r="E490" s="6" t="s">
        <v>217</v>
      </c>
      <c r="F490" s="19">
        <v>231</v>
      </c>
      <c r="G490" s="24">
        <v>11.92</v>
      </c>
      <c r="H490" s="24">
        <v>0.02</v>
      </c>
      <c r="I490" s="31"/>
      <c r="J490" s="31"/>
      <c r="K490" s="35"/>
    </row>
    <row r="491" spans="2:11" x14ac:dyDescent="0.25">
      <c r="B491" s="8" t="s">
        <v>2267</v>
      </c>
      <c r="C491" s="60" t="s">
        <v>2268</v>
      </c>
      <c r="D491" s="54" t="s">
        <v>2269</v>
      </c>
      <c r="E491" s="6" t="s">
        <v>1007</v>
      </c>
      <c r="F491" s="19">
        <v>8452</v>
      </c>
      <c r="G491" s="24">
        <v>11.75</v>
      </c>
      <c r="H491" s="24">
        <v>0.02</v>
      </c>
      <c r="I491" s="31"/>
      <c r="J491" s="31"/>
      <c r="K491" s="35"/>
    </row>
    <row r="492" spans="2:11" x14ac:dyDescent="0.25">
      <c r="B492" s="8" t="s">
        <v>4092</v>
      </c>
      <c r="C492" s="60" t="s">
        <v>4093</v>
      </c>
      <c r="D492" s="54" t="s">
        <v>4094</v>
      </c>
      <c r="E492" s="6" t="s">
        <v>139</v>
      </c>
      <c r="F492" s="19">
        <v>6884</v>
      </c>
      <c r="G492" s="24">
        <v>11.7</v>
      </c>
      <c r="H492" s="24">
        <v>0.01</v>
      </c>
      <c r="I492" s="31"/>
      <c r="J492" s="31"/>
      <c r="K492" s="35"/>
    </row>
    <row r="493" spans="2:11" x14ac:dyDescent="0.25">
      <c r="B493" s="8" t="s">
        <v>4095</v>
      </c>
      <c r="C493" s="60" t="s">
        <v>4096</v>
      </c>
      <c r="D493" s="54" t="s">
        <v>4097</v>
      </c>
      <c r="E493" s="6" t="s">
        <v>44</v>
      </c>
      <c r="F493" s="19">
        <v>44404</v>
      </c>
      <c r="G493" s="24">
        <v>11.62</v>
      </c>
      <c r="H493" s="24">
        <v>0.01</v>
      </c>
      <c r="I493" s="31"/>
      <c r="J493" s="31"/>
      <c r="K493" s="35"/>
    </row>
    <row r="494" spans="2:11" x14ac:dyDescent="0.25">
      <c r="B494" s="8" t="s">
        <v>4098</v>
      </c>
      <c r="C494" s="60" t="s">
        <v>4099</v>
      </c>
      <c r="D494" s="54" t="s">
        <v>4100</v>
      </c>
      <c r="E494" s="6" t="s">
        <v>116</v>
      </c>
      <c r="F494" s="19">
        <v>4732</v>
      </c>
      <c r="G494" s="24">
        <v>11.33</v>
      </c>
      <c r="H494" s="24">
        <v>0.01</v>
      </c>
      <c r="I494" s="31"/>
      <c r="J494" s="31"/>
      <c r="K494" s="35"/>
    </row>
    <row r="495" spans="2:11" x14ac:dyDescent="0.25">
      <c r="B495" s="8" t="s">
        <v>4101</v>
      </c>
      <c r="C495" s="60" t="s">
        <v>4102</v>
      </c>
      <c r="D495" s="54" t="s">
        <v>4103</v>
      </c>
      <c r="E495" s="6" t="s">
        <v>66</v>
      </c>
      <c r="F495" s="19">
        <v>5232</v>
      </c>
      <c r="G495" s="24">
        <v>11.2</v>
      </c>
      <c r="H495" s="24">
        <v>0.01</v>
      </c>
      <c r="I495" s="31"/>
      <c r="J495" s="31"/>
      <c r="K495" s="35"/>
    </row>
    <row r="496" spans="2:11" x14ac:dyDescent="0.25">
      <c r="B496" s="8" t="s">
        <v>2172</v>
      </c>
      <c r="C496" s="60" t="s">
        <v>2173</v>
      </c>
      <c r="D496" s="54" t="s">
        <v>2174</v>
      </c>
      <c r="E496" s="6" t="s">
        <v>87</v>
      </c>
      <c r="F496" s="19">
        <v>2687</v>
      </c>
      <c r="G496" s="24">
        <v>10.69</v>
      </c>
      <c r="H496" s="24">
        <v>0.01</v>
      </c>
      <c r="I496" s="31"/>
      <c r="J496" s="31"/>
      <c r="K496" s="35"/>
    </row>
    <row r="497" spans="2:11" x14ac:dyDescent="0.25">
      <c r="B497" s="8" t="s">
        <v>4104</v>
      </c>
      <c r="C497" s="60" t="s">
        <v>4105</v>
      </c>
      <c r="D497" s="54" t="s">
        <v>4106</v>
      </c>
      <c r="E497" s="6" t="s">
        <v>4031</v>
      </c>
      <c r="F497" s="19">
        <v>3763</v>
      </c>
      <c r="G497" s="24">
        <v>10.41</v>
      </c>
      <c r="H497" s="24">
        <v>0.01</v>
      </c>
      <c r="I497" s="31"/>
      <c r="J497" s="31"/>
      <c r="K497" s="35"/>
    </row>
    <row r="498" spans="2:11" x14ac:dyDescent="0.25">
      <c r="B498" s="8" t="s">
        <v>4107</v>
      </c>
      <c r="C498" s="60" t="s">
        <v>4108</v>
      </c>
      <c r="D498" s="54" t="s">
        <v>4109</v>
      </c>
      <c r="E498" s="6" t="s">
        <v>120</v>
      </c>
      <c r="F498" s="19">
        <v>1574</v>
      </c>
      <c r="G498" s="24">
        <v>10.36</v>
      </c>
      <c r="H498" s="24">
        <v>0.01</v>
      </c>
      <c r="I498" s="31"/>
      <c r="J498" s="31"/>
      <c r="K498" s="35"/>
    </row>
    <row r="499" spans="2:11" x14ac:dyDescent="0.25">
      <c r="B499" s="8" t="s">
        <v>4110</v>
      </c>
      <c r="C499" s="60" t="s">
        <v>4111</v>
      </c>
      <c r="D499" s="54" t="s">
        <v>4112</v>
      </c>
      <c r="E499" s="6" t="s">
        <v>146</v>
      </c>
      <c r="F499" s="19">
        <v>677</v>
      </c>
      <c r="G499" s="24">
        <v>10.14</v>
      </c>
      <c r="H499" s="24">
        <v>0.01</v>
      </c>
      <c r="I499" s="31"/>
      <c r="J499" s="31"/>
      <c r="K499" s="35"/>
    </row>
    <row r="500" spans="2:11" x14ac:dyDescent="0.25">
      <c r="B500" s="8" t="s">
        <v>4113</v>
      </c>
      <c r="C500" s="60" t="s">
        <v>4114</v>
      </c>
      <c r="D500" s="54" t="s">
        <v>4115</v>
      </c>
      <c r="E500" s="6" t="s">
        <v>283</v>
      </c>
      <c r="F500" s="19">
        <v>3413</v>
      </c>
      <c r="G500" s="24">
        <v>9.7100000000000009</v>
      </c>
      <c r="H500" s="24">
        <v>0.01</v>
      </c>
      <c r="I500" s="31"/>
      <c r="J500" s="31"/>
      <c r="K500" s="35"/>
    </row>
    <row r="501" spans="2:11" x14ac:dyDescent="0.25">
      <c r="B501" s="8" t="s">
        <v>4116</v>
      </c>
      <c r="C501" s="60" t="s">
        <v>4117</v>
      </c>
      <c r="D501" s="54" t="s">
        <v>4118</v>
      </c>
      <c r="E501" s="6" t="s">
        <v>569</v>
      </c>
      <c r="F501" s="19">
        <v>2762</v>
      </c>
      <c r="G501" s="24">
        <v>9.6199999999999992</v>
      </c>
      <c r="H501" s="24">
        <v>0.01</v>
      </c>
      <c r="I501" s="31"/>
      <c r="J501" s="31"/>
      <c r="K501" s="35"/>
    </row>
    <row r="502" spans="2:11" x14ac:dyDescent="0.25">
      <c r="B502" s="8" t="s">
        <v>4119</v>
      </c>
      <c r="C502" s="60" t="s">
        <v>4120</v>
      </c>
      <c r="D502" s="54" t="s">
        <v>4121</v>
      </c>
      <c r="E502" s="6" t="s">
        <v>157</v>
      </c>
      <c r="F502" s="19">
        <v>646</v>
      </c>
      <c r="G502" s="24">
        <v>9.6</v>
      </c>
      <c r="H502" s="24">
        <v>0.01</v>
      </c>
      <c r="I502" s="31"/>
      <c r="J502" s="31"/>
      <c r="K502" s="35"/>
    </row>
    <row r="503" spans="2:11" x14ac:dyDescent="0.25">
      <c r="B503" s="8" t="s">
        <v>4122</v>
      </c>
      <c r="C503" s="60" t="s">
        <v>4123</v>
      </c>
      <c r="D503" s="54" t="s">
        <v>4124</v>
      </c>
      <c r="E503" s="6" t="s">
        <v>116</v>
      </c>
      <c r="F503" s="19">
        <v>712</v>
      </c>
      <c r="G503" s="24">
        <v>9.2799999999999994</v>
      </c>
      <c r="H503" s="24">
        <v>0.01</v>
      </c>
      <c r="I503" s="31"/>
      <c r="J503" s="31"/>
      <c r="K503" s="35"/>
    </row>
    <row r="504" spans="2:11" x14ac:dyDescent="0.25">
      <c r="B504" s="8" t="s">
        <v>4125</v>
      </c>
      <c r="C504" s="60" t="s">
        <v>4126</v>
      </c>
      <c r="D504" s="54" t="s">
        <v>4127</v>
      </c>
      <c r="E504" s="6" t="s">
        <v>124</v>
      </c>
      <c r="F504" s="19">
        <v>2367</v>
      </c>
      <c r="G504" s="24">
        <v>9.1999999999999993</v>
      </c>
      <c r="H504" s="24">
        <v>0.01</v>
      </c>
      <c r="I504" s="31"/>
      <c r="J504" s="31"/>
      <c r="K504" s="35"/>
    </row>
    <row r="505" spans="2:11" x14ac:dyDescent="0.25">
      <c r="B505" s="8" t="s">
        <v>4128</v>
      </c>
      <c r="C505" s="60" t="s">
        <v>4129</v>
      </c>
      <c r="D505" s="54" t="s">
        <v>4130</v>
      </c>
      <c r="E505" s="6" t="s">
        <v>58</v>
      </c>
      <c r="F505" s="19">
        <v>2826</v>
      </c>
      <c r="G505" s="24">
        <v>8.94</v>
      </c>
      <c r="H505" s="24">
        <v>0.01</v>
      </c>
      <c r="I505" s="31"/>
      <c r="J505" s="31"/>
      <c r="K505" s="35"/>
    </row>
    <row r="506" spans="2:11" x14ac:dyDescent="0.25">
      <c r="B506" s="8" t="s">
        <v>4131</v>
      </c>
      <c r="C506" s="60" t="s">
        <v>4132</v>
      </c>
      <c r="D506" s="54" t="s">
        <v>4133</v>
      </c>
      <c r="E506" s="6" t="s">
        <v>58</v>
      </c>
      <c r="F506" s="19">
        <v>676</v>
      </c>
      <c r="G506" s="24">
        <v>7.99</v>
      </c>
      <c r="H506" s="24">
        <v>0.01</v>
      </c>
      <c r="I506" s="31"/>
      <c r="J506" s="31"/>
      <c r="K506" s="35"/>
    </row>
    <row r="507" spans="2:11" x14ac:dyDescent="0.25">
      <c r="B507" s="8" t="s">
        <v>4134</v>
      </c>
      <c r="C507" s="60" t="s">
        <v>4135</v>
      </c>
      <c r="D507" s="54" t="s">
        <v>4136</v>
      </c>
      <c r="E507" s="6" t="s">
        <v>283</v>
      </c>
      <c r="F507" s="19">
        <v>19630</v>
      </c>
      <c r="G507" s="24">
        <v>7.84</v>
      </c>
      <c r="H507" s="24">
        <v>0.01</v>
      </c>
      <c r="I507" s="31"/>
      <c r="J507" s="31"/>
      <c r="K507" s="35"/>
    </row>
    <row r="508" spans="2:11" x14ac:dyDescent="0.25">
      <c r="B508" s="8" t="s">
        <v>4137</v>
      </c>
      <c r="C508" s="60" t="s">
        <v>4138</v>
      </c>
      <c r="D508" s="54" t="s">
        <v>4139</v>
      </c>
      <c r="E508" s="6" t="s">
        <v>2300</v>
      </c>
      <c r="F508" s="19">
        <v>2597</v>
      </c>
      <c r="G508" s="24">
        <v>7.46</v>
      </c>
      <c r="H508" s="24">
        <v>0.01</v>
      </c>
      <c r="I508" s="31"/>
      <c r="J508" s="31"/>
      <c r="K508" s="35"/>
    </row>
    <row r="509" spans="2:11" x14ac:dyDescent="0.25">
      <c r="B509" s="8" t="s">
        <v>4140</v>
      </c>
      <c r="C509" s="60" t="s">
        <v>4141</v>
      </c>
      <c r="D509" s="54" t="s">
        <v>4142</v>
      </c>
      <c r="E509" s="6" t="s">
        <v>124</v>
      </c>
      <c r="F509" s="19">
        <v>1167</v>
      </c>
      <c r="G509" s="24">
        <v>7.17</v>
      </c>
      <c r="H509" s="24">
        <v>0.01</v>
      </c>
      <c r="I509" s="31"/>
      <c r="J509" s="31"/>
      <c r="K509" s="35"/>
    </row>
    <row r="510" spans="2:11" x14ac:dyDescent="0.25">
      <c r="B510" s="8" t="s">
        <v>4143</v>
      </c>
      <c r="C510" s="60" t="s">
        <v>4144</v>
      </c>
      <c r="D510" s="54" t="s">
        <v>4145</v>
      </c>
      <c r="E510" s="6" t="s">
        <v>997</v>
      </c>
      <c r="F510" s="19">
        <v>5908</v>
      </c>
      <c r="G510" s="24">
        <v>3.7</v>
      </c>
      <c r="H510" s="24" t="s">
        <v>4846</v>
      </c>
      <c r="I510" s="31"/>
      <c r="J510" s="31"/>
      <c r="K510" s="35"/>
    </row>
    <row r="511" spans="2:11" x14ac:dyDescent="0.25">
      <c r="C511" s="58" t="s">
        <v>194</v>
      </c>
      <c r="D511" s="54"/>
      <c r="E511" s="6"/>
      <c r="F511" s="19"/>
      <c r="G511" s="25">
        <v>78172.509999999995</v>
      </c>
      <c r="H511" s="25">
        <v>99.69</v>
      </c>
      <c r="I511" s="31"/>
      <c r="J511" s="31"/>
      <c r="K511" s="35"/>
    </row>
    <row r="512" spans="2:11" x14ac:dyDescent="0.25">
      <c r="C512" s="57"/>
      <c r="D512" s="54"/>
      <c r="E512" s="6"/>
      <c r="F512" s="19"/>
      <c r="G512" s="24"/>
      <c r="H512" s="24"/>
      <c r="I512" s="31"/>
      <c r="J512" s="31"/>
      <c r="K512" s="35"/>
    </row>
    <row r="513" spans="3:11" x14ac:dyDescent="0.25">
      <c r="C513" s="58" t="s">
        <v>3</v>
      </c>
      <c r="D513" s="54"/>
      <c r="E513" s="6"/>
      <c r="F513" s="19"/>
      <c r="G513" s="24" t="s">
        <v>2</v>
      </c>
      <c r="H513" s="24" t="s">
        <v>2</v>
      </c>
      <c r="I513" s="31"/>
      <c r="J513" s="31"/>
      <c r="K513" s="35"/>
    </row>
    <row r="514" spans="3:11" x14ac:dyDescent="0.25">
      <c r="C514" s="57"/>
      <c r="D514" s="54"/>
      <c r="E514" s="6"/>
      <c r="F514" s="19"/>
      <c r="G514" s="24"/>
      <c r="H514" s="24"/>
      <c r="I514" s="31"/>
      <c r="J514" s="31"/>
      <c r="K514" s="35"/>
    </row>
    <row r="515" spans="3:11" x14ac:dyDescent="0.25">
      <c r="C515" s="58" t="s">
        <v>4</v>
      </c>
      <c r="D515" s="54"/>
      <c r="E515" s="6"/>
      <c r="F515" s="19"/>
      <c r="G515" s="24" t="s">
        <v>2</v>
      </c>
      <c r="H515" s="24" t="s">
        <v>2</v>
      </c>
      <c r="I515" s="31"/>
      <c r="J515" s="31"/>
      <c r="K515" s="35"/>
    </row>
    <row r="516" spans="3:11" x14ac:dyDescent="0.25">
      <c r="C516" s="57"/>
      <c r="D516" s="54"/>
      <c r="E516" s="6"/>
      <c r="F516" s="19"/>
      <c r="G516" s="24"/>
      <c r="H516" s="24"/>
      <c r="I516" s="31"/>
      <c r="J516" s="31"/>
      <c r="K516" s="35"/>
    </row>
    <row r="517" spans="3:11" x14ac:dyDescent="0.25">
      <c r="C517" s="58" t="s">
        <v>5</v>
      </c>
      <c r="D517" s="54"/>
      <c r="E517" s="6"/>
      <c r="F517" s="19"/>
      <c r="G517" s="24"/>
      <c r="H517" s="24"/>
      <c r="I517" s="31"/>
      <c r="J517" s="31"/>
      <c r="K517" s="35"/>
    </row>
    <row r="518" spans="3:11" x14ac:dyDescent="0.25">
      <c r="C518" s="57"/>
      <c r="D518" s="54"/>
      <c r="E518" s="6"/>
      <c r="F518" s="19"/>
      <c r="G518" s="24"/>
      <c r="H518" s="24"/>
      <c r="I518" s="31"/>
      <c r="J518" s="31"/>
      <c r="K518" s="35"/>
    </row>
    <row r="519" spans="3:11" x14ac:dyDescent="0.25">
      <c r="C519" s="58" t="s">
        <v>6</v>
      </c>
      <c r="D519" s="54"/>
      <c r="E519" s="6"/>
      <c r="F519" s="19"/>
      <c r="G519" s="24" t="s">
        <v>2</v>
      </c>
      <c r="H519" s="24" t="s">
        <v>2</v>
      </c>
      <c r="I519" s="31"/>
      <c r="J519" s="31"/>
      <c r="K519" s="35"/>
    </row>
    <row r="520" spans="3:11" x14ac:dyDescent="0.25">
      <c r="C520" s="57"/>
      <c r="D520" s="54"/>
      <c r="E520" s="6"/>
      <c r="F520" s="19"/>
      <c r="G520" s="24"/>
      <c r="H520" s="24"/>
      <c r="I520" s="31"/>
      <c r="J520" s="31"/>
      <c r="K520" s="35"/>
    </row>
    <row r="521" spans="3:11" x14ac:dyDescent="0.25">
      <c r="C521" s="58" t="s">
        <v>7</v>
      </c>
      <c r="D521" s="54"/>
      <c r="E521" s="6"/>
      <c r="F521" s="19"/>
      <c r="G521" s="24" t="s">
        <v>2</v>
      </c>
      <c r="H521" s="24" t="s">
        <v>2</v>
      </c>
      <c r="I521" s="31"/>
      <c r="J521" s="31"/>
      <c r="K521" s="35"/>
    </row>
    <row r="522" spans="3:11" x14ac:dyDescent="0.25">
      <c r="C522" s="57"/>
      <c r="D522" s="54"/>
      <c r="E522" s="6"/>
      <c r="F522" s="19"/>
      <c r="G522" s="24"/>
      <c r="H522" s="24"/>
      <c r="I522" s="31"/>
      <c r="J522" s="31"/>
      <c r="K522" s="35"/>
    </row>
    <row r="523" spans="3:11" x14ac:dyDescent="0.25">
      <c r="C523" s="58" t="s">
        <v>8</v>
      </c>
      <c r="D523" s="54"/>
      <c r="E523" s="6"/>
      <c r="F523" s="19"/>
      <c r="G523" s="24" t="s">
        <v>2</v>
      </c>
      <c r="H523" s="24" t="s">
        <v>2</v>
      </c>
      <c r="I523" s="31"/>
      <c r="J523" s="31"/>
      <c r="K523" s="35"/>
    </row>
    <row r="524" spans="3:11" x14ac:dyDescent="0.25">
      <c r="C524" s="57"/>
      <c r="D524" s="54"/>
      <c r="E524" s="6"/>
      <c r="F524" s="19"/>
      <c r="G524" s="24"/>
      <c r="H524" s="24"/>
      <c r="I524" s="31"/>
      <c r="J524" s="31"/>
      <c r="K524" s="35"/>
    </row>
    <row r="525" spans="3:11" x14ac:dyDescent="0.25">
      <c r="C525" s="58" t="s">
        <v>9</v>
      </c>
      <c r="D525" s="54"/>
      <c r="E525" s="6"/>
      <c r="F525" s="19"/>
      <c r="G525" s="24" t="s">
        <v>2</v>
      </c>
      <c r="H525" s="24" t="s">
        <v>2</v>
      </c>
      <c r="I525" s="31"/>
      <c r="J525" s="31"/>
      <c r="K525" s="35"/>
    </row>
    <row r="526" spans="3:11" x14ac:dyDescent="0.25">
      <c r="C526" s="57"/>
      <c r="D526" s="54"/>
      <c r="E526" s="6"/>
      <c r="F526" s="19"/>
      <c r="G526" s="24"/>
      <c r="H526" s="24"/>
      <c r="I526" s="31"/>
      <c r="J526" s="31"/>
      <c r="K526" s="35"/>
    </row>
    <row r="527" spans="3:11" x14ac:dyDescent="0.25">
      <c r="C527" s="58" t="s">
        <v>10</v>
      </c>
      <c r="D527" s="54"/>
      <c r="E527" s="6"/>
      <c r="F527" s="19"/>
      <c r="G527" s="24" t="s">
        <v>2</v>
      </c>
      <c r="H527" s="24" t="s">
        <v>2</v>
      </c>
      <c r="I527" s="31"/>
      <c r="J527" s="31"/>
      <c r="K527" s="35"/>
    </row>
    <row r="528" spans="3:11" x14ac:dyDescent="0.25">
      <c r="C528" s="57"/>
      <c r="D528" s="54"/>
      <c r="E528" s="6"/>
      <c r="F528" s="19"/>
      <c r="G528" s="24"/>
      <c r="H528" s="24"/>
      <c r="I528" s="31"/>
      <c r="J528" s="31"/>
      <c r="K528" s="35"/>
    </row>
    <row r="529" spans="1:11" x14ac:dyDescent="0.25">
      <c r="C529" s="58" t="s">
        <v>11</v>
      </c>
      <c r="D529" s="54"/>
      <c r="E529" s="6"/>
      <c r="F529" s="19"/>
      <c r="G529" s="24" t="s">
        <v>2</v>
      </c>
      <c r="H529" s="24" t="s">
        <v>2</v>
      </c>
      <c r="I529" s="31"/>
      <c r="J529" s="31"/>
      <c r="K529" s="35"/>
    </row>
    <row r="530" spans="1:11" x14ac:dyDescent="0.25">
      <c r="C530" s="57"/>
      <c r="D530" s="54"/>
      <c r="E530" s="6"/>
      <c r="F530" s="19"/>
      <c r="G530" s="24"/>
      <c r="H530" s="24"/>
      <c r="I530" s="31"/>
      <c r="J530" s="31"/>
      <c r="K530" s="35"/>
    </row>
    <row r="531" spans="1:11" x14ac:dyDescent="0.25">
      <c r="C531" s="58" t="s">
        <v>13</v>
      </c>
      <c r="D531" s="54"/>
      <c r="E531" s="6"/>
      <c r="F531" s="19"/>
      <c r="G531" s="24"/>
      <c r="H531" s="24"/>
      <c r="I531" s="31"/>
      <c r="J531" s="31"/>
      <c r="K531" s="35"/>
    </row>
    <row r="532" spans="1:11" x14ac:dyDescent="0.25">
      <c r="C532" s="57"/>
      <c r="D532" s="54"/>
      <c r="E532" s="6"/>
      <c r="F532" s="19"/>
      <c r="G532" s="24"/>
      <c r="H532" s="24"/>
      <c r="I532" s="31"/>
      <c r="J532" s="31"/>
      <c r="K532" s="35"/>
    </row>
    <row r="533" spans="1:11" x14ac:dyDescent="0.25">
      <c r="C533" s="58" t="s">
        <v>14</v>
      </c>
      <c r="D533" s="54"/>
      <c r="E533" s="6"/>
      <c r="F533" s="19"/>
      <c r="G533" s="24" t="s">
        <v>2</v>
      </c>
      <c r="H533" s="24" t="s">
        <v>2</v>
      </c>
      <c r="I533" s="31"/>
      <c r="J533" s="31"/>
      <c r="K533" s="35"/>
    </row>
    <row r="534" spans="1:11" x14ac:dyDescent="0.25">
      <c r="C534" s="57"/>
      <c r="D534" s="54"/>
      <c r="E534" s="6"/>
      <c r="F534" s="19"/>
      <c r="G534" s="24"/>
      <c r="H534" s="24"/>
      <c r="I534" s="31"/>
      <c r="J534" s="31"/>
      <c r="K534" s="35"/>
    </row>
    <row r="535" spans="1:11" x14ac:dyDescent="0.25">
      <c r="C535" s="58" t="s">
        <v>15</v>
      </c>
      <c r="D535" s="54"/>
      <c r="E535" s="6"/>
      <c r="F535" s="19"/>
      <c r="G535" s="24" t="s">
        <v>2</v>
      </c>
      <c r="H535" s="24" t="s">
        <v>2</v>
      </c>
      <c r="I535" s="31"/>
      <c r="J535" s="31"/>
      <c r="K535" s="35"/>
    </row>
    <row r="536" spans="1:11" x14ac:dyDescent="0.25">
      <c r="C536" s="57"/>
      <c r="D536" s="54"/>
      <c r="E536" s="6"/>
      <c r="F536" s="19"/>
      <c r="G536" s="24"/>
      <c r="H536" s="24"/>
      <c r="I536" s="31"/>
      <c r="J536" s="31"/>
      <c r="K536" s="35"/>
    </row>
    <row r="537" spans="1:11" x14ac:dyDescent="0.25">
      <c r="C537" s="58" t="s">
        <v>16</v>
      </c>
      <c r="D537" s="54"/>
      <c r="E537" s="6"/>
      <c r="F537" s="19"/>
      <c r="G537" s="24" t="s">
        <v>2</v>
      </c>
      <c r="H537" s="24" t="s">
        <v>2</v>
      </c>
      <c r="I537" s="31"/>
      <c r="J537" s="31"/>
      <c r="K537" s="35"/>
    </row>
    <row r="538" spans="1:11" x14ac:dyDescent="0.25">
      <c r="C538" s="57"/>
      <c r="D538" s="54"/>
      <c r="E538" s="6"/>
      <c r="F538" s="19"/>
      <c r="G538" s="24"/>
      <c r="H538" s="24"/>
      <c r="I538" s="31"/>
      <c r="J538" s="31"/>
      <c r="K538" s="35"/>
    </row>
    <row r="539" spans="1:11" x14ac:dyDescent="0.25">
      <c r="C539" s="58" t="s">
        <v>17</v>
      </c>
      <c r="D539" s="54"/>
      <c r="E539" s="6"/>
      <c r="F539" s="19"/>
      <c r="G539" s="24" t="s">
        <v>2</v>
      </c>
      <c r="H539" s="24" t="s">
        <v>2</v>
      </c>
      <c r="I539" s="31"/>
      <c r="J539" s="31"/>
      <c r="K539" s="35"/>
    </row>
    <row r="540" spans="1:11" x14ac:dyDescent="0.25">
      <c r="C540" s="57"/>
      <c r="D540" s="54"/>
      <c r="E540" s="6"/>
      <c r="F540" s="19"/>
      <c r="G540" s="24"/>
      <c r="H540" s="24"/>
      <c r="I540" s="31"/>
      <c r="J540" s="31"/>
      <c r="K540" s="35"/>
    </row>
    <row r="541" spans="1:11" x14ac:dyDescent="0.25">
      <c r="C541" s="58" t="s">
        <v>18</v>
      </c>
      <c r="D541" s="54"/>
      <c r="E541" s="6"/>
      <c r="F541" s="19"/>
      <c r="G541" s="24" t="s">
        <v>2</v>
      </c>
      <c r="H541" s="24" t="s">
        <v>2</v>
      </c>
      <c r="I541" s="31"/>
      <c r="J541" s="31"/>
      <c r="K541" s="35"/>
    </row>
    <row r="542" spans="1:11" x14ac:dyDescent="0.25">
      <c r="C542" s="57"/>
      <c r="D542" s="54"/>
      <c r="E542" s="6"/>
      <c r="F542" s="19"/>
      <c r="G542" s="24"/>
      <c r="H542" s="24"/>
      <c r="I542" s="31"/>
      <c r="J542" s="31"/>
      <c r="K542" s="35"/>
    </row>
    <row r="543" spans="1:11" x14ac:dyDescent="0.25">
      <c r="A543" s="10"/>
      <c r="B543" s="28"/>
      <c r="C543" s="58" t="s">
        <v>19</v>
      </c>
      <c r="D543" s="54"/>
      <c r="E543" s="6"/>
      <c r="F543" s="19"/>
      <c r="G543" s="24"/>
      <c r="H543" s="24"/>
      <c r="I543" s="31"/>
      <c r="J543" s="31"/>
      <c r="K543" s="35"/>
    </row>
    <row r="544" spans="1:11" x14ac:dyDescent="0.25">
      <c r="A544" s="28"/>
      <c r="B544" s="28"/>
      <c r="C544" s="58" t="s">
        <v>20</v>
      </c>
      <c r="D544" s="54"/>
      <c r="E544" s="6"/>
      <c r="F544" s="19"/>
      <c r="G544" s="24" t="s">
        <v>2</v>
      </c>
      <c r="H544" s="24" t="s">
        <v>2</v>
      </c>
      <c r="I544" s="31"/>
      <c r="J544" s="31"/>
      <c r="K544" s="35"/>
    </row>
    <row r="545" spans="1:54" x14ac:dyDescent="0.25">
      <c r="A545" s="28"/>
      <c r="B545" s="28"/>
      <c r="C545" s="58"/>
      <c r="D545" s="54"/>
      <c r="E545" s="6"/>
      <c r="F545" s="19"/>
      <c r="G545" s="24"/>
      <c r="H545" s="24"/>
      <c r="I545" s="31"/>
      <c r="J545" s="31"/>
      <c r="K545" s="35"/>
    </row>
    <row r="546" spans="1:54" x14ac:dyDescent="0.25">
      <c r="A546" s="28"/>
      <c r="B546" s="28"/>
      <c r="C546" s="58" t="s">
        <v>21</v>
      </c>
      <c r="D546" s="54"/>
      <c r="E546" s="6"/>
      <c r="F546" s="19"/>
      <c r="G546" s="24" t="s">
        <v>2</v>
      </c>
      <c r="H546" s="24" t="s">
        <v>2</v>
      </c>
      <c r="I546" s="31"/>
      <c r="J546" s="31"/>
      <c r="K546" s="35"/>
    </row>
    <row r="547" spans="1:54" x14ac:dyDescent="0.25">
      <c r="A547" s="28"/>
      <c r="B547" s="28"/>
      <c r="C547" s="58"/>
      <c r="D547" s="54"/>
      <c r="E547" s="6"/>
      <c r="F547" s="19"/>
      <c r="G547" s="24"/>
      <c r="H547" s="24"/>
      <c r="I547" s="31"/>
      <c r="J547" s="31"/>
      <c r="K547" s="35"/>
    </row>
    <row r="548" spans="1:54" x14ac:dyDescent="0.25">
      <c r="A548" s="28"/>
      <c r="B548" s="28"/>
      <c r="C548" s="58" t="s">
        <v>22</v>
      </c>
      <c r="D548" s="54"/>
      <c r="E548" s="6"/>
      <c r="F548" s="19"/>
      <c r="G548" s="24" t="s">
        <v>2</v>
      </c>
      <c r="H548" s="24" t="s">
        <v>2</v>
      </c>
      <c r="I548" s="31"/>
      <c r="J548" s="31"/>
      <c r="K548" s="35"/>
    </row>
    <row r="549" spans="1:54" x14ac:dyDescent="0.25">
      <c r="A549" s="28"/>
      <c r="B549" s="28"/>
      <c r="C549" s="58"/>
      <c r="D549" s="54"/>
      <c r="E549" s="6"/>
      <c r="F549" s="19"/>
      <c r="G549" s="24"/>
      <c r="H549" s="24"/>
      <c r="I549" s="31"/>
      <c r="J549" s="31"/>
      <c r="K549" s="35"/>
    </row>
    <row r="550" spans="1:54" x14ac:dyDescent="0.25">
      <c r="A550" s="28"/>
      <c r="B550" s="28"/>
      <c r="C550" s="58" t="s">
        <v>23</v>
      </c>
      <c r="D550" s="54"/>
      <c r="E550" s="6"/>
      <c r="F550" s="19"/>
      <c r="G550" s="24" t="s">
        <v>2</v>
      </c>
      <c r="H550" s="24" t="s">
        <v>2</v>
      </c>
      <c r="I550" s="31"/>
      <c r="J550" s="31"/>
      <c r="K550" s="35"/>
    </row>
    <row r="551" spans="1:54" x14ac:dyDescent="0.25">
      <c r="A551" s="28"/>
      <c r="B551" s="28"/>
      <c r="C551" s="58"/>
      <c r="D551" s="54"/>
      <c r="E551" s="6"/>
      <c r="F551" s="19"/>
      <c r="G551" s="24"/>
      <c r="H551" s="24"/>
      <c r="I551" s="31"/>
      <c r="J551" s="31"/>
      <c r="K551" s="35"/>
    </row>
    <row r="552" spans="1:54" x14ac:dyDescent="0.25">
      <c r="C552" s="59" t="s">
        <v>24</v>
      </c>
      <c r="D552" s="54"/>
      <c r="E552" s="6"/>
      <c r="F552" s="19"/>
      <c r="G552" s="24"/>
      <c r="H552" s="24"/>
      <c r="I552" s="31"/>
      <c r="J552" s="31"/>
      <c r="K552" s="35"/>
    </row>
    <row r="553" spans="1:54" x14ac:dyDescent="0.25">
      <c r="B553" s="8" t="s">
        <v>206</v>
      </c>
      <c r="C553" s="60" t="s">
        <v>207</v>
      </c>
      <c r="D553" s="54"/>
      <c r="E553" s="6"/>
      <c r="F553" s="19"/>
      <c r="G553" s="24">
        <v>156.4</v>
      </c>
      <c r="H553" s="24">
        <v>0.2</v>
      </c>
      <c r="I553" s="31"/>
      <c r="J553" s="31"/>
      <c r="K553" s="35"/>
    </row>
    <row r="554" spans="1:54" x14ac:dyDescent="0.25">
      <c r="C554" s="58" t="s">
        <v>194</v>
      </c>
      <c r="D554" s="54"/>
      <c r="E554" s="6"/>
      <c r="F554" s="19"/>
      <c r="G554" s="25">
        <v>156.4</v>
      </c>
      <c r="H554" s="25">
        <v>0.2</v>
      </c>
      <c r="I554" s="31"/>
      <c r="J554" s="31"/>
      <c r="K554" s="35"/>
    </row>
    <row r="555" spans="1:54" x14ac:dyDescent="0.25">
      <c r="C555" s="57"/>
      <c r="D555" s="54"/>
      <c r="E555" s="6"/>
      <c r="F555" s="19"/>
      <c r="G555" s="24"/>
      <c r="H555" s="24"/>
      <c r="I555" s="31"/>
      <c r="J555" s="31"/>
      <c r="K555" s="35"/>
    </row>
    <row r="556" spans="1:54" x14ac:dyDescent="0.25">
      <c r="A556" s="10"/>
      <c r="B556" s="28"/>
      <c r="C556" s="58" t="s">
        <v>25</v>
      </c>
      <c r="D556" s="54"/>
      <c r="E556" s="6"/>
      <c r="F556" s="19"/>
      <c r="G556" s="24"/>
      <c r="H556" s="24"/>
      <c r="I556" s="31"/>
      <c r="J556" s="31"/>
      <c r="K556" s="35"/>
    </row>
    <row r="557" spans="1:54" s="2" customFormat="1" ht="13.5" x14ac:dyDescent="0.25">
      <c r="A557" s="28"/>
      <c r="B557" s="28"/>
      <c r="C557" s="57" t="s">
        <v>4845</v>
      </c>
      <c r="D557" s="54"/>
      <c r="E557" s="6"/>
      <c r="F557" s="19"/>
      <c r="G557" s="24" t="s">
        <v>2</v>
      </c>
      <c r="H557" s="24" t="s">
        <v>2</v>
      </c>
      <c r="I557" s="31"/>
      <c r="J557" s="31"/>
      <c r="K557" s="35"/>
      <c r="L557" s="3"/>
      <c r="AI557" s="3"/>
      <c r="AV557" s="3"/>
      <c r="AX557" s="3"/>
      <c r="BB557" s="3"/>
    </row>
    <row r="558" spans="1:54" x14ac:dyDescent="0.25">
      <c r="B558" s="8"/>
      <c r="C558" s="60" t="s">
        <v>208</v>
      </c>
      <c r="D558" s="54"/>
      <c r="E558" s="6"/>
      <c r="F558" s="19"/>
      <c r="G558" s="24">
        <v>-46.11</v>
      </c>
      <c r="H558" s="24">
        <v>0.11000000000000001</v>
      </c>
      <c r="I558" s="31"/>
      <c r="J558" s="31"/>
      <c r="K558" s="35"/>
    </row>
    <row r="559" spans="1:54" x14ac:dyDescent="0.25">
      <c r="C559" s="58" t="s">
        <v>194</v>
      </c>
      <c r="D559" s="54"/>
      <c r="E559" s="6"/>
      <c r="F559" s="19"/>
      <c r="G559" s="25">
        <v>-46.11</v>
      </c>
      <c r="H559" s="25">
        <v>0.11000000000000001</v>
      </c>
      <c r="I559" s="31"/>
      <c r="J559" s="31"/>
      <c r="K559" s="35"/>
    </row>
    <row r="560" spans="1:54" x14ac:dyDescent="0.25">
      <c r="C560" s="57"/>
      <c r="D560" s="54"/>
      <c r="E560" s="6"/>
      <c r="F560" s="19"/>
      <c r="G560" s="24"/>
      <c r="H560" s="24"/>
      <c r="I560" s="31"/>
      <c r="J560" s="31"/>
      <c r="K560" s="35"/>
    </row>
    <row r="561" spans="3:11" x14ac:dyDescent="0.25">
      <c r="C561" s="61" t="s">
        <v>209</v>
      </c>
      <c r="D561" s="55"/>
      <c r="E561" s="5"/>
      <c r="F561" s="20"/>
      <c r="G561" s="26">
        <v>78282.8</v>
      </c>
      <c r="H561" s="26">
        <v>100</v>
      </c>
      <c r="I561" s="32"/>
      <c r="J561" s="32"/>
      <c r="K561" s="36"/>
    </row>
    <row r="564" spans="3:11" x14ac:dyDescent="0.25">
      <c r="C564" s="1" t="s">
        <v>210</v>
      </c>
    </row>
    <row r="565" spans="3:11" x14ac:dyDescent="0.25">
      <c r="C565" s="37" t="s">
        <v>211</v>
      </c>
      <c r="D565" s="37"/>
      <c r="E565" s="37"/>
      <c r="F565" s="37"/>
      <c r="G565" s="37"/>
      <c r="H565" s="37"/>
      <c r="I565" s="37"/>
      <c r="J565" s="37"/>
      <c r="K565" s="37"/>
    </row>
    <row r="566" spans="3:11" x14ac:dyDescent="0.25">
      <c r="C566" s="2" t="s">
        <v>212</v>
      </c>
    </row>
    <row r="567" spans="3:11" x14ac:dyDescent="0.25">
      <c r="C567" s="2" t="s">
        <v>213</v>
      </c>
    </row>
    <row r="568" spans="3:11" ht="30" customHeight="1" x14ac:dyDescent="0.25">
      <c r="C568" s="252" t="s">
        <v>214</v>
      </c>
      <c r="D568" s="253"/>
      <c r="E568" s="253"/>
      <c r="F568" s="253"/>
      <c r="G568" s="253"/>
      <c r="H568" s="253"/>
      <c r="I568" s="253"/>
      <c r="J568" s="253"/>
      <c r="K568" s="253"/>
    </row>
    <row r="569" spans="3:11" x14ac:dyDescent="0.25">
      <c r="C569" s="2" t="s">
        <v>215</v>
      </c>
    </row>
    <row r="571" spans="3:11" x14ac:dyDescent="0.25">
      <c r="C571" s="2" t="s">
        <v>5016</v>
      </c>
      <c r="E571" s="2" t="s">
        <v>2</v>
      </c>
    </row>
    <row r="573" spans="3:11" x14ac:dyDescent="0.25">
      <c r="C573" s="2" t="s">
        <v>5017</v>
      </c>
      <c r="E573" s="2" t="s">
        <v>2</v>
      </c>
    </row>
    <row r="575" spans="3:11" x14ac:dyDescent="0.25">
      <c r="C575" s="2" t="s">
        <v>5125</v>
      </c>
    </row>
    <row r="577" spans="1:256" x14ac:dyDescent="0.25">
      <c r="C577" s="2" t="s">
        <v>5126</v>
      </c>
    </row>
    <row r="578" spans="1:256" s="83" customFormat="1" ht="35.25" customHeight="1" x14ac:dyDescent="0.25">
      <c r="A578" s="79"/>
      <c r="B578" s="79"/>
      <c r="C578" s="84" t="s">
        <v>5023</v>
      </c>
      <c r="D578" s="88" t="s">
        <v>5024</v>
      </c>
      <c r="E578" s="88" t="s">
        <v>5025</v>
      </c>
      <c r="F578" s="80"/>
      <c r="G578" s="81"/>
      <c r="H578" s="81"/>
      <c r="I578" s="81"/>
      <c r="J578" s="81"/>
      <c r="K578" s="82"/>
      <c r="L578" s="82"/>
      <c r="M578" s="79"/>
      <c r="N578" s="79"/>
      <c r="O578" s="79"/>
      <c r="P578" s="79"/>
      <c r="Q578" s="79"/>
      <c r="R578" s="79"/>
      <c r="S578" s="79"/>
      <c r="T578" s="79"/>
      <c r="U578" s="79"/>
      <c r="V578" s="79"/>
      <c r="W578" s="79"/>
      <c r="X578" s="79"/>
      <c r="Y578" s="79"/>
      <c r="Z578" s="79"/>
      <c r="AA578" s="79"/>
      <c r="AB578" s="79"/>
      <c r="AC578" s="79"/>
      <c r="AD578" s="79"/>
      <c r="AE578" s="79"/>
      <c r="AF578" s="79"/>
      <c r="AG578" s="79"/>
      <c r="AH578" s="79"/>
      <c r="AI578" s="82"/>
      <c r="AJ578" s="79"/>
      <c r="AK578" s="79"/>
      <c r="AL578" s="79"/>
      <c r="AM578" s="79"/>
      <c r="AN578" s="79"/>
      <c r="AO578" s="79"/>
      <c r="AP578" s="79"/>
      <c r="AQ578" s="79"/>
      <c r="AR578" s="79"/>
      <c r="AS578" s="79"/>
      <c r="AT578" s="79"/>
      <c r="AU578" s="79"/>
      <c r="AV578" s="82"/>
      <c r="AW578" s="79"/>
      <c r="AX578" s="82"/>
      <c r="AY578" s="79"/>
      <c r="AZ578" s="79"/>
      <c r="BA578" s="79"/>
      <c r="BB578" s="82"/>
      <c r="BC578" s="79"/>
      <c r="BD578" s="79"/>
      <c r="BE578" s="79"/>
      <c r="BF578" s="79"/>
      <c r="BG578" s="79"/>
      <c r="BH578" s="79"/>
      <c r="BI578" s="79"/>
      <c r="BJ578" s="79"/>
      <c r="BK578" s="79"/>
      <c r="BL578" s="79"/>
      <c r="BM578" s="79"/>
      <c r="BN578" s="79"/>
      <c r="BO578" s="79"/>
      <c r="BP578" s="79"/>
      <c r="BQ578" s="79"/>
      <c r="BR578" s="79"/>
      <c r="BS578" s="79"/>
      <c r="BT578" s="79"/>
      <c r="BU578" s="79"/>
      <c r="BV578" s="79"/>
      <c r="BW578" s="79"/>
      <c r="BX578" s="79"/>
      <c r="BY578" s="79"/>
      <c r="BZ578" s="79"/>
      <c r="CA578" s="79"/>
      <c r="CB578" s="79"/>
      <c r="CC578" s="79"/>
      <c r="CD578" s="79"/>
      <c r="CE578" s="79"/>
      <c r="CF578" s="79"/>
      <c r="CG578" s="79"/>
      <c r="CH578" s="79"/>
      <c r="CI578" s="79"/>
      <c r="CJ578" s="79"/>
      <c r="CK578" s="79"/>
      <c r="CL578" s="79"/>
      <c r="CM578" s="79"/>
      <c r="CN578" s="79"/>
      <c r="CO578" s="79"/>
      <c r="CP578" s="79"/>
      <c r="CQ578" s="79"/>
      <c r="CR578" s="79"/>
      <c r="CS578" s="79"/>
      <c r="CT578" s="79"/>
      <c r="CU578" s="79"/>
      <c r="CV578" s="79"/>
      <c r="CW578" s="79"/>
      <c r="CX578" s="79"/>
      <c r="CY578" s="79"/>
      <c r="CZ578" s="79"/>
      <c r="DA578" s="79"/>
      <c r="DB578" s="79"/>
      <c r="DC578" s="79"/>
      <c r="DD578" s="79"/>
      <c r="DE578" s="79"/>
      <c r="DF578" s="79"/>
      <c r="DG578" s="79"/>
      <c r="DH578" s="79"/>
      <c r="DI578" s="79"/>
      <c r="DJ578" s="79"/>
      <c r="DK578" s="79"/>
      <c r="DL578" s="79"/>
      <c r="DM578" s="79"/>
      <c r="DN578" s="79"/>
      <c r="DO578" s="79"/>
      <c r="DP578" s="79"/>
      <c r="DQ578" s="79"/>
      <c r="DR578" s="79"/>
      <c r="DS578" s="79"/>
      <c r="DT578" s="79"/>
      <c r="DU578" s="79"/>
      <c r="DV578" s="79"/>
      <c r="DW578" s="79"/>
      <c r="DX578" s="79"/>
      <c r="DY578" s="79"/>
      <c r="DZ578" s="79"/>
      <c r="EA578" s="79"/>
      <c r="EB578" s="79"/>
      <c r="EC578" s="79"/>
      <c r="ED578" s="79"/>
      <c r="EE578" s="79"/>
      <c r="EF578" s="79"/>
      <c r="EG578" s="79"/>
      <c r="EH578" s="79"/>
      <c r="EI578" s="79"/>
      <c r="EJ578" s="79"/>
      <c r="EK578" s="79"/>
      <c r="EL578" s="79"/>
      <c r="EM578" s="79"/>
      <c r="EN578" s="79"/>
      <c r="EO578" s="79"/>
      <c r="EP578" s="79"/>
      <c r="EQ578" s="79"/>
      <c r="ER578" s="79"/>
      <c r="ES578" s="79"/>
      <c r="ET578" s="79"/>
      <c r="EU578" s="79"/>
      <c r="EV578" s="79"/>
      <c r="EW578" s="79"/>
      <c r="EX578" s="79"/>
      <c r="EY578" s="79"/>
      <c r="EZ578" s="79"/>
      <c r="FA578" s="79"/>
      <c r="FB578" s="79"/>
      <c r="FC578" s="79"/>
      <c r="FD578" s="79"/>
      <c r="FE578" s="79"/>
      <c r="FF578" s="79"/>
      <c r="FG578" s="79"/>
      <c r="FH578" s="79"/>
      <c r="FI578" s="79"/>
      <c r="FJ578" s="79"/>
      <c r="FK578" s="79"/>
      <c r="FL578" s="79"/>
      <c r="FM578" s="79"/>
      <c r="FN578" s="79"/>
      <c r="FO578" s="79"/>
      <c r="FP578" s="79"/>
      <c r="FQ578" s="79"/>
      <c r="FR578" s="79"/>
      <c r="FS578" s="79"/>
      <c r="FT578" s="79"/>
      <c r="FU578" s="79"/>
      <c r="FV578" s="79"/>
      <c r="FW578" s="79"/>
      <c r="FX578" s="79"/>
      <c r="FY578" s="79"/>
      <c r="FZ578" s="79"/>
      <c r="GA578" s="79"/>
      <c r="GB578" s="79"/>
      <c r="GC578" s="79"/>
      <c r="GD578" s="79"/>
      <c r="GE578" s="79"/>
      <c r="GF578" s="79"/>
      <c r="GG578" s="79"/>
      <c r="GH578" s="79"/>
      <c r="GI578" s="79"/>
      <c r="GJ578" s="79"/>
      <c r="GK578" s="79"/>
      <c r="GL578" s="79"/>
      <c r="GM578" s="79"/>
      <c r="GN578" s="79"/>
      <c r="GO578" s="79"/>
      <c r="GP578" s="79"/>
      <c r="GQ578" s="79"/>
      <c r="GR578" s="79"/>
      <c r="GS578" s="79"/>
      <c r="GT578" s="79"/>
      <c r="GU578" s="79"/>
      <c r="GV578" s="79"/>
      <c r="GW578" s="79"/>
      <c r="GX578" s="79"/>
      <c r="GY578" s="79"/>
      <c r="GZ578" s="79"/>
      <c r="HA578" s="79"/>
      <c r="HB578" s="79"/>
      <c r="HC578" s="79"/>
      <c r="HD578" s="79"/>
      <c r="HE578" s="79"/>
      <c r="HF578" s="79"/>
      <c r="HG578" s="79"/>
      <c r="HH578" s="79"/>
      <c r="HI578" s="79"/>
      <c r="HJ578" s="79"/>
      <c r="HK578" s="79"/>
      <c r="HL578" s="79"/>
      <c r="HM578" s="79"/>
      <c r="HN578" s="79"/>
      <c r="HO578" s="79"/>
      <c r="HP578" s="79"/>
      <c r="HQ578" s="79"/>
      <c r="HR578" s="79"/>
      <c r="HS578" s="79"/>
      <c r="HT578" s="79"/>
      <c r="HU578" s="79"/>
      <c r="HV578" s="79"/>
      <c r="HW578" s="79"/>
      <c r="HX578" s="79"/>
      <c r="HY578" s="79"/>
      <c r="HZ578" s="79"/>
      <c r="IA578" s="79"/>
      <c r="IB578" s="79"/>
      <c r="IC578" s="79"/>
      <c r="ID578" s="79"/>
      <c r="IE578" s="79"/>
      <c r="IF578" s="79"/>
      <c r="IG578" s="79"/>
      <c r="IH578" s="79"/>
      <c r="II578" s="79"/>
      <c r="IJ578" s="79"/>
      <c r="IK578" s="79"/>
      <c r="IL578" s="79"/>
      <c r="IM578" s="79"/>
      <c r="IN578" s="79"/>
      <c r="IO578" s="79"/>
      <c r="IP578" s="79"/>
      <c r="IQ578" s="79"/>
      <c r="IR578" s="79"/>
      <c r="IS578" s="79"/>
      <c r="IT578" s="79"/>
      <c r="IU578" s="79"/>
      <c r="IV578" s="79"/>
    </row>
    <row r="579" spans="1:256" s="83" customFormat="1" x14ac:dyDescent="0.25">
      <c r="A579" s="79"/>
      <c r="B579" s="79"/>
      <c r="C579" s="86" t="s">
        <v>5026</v>
      </c>
      <c r="D579" s="89">
        <v>9.4956999999999994</v>
      </c>
      <c r="E579" s="89">
        <v>9.6967999999999996</v>
      </c>
      <c r="F579" s="80"/>
      <c r="G579" s="81"/>
      <c r="H579" s="81"/>
      <c r="I579" s="81"/>
      <c r="J579" s="81"/>
      <c r="K579" s="82"/>
      <c r="L579" s="82"/>
      <c r="M579" s="79"/>
      <c r="N579" s="79"/>
      <c r="O579" s="79"/>
      <c r="P579" s="79"/>
      <c r="Q579" s="79"/>
      <c r="R579" s="79"/>
      <c r="S579" s="79"/>
      <c r="T579" s="79"/>
      <c r="U579" s="79"/>
      <c r="V579" s="79"/>
      <c r="W579" s="79"/>
      <c r="X579" s="79"/>
      <c r="Y579" s="79"/>
      <c r="Z579" s="79"/>
      <c r="AA579" s="79"/>
      <c r="AB579" s="79"/>
      <c r="AC579" s="79"/>
      <c r="AD579" s="79"/>
      <c r="AE579" s="79"/>
      <c r="AF579" s="79"/>
      <c r="AG579" s="79"/>
      <c r="AH579" s="79"/>
      <c r="AI579" s="82"/>
      <c r="AJ579" s="79"/>
      <c r="AK579" s="79"/>
      <c r="AL579" s="79"/>
      <c r="AM579" s="79"/>
      <c r="AN579" s="79"/>
      <c r="AO579" s="79"/>
      <c r="AP579" s="79"/>
      <c r="AQ579" s="79"/>
      <c r="AR579" s="79"/>
      <c r="AS579" s="79"/>
      <c r="AT579" s="79"/>
      <c r="AU579" s="79"/>
      <c r="AV579" s="82"/>
      <c r="AW579" s="79"/>
      <c r="AX579" s="82"/>
      <c r="AY579" s="79"/>
      <c r="AZ579" s="79"/>
      <c r="BA579" s="79"/>
      <c r="BB579" s="82"/>
      <c r="BC579" s="79"/>
      <c r="BD579" s="79"/>
      <c r="BE579" s="79"/>
      <c r="BF579" s="79"/>
      <c r="BG579" s="79"/>
      <c r="BH579" s="79"/>
      <c r="BI579" s="79"/>
      <c r="BJ579" s="79"/>
      <c r="BK579" s="79"/>
      <c r="BL579" s="79"/>
      <c r="BM579" s="79"/>
      <c r="BN579" s="79"/>
      <c r="BO579" s="79"/>
      <c r="BP579" s="79"/>
      <c r="BQ579" s="79"/>
      <c r="BR579" s="79"/>
      <c r="BS579" s="79"/>
      <c r="BT579" s="79"/>
      <c r="BU579" s="79"/>
      <c r="BV579" s="79"/>
      <c r="BW579" s="79"/>
      <c r="BX579" s="79"/>
      <c r="BY579" s="79"/>
      <c r="BZ579" s="79"/>
      <c r="CA579" s="79"/>
      <c r="CB579" s="79"/>
      <c r="CC579" s="79"/>
      <c r="CD579" s="79"/>
      <c r="CE579" s="79"/>
      <c r="CF579" s="79"/>
      <c r="CG579" s="79"/>
      <c r="CH579" s="79"/>
      <c r="CI579" s="79"/>
      <c r="CJ579" s="79"/>
      <c r="CK579" s="79"/>
      <c r="CL579" s="79"/>
      <c r="CM579" s="79"/>
      <c r="CN579" s="79"/>
      <c r="CO579" s="79"/>
      <c r="CP579" s="79"/>
      <c r="CQ579" s="79"/>
      <c r="CR579" s="79"/>
      <c r="CS579" s="79"/>
      <c r="CT579" s="79"/>
      <c r="CU579" s="79"/>
      <c r="CV579" s="79"/>
      <c r="CW579" s="79"/>
      <c r="CX579" s="79"/>
      <c r="CY579" s="79"/>
      <c r="CZ579" s="79"/>
      <c r="DA579" s="79"/>
      <c r="DB579" s="79"/>
      <c r="DC579" s="79"/>
      <c r="DD579" s="79"/>
      <c r="DE579" s="79"/>
      <c r="DF579" s="79"/>
      <c r="DG579" s="79"/>
      <c r="DH579" s="79"/>
      <c r="DI579" s="79"/>
      <c r="DJ579" s="79"/>
      <c r="DK579" s="79"/>
      <c r="DL579" s="79"/>
      <c r="DM579" s="79"/>
      <c r="DN579" s="79"/>
      <c r="DO579" s="79"/>
      <c r="DP579" s="79"/>
      <c r="DQ579" s="79"/>
      <c r="DR579" s="79"/>
      <c r="DS579" s="79"/>
      <c r="DT579" s="79"/>
      <c r="DU579" s="79"/>
      <c r="DV579" s="79"/>
      <c r="DW579" s="79"/>
      <c r="DX579" s="79"/>
      <c r="DY579" s="79"/>
      <c r="DZ579" s="79"/>
      <c r="EA579" s="79"/>
      <c r="EB579" s="79"/>
      <c r="EC579" s="79"/>
      <c r="ED579" s="79"/>
      <c r="EE579" s="79"/>
      <c r="EF579" s="79"/>
      <c r="EG579" s="79"/>
      <c r="EH579" s="79"/>
      <c r="EI579" s="79"/>
      <c r="EJ579" s="79"/>
      <c r="EK579" s="79"/>
      <c r="EL579" s="79"/>
      <c r="EM579" s="79"/>
      <c r="EN579" s="79"/>
      <c r="EO579" s="79"/>
      <c r="EP579" s="79"/>
      <c r="EQ579" s="79"/>
      <c r="ER579" s="79"/>
      <c r="ES579" s="79"/>
      <c r="ET579" s="79"/>
      <c r="EU579" s="79"/>
      <c r="EV579" s="79"/>
      <c r="EW579" s="79"/>
      <c r="EX579" s="79"/>
      <c r="EY579" s="79"/>
      <c r="EZ579" s="79"/>
      <c r="FA579" s="79"/>
      <c r="FB579" s="79"/>
      <c r="FC579" s="79"/>
      <c r="FD579" s="79"/>
      <c r="FE579" s="79"/>
      <c r="FF579" s="79"/>
      <c r="FG579" s="79"/>
      <c r="FH579" s="79"/>
      <c r="FI579" s="79"/>
      <c r="FJ579" s="79"/>
      <c r="FK579" s="79"/>
      <c r="FL579" s="79"/>
      <c r="FM579" s="79"/>
      <c r="FN579" s="79"/>
      <c r="FO579" s="79"/>
      <c r="FP579" s="79"/>
      <c r="FQ579" s="79"/>
      <c r="FR579" s="79"/>
      <c r="FS579" s="79"/>
      <c r="FT579" s="79"/>
      <c r="FU579" s="79"/>
      <c r="FV579" s="79"/>
      <c r="FW579" s="79"/>
      <c r="FX579" s="79"/>
      <c r="FY579" s="79"/>
      <c r="FZ579" s="79"/>
      <c r="GA579" s="79"/>
      <c r="GB579" s="79"/>
      <c r="GC579" s="79"/>
      <c r="GD579" s="79"/>
      <c r="GE579" s="79"/>
      <c r="GF579" s="79"/>
      <c r="GG579" s="79"/>
      <c r="GH579" s="79"/>
      <c r="GI579" s="79"/>
      <c r="GJ579" s="79"/>
      <c r="GK579" s="79"/>
      <c r="GL579" s="79"/>
      <c r="GM579" s="79"/>
      <c r="GN579" s="79"/>
      <c r="GO579" s="79"/>
      <c r="GP579" s="79"/>
      <c r="GQ579" s="79"/>
      <c r="GR579" s="79"/>
      <c r="GS579" s="79"/>
      <c r="GT579" s="79"/>
      <c r="GU579" s="79"/>
      <c r="GV579" s="79"/>
      <c r="GW579" s="79"/>
      <c r="GX579" s="79"/>
      <c r="GY579" s="79"/>
      <c r="GZ579" s="79"/>
      <c r="HA579" s="79"/>
      <c r="HB579" s="79"/>
      <c r="HC579" s="79"/>
      <c r="HD579" s="79"/>
      <c r="HE579" s="79"/>
      <c r="HF579" s="79"/>
      <c r="HG579" s="79"/>
      <c r="HH579" s="79"/>
      <c r="HI579" s="79"/>
      <c r="HJ579" s="79"/>
      <c r="HK579" s="79"/>
      <c r="HL579" s="79"/>
      <c r="HM579" s="79"/>
      <c r="HN579" s="79"/>
      <c r="HO579" s="79"/>
      <c r="HP579" s="79"/>
      <c r="HQ579" s="79"/>
      <c r="HR579" s="79"/>
      <c r="HS579" s="79"/>
      <c r="HT579" s="79"/>
      <c r="HU579" s="79"/>
      <c r="HV579" s="79"/>
      <c r="HW579" s="79"/>
      <c r="HX579" s="79"/>
      <c r="HY579" s="79"/>
      <c r="HZ579" s="79"/>
      <c r="IA579" s="79"/>
      <c r="IB579" s="79"/>
      <c r="IC579" s="79"/>
      <c r="ID579" s="79"/>
      <c r="IE579" s="79"/>
      <c r="IF579" s="79"/>
      <c r="IG579" s="79"/>
      <c r="IH579" s="79"/>
      <c r="II579" s="79"/>
      <c r="IJ579" s="79"/>
      <c r="IK579" s="79"/>
      <c r="IL579" s="79"/>
      <c r="IM579" s="79"/>
      <c r="IN579" s="79"/>
      <c r="IO579" s="79"/>
      <c r="IP579" s="79"/>
      <c r="IQ579" s="79"/>
      <c r="IR579" s="79"/>
      <c r="IS579" s="79"/>
      <c r="IT579" s="79"/>
      <c r="IU579" s="79"/>
      <c r="IV579" s="79"/>
    </row>
    <row r="580" spans="1:256" s="83" customFormat="1" x14ac:dyDescent="0.25">
      <c r="A580" s="79"/>
      <c r="B580" s="79"/>
      <c r="C580" s="86" t="s">
        <v>5027</v>
      </c>
      <c r="D580" s="89">
        <v>9.4959000000000007</v>
      </c>
      <c r="E580" s="89">
        <v>9.6971000000000007</v>
      </c>
      <c r="F580" s="80"/>
      <c r="G580" s="81"/>
      <c r="H580" s="81"/>
      <c r="I580" s="81"/>
      <c r="J580" s="81"/>
      <c r="K580" s="82"/>
      <c r="L580" s="82"/>
      <c r="M580" s="79"/>
      <c r="N580" s="79"/>
      <c r="O580" s="79"/>
      <c r="P580" s="79"/>
      <c r="Q580" s="79"/>
      <c r="R580" s="79"/>
      <c r="S580" s="79"/>
      <c r="T580" s="79"/>
      <c r="U580" s="79"/>
      <c r="V580" s="79"/>
      <c r="W580" s="79"/>
      <c r="X580" s="79"/>
      <c r="Y580" s="79"/>
      <c r="Z580" s="79"/>
      <c r="AA580" s="79"/>
      <c r="AB580" s="79"/>
      <c r="AC580" s="79"/>
      <c r="AD580" s="79"/>
      <c r="AE580" s="79"/>
      <c r="AF580" s="79"/>
      <c r="AG580" s="79"/>
      <c r="AH580" s="79"/>
      <c r="AI580" s="82"/>
      <c r="AJ580" s="79"/>
      <c r="AK580" s="79"/>
      <c r="AL580" s="79"/>
      <c r="AM580" s="79"/>
      <c r="AN580" s="79"/>
      <c r="AO580" s="79"/>
      <c r="AP580" s="79"/>
      <c r="AQ580" s="79"/>
      <c r="AR580" s="79"/>
      <c r="AS580" s="79"/>
      <c r="AT580" s="79"/>
      <c r="AU580" s="79"/>
      <c r="AV580" s="82"/>
      <c r="AW580" s="79"/>
      <c r="AX580" s="82"/>
      <c r="AY580" s="79"/>
      <c r="AZ580" s="79"/>
      <c r="BA580" s="79"/>
      <c r="BB580" s="82"/>
      <c r="BC580" s="79"/>
      <c r="BD580" s="79"/>
      <c r="BE580" s="79"/>
      <c r="BF580" s="79"/>
      <c r="BG580" s="79"/>
      <c r="BH580" s="79"/>
      <c r="BI580" s="79"/>
      <c r="BJ580" s="79"/>
      <c r="BK580" s="79"/>
      <c r="BL580" s="79"/>
      <c r="BM580" s="79"/>
      <c r="BN580" s="79"/>
      <c r="BO580" s="79"/>
      <c r="BP580" s="79"/>
      <c r="BQ580" s="79"/>
      <c r="BR580" s="79"/>
      <c r="BS580" s="79"/>
      <c r="BT580" s="79"/>
      <c r="BU580" s="79"/>
      <c r="BV580" s="79"/>
      <c r="BW580" s="79"/>
      <c r="BX580" s="79"/>
      <c r="BY580" s="79"/>
      <c r="BZ580" s="79"/>
      <c r="CA580" s="79"/>
      <c r="CB580" s="79"/>
      <c r="CC580" s="79"/>
      <c r="CD580" s="79"/>
      <c r="CE580" s="79"/>
      <c r="CF580" s="79"/>
      <c r="CG580" s="79"/>
      <c r="CH580" s="79"/>
      <c r="CI580" s="79"/>
      <c r="CJ580" s="79"/>
      <c r="CK580" s="79"/>
      <c r="CL580" s="79"/>
      <c r="CM580" s="79"/>
      <c r="CN580" s="79"/>
      <c r="CO580" s="79"/>
      <c r="CP580" s="79"/>
      <c r="CQ580" s="79"/>
      <c r="CR580" s="79"/>
      <c r="CS580" s="79"/>
      <c r="CT580" s="79"/>
      <c r="CU580" s="79"/>
      <c r="CV580" s="79"/>
      <c r="CW580" s="79"/>
      <c r="CX580" s="79"/>
      <c r="CY580" s="79"/>
      <c r="CZ580" s="79"/>
      <c r="DA580" s="79"/>
      <c r="DB580" s="79"/>
      <c r="DC580" s="79"/>
      <c r="DD580" s="79"/>
      <c r="DE580" s="79"/>
      <c r="DF580" s="79"/>
      <c r="DG580" s="79"/>
      <c r="DH580" s="79"/>
      <c r="DI580" s="79"/>
      <c r="DJ580" s="79"/>
      <c r="DK580" s="79"/>
      <c r="DL580" s="79"/>
      <c r="DM580" s="79"/>
      <c r="DN580" s="79"/>
      <c r="DO580" s="79"/>
      <c r="DP580" s="79"/>
      <c r="DQ580" s="79"/>
      <c r="DR580" s="79"/>
      <c r="DS580" s="79"/>
      <c r="DT580" s="79"/>
      <c r="DU580" s="79"/>
      <c r="DV580" s="79"/>
      <c r="DW580" s="79"/>
      <c r="DX580" s="79"/>
      <c r="DY580" s="79"/>
      <c r="DZ580" s="79"/>
      <c r="EA580" s="79"/>
      <c r="EB580" s="79"/>
      <c r="EC580" s="79"/>
      <c r="ED580" s="79"/>
      <c r="EE580" s="79"/>
      <c r="EF580" s="79"/>
      <c r="EG580" s="79"/>
      <c r="EH580" s="79"/>
      <c r="EI580" s="79"/>
      <c r="EJ580" s="79"/>
      <c r="EK580" s="79"/>
      <c r="EL580" s="79"/>
      <c r="EM580" s="79"/>
      <c r="EN580" s="79"/>
      <c r="EO580" s="79"/>
      <c r="EP580" s="79"/>
      <c r="EQ580" s="79"/>
      <c r="ER580" s="79"/>
      <c r="ES580" s="79"/>
      <c r="ET580" s="79"/>
      <c r="EU580" s="79"/>
      <c r="EV580" s="79"/>
      <c r="EW580" s="79"/>
      <c r="EX580" s="79"/>
      <c r="EY580" s="79"/>
      <c r="EZ580" s="79"/>
      <c r="FA580" s="79"/>
      <c r="FB580" s="79"/>
      <c r="FC580" s="79"/>
      <c r="FD580" s="79"/>
      <c r="FE580" s="79"/>
      <c r="FF580" s="79"/>
      <c r="FG580" s="79"/>
      <c r="FH580" s="79"/>
      <c r="FI580" s="79"/>
      <c r="FJ580" s="79"/>
      <c r="FK580" s="79"/>
      <c r="FL580" s="79"/>
      <c r="FM580" s="79"/>
      <c r="FN580" s="79"/>
      <c r="FO580" s="79"/>
      <c r="FP580" s="79"/>
      <c r="FQ580" s="79"/>
      <c r="FR580" s="79"/>
      <c r="FS580" s="79"/>
      <c r="FT580" s="79"/>
      <c r="FU580" s="79"/>
      <c r="FV580" s="79"/>
      <c r="FW580" s="79"/>
      <c r="FX580" s="79"/>
      <c r="FY580" s="79"/>
      <c r="FZ580" s="79"/>
      <c r="GA580" s="79"/>
      <c r="GB580" s="79"/>
      <c r="GC580" s="79"/>
      <c r="GD580" s="79"/>
      <c r="GE580" s="79"/>
      <c r="GF580" s="79"/>
      <c r="GG580" s="79"/>
      <c r="GH580" s="79"/>
      <c r="GI580" s="79"/>
      <c r="GJ580" s="79"/>
      <c r="GK580" s="79"/>
      <c r="GL580" s="79"/>
      <c r="GM580" s="79"/>
      <c r="GN580" s="79"/>
      <c r="GO580" s="79"/>
      <c r="GP580" s="79"/>
      <c r="GQ580" s="79"/>
      <c r="GR580" s="79"/>
      <c r="GS580" s="79"/>
      <c r="GT580" s="79"/>
      <c r="GU580" s="79"/>
      <c r="GV580" s="79"/>
      <c r="GW580" s="79"/>
      <c r="GX580" s="79"/>
      <c r="GY580" s="79"/>
      <c r="GZ580" s="79"/>
      <c r="HA580" s="79"/>
      <c r="HB580" s="79"/>
      <c r="HC580" s="79"/>
      <c r="HD580" s="79"/>
      <c r="HE580" s="79"/>
      <c r="HF580" s="79"/>
      <c r="HG580" s="79"/>
      <c r="HH580" s="79"/>
      <c r="HI580" s="79"/>
      <c r="HJ580" s="79"/>
      <c r="HK580" s="79"/>
      <c r="HL580" s="79"/>
      <c r="HM580" s="79"/>
      <c r="HN580" s="79"/>
      <c r="HO580" s="79"/>
      <c r="HP580" s="79"/>
      <c r="HQ580" s="79"/>
      <c r="HR580" s="79"/>
      <c r="HS580" s="79"/>
      <c r="HT580" s="79"/>
      <c r="HU580" s="79"/>
      <c r="HV580" s="79"/>
      <c r="HW580" s="79"/>
      <c r="HX580" s="79"/>
      <c r="HY580" s="79"/>
      <c r="HZ580" s="79"/>
      <c r="IA580" s="79"/>
      <c r="IB580" s="79"/>
      <c r="IC580" s="79"/>
      <c r="ID580" s="79"/>
      <c r="IE580" s="79"/>
      <c r="IF580" s="79"/>
      <c r="IG580" s="79"/>
      <c r="IH580" s="79"/>
      <c r="II580" s="79"/>
      <c r="IJ580" s="79"/>
      <c r="IK580" s="79"/>
      <c r="IL580" s="79"/>
      <c r="IM580" s="79"/>
      <c r="IN580" s="79"/>
      <c r="IO580" s="79"/>
      <c r="IP580" s="79"/>
      <c r="IQ580" s="79"/>
      <c r="IR580" s="79"/>
      <c r="IS580" s="79"/>
      <c r="IT580" s="79"/>
      <c r="IU580" s="79"/>
      <c r="IV580" s="79"/>
    </row>
    <row r="581" spans="1:256" s="83" customFormat="1" x14ac:dyDescent="0.25">
      <c r="A581" s="79"/>
      <c r="B581" s="79"/>
      <c r="C581" s="86" t="s">
        <v>5028</v>
      </c>
      <c r="D581" s="89">
        <v>9.577</v>
      </c>
      <c r="E581" s="89">
        <v>9.7838999999999992</v>
      </c>
      <c r="F581" s="80"/>
      <c r="G581" s="81"/>
      <c r="H581" s="81"/>
      <c r="I581" s="81"/>
      <c r="J581" s="81"/>
      <c r="K581" s="82"/>
      <c r="L581" s="82"/>
      <c r="M581" s="79"/>
      <c r="N581" s="79"/>
      <c r="O581" s="79"/>
      <c r="P581" s="79"/>
      <c r="Q581" s="79"/>
      <c r="R581" s="79"/>
      <c r="S581" s="79"/>
      <c r="T581" s="79"/>
      <c r="U581" s="79"/>
      <c r="V581" s="79"/>
      <c r="W581" s="79"/>
      <c r="X581" s="79"/>
      <c r="Y581" s="79"/>
      <c r="Z581" s="79"/>
      <c r="AA581" s="79"/>
      <c r="AB581" s="79"/>
      <c r="AC581" s="79"/>
      <c r="AD581" s="79"/>
      <c r="AE581" s="79"/>
      <c r="AF581" s="79"/>
      <c r="AG581" s="79"/>
      <c r="AH581" s="79"/>
      <c r="AI581" s="82"/>
      <c r="AJ581" s="79"/>
      <c r="AK581" s="79"/>
      <c r="AL581" s="79"/>
      <c r="AM581" s="79"/>
      <c r="AN581" s="79"/>
      <c r="AO581" s="79"/>
      <c r="AP581" s="79"/>
      <c r="AQ581" s="79"/>
      <c r="AR581" s="79"/>
      <c r="AS581" s="79"/>
      <c r="AT581" s="79"/>
      <c r="AU581" s="79"/>
      <c r="AV581" s="82"/>
      <c r="AW581" s="79"/>
      <c r="AX581" s="82"/>
      <c r="AY581" s="79"/>
      <c r="AZ581" s="79"/>
      <c r="BA581" s="79"/>
      <c r="BB581" s="82"/>
      <c r="BC581" s="79"/>
      <c r="BD581" s="79"/>
      <c r="BE581" s="79"/>
      <c r="BF581" s="79"/>
      <c r="BG581" s="79"/>
      <c r="BH581" s="79"/>
      <c r="BI581" s="79"/>
      <c r="BJ581" s="79"/>
      <c r="BK581" s="79"/>
      <c r="BL581" s="79"/>
      <c r="BM581" s="79"/>
      <c r="BN581" s="79"/>
      <c r="BO581" s="79"/>
      <c r="BP581" s="79"/>
      <c r="BQ581" s="79"/>
      <c r="BR581" s="79"/>
      <c r="BS581" s="79"/>
      <c r="BT581" s="79"/>
      <c r="BU581" s="79"/>
      <c r="BV581" s="79"/>
      <c r="BW581" s="79"/>
      <c r="BX581" s="79"/>
      <c r="BY581" s="79"/>
      <c r="BZ581" s="79"/>
      <c r="CA581" s="79"/>
      <c r="CB581" s="79"/>
      <c r="CC581" s="79"/>
      <c r="CD581" s="79"/>
      <c r="CE581" s="79"/>
      <c r="CF581" s="79"/>
      <c r="CG581" s="79"/>
      <c r="CH581" s="79"/>
      <c r="CI581" s="79"/>
      <c r="CJ581" s="79"/>
      <c r="CK581" s="79"/>
      <c r="CL581" s="79"/>
      <c r="CM581" s="79"/>
      <c r="CN581" s="79"/>
      <c r="CO581" s="79"/>
      <c r="CP581" s="79"/>
      <c r="CQ581" s="79"/>
      <c r="CR581" s="79"/>
      <c r="CS581" s="79"/>
      <c r="CT581" s="79"/>
      <c r="CU581" s="79"/>
      <c r="CV581" s="79"/>
      <c r="CW581" s="79"/>
      <c r="CX581" s="79"/>
      <c r="CY581" s="79"/>
      <c r="CZ581" s="79"/>
      <c r="DA581" s="79"/>
      <c r="DB581" s="79"/>
      <c r="DC581" s="79"/>
      <c r="DD581" s="79"/>
      <c r="DE581" s="79"/>
      <c r="DF581" s="79"/>
      <c r="DG581" s="79"/>
      <c r="DH581" s="79"/>
      <c r="DI581" s="79"/>
      <c r="DJ581" s="79"/>
      <c r="DK581" s="79"/>
      <c r="DL581" s="79"/>
      <c r="DM581" s="79"/>
      <c r="DN581" s="79"/>
      <c r="DO581" s="79"/>
      <c r="DP581" s="79"/>
      <c r="DQ581" s="79"/>
      <c r="DR581" s="79"/>
      <c r="DS581" s="79"/>
      <c r="DT581" s="79"/>
      <c r="DU581" s="79"/>
      <c r="DV581" s="79"/>
      <c r="DW581" s="79"/>
      <c r="DX581" s="79"/>
      <c r="DY581" s="79"/>
      <c r="DZ581" s="79"/>
      <c r="EA581" s="79"/>
      <c r="EB581" s="79"/>
      <c r="EC581" s="79"/>
      <c r="ED581" s="79"/>
      <c r="EE581" s="79"/>
      <c r="EF581" s="79"/>
      <c r="EG581" s="79"/>
      <c r="EH581" s="79"/>
      <c r="EI581" s="79"/>
      <c r="EJ581" s="79"/>
      <c r="EK581" s="79"/>
      <c r="EL581" s="79"/>
      <c r="EM581" s="79"/>
      <c r="EN581" s="79"/>
      <c r="EO581" s="79"/>
      <c r="EP581" s="79"/>
      <c r="EQ581" s="79"/>
      <c r="ER581" s="79"/>
      <c r="ES581" s="79"/>
      <c r="ET581" s="79"/>
      <c r="EU581" s="79"/>
      <c r="EV581" s="79"/>
      <c r="EW581" s="79"/>
      <c r="EX581" s="79"/>
      <c r="EY581" s="79"/>
      <c r="EZ581" s="79"/>
      <c r="FA581" s="79"/>
      <c r="FB581" s="79"/>
      <c r="FC581" s="79"/>
      <c r="FD581" s="79"/>
      <c r="FE581" s="79"/>
      <c r="FF581" s="79"/>
      <c r="FG581" s="79"/>
      <c r="FH581" s="79"/>
      <c r="FI581" s="79"/>
      <c r="FJ581" s="79"/>
      <c r="FK581" s="79"/>
      <c r="FL581" s="79"/>
      <c r="FM581" s="79"/>
      <c r="FN581" s="79"/>
      <c r="FO581" s="79"/>
      <c r="FP581" s="79"/>
      <c r="FQ581" s="79"/>
      <c r="FR581" s="79"/>
      <c r="FS581" s="79"/>
      <c r="FT581" s="79"/>
      <c r="FU581" s="79"/>
      <c r="FV581" s="79"/>
      <c r="FW581" s="79"/>
      <c r="FX581" s="79"/>
      <c r="FY581" s="79"/>
      <c r="FZ581" s="79"/>
      <c r="GA581" s="79"/>
      <c r="GB581" s="79"/>
      <c r="GC581" s="79"/>
      <c r="GD581" s="79"/>
      <c r="GE581" s="79"/>
      <c r="GF581" s="79"/>
      <c r="GG581" s="79"/>
      <c r="GH581" s="79"/>
      <c r="GI581" s="79"/>
      <c r="GJ581" s="79"/>
      <c r="GK581" s="79"/>
      <c r="GL581" s="79"/>
      <c r="GM581" s="79"/>
      <c r="GN581" s="79"/>
      <c r="GO581" s="79"/>
      <c r="GP581" s="79"/>
      <c r="GQ581" s="79"/>
      <c r="GR581" s="79"/>
      <c r="GS581" s="79"/>
      <c r="GT581" s="79"/>
      <c r="GU581" s="79"/>
      <c r="GV581" s="79"/>
      <c r="GW581" s="79"/>
      <c r="GX581" s="79"/>
      <c r="GY581" s="79"/>
      <c r="GZ581" s="79"/>
      <c r="HA581" s="79"/>
      <c r="HB581" s="79"/>
      <c r="HC581" s="79"/>
      <c r="HD581" s="79"/>
      <c r="HE581" s="79"/>
      <c r="HF581" s="79"/>
      <c r="HG581" s="79"/>
      <c r="HH581" s="79"/>
      <c r="HI581" s="79"/>
      <c r="HJ581" s="79"/>
      <c r="HK581" s="79"/>
      <c r="HL581" s="79"/>
      <c r="HM581" s="79"/>
      <c r="HN581" s="79"/>
      <c r="HO581" s="79"/>
      <c r="HP581" s="79"/>
      <c r="HQ581" s="79"/>
      <c r="HR581" s="79"/>
      <c r="HS581" s="79"/>
      <c r="HT581" s="79"/>
      <c r="HU581" s="79"/>
      <c r="HV581" s="79"/>
      <c r="HW581" s="79"/>
      <c r="HX581" s="79"/>
      <c r="HY581" s="79"/>
      <c r="HZ581" s="79"/>
      <c r="IA581" s="79"/>
      <c r="IB581" s="79"/>
      <c r="IC581" s="79"/>
      <c r="ID581" s="79"/>
      <c r="IE581" s="79"/>
      <c r="IF581" s="79"/>
      <c r="IG581" s="79"/>
      <c r="IH581" s="79"/>
      <c r="II581" s="79"/>
      <c r="IJ581" s="79"/>
      <c r="IK581" s="79"/>
      <c r="IL581" s="79"/>
      <c r="IM581" s="79"/>
      <c r="IN581" s="79"/>
      <c r="IO581" s="79"/>
      <c r="IP581" s="79"/>
      <c r="IQ581" s="79"/>
      <c r="IR581" s="79"/>
      <c r="IS581" s="79"/>
      <c r="IT581" s="79"/>
      <c r="IU581" s="79"/>
      <c r="IV581" s="79"/>
    </row>
    <row r="582" spans="1:256" s="83" customFormat="1" x14ac:dyDescent="0.25">
      <c r="A582" s="79"/>
      <c r="B582" s="79"/>
      <c r="C582" s="86" t="s">
        <v>5029</v>
      </c>
      <c r="D582" s="89">
        <v>9.577</v>
      </c>
      <c r="E582" s="89">
        <v>9.7838999999999992</v>
      </c>
      <c r="F582" s="80"/>
      <c r="G582" s="81"/>
      <c r="H582" s="81"/>
      <c r="I582" s="81"/>
      <c r="J582" s="81"/>
      <c r="K582" s="82"/>
      <c r="L582" s="82"/>
      <c r="M582" s="79"/>
      <c r="N582" s="79"/>
      <c r="O582" s="79"/>
      <c r="P582" s="79"/>
      <c r="Q582" s="79"/>
      <c r="R582" s="79"/>
      <c r="S582" s="79"/>
      <c r="T582" s="79"/>
      <c r="U582" s="79"/>
      <c r="V582" s="79"/>
      <c r="W582" s="79"/>
      <c r="X582" s="79"/>
      <c r="Y582" s="79"/>
      <c r="Z582" s="79"/>
      <c r="AA582" s="79"/>
      <c r="AB582" s="79"/>
      <c r="AC582" s="79"/>
      <c r="AD582" s="79"/>
      <c r="AE582" s="79"/>
      <c r="AF582" s="79"/>
      <c r="AG582" s="79"/>
      <c r="AH582" s="79"/>
      <c r="AI582" s="82"/>
      <c r="AJ582" s="79"/>
      <c r="AK582" s="79"/>
      <c r="AL582" s="79"/>
      <c r="AM582" s="79"/>
      <c r="AN582" s="79"/>
      <c r="AO582" s="79"/>
      <c r="AP582" s="79"/>
      <c r="AQ582" s="79"/>
      <c r="AR582" s="79"/>
      <c r="AS582" s="79"/>
      <c r="AT582" s="79"/>
      <c r="AU582" s="79"/>
      <c r="AV582" s="82"/>
      <c r="AW582" s="79"/>
      <c r="AX582" s="82"/>
      <c r="AY582" s="79"/>
      <c r="AZ582" s="79"/>
      <c r="BA582" s="79"/>
      <c r="BB582" s="82"/>
      <c r="BC582" s="79"/>
      <c r="BD582" s="79"/>
      <c r="BE582" s="79"/>
      <c r="BF582" s="79"/>
      <c r="BG582" s="79"/>
      <c r="BH582" s="79"/>
      <c r="BI582" s="79"/>
      <c r="BJ582" s="79"/>
      <c r="BK582" s="79"/>
      <c r="BL582" s="79"/>
      <c r="BM582" s="79"/>
      <c r="BN582" s="79"/>
      <c r="BO582" s="79"/>
      <c r="BP582" s="79"/>
      <c r="BQ582" s="79"/>
      <c r="BR582" s="79"/>
      <c r="BS582" s="79"/>
      <c r="BT582" s="79"/>
      <c r="BU582" s="79"/>
      <c r="BV582" s="79"/>
      <c r="BW582" s="79"/>
      <c r="BX582" s="79"/>
      <c r="BY582" s="79"/>
      <c r="BZ582" s="79"/>
      <c r="CA582" s="79"/>
      <c r="CB582" s="79"/>
      <c r="CC582" s="79"/>
      <c r="CD582" s="79"/>
      <c r="CE582" s="79"/>
      <c r="CF582" s="79"/>
      <c r="CG582" s="79"/>
      <c r="CH582" s="79"/>
      <c r="CI582" s="79"/>
      <c r="CJ582" s="79"/>
      <c r="CK582" s="79"/>
      <c r="CL582" s="79"/>
      <c r="CM582" s="79"/>
      <c r="CN582" s="79"/>
      <c r="CO582" s="79"/>
      <c r="CP582" s="79"/>
      <c r="CQ582" s="79"/>
      <c r="CR582" s="79"/>
      <c r="CS582" s="79"/>
      <c r="CT582" s="79"/>
      <c r="CU582" s="79"/>
      <c r="CV582" s="79"/>
      <c r="CW582" s="79"/>
      <c r="CX582" s="79"/>
      <c r="CY582" s="79"/>
      <c r="CZ582" s="79"/>
      <c r="DA582" s="79"/>
      <c r="DB582" s="79"/>
      <c r="DC582" s="79"/>
      <c r="DD582" s="79"/>
      <c r="DE582" s="79"/>
      <c r="DF582" s="79"/>
      <c r="DG582" s="79"/>
      <c r="DH582" s="79"/>
      <c r="DI582" s="79"/>
      <c r="DJ582" s="79"/>
      <c r="DK582" s="79"/>
      <c r="DL582" s="79"/>
      <c r="DM582" s="79"/>
      <c r="DN582" s="79"/>
      <c r="DO582" s="79"/>
      <c r="DP582" s="79"/>
      <c r="DQ582" s="79"/>
      <c r="DR582" s="79"/>
      <c r="DS582" s="79"/>
      <c r="DT582" s="79"/>
      <c r="DU582" s="79"/>
      <c r="DV582" s="79"/>
      <c r="DW582" s="79"/>
      <c r="DX582" s="79"/>
      <c r="DY582" s="79"/>
      <c r="DZ582" s="79"/>
      <c r="EA582" s="79"/>
      <c r="EB582" s="79"/>
      <c r="EC582" s="79"/>
      <c r="ED582" s="79"/>
      <c r="EE582" s="79"/>
      <c r="EF582" s="79"/>
      <c r="EG582" s="79"/>
      <c r="EH582" s="79"/>
      <c r="EI582" s="79"/>
      <c r="EJ582" s="79"/>
      <c r="EK582" s="79"/>
      <c r="EL582" s="79"/>
      <c r="EM582" s="79"/>
      <c r="EN582" s="79"/>
      <c r="EO582" s="79"/>
      <c r="EP582" s="79"/>
      <c r="EQ582" s="79"/>
      <c r="ER582" s="79"/>
      <c r="ES582" s="79"/>
      <c r="ET582" s="79"/>
      <c r="EU582" s="79"/>
      <c r="EV582" s="79"/>
      <c r="EW582" s="79"/>
      <c r="EX582" s="79"/>
      <c r="EY582" s="79"/>
      <c r="EZ582" s="79"/>
      <c r="FA582" s="79"/>
      <c r="FB582" s="79"/>
      <c r="FC582" s="79"/>
      <c r="FD582" s="79"/>
      <c r="FE582" s="79"/>
      <c r="FF582" s="79"/>
      <c r="FG582" s="79"/>
      <c r="FH582" s="79"/>
      <c r="FI582" s="79"/>
      <c r="FJ582" s="79"/>
      <c r="FK582" s="79"/>
      <c r="FL582" s="79"/>
      <c r="FM582" s="79"/>
      <c r="FN582" s="79"/>
      <c r="FO582" s="79"/>
      <c r="FP582" s="79"/>
      <c r="FQ582" s="79"/>
      <c r="FR582" s="79"/>
      <c r="FS582" s="79"/>
      <c r="FT582" s="79"/>
      <c r="FU582" s="79"/>
      <c r="FV582" s="79"/>
      <c r="FW582" s="79"/>
      <c r="FX582" s="79"/>
      <c r="FY582" s="79"/>
      <c r="FZ582" s="79"/>
      <c r="GA582" s="79"/>
      <c r="GB582" s="79"/>
      <c r="GC582" s="79"/>
      <c r="GD582" s="79"/>
      <c r="GE582" s="79"/>
      <c r="GF582" s="79"/>
      <c r="GG582" s="79"/>
      <c r="GH582" s="79"/>
      <c r="GI582" s="79"/>
      <c r="GJ582" s="79"/>
      <c r="GK582" s="79"/>
      <c r="GL582" s="79"/>
      <c r="GM582" s="79"/>
      <c r="GN582" s="79"/>
      <c r="GO582" s="79"/>
      <c r="GP582" s="79"/>
      <c r="GQ582" s="79"/>
      <c r="GR582" s="79"/>
      <c r="GS582" s="79"/>
      <c r="GT582" s="79"/>
      <c r="GU582" s="79"/>
      <c r="GV582" s="79"/>
      <c r="GW582" s="79"/>
      <c r="GX582" s="79"/>
      <c r="GY582" s="79"/>
      <c r="GZ582" s="79"/>
      <c r="HA582" s="79"/>
      <c r="HB582" s="79"/>
      <c r="HC582" s="79"/>
      <c r="HD582" s="79"/>
      <c r="HE582" s="79"/>
      <c r="HF582" s="79"/>
      <c r="HG582" s="79"/>
      <c r="HH582" s="79"/>
      <c r="HI582" s="79"/>
      <c r="HJ582" s="79"/>
      <c r="HK582" s="79"/>
      <c r="HL582" s="79"/>
      <c r="HM582" s="79"/>
      <c r="HN582" s="79"/>
      <c r="HO582" s="79"/>
      <c r="HP582" s="79"/>
      <c r="HQ582" s="79"/>
      <c r="HR582" s="79"/>
      <c r="HS582" s="79"/>
      <c r="HT582" s="79"/>
      <c r="HU582" s="79"/>
      <c r="HV582" s="79"/>
      <c r="HW582" s="79"/>
      <c r="HX582" s="79"/>
      <c r="HY582" s="79"/>
      <c r="HZ582" s="79"/>
      <c r="IA582" s="79"/>
      <c r="IB582" s="79"/>
      <c r="IC582" s="79"/>
      <c r="ID582" s="79"/>
      <c r="IE582" s="79"/>
      <c r="IF582" s="79"/>
      <c r="IG582" s="79"/>
      <c r="IH582" s="79"/>
      <c r="II582" s="79"/>
      <c r="IJ582" s="79"/>
      <c r="IK582" s="79"/>
      <c r="IL582" s="79"/>
      <c r="IM582" s="79"/>
      <c r="IN582" s="79"/>
      <c r="IO582" s="79"/>
      <c r="IP582" s="79"/>
      <c r="IQ582" s="79"/>
      <c r="IR582" s="79"/>
      <c r="IS582" s="79"/>
      <c r="IT582" s="79"/>
      <c r="IU582" s="79"/>
      <c r="IV582" s="79"/>
    </row>
    <row r="583" spans="1:256" s="83" customFormat="1" ht="84.95" customHeight="1" x14ac:dyDescent="0.25">
      <c r="A583" s="79"/>
      <c r="B583" s="79"/>
      <c r="C583" s="254" t="s">
        <v>5061</v>
      </c>
      <c r="D583" s="255"/>
      <c r="E583" s="256"/>
      <c r="F583" s="80"/>
      <c r="G583" s="81"/>
      <c r="H583" s="81"/>
      <c r="I583" s="81"/>
      <c r="J583" s="81"/>
      <c r="K583" s="82"/>
      <c r="L583" s="82"/>
      <c r="M583" s="79"/>
      <c r="N583" s="79"/>
      <c r="O583" s="79"/>
      <c r="P583" s="79"/>
      <c r="Q583" s="79"/>
      <c r="R583" s="79"/>
      <c r="S583" s="79"/>
      <c r="T583" s="79"/>
      <c r="U583" s="79"/>
      <c r="V583" s="79"/>
      <c r="W583" s="79"/>
      <c r="X583" s="79"/>
      <c r="Y583" s="79"/>
      <c r="Z583" s="79"/>
      <c r="AA583" s="79"/>
      <c r="AB583" s="79"/>
      <c r="AC583" s="79"/>
      <c r="AD583" s="79"/>
      <c r="AE583" s="79"/>
      <c r="AF583" s="79"/>
      <c r="AG583" s="79"/>
      <c r="AH583" s="79"/>
      <c r="AI583" s="82"/>
      <c r="AJ583" s="79"/>
      <c r="AK583" s="79"/>
      <c r="AL583" s="79"/>
      <c r="AM583" s="79"/>
      <c r="AN583" s="79"/>
      <c r="AO583" s="79"/>
      <c r="AP583" s="79"/>
      <c r="AQ583" s="79"/>
      <c r="AR583" s="79"/>
      <c r="AS583" s="79"/>
      <c r="AT583" s="79"/>
      <c r="AU583" s="79"/>
      <c r="AV583" s="82"/>
      <c r="AW583" s="79"/>
      <c r="AX583" s="82"/>
      <c r="AY583" s="79"/>
      <c r="AZ583" s="79"/>
      <c r="BA583" s="79"/>
      <c r="BB583" s="82"/>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c r="CA583" s="79"/>
      <c r="CB583" s="79"/>
      <c r="CC583" s="79"/>
      <c r="CD583" s="79"/>
      <c r="CE583" s="79"/>
      <c r="CF583" s="79"/>
      <c r="CG583" s="79"/>
      <c r="CH583" s="79"/>
      <c r="CI583" s="79"/>
      <c r="CJ583" s="79"/>
      <c r="CK583" s="79"/>
      <c r="CL583" s="79"/>
      <c r="CM583" s="79"/>
      <c r="CN583" s="79"/>
      <c r="CO583" s="79"/>
      <c r="CP583" s="79"/>
      <c r="CQ583" s="79"/>
      <c r="CR583" s="79"/>
      <c r="CS583" s="79"/>
      <c r="CT583" s="79"/>
      <c r="CU583" s="79"/>
      <c r="CV583" s="79"/>
      <c r="CW583" s="79"/>
      <c r="CX583" s="79"/>
      <c r="CY583" s="79"/>
      <c r="CZ583" s="79"/>
      <c r="DA583" s="79"/>
      <c r="DB583" s="79"/>
      <c r="DC583" s="79"/>
      <c r="DD583" s="79"/>
      <c r="DE583" s="79"/>
      <c r="DF583" s="79"/>
      <c r="DG583" s="79"/>
      <c r="DH583" s="79"/>
      <c r="DI583" s="79"/>
      <c r="DJ583" s="79"/>
      <c r="DK583" s="79"/>
      <c r="DL583" s="79"/>
      <c r="DM583" s="79"/>
      <c r="DN583" s="79"/>
      <c r="DO583" s="79"/>
      <c r="DP583" s="79"/>
      <c r="DQ583" s="79"/>
      <c r="DR583" s="79"/>
      <c r="DS583" s="79"/>
      <c r="DT583" s="79"/>
      <c r="DU583" s="79"/>
      <c r="DV583" s="79"/>
      <c r="DW583" s="79"/>
      <c r="DX583" s="79"/>
      <c r="DY583" s="79"/>
      <c r="DZ583" s="79"/>
      <c r="EA583" s="79"/>
      <c r="EB583" s="79"/>
      <c r="EC583" s="79"/>
      <c r="ED583" s="79"/>
      <c r="EE583" s="79"/>
      <c r="EF583" s="79"/>
      <c r="EG583" s="79"/>
      <c r="EH583" s="79"/>
      <c r="EI583" s="79"/>
      <c r="EJ583" s="79"/>
      <c r="EK583" s="79"/>
      <c r="EL583" s="79"/>
      <c r="EM583" s="79"/>
      <c r="EN583" s="79"/>
      <c r="EO583" s="79"/>
      <c r="EP583" s="79"/>
      <c r="EQ583" s="79"/>
      <c r="ER583" s="79"/>
      <c r="ES583" s="79"/>
      <c r="ET583" s="79"/>
      <c r="EU583" s="79"/>
      <c r="EV583" s="79"/>
      <c r="EW583" s="79"/>
      <c r="EX583" s="79"/>
      <c r="EY583" s="79"/>
      <c r="EZ583" s="79"/>
      <c r="FA583" s="79"/>
      <c r="FB583" s="79"/>
      <c r="FC583" s="79"/>
      <c r="FD583" s="79"/>
      <c r="FE583" s="79"/>
      <c r="FF583" s="79"/>
      <c r="FG583" s="79"/>
      <c r="FH583" s="79"/>
      <c r="FI583" s="79"/>
      <c r="FJ583" s="79"/>
      <c r="FK583" s="79"/>
      <c r="FL583" s="79"/>
      <c r="FM583" s="79"/>
      <c r="FN583" s="79"/>
      <c r="FO583" s="79"/>
      <c r="FP583" s="79"/>
      <c r="FQ583" s="79"/>
      <c r="FR583" s="79"/>
      <c r="FS583" s="79"/>
      <c r="FT583" s="79"/>
      <c r="FU583" s="79"/>
      <c r="FV583" s="79"/>
      <c r="FW583" s="79"/>
      <c r="FX583" s="79"/>
      <c r="FY583" s="79"/>
      <c r="FZ583" s="79"/>
      <c r="GA583" s="79"/>
      <c r="GB583" s="79"/>
      <c r="GC583" s="79"/>
      <c r="GD583" s="79"/>
      <c r="GE583" s="79"/>
      <c r="GF583" s="79"/>
      <c r="GG583" s="79"/>
      <c r="GH583" s="79"/>
      <c r="GI583" s="79"/>
      <c r="GJ583" s="79"/>
      <c r="GK583" s="79"/>
      <c r="GL583" s="79"/>
      <c r="GM583" s="79"/>
      <c r="GN583" s="79"/>
      <c r="GO583" s="79"/>
      <c r="GP583" s="79"/>
      <c r="GQ583" s="79"/>
      <c r="GR583" s="79"/>
      <c r="GS583" s="79"/>
      <c r="GT583" s="79"/>
      <c r="GU583" s="79"/>
      <c r="GV583" s="79"/>
      <c r="GW583" s="79"/>
      <c r="GX583" s="79"/>
      <c r="GY583" s="79"/>
      <c r="GZ583" s="79"/>
      <c r="HA583" s="79"/>
      <c r="HB583" s="79"/>
      <c r="HC583" s="79"/>
      <c r="HD583" s="79"/>
      <c r="HE583" s="79"/>
      <c r="HF583" s="79"/>
      <c r="HG583" s="79"/>
      <c r="HH583" s="79"/>
      <c r="HI583" s="79"/>
      <c r="HJ583" s="79"/>
      <c r="HK583" s="79"/>
      <c r="HL583" s="79"/>
      <c r="HM583" s="79"/>
      <c r="HN583" s="79"/>
      <c r="HO583" s="79"/>
      <c r="HP583" s="79"/>
      <c r="HQ583" s="79"/>
      <c r="HR583" s="79"/>
      <c r="HS583" s="79"/>
      <c r="HT583" s="79"/>
      <c r="HU583" s="79"/>
      <c r="HV583" s="79"/>
      <c r="HW583" s="79"/>
      <c r="HX583" s="79"/>
      <c r="HY583" s="79"/>
      <c r="HZ583" s="79"/>
      <c r="IA583" s="79"/>
      <c r="IB583" s="79"/>
      <c r="IC583" s="79"/>
      <c r="ID583" s="79"/>
      <c r="IE583" s="79"/>
      <c r="IF583" s="79"/>
      <c r="IG583" s="79"/>
      <c r="IH583" s="79"/>
      <c r="II583" s="79"/>
      <c r="IJ583" s="79"/>
      <c r="IK583" s="79"/>
      <c r="IL583" s="79"/>
      <c r="IM583" s="79"/>
      <c r="IN583" s="79"/>
      <c r="IO583" s="79"/>
      <c r="IP583" s="79"/>
      <c r="IQ583" s="79"/>
      <c r="IR583" s="79"/>
      <c r="IS583" s="79"/>
      <c r="IT583" s="79"/>
      <c r="IU583" s="79"/>
      <c r="IV583" s="79"/>
    </row>
    <row r="585" spans="1:256" x14ac:dyDescent="0.25">
      <c r="C585" s="2" t="s">
        <v>5127</v>
      </c>
      <c r="E585" s="2" t="s">
        <v>2</v>
      </c>
    </row>
    <row r="587" spans="1:256" x14ac:dyDescent="0.25">
      <c r="C587" s="2" t="s">
        <v>5128</v>
      </c>
      <c r="E587" s="2" t="s">
        <v>2</v>
      </c>
    </row>
    <row r="589" spans="1:256" x14ac:dyDescent="0.25">
      <c r="C589" s="2" t="s">
        <v>5018</v>
      </c>
      <c r="E589" s="2" t="s">
        <v>2</v>
      </c>
    </row>
    <row r="591" spans="1:256" x14ac:dyDescent="0.25">
      <c r="C591" s="2" t="s">
        <v>5019</v>
      </c>
      <c r="E591" s="2" t="s">
        <v>2</v>
      </c>
    </row>
    <row r="593" spans="3:5" x14ac:dyDescent="0.25">
      <c r="C593" s="2" t="s">
        <v>5020</v>
      </c>
      <c r="E593" s="96">
        <v>0.11315916580215822</v>
      </c>
    </row>
    <row r="595" spans="3:5" x14ac:dyDescent="0.25">
      <c r="C595" s="2" t="s">
        <v>5022</v>
      </c>
      <c r="E595" s="97" t="s">
        <v>5021</v>
      </c>
    </row>
    <row r="597" spans="3:5" x14ac:dyDescent="0.25">
      <c r="C597" s="2" t="s">
        <v>5129</v>
      </c>
      <c r="E597" s="2" t="s">
        <v>2</v>
      </c>
    </row>
    <row r="599" spans="3:5" x14ac:dyDescent="0.25">
      <c r="C599" s="2" t="s">
        <v>5065</v>
      </c>
    </row>
    <row r="601" spans="3:5" x14ac:dyDescent="0.25">
      <c r="C601" s="1" t="s">
        <v>5258</v>
      </c>
      <c r="E601" s="149" t="s">
        <v>5259</v>
      </c>
    </row>
    <row r="602" spans="3:5" x14ac:dyDescent="0.25">
      <c r="E602" s="2" t="s">
        <v>5314</v>
      </c>
    </row>
  </sheetData>
  <mergeCells count="2">
    <mergeCell ref="C568:K568"/>
    <mergeCell ref="C583:E583"/>
  </mergeCells>
  <hyperlinks>
    <hyperlink ref="J2" location="'Index'!A1" display="'Index'!A1" xr:uid="{DE0933F5-82AB-40FD-BE98-FC157D58BA4E}"/>
  </hyperlink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122</vt:i4>
      </vt:variant>
      <vt:variant>
        <vt:lpstr>Named Ranges</vt:lpstr>
      </vt:variant>
      <vt:variant>
        <vt:i4>6764</vt:i4>
      </vt:variant>
    </vt:vector>
  </HeadingPairs>
  <TitlesOfParts>
    <vt:vector size="6886" baseType="lpstr">
      <vt:lpstr>Index</vt:lpstr>
      <vt:lpstr>SMEEF</vt:lpstr>
      <vt:lpstr>SLMF</vt:lpstr>
      <vt:lpstr>SLTEF</vt:lpstr>
      <vt:lpstr>SMGLF</vt:lpstr>
      <vt:lpstr>SEHF</vt:lpstr>
      <vt:lpstr>SMIF</vt:lpstr>
      <vt:lpstr>SCOF</vt:lpstr>
      <vt:lpstr>STOF</vt:lpstr>
      <vt:lpstr>SHOF</vt:lpstr>
      <vt:lpstr>SCF</vt:lpstr>
      <vt:lpstr>SNIF</vt:lpstr>
      <vt:lpstr>SMCBF-SP</vt:lpstr>
      <vt:lpstr>SOF</vt:lpstr>
      <vt:lpstr>SMMDF</vt:lpstr>
      <vt:lpstr>SLF</vt:lpstr>
      <vt:lpstr>SDBF</vt:lpstr>
      <vt:lpstr>SSF</vt:lpstr>
      <vt:lpstr>SCRF</vt:lpstr>
      <vt:lpstr>SFEF</vt:lpstr>
      <vt:lpstr>SCHF</vt:lpstr>
      <vt:lpstr>SMUSD</vt:lpstr>
      <vt:lpstr>SMIDCAP</vt:lpstr>
      <vt:lpstr>SMCMF</vt:lpstr>
      <vt:lpstr>SMCOMMA</vt:lpstr>
      <vt:lpstr>SMGF</vt:lpstr>
      <vt:lpstr>SFLEXI</vt:lpstr>
      <vt:lpstr>SMAAF</vt:lpstr>
      <vt:lpstr>SBLUECHIP</vt:lpstr>
      <vt:lpstr>SAOF</vt:lpstr>
      <vt:lpstr>SIF</vt:lpstr>
      <vt:lpstr>SMLDF</vt:lpstr>
      <vt:lpstr>SSTDF</vt:lpstr>
      <vt:lpstr>SETFGOLD</vt:lpstr>
      <vt:lpstr>SPSU</vt:lpstr>
      <vt:lpstr>SGF</vt:lpstr>
      <vt:lpstr>SBISENSEX</vt:lpstr>
      <vt:lpstr>SSCF</vt:lpstr>
      <vt:lpstr>SBPF</vt:lpstr>
      <vt:lpstr>SBFS</vt:lpstr>
      <vt:lpstr>SETFNN50</vt:lpstr>
      <vt:lpstr>SETFNIFBK</vt:lpstr>
      <vt:lpstr>SETFBSE100</vt:lpstr>
      <vt:lpstr>SESF</vt:lpstr>
      <vt:lpstr>SETFNIF50</vt:lpstr>
      <vt:lpstr>SETF10GILT</vt:lpstr>
      <vt:lpstr>SLTAF-IV</vt:lpstr>
      <vt:lpstr>SLTAF-V</vt:lpstr>
      <vt:lpstr>SLTAF-VI</vt:lpstr>
      <vt:lpstr>SETFSN50</vt:lpstr>
      <vt:lpstr>SBIETFQLTY</vt:lpstr>
      <vt:lpstr>SCBF</vt:lpstr>
      <vt:lpstr>SEMVF</vt:lpstr>
      <vt:lpstr>SFMP- Series 1</vt:lpstr>
      <vt:lpstr>SFMP- Series 6</vt:lpstr>
      <vt:lpstr>SFMP- Series 34</vt:lpstr>
      <vt:lpstr>SMCBF-IP</vt:lpstr>
      <vt:lpstr>SFRDF</vt:lpstr>
      <vt:lpstr>SBIETFIT</vt:lpstr>
      <vt:lpstr>SBIETFPB</vt:lpstr>
      <vt:lpstr>SRBF-AP</vt:lpstr>
      <vt:lpstr>SRBF-AHP</vt:lpstr>
      <vt:lpstr>SRBF-CHP</vt:lpstr>
      <vt:lpstr>SRBF-CP</vt:lpstr>
      <vt:lpstr>SIA-US EQUITY FOF</vt:lpstr>
      <vt:lpstr>SNN50</vt:lpstr>
      <vt:lpstr>SBIETFCON</vt:lpstr>
      <vt:lpstr>SBAF</vt:lpstr>
      <vt:lpstr>SFMP- Series 49</vt:lpstr>
      <vt:lpstr>SFMP- Series 50</vt:lpstr>
      <vt:lpstr>SFMP- Series 51</vt:lpstr>
      <vt:lpstr>SFMP- Series 52</vt:lpstr>
      <vt:lpstr>SFMP- Series 53</vt:lpstr>
      <vt:lpstr>SFMP- Series 54</vt:lpstr>
      <vt:lpstr>SFMP- Series 55</vt:lpstr>
      <vt:lpstr>SFMP- Series 57</vt:lpstr>
      <vt:lpstr>SFMP- Series 58</vt:lpstr>
      <vt:lpstr>SCPSE</vt:lpstr>
      <vt:lpstr>SFMP- Series 60</vt:lpstr>
      <vt:lpstr>SMCF</vt:lpstr>
      <vt:lpstr>SFMP- Series 61</vt:lpstr>
      <vt:lpstr>SFMP- Series 67</vt:lpstr>
      <vt:lpstr>SNM150IF</vt:lpstr>
      <vt:lpstr>SNS250IF</vt:lpstr>
      <vt:lpstr>SCIGI-JUN 2036</vt:lpstr>
      <vt:lpstr>SCIGI-APR 2029</vt:lpstr>
      <vt:lpstr>SCISI-SEP 2027</vt:lpstr>
      <vt:lpstr>SLDF</vt:lpstr>
      <vt:lpstr>SDYF</vt:lpstr>
      <vt:lpstr>SBI-BSE-SENSEX-IF</vt:lpstr>
      <vt:lpstr>LIQUIDSBI</vt:lpstr>
      <vt:lpstr>SN50EWIF</vt:lpstr>
      <vt:lpstr>SEOF</vt:lpstr>
      <vt:lpstr>SBI-AOF</vt:lpstr>
      <vt:lpstr>SETFSILVER</vt:lpstr>
      <vt:lpstr>SETFSILVER-FOF</vt:lpstr>
      <vt:lpstr>SN50EW-ETF</vt:lpstr>
      <vt:lpstr>SIOF</vt:lpstr>
      <vt:lpstr>SN500IF</vt:lpstr>
      <vt:lpstr>SNICIF</vt:lpstr>
      <vt:lpstr>SQF</vt:lpstr>
      <vt:lpstr>SNBIF</vt:lpstr>
      <vt:lpstr>SNITIF</vt:lpstr>
      <vt:lpstr>SBI BSE PSU Bank ETF</vt:lpstr>
      <vt:lpstr>SBI BSE PSU Bank Index Fund</vt:lpstr>
      <vt:lpstr>SIPAAFOF</vt:lpstr>
      <vt:lpstr>SBI Nifty200 Quality 30</vt:lpstr>
      <vt:lpstr>SBI Nifty200 Mom 30</vt:lpstr>
      <vt:lpstr>SBI Nifty100 Low Vol 30</vt:lpstr>
      <vt:lpstr>SBILIQETF</vt:lpstr>
      <vt:lpstr>SDAAAFOF</vt:lpstr>
      <vt:lpstr>SQLF</vt:lpstr>
      <vt:lpstr>SNM150M50ETF</vt:lpstr>
      <vt:lpstr>SNM150ETF</vt:lpstr>
      <vt:lpstr>SCRIBXFS3-6M</vt:lpstr>
      <vt:lpstr>CRIBXFS9-12M</vt:lpstr>
      <vt:lpstr>Nifty200Value30</vt:lpstr>
      <vt:lpstr>NiftySmallCap250</vt:lpstr>
      <vt:lpstr>CRIIBX10-90GiltSDL29</vt:lpstr>
      <vt:lpstr>G-Sec Jul2031</vt:lpstr>
      <vt:lpstr>CRIIBXSDLIndexJune34</vt:lpstr>
      <vt:lpstr>SBIRIOS</vt:lpstr>
      <vt:lpstr>'CRIBXFS9-12M'!Print_Area</vt:lpstr>
      <vt:lpstr>'CRIIBX10-90GiltSDL29'!Print_Area</vt:lpstr>
      <vt:lpstr>CRIIBXSDLIndexJune34!Print_Area</vt:lpstr>
      <vt:lpstr>'G-Sec Jul2031'!Print_Area</vt:lpstr>
      <vt:lpstr>LIQUIDSBI!Print_Area</vt:lpstr>
      <vt:lpstr>Nifty200Value30!Print_Area</vt:lpstr>
      <vt:lpstr>NiftySmallCap250!Print_Area</vt:lpstr>
      <vt:lpstr>SAOF!Print_Area</vt:lpstr>
      <vt:lpstr>SBAF!Print_Area</vt:lpstr>
      <vt:lpstr>SBFS!Print_Area</vt:lpstr>
      <vt:lpstr>'SBI BSE PSU Bank ETF'!Print_Area</vt:lpstr>
      <vt:lpstr>'SBI BSE PSU Bank Index Fund'!Print_Area</vt:lpstr>
      <vt:lpstr>'SBI Nifty100 Low Vol 30'!Print_Area</vt:lpstr>
      <vt:lpstr>'SBI Nifty200 Mom 30'!Print_Area</vt:lpstr>
      <vt:lpstr>'SBI Nifty200 Quality 30'!Print_Area</vt:lpstr>
      <vt:lpstr>'SBI-AOF'!Print_Area</vt:lpstr>
      <vt:lpstr>'SBI-BSE-SENSEX-IF'!Print_Area</vt:lpstr>
      <vt:lpstr>SBIETFCON!Print_Area</vt:lpstr>
      <vt:lpstr>SBIETFIT!Print_Area</vt:lpstr>
      <vt:lpstr>SBIETFPB!Print_Area</vt:lpstr>
      <vt:lpstr>SBIETFQLTY!Print_Area</vt:lpstr>
      <vt:lpstr>SBILIQETF!Print_Area</vt:lpstr>
      <vt:lpstr>SBIRIOS!Print_Area</vt:lpstr>
      <vt:lpstr>SBISENSEX!Print_Area</vt:lpstr>
      <vt:lpstr>SBLUECHIP!Print_Area</vt:lpstr>
      <vt:lpstr>SBPF!Print_Area</vt:lpstr>
      <vt:lpstr>SCBF!Print_Area</vt:lpstr>
      <vt:lpstr>SCF!Print_Area</vt:lpstr>
      <vt:lpstr>SCHF!Print_Area</vt:lpstr>
      <vt:lpstr>'SCIGI-APR 2029'!Print_Area</vt:lpstr>
      <vt:lpstr>'SCIGI-JUN 2036'!Print_Area</vt:lpstr>
      <vt:lpstr>'SCISI-SEP 2027'!Print_Area</vt:lpstr>
      <vt:lpstr>SCOF!Print_Area</vt:lpstr>
      <vt:lpstr>SCPSE!Print_Area</vt:lpstr>
      <vt:lpstr>SCRF!Print_Area</vt:lpstr>
      <vt:lpstr>'SCRIBXFS3-6M'!Print_Area</vt:lpstr>
      <vt:lpstr>SDAAAFOF!Print_Area</vt:lpstr>
      <vt:lpstr>SDBF!Print_Area</vt:lpstr>
      <vt:lpstr>SDYF!Print_Area</vt:lpstr>
      <vt:lpstr>SEHF!Print_Area</vt:lpstr>
      <vt:lpstr>SEMVF!Print_Area</vt:lpstr>
      <vt:lpstr>SEOF!Print_Area</vt:lpstr>
      <vt:lpstr>SESF!Print_Area</vt:lpstr>
      <vt:lpstr>SETF10GILT!Print_Area</vt:lpstr>
      <vt:lpstr>SETFBSE100!Print_Area</vt:lpstr>
      <vt:lpstr>SETFGOLD!Print_Area</vt:lpstr>
      <vt:lpstr>SETFNIF50!Print_Area</vt:lpstr>
      <vt:lpstr>SETFNIFBK!Print_Area</vt:lpstr>
      <vt:lpstr>SETFNN50!Print_Area</vt:lpstr>
      <vt:lpstr>SETFSILVER!Print_Area</vt:lpstr>
      <vt:lpstr>'SETFSILVER-FOF'!Print_Area</vt:lpstr>
      <vt:lpstr>SETFSN50!Print_Area</vt:lpstr>
      <vt:lpstr>SFEF!Print_Area</vt:lpstr>
      <vt:lpstr>SFLEXI!Print_Area</vt:lpstr>
      <vt:lpstr>'SFMP- Series 1'!Print_Area</vt:lpstr>
      <vt:lpstr>'SFMP- Series 34'!Print_Area</vt:lpstr>
      <vt:lpstr>'SFMP- Series 49'!Print_Area</vt:lpstr>
      <vt:lpstr>'SFMP- Series 50'!Print_Area</vt:lpstr>
      <vt:lpstr>'SFMP- Series 51'!Print_Area</vt:lpstr>
      <vt:lpstr>'SFMP- Series 52'!Print_Area</vt:lpstr>
      <vt:lpstr>'SFMP- Series 53'!Print_Area</vt:lpstr>
      <vt:lpstr>'SFMP- Series 54'!Print_Area</vt:lpstr>
      <vt:lpstr>'SFMP- Series 55'!Print_Area</vt:lpstr>
      <vt:lpstr>'SFMP- Series 57'!Print_Area</vt:lpstr>
      <vt:lpstr>'SFMP- Series 58'!Print_Area</vt:lpstr>
      <vt:lpstr>'SFMP- Series 6'!Print_Area</vt:lpstr>
      <vt:lpstr>'SFMP- Series 60'!Print_Area</vt:lpstr>
      <vt:lpstr>'SFMP- Series 61'!Print_Area</vt:lpstr>
      <vt:lpstr>'SFMP- Series 67'!Print_Area</vt:lpstr>
      <vt:lpstr>SFRDF!Print_Area</vt:lpstr>
      <vt:lpstr>SGF!Print_Area</vt:lpstr>
      <vt:lpstr>SHOF!Print_Area</vt:lpstr>
      <vt:lpstr>'SIA-US EQUITY FOF'!Print_Area</vt:lpstr>
      <vt:lpstr>SIF!Print_Area</vt:lpstr>
      <vt:lpstr>SIOF!Print_Area</vt:lpstr>
      <vt:lpstr>SIPAAFOF!Print_Area</vt:lpstr>
      <vt:lpstr>SLDF!Print_Area</vt:lpstr>
      <vt:lpstr>SLF!Print_Area</vt:lpstr>
      <vt:lpstr>SLMF!Print_Area</vt:lpstr>
      <vt:lpstr>'SLTAF-IV'!Print_Area</vt:lpstr>
      <vt:lpstr>'SLTAF-V'!Print_Area</vt:lpstr>
      <vt:lpstr>'SLTAF-VI'!Print_Area</vt:lpstr>
      <vt:lpstr>SLTEF!Print_Area</vt:lpstr>
      <vt:lpstr>SMAAF!Print_Area</vt:lpstr>
      <vt:lpstr>'SMCBF-IP'!Print_Area</vt:lpstr>
      <vt:lpstr>'SMCBF-SP'!Print_Area</vt:lpstr>
      <vt:lpstr>SMCF!Print_Area</vt:lpstr>
      <vt:lpstr>SMCMF!Print_Area</vt:lpstr>
      <vt:lpstr>SMCOMMA!Print_Area</vt:lpstr>
      <vt:lpstr>SMEEF!Print_Area</vt:lpstr>
      <vt:lpstr>SMGF!Print_Area</vt:lpstr>
      <vt:lpstr>SMGLF!Print_Area</vt:lpstr>
      <vt:lpstr>SMIDCAP!Print_Area</vt:lpstr>
      <vt:lpstr>SMIF!Print_Area</vt:lpstr>
      <vt:lpstr>SMLDF!Print_Area</vt:lpstr>
      <vt:lpstr>SMMDF!Print_Area</vt:lpstr>
      <vt:lpstr>SMUSD!Print_Area</vt:lpstr>
      <vt:lpstr>SN500IF!Print_Area</vt:lpstr>
      <vt:lpstr>'SN50EW-ETF'!Print_Area</vt:lpstr>
      <vt:lpstr>SN50EWIF!Print_Area</vt:lpstr>
      <vt:lpstr>SNBIF!Print_Area</vt:lpstr>
      <vt:lpstr>SNICIF!Print_Area</vt:lpstr>
      <vt:lpstr>SNIF!Print_Area</vt:lpstr>
      <vt:lpstr>SNITIF!Print_Area</vt:lpstr>
      <vt:lpstr>SNM150ETF!Print_Area</vt:lpstr>
      <vt:lpstr>SNM150IF!Print_Area</vt:lpstr>
      <vt:lpstr>SNM150M50ETF!Print_Area</vt:lpstr>
      <vt:lpstr>'SNN50'!Print_Area</vt:lpstr>
      <vt:lpstr>SNS250IF!Print_Area</vt:lpstr>
      <vt:lpstr>SOF!Print_Area</vt:lpstr>
      <vt:lpstr>SPSU!Print_Area</vt:lpstr>
      <vt:lpstr>SQF!Print_Area</vt:lpstr>
      <vt:lpstr>SQLF!Print_Area</vt:lpstr>
      <vt:lpstr>'SRBF-AHP'!Print_Area</vt:lpstr>
      <vt:lpstr>'SRBF-AP'!Print_Area</vt:lpstr>
      <vt:lpstr>'SRBF-CHP'!Print_Area</vt:lpstr>
      <vt:lpstr>'SRBF-CP'!Print_Area</vt:lpstr>
      <vt:lpstr>SSCF!Print_Area</vt:lpstr>
      <vt:lpstr>SSF!Print_Area</vt:lpstr>
      <vt:lpstr>SSTDF!Print_Area</vt:lpstr>
      <vt:lpstr>STOF!Print_Area</vt:lpstr>
      <vt:lpstr>XDO_?AUM?</vt:lpstr>
      <vt:lpstr>XDO_?CLASS_3?</vt:lpstr>
      <vt:lpstr>XDO_?CLASS_3?100?</vt:lpstr>
      <vt:lpstr>XDO_?CLASS_3?101?</vt:lpstr>
      <vt:lpstr>XDO_?CLASS_3?102?</vt:lpstr>
      <vt:lpstr>XDO_?CLASS_3?103?</vt:lpstr>
      <vt:lpstr>XDO_?CLASS_3?104?</vt:lpstr>
      <vt:lpstr>XDO_?CLASS_3?105?</vt:lpstr>
      <vt:lpstr>XDO_?CLASS_3?106?</vt:lpstr>
      <vt:lpstr>XDO_?CLASS_3?107?</vt:lpstr>
      <vt:lpstr>XDO_?CLASS_3?108?</vt:lpstr>
      <vt:lpstr>XDO_?CLASS_3?109?</vt:lpstr>
      <vt:lpstr>XDO_?CLASS_3?11?</vt:lpstr>
      <vt:lpstr>XDO_?CLASS_3?110?</vt:lpstr>
      <vt:lpstr>XDO_?CLASS_3?111?</vt:lpstr>
      <vt:lpstr>XDO_?CLASS_3?112?</vt:lpstr>
      <vt:lpstr>XDO_?CLASS_3?113?</vt:lpstr>
      <vt:lpstr>XDO_?CLASS_3?114?</vt:lpstr>
      <vt:lpstr>XDO_?CLASS_3?115?</vt:lpstr>
      <vt:lpstr>XDO_?CLASS_3?116?</vt:lpstr>
      <vt:lpstr>XDO_?CLASS_3?117?</vt:lpstr>
      <vt:lpstr>XDO_?CLASS_3?118?</vt:lpstr>
      <vt:lpstr>XDO_?CLASS_3?119?</vt:lpstr>
      <vt:lpstr>XDO_?CLASS_3?120?</vt:lpstr>
      <vt:lpstr>XDO_?CLASS_3?121?</vt:lpstr>
      <vt:lpstr>XDO_?CLASS_3?122?</vt:lpstr>
      <vt:lpstr>XDO_?CLASS_3?123?</vt:lpstr>
      <vt:lpstr>XDO_?CLASS_3?124?</vt:lpstr>
      <vt:lpstr>XDO_?CLASS_3?125?</vt:lpstr>
      <vt:lpstr>XDO_?CLASS_3?126?</vt:lpstr>
      <vt:lpstr>XDO_?CLASS_3?127?</vt:lpstr>
      <vt:lpstr>XDO_?CLASS_3?128?</vt:lpstr>
      <vt:lpstr>XDO_?CLASS_3?13?</vt:lpstr>
      <vt:lpstr>XDO_?CLASS_3?130?</vt:lpstr>
      <vt:lpstr>XDO_?CLASS_3?15?</vt:lpstr>
      <vt:lpstr>XDO_?CLASS_3?16?</vt:lpstr>
      <vt:lpstr>XDO_?CLASS_3?17?</vt:lpstr>
      <vt:lpstr>XDO_?CLASS_3?18?</vt:lpstr>
      <vt:lpstr>XDO_?CLASS_3?19?</vt:lpstr>
      <vt:lpstr>XDO_?CLASS_3?20?</vt:lpstr>
      <vt:lpstr>XDO_?CLASS_3?21?</vt:lpstr>
      <vt:lpstr>XDO_?CLASS_3?22?</vt:lpstr>
      <vt:lpstr>XDO_?CLASS_3?23?</vt:lpstr>
      <vt:lpstr>XDO_?CLASS_3?24?</vt:lpstr>
      <vt:lpstr>XDO_?CLASS_3?25?</vt:lpstr>
      <vt:lpstr>XDO_?CLASS_3?26?</vt:lpstr>
      <vt:lpstr>XDO_?CLASS_3?27?</vt:lpstr>
      <vt:lpstr>XDO_?CLASS_3?28?</vt:lpstr>
      <vt:lpstr>XDO_?CLASS_3?29?</vt:lpstr>
      <vt:lpstr>XDO_?CLASS_3?30?</vt:lpstr>
      <vt:lpstr>XDO_?CLASS_3?31?</vt:lpstr>
      <vt:lpstr>XDO_?CLASS_3?32?</vt:lpstr>
      <vt:lpstr>XDO_?CLASS_3?33?</vt:lpstr>
      <vt:lpstr>XDO_?CLASS_3?34?</vt:lpstr>
      <vt:lpstr>XDO_?CLASS_3?35?</vt:lpstr>
      <vt:lpstr>XDO_?CLASS_3?36?</vt:lpstr>
      <vt:lpstr>XDO_?CLASS_3?37?</vt:lpstr>
      <vt:lpstr>XDO_?CLASS_3?38?</vt:lpstr>
      <vt:lpstr>XDO_?CLASS_3?39?</vt:lpstr>
      <vt:lpstr>XDO_?CLASS_3?40?</vt:lpstr>
      <vt:lpstr>XDO_?CLASS_3?41?</vt:lpstr>
      <vt:lpstr>XDO_?CLASS_3?42?</vt:lpstr>
      <vt:lpstr>XDO_?CLASS_3?43?</vt:lpstr>
      <vt:lpstr>XDO_?CLASS_3?44?</vt:lpstr>
      <vt:lpstr>XDO_?CLASS_3?45?</vt:lpstr>
      <vt:lpstr>XDO_?CLASS_3?46?</vt:lpstr>
      <vt:lpstr>XDO_?CLASS_3?47?</vt:lpstr>
      <vt:lpstr>XDO_?CLASS_3?48?</vt:lpstr>
      <vt:lpstr>XDO_?CLASS_3?49?</vt:lpstr>
      <vt:lpstr>XDO_?CLASS_3?5?</vt:lpstr>
      <vt:lpstr>XDO_?CLASS_3?50?</vt:lpstr>
      <vt:lpstr>XDO_?CLASS_3?51?</vt:lpstr>
      <vt:lpstr>XDO_?CLASS_3?52?</vt:lpstr>
      <vt:lpstr>XDO_?CLASS_3?53?</vt:lpstr>
      <vt:lpstr>XDO_?CLASS_3?54?</vt:lpstr>
      <vt:lpstr>XDO_?CLASS_3?55?</vt:lpstr>
      <vt:lpstr>XDO_?CLASS_3?56?</vt:lpstr>
      <vt:lpstr>XDO_?CLASS_3?57?</vt:lpstr>
      <vt:lpstr>XDO_?CLASS_3?58?</vt:lpstr>
      <vt:lpstr>XDO_?CLASS_3?59?</vt:lpstr>
      <vt:lpstr>XDO_?CLASS_3?6?</vt:lpstr>
      <vt:lpstr>XDO_?CLASS_3?60?</vt:lpstr>
      <vt:lpstr>XDO_?CLASS_3?61?</vt:lpstr>
      <vt:lpstr>XDO_?CLASS_3?62?</vt:lpstr>
      <vt:lpstr>XDO_?CLASS_3?63?</vt:lpstr>
      <vt:lpstr>XDO_?CLASS_3?64?</vt:lpstr>
      <vt:lpstr>XDO_?CLASS_3?65?</vt:lpstr>
      <vt:lpstr>XDO_?CLASS_3?66?</vt:lpstr>
      <vt:lpstr>XDO_?CLASS_3?67?</vt:lpstr>
      <vt:lpstr>XDO_?CLASS_3?68?</vt:lpstr>
      <vt:lpstr>XDO_?CLASS_3?69?</vt:lpstr>
      <vt:lpstr>XDO_?CLASS_3?70?</vt:lpstr>
      <vt:lpstr>XDO_?CLASS_3?71?</vt:lpstr>
      <vt:lpstr>XDO_?CLASS_3?72?</vt:lpstr>
      <vt:lpstr>XDO_?CLASS_3?73?</vt:lpstr>
      <vt:lpstr>XDO_?CLASS_3?74?</vt:lpstr>
      <vt:lpstr>XDO_?CLASS_3?75?</vt:lpstr>
      <vt:lpstr>XDO_?CLASS_3?76?</vt:lpstr>
      <vt:lpstr>XDO_?CLASS_3?77?</vt:lpstr>
      <vt:lpstr>XDO_?CLASS_3?78?</vt:lpstr>
      <vt:lpstr>XDO_?CLASS_3?79?</vt:lpstr>
      <vt:lpstr>XDO_?CLASS_3?80?</vt:lpstr>
      <vt:lpstr>XDO_?CLASS_3?81?</vt:lpstr>
      <vt:lpstr>XDO_?CLASS_3?82?</vt:lpstr>
      <vt:lpstr>XDO_?CLASS_3?83?</vt:lpstr>
      <vt:lpstr>XDO_?CLASS_3?84?</vt:lpstr>
      <vt:lpstr>XDO_?CLASS_3?85?</vt:lpstr>
      <vt:lpstr>XDO_?CLASS_3?86?</vt:lpstr>
      <vt:lpstr>XDO_?CLASS_3?87?</vt:lpstr>
      <vt:lpstr>XDO_?CLASS_3?88?</vt:lpstr>
      <vt:lpstr>XDO_?CLASS_3?89?</vt:lpstr>
      <vt:lpstr>XDO_?CLASS_3?9?</vt:lpstr>
      <vt:lpstr>XDO_?CLASS_3?90?</vt:lpstr>
      <vt:lpstr>XDO_?CLASS_3?91?</vt:lpstr>
      <vt:lpstr>XDO_?CLASS_3?92?</vt:lpstr>
      <vt:lpstr>XDO_?CLASS_3?93?</vt:lpstr>
      <vt:lpstr>XDO_?CLASS_3?94?</vt:lpstr>
      <vt:lpstr>XDO_?CLASS_3?95?</vt:lpstr>
      <vt:lpstr>XDO_?CLASS_3?96?</vt:lpstr>
      <vt:lpstr>XDO_?CLASS_3?97?</vt:lpstr>
      <vt:lpstr>XDO_?CLASS_3?98?</vt:lpstr>
      <vt:lpstr>XDO_?CLASS_3?99?</vt:lpstr>
      <vt:lpstr>XDO_?CLASS_4?</vt:lpstr>
      <vt:lpstr>XDO_?CS_1?</vt:lpstr>
      <vt:lpstr>XDO_?CS_2?</vt:lpstr>
      <vt:lpstr>XDO_?FINAL_ISIN?</vt:lpstr>
      <vt:lpstr>XDO_?FINAL_ISIN?10?</vt:lpstr>
      <vt:lpstr>XDO_?FINAL_ISIN?100?</vt:lpstr>
      <vt:lpstr>XDO_?FINAL_ISIN?101?</vt:lpstr>
      <vt:lpstr>XDO_?FINAL_ISIN?102?</vt:lpstr>
      <vt:lpstr>XDO_?FINAL_ISIN?103?</vt:lpstr>
      <vt:lpstr>XDO_?FINAL_ISIN?104?</vt:lpstr>
      <vt:lpstr>XDO_?FINAL_ISIN?105?</vt:lpstr>
      <vt:lpstr>XDO_?FINAL_ISIN?106?</vt:lpstr>
      <vt:lpstr>XDO_?FINAL_ISIN?107?</vt:lpstr>
      <vt:lpstr>XDO_?FINAL_ISIN?108?</vt:lpstr>
      <vt:lpstr>XDO_?FINAL_ISIN?109?</vt:lpstr>
      <vt:lpstr>XDO_?FINAL_ISIN?11?</vt:lpstr>
      <vt:lpstr>XDO_?FINAL_ISIN?110?</vt:lpstr>
      <vt:lpstr>XDO_?FINAL_ISIN?111?</vt:lpstr>
      <vt:lpstr>XDO_?FINAL_ISIN?112?</vt:lpstr>
      <vt:lpstr>XDO_?FINAL_ISIN?113?</vt:lpstr>
      <vt:lpstr>XDO_?FINAL_ISIN?114?</vt:lpstr>
      <vt:lpstr>XDO_?FINAL_ISIN?115?</vt:lpstr>
      <vt:lpstr>XDO_?FINAL_ISIN?116?</vt:lpstr>
      <vt:lpstr>XDO_?FINAL_ISIN?117?</vt:lpstr>
      <vt:lpstr>XDO_?FINAL_ISIN?118?</vt:lpstr>
      <vt:lpstr>XDO_?FINAL_ISIN?119?</vt:lpstr>
      <vt:lpstr>XDO_?FINAL_ISIN?12?</vt:lpstr>
      <vt:lpstr>XDO_?FINAL_ISIN?120?</vt:lpstr>
      <vt:lpstr>XDO_?FINAL_ISIN?121?</vt:lpstr>
      <vt:lpstr>XDO_?FINAL_ISIN?122?</vt:lpstr>
      <vt:lpstr>XDO_?FINAL_ISIN?123?</vt:lpstr>
      <vt:lpstr>XDO_?FINAL_ISIN?124?</vt:lpstr>
      <vt:lpstr>XDO_?FINAL_ISIN?125?</vt:lpstr>
      <vt:lpstr>XDO_?FINAL_ISIN?126?</vt:lpstr>
      <vt:lpstr>XDO_?FINAL_ISIN?127?</vt:lpstr>
      <vt:lpstr>XDO_?FINAL_ISIN?128?</vt:lpstr>
      <vt:lpstr>XDO_?FINAL_ISIN?129?</vt:lpstr>
      <vt:lpstr>XDO_?FINAL_ISIN?13?</vt:lpstr>
      <vt:lpstr>XDO_?FINAL_ISIN?130?</vt:lpstr>
      <vt:lpstr>XDO_?FINAL_ISIN?131?</vt:lpstr>
      <vt:lpstr>XDO_?FINAL_ISIN?132?</vt:lpstr>
      <vt:lpstr>XDO_?FINAL_ISIN?133?</vt:lpstr>
      <vt:lpstr>XDO_?FINAL_ISIN?134?</vt:lpstr>
      <vt:lpstr>XDO_?FINAL_ISIN?135?</vt:lpstr>
      <vt:lpstr>XDO_?FINAL_ISIN?136?</vt:lpstr>
      <vt:lpstr>XDO_?FINAL_ISIN?137?</vt:lpstr>
      <vt:lpstr>XDO_?FINAL_ISIN?138?</vt:lpstr>
      <vt:lpstr>XDO_?FINAL_ISIN?139?</vt:lpstr>
      <vt:lpstr>XDO_?FINAL_ISIN?14?</vt:lpstr>
      <vt:lpstr>XDO_?FINAL_ISIN?140?</vt:lpstr>
      <vt:lpstr>XDO_?FINAL_ISIN?141?</vt:lpstr>
      <vt:lpstr>XDO_?FINAL_ISIN?142?</vt:lpstr>
      <vt:lpstr>XDO_?FINAL_ISIN?143?</vt:lpstr>
      <vt:lpstr>XDO_?FINAL_ISIN?144?</vt:lpstr>
      <vt:lpstr>XDO_?FINAL_ISIN?145?</vt:lpstr>
      <vt:lpstr>XDO_?FINAL_ISIN?146?</vt:lpstr>
      <vt:lpstr>XDO_?FINAL_ISIN?147?</vt:lpstr>
      <vt:lpstr>XDO_?FINAL_ISIN?148?</vt:lpstr>
      <vt:lpstr>XDO_?FINAL_ISIN?149?</vt:lpstr>
      <vt:lpstr>XDO_?FINAL_ISIN?15?</vt:lpstr>
      <vt:lpstr>XDO_?FINAL_ISIN?150?</vt:lpstr>
      <vt:lpstr>XDO_?FINAL_ISIN?151?</vt:lpstr>
      <vt:lpstr>XDO_?FINAL_ISIN?152?</vt:lpstr>
      <vt:lpstr>XDO_?FINAL_ISIN?153?</vt:lpstr>
      <vt:lpstr>XDO_?FINAL_ISIN?154?</vt:lpstr>
      <vt:lpstr>XDO_?FINAL_ISIN?155?</vt:lpstr>
      <vt:lpstr>XDO_?FINAL_ISIN?156?</vt:lpstr>
      <vt:lpstr>XDO_?FINAL_ISIN?157?</vt:lpstr>
      <vt:lpstr>XDO_?FINAL_ISIN?158?</vt:lpstr>
      <vt:lpstr>XDO_?FINAL_ISIN?159?</vt:lpstr>
      <vt:lpstr>XDO_?FINAL_ISIN?16?</vt:lpstr>
      <vt:lpstr>XDO_?FINAL_ISIN?160?</vt:lpstr>
      <vt:lpstr>XDO_?FINAL_ISIN?161?</vt:lpstr>
      <vt:lpstr>XDO_?FINAL_ISIN?162?</vt:lpstr>
      <vt:lpstr>XDO_?FINAL_ISIN?163?</vt:lpstr>
      <vt:lpstr>XDO_?FINAL_ISIN?164?</vt:lpstr>
      <vt:lpstr>XDO_?FINAL_ISIN?165?</vt:lpstr>
      <vt:lpstr>XDO_?FINAL_ISIN?166?</vt:lpstr>
      <vt:lpstr>XDO_?FINAL_ISIN?167?</vt:lpstr>
      <vt:lpstr>XDO_?FINAL_ISIN?168?</vt:lpstr>
      <vt:lpstr>XDO_?FINAL_ISIN?169?</vt:lpstr>
      <vt:lpstr>XDO_?FINAL_ISIN?17?</vt:lpstr>
      <vt:lpstr>XDO_?FINAL_ISIN?170?</vt:lpstr>
      <vt:lpstr>XDO_?FINAL_ISIN?171?</vt:lpstr>
      <vt:lpstr>XDO_?FINAL_ISIN?172?</vt:lpstr>
      <vt:lpstr>XDO_?FINAL_ISIN?173?</vt:lpstr>
      <vt:lpstr>XDO_?FINAL_ISIN?174?</vt:lpstr>
      <vt:lpstr>XDO_?FINAL_ISIN?175?</vt:lpstr>
      <vt:lpstr>XDO_?FINAL_ISIN?176?</vt:lpstr>
      <vt:lpstr>XDO_?FINAL_ISIN?177?</vt:lpstr>
      <vt:lpstr>XDO_?FINAL_ISIN?178?</vt:lpstr>
      <vt:lpstr>XDO_?FINAL_ISIN?179?</vt:lpstr>
      <vt:lpstr>XDO_?FINAL_ISIN?18?</vt:lpstr>
      <vt:lpstr>XDO_?FINAL_ISIN?180?</vt:lpstr>
      <vt:lpstr>XDO_?FINAL_ISIN?181?</vt:lpstr>
      <vt:lpstr>XDO_?FINAL_ISIN?182?</vt:lpstr>
      <vt:lpstr>XDO_?FINAL_ISIN?183?</vt:lpstr>
      <vt:lpstr>XDO_?FINAL_ISIN?184?</vt:lpstr>
      <vt:lpstr>XDO_?FINAL_ISIN?185?</vt:lpstr>
      <vt:lpstr>XDO_?FINAL_ISIN?186?</vt:lpstr>
      <vt:lpstr>XDO_?FINAL_ISIN?187?</vt:lpstr>
      <vt:lpstr>XDO_?FINAL_ISIN?188?</vt:lpstr>
      <vt:lpstr>XDO_?FINAL_ISIN?189?</vt:lpstr>
      <vt:lpstr>XDO_?FINAL_ISIN?19?</vt:lpstr>
      <vt:lpstr>XDO_?FINAL_ISIN?190?</vt:lpstr>
      <vt:lpstr>XDO_?FINAL_ISIN?191?</vt:lpstr>
      <vt:lpstr>XDO_?FINAL_ISIN?192?</vt:lpstr>
      <vt:lpstr>XDO_?FINAL_ISIN?193?</vt:lpstr>
      <vt:lpstr>XDO_?FINAL_ISIN?194?</vt:lpstr>
      <vt:lpstr>XDO_?FINAL_ISIN?195?</vt:lpstr>
      <vt:lpstr>XDO_?FINAL_ISIN?196?</vt:lpstr>
      <vt:lpstr>XDO_?FINAL_ISIN?197?</vt:lpstr>
      <vt:lpstr>XDO_?FINAL_ISIN?198?</vt:lpstr>
      <vt:lpstr>XDO_?FINAL_ISIN?199?</vt:lpstr>
      <vt:lpstr>XDO_?FINAL_ISIN?200?</vt:lpstr>
      <vt:lpstr>XDO_?FINAL_ISIN?201?</vt:lpstr>
      <vt:lpstr>XDO_?FINAL_ISIN?202?</vt:lpstr>
      <vt:lpstr>XDO_?FINAL_ISIN?203?</vt:lpstr>
      <vt:lpstr>XDO_?FINAL_ISIN?204?</vt:lpstr>
      <vt:lpstr>XDO_?FINAL_ISIN?205?</vt:lpstr>
      <vt:lpstr>XDO_?FINAL_ISIN?206?</vt:lpstr>
      <vt:lpstr>XDO_?FINAL_ISIN?207?</vt:lpstr>
      <vt:lpstr>XDO_?FINAL_ISIN?208?</vt:lpstr>
      <vt:lpstr>XDO_?FINAL_ISIN?209?</vt:lpstr>
      <vt:lpstr>XDO_?FINAL_ISIN?210?</vt:lpstr>
      <vt:lpstr>XDO_?FINAL_ISIN?211?</vt:lpstr>
      <vt:lpstr>XDO_?FINAL_ISIN?212?</vt:lpstr>
      <vt:lpstr>XDO_?FINAL_ISIN?213?</vt:lpstr>
      <vt:lpstr>XDO_?FINAL_ISIN?214?</vt:lpstr>
      <vt:lpstr>XDO_?FINAL_ISIN?215?</vt:lpstr>
      <vt:lpstr>XDO_?FINAL_ISIN?216?</vt:lpstr>
      <vt:lpstr>XDO_?FINAL_ISIN?217?</vt:lpstr>
      <vt:lpstr>XDO_?FINAL_ISIN?218?</vt:lpstr>
      <vt:lpstr>XDO_?FINAL_ISIN?219?</vt:lpstr>
      <vt:lpstr>XDO_?FINAL_ISIN?220?</vt:lpstr>
      <vt:lpstr>XDO_?FINAL_ISIN?221?</vt:lpstr>
      <vt:lpstr>XDO_?FINAL_ISIN?222?</vt:lpstr>
      <vt:lpstr>XDO_?FINAL_ISIN?223?</vt:lpstr>
      <vt:lpstr>XDO_?FINAL_ISIN?224?</vt:lpstr>
      <vt:lpstr>XDO_?FINAL_ISIN?225?</vt:lpstr>
      <vt:lpstr>XDO_?FINAL_ISIN?226?</vt:lpstr>
      <vt:lpstr>XDO_?FINAL_ISIN?227?</vt:lpstr>
      <vt:lpstr>XDO_?FINAL_ISIN?228?</vt:lpstr>
      <vt:lpstr>XDO_?FINAL_ISIN?229?</vt:lpstr>
      <vt:lpstr>XDO_?FINAL_ISIN?230?</vt:lpstr>
      <vt:lpstr>XDO_?FINAL_ISIN?231?</vt:lpstr>
      <vt:lpstr>XDO_?FINAL_ISIN?232?</vt:lpstr>
      <vt:lpstr>XDO_?FINAL_ISIN?233?</vt:lpstr>
      <vt:lpstr>XDO_?FINAL_ISIN?234?</vt:lpstr>
      <vt:lpstr>XDO_?FINAL_ISIN?235?</vt:lpstr>
      <vt:lpstr>XDO_?FINAL_ISIN?236?</vt:lpstr>
      <vt:lpstr>XDO_?FINAL_ISIN?237?</vt:lpstr>
      <vt:lpstr>XDO_?FINAL_ISIN?238?</vt:lpstr>
      <vt:lpstr>XDO_?FINAL_ISIN?239?</vt:lpstr>
      <vt:lpstr>XDO_?FINAL_ISIN?24?</vt:lpstr>
      <vt:lpstr>XDO_?FINAL_ISIN?240?</vt:lpstr>
      <vt:lpstr>XDO_?FINAL_ISIN?241?</vt:lpstr>
      <vt:lpstr>XDO_?FINAL_ISIN?242?</vt:lpstr>
      <vt:lpstr>XDO_?FINAL_ISIN?243?</vt:lpstr>
      <vt:lpstr>XDO_?FINAL_ISIN?244?</vt:lpstr>
      <vt:lpstr>XDO_?FINAL_ISIN?245?</vt:lpstr>
      <vt:lpstr>XDO_?FINAL_ISIN?246?</vt:lpstr>
      <vt:lpstr>XDO_?FINAL_ISIN?247?</vt:lpstr>
      <vt:lpstr>XDO_?FINAL_ISIN?248?</vt:lpstr>
      <vt:lpstr>XDO_?FINAL_ISIN?249?</vt:lpstr>
      <vt:lpstr>XDO_?FINAL_ISIN?25?</vt:lpstr>
      <vt:lpstr>XDO_?FINAL_ISIN?250?</vt:lpstr>
      <vt:lpstr>XDO_?FINAL_ISIN?251?</vt:lpstr>
      <vt:lpstr>XDO_?FINAL_ISIN?252?</vt:lpstr>
      <vt:lpstr>XDO_?FINAL_ISIN?253?</vt:lpstr>
      <vt:lpstr>XDO_?FINAL_ISIN?254?</vt:lpstr>
      <vt:lpstr>XDO_?FINAL_ISIN?255?</vt:lpstr>
      <vt:lpstr>XDO_?FINAL_ISIN?256?</vt:lpstr>
      <vt:lpstr>XDO_?FINAL_ISIN?257?</vt:lpstr>
      <vt:lpstr>XDO_?FINAL_ISIN?258?</vt:lpstr>
      <vt:lpstr>XDO_?FINAL_ISIN?259?</vt:lpstr>
      <vt:lpstr>XDO_?FINAL_ISIN?26?</vt:lpstr>
      <vt:lpstr>XDO_?FINAL_ISIN?260?</vt:lpstr>
      <vt:lpstr>XDO_?FINAL_ISIN?261?</vt:lpstr>
      <vt:lpstr>XDO_?FINAL_ISIN?262?</vt:lpstr>
      <vt:lpstr>XDO_?FINAL_ISIN?263?</vt:lpstr>
      <vt:lpstr>XDO_?FINAL_ISIN?264?</vt:lpstr>
      <vt:lpstr>XDO_?FINAL_ISIN?265?</vt:lpstr>
      <vt:lpstr>XDO_?FINAL_ISIN?266?</vt:lpstr>
      <vt:lpstr>XDO_?FINAL_ISIN?267?</vt:lpstr>
      <vt:lpstr>XDO_?FINAL_ISIN?268?</vt:lpstr>
      <vt:lpstr>XDO_?FINAL_ISIN?269?</vt:lpstr>
      <vt:lpstr>XDO_?FINAL_ISIN?27?</vt:lpstr>
      <vt:lpstr>XDO_?FINAL_ISIN?270?</vt:lpstr>
      <vt:lpstr>XDO_?FINAL_ISIN?271?</vt:lpstr>
      <vt:lpstr>XDO_?FINAL_ISIN?272?</vt:lpstr>
      <vt:lpstr>XDO_?FINAL_ISIN?273?</vt:lpstr>
      <vt:lpstr>XDO_?FINAL_ISIN?274?</vt:lpstr>
      <vt:lpstr>XDO_?FINAL_ISIN?275?</vt:lpstr>
      <vt:lpstr>XDO_?FINAL_ISIN?276?</vt:lpstr>
      <vt:lpstr>XDO_?FINAL_ISIN?277?</vt:lpstr>
      <vt:lpstr>XDO_?FINAL_ISIN?278?</vt:lpstr>
      <vt:lpstr>XDO_?FINAL_ISIN?279?</vt:lpstr>
      <vt:lpstr>XDO_?FINAL_ISIN?280?</vt:lpstr>
      <vt:lpstr>XDO_?FINAL_ISIN?281?</vt:lpstr>
      <vt:lpstr>XDO_?FINAL_ISIN?282?</vt:lpstr>
      <vt:lpstr>XDO_?FINAL_ISIN?283?</vt:lpstr>
      <vt:lpstr>XDO_?FINAL_ISIN?284?</vt:lpstr>
      <vt:lpstr>XDO_?FINAL_ISIN?285?</vt:lpstr>
      <vt:lpstr>XDO_?FINAL_ISIN?286?</vt:lpstr>
      <vt:lpstr>XDO_?FINAL_ISIN?287?</vt:lpstr>
      <vt:lpstr>XDO_?FINAL_ISIN?288?</vt:lpstr>
      <vt:lpstr>XDO_?FINAL_ISIN?289?</vt:lpstr>
      <vt:lpstr>XDO_?FINAL_ISIN?290?</vt:lpstr>
      <vt:lpstr>XDO_?FINAL_ISIN?291?</vt:lpstr>
      <vt:lpstr>XDO_?FINAL_ISIN?292?</vt:lpstr>
      <vt:lpstr>XDO_?FINAL_ISIN?293?</vt:lpstr>
      <vt:lpstr>XDO_?FINAL_ISIN?294?</vt:lpstr>
      <vt:lpstr>XDO_?FINAL_ISIN?295?</vt:lpstr>
      <vt:lpstr>XDO_?FINAL_ISIN?296?</vt:lpstr>
      <vt:lpstr>XDO_?FINAL_ISIN?297?</vt:lpstr>
      <vt:lpstr>XDO_?FINAL_ISIN?298?</vt:lpstr>
      <vt:lpstr>XDO_?FINAL_ISIN?299?</vt:lpstr>
      <vt:lpstr>XDO_?FINAL_ISIN?30?</vt:lpstr>
      <vt:lpstr>XDO_?FINAL_ISIN?300?</vt:lpstr>
      <vt:lpstr>XDO_?FINAL_ISIN?301?</vt:lpstr>
      <vt:lpstr>XDO_?FINAL_ISIN?302?</vt:lpstr>
      <vt:lpstr>XDO_?FINAL_ISIN?303?</vt:lpstr>
      <vt:lpstr>XDO_?FINAL_ISIN?304?</vt:lpstr>
      <vt:lpstr>XDO_?FINAL_ISIN?305?</vt:lpstr>
      <vt:lpstr>XDO_?FINAL_ISIN?306?</vt:lpstr>
      <vt:lpstr>XDO_?FINAL_ISIN?307?</vt:lpstr>
      <vt:lpstr>XDO_?FINAL_ISIN?308?</vt:lpstr>
      <vt:lpstr>XDO_?FINAL_ISIN?309?</vt:lpstr>
      <vt:lpstr>XDO_?FINAL_ISIN?31?</vt:lpstr>
      <vt:lpstr>XDO_?FINAL_ISIN?310?</vt:lpstr>
      <vt:lpstr>XDO_?FINAL_ISIN?311?</vt:lpstr>
      <vt:lpstr>XDO_?FINAL_ISIN?312?</vt:lpstr>
      <vt:lpstr>XDO_?FINAL_ISIN?313?</vt:lpstr>
      <vt:lpstr>XDO_?FINAL_ISIN?314?</vt:lpstr>
      <vt:lpstr>XDO_?FINAL_ISIN?315?</vt:lpstr>
      <vt:lpstr>XDO_?FINAL_ISIN?316?</vt:lpstr>
      <vt:lpstr>XDO_?FINAL_ISIN?317?</vt:lpstr>
      <vt:lpstr>XDO_?FINAL_ISIN?318?</vt:lpstr>
      <vt:lpstr>XDO_?FINAL_ISIN?319?</vt:lpstr>
      <vt:lpstr>XDO_?FINAL_ISIN?32?</vt:lpstr>
      <vt:lpstr>XDO_?FINAL_ISIN?320?</vt:lpstr>
      <vt:lpstr>XDO_?FINAL_ISIN?321?</vt:lpstr>
      <vt:lpstr>XDO_?FINAL_ISIN?322?</vt:lpstr>
      <vt:lpstr>XDO_?FINAL_ISIN?323?</vt:lpstr>
      <vt:lpstr>XDO_?FINAL_ISIN?324?</vt:lpstr>
      <vt:lpstr>XDO_?FINAL_ISIN?325?</vt:lpstr>
      <vt:lpstr>XDO_?FINAL_ISIN?326?</vt:lpstr>
      <vt:lpstr>XDO_?FINAL_ISIN?327?</vt:lpstr>
      <vt:lpstr>XDO_?FINAL_ISIN?328?</vt:lpstr>
      <vt:lpstr>XDO_?FINAL_ISIN?329?</vt:lpstr>
      <vt:lpstr>XDO_?FINAL_ISIN?33?</vt:lpstr>
      <vt:lpstr>XDO_?FINAL_ISIN?330?</vt:lpstr>
      <vt:lpstr>XDO_?FINAL_ISIN?331?</vt:lpstr>
      <vt:lpstr>XDO_?FINAL_ISIN?332?</vt:lpstr>
      <vt:lpstr>XDO_?FINAL_ISIN?333?</vt:lpstr>
      <vt:lpstr>XDO_?FINAL_ISIN?334?</vt:lpstr>
      <vt:lpstr>XDO_?FINAL_ISIN?335?</vt:lpstr>
      <vt:lpstr>XDO_?FINAL_ISIN?336?</vt:lpstr>
      <vt:lpstr>XDO_?FINAL_ISIN?337?</vt:lpstr>
      <vt:lpstr>XDO_?FINAL_ISIN?338?</vt:lpstr>
      <vt:lpstr>XDO_?FINAL_ISIN?339?</vt:lpstr>
      <vt:lpstr>XDO_?FINAL_ISIN?34?</vt:lpstr>
      <vt:lpstr>XDO_?FINAL_ISIN?340?</vt:lpstr>
      <vt:lpstr>XDO_?FINAL_ISIN?341?</vt:lpstr>
      <vt:lpstr>XDO_?FINAL_ISIN?342?</vt:lpstr>
      <vt:lpstr>XDO_?FINAL_ISIN?343?</vt:lpstr>
      <vt:lpstr>XDO_?FINAL_ISIN?344?</vt:lpstr>
      <vt:lpstr>XDO_?FINAL_ISIN?345?</vt:lpstr>
      <vt:lpstr>XDO_?FINAL_ISIN?346?</vt:lpstr>
      <vt:lpstr>XDO_?FINAL_ISIN?347?</vt:lpstr>
      <vt:lpstr>XDO_?FINAL_ISIN?348?</vt:lpstr>
      <vt:lpstr>XDO_?FINAL_ISIN?349?</vt:lpstr>
      <vt:lpstr>XDO_?FINAL_ISIN?35?</vt:lpstr>
      <vt:lpstr>XDO_?FINAL_ISIN?350?</vt:lpstr>
      <vt:lpstr>XDO_?FINAL_ISIN?351?</vt:lpstr>
      <vt:lpstr>XDO_?FINAL_ISIN?352?</vt:lpstr>
      <vt:lpstr>XDO_?FINAL_ISIN?353?</vt:lpstr>
      <vt:lpstr>XDO_?FINAL_ISIN?354?</vt:lpstr>
      <vt:lpstr>XDO_?FINAL_ISIN?355?</vt:lpstr>
      <vt:lpstr>XDO_?FINAL_ISIN?356?</vt:lpstr>
      <vt:lpstr>XDO_?FINAL_ISIN?357?</vt:lpstr>
      <vt:lpstr>XDO_?FINAL_ISIN?358?</vt:lpstr>
      <vt:lpstr>XDO_?FINAL_ISIN?359?</vt:lpstr>
      <vt:lpstr>XDO_?FINAL_ISIN?36?</vt:lpstr>
      <vt:lpstr>XDO_?FINAL_ISIN?360?</vt:lpstr>
      <vt:lpstr>XDO_?FINAL_ISIN?361?</vt:lpstr>
      <vt:lpstr>XDO_?FINAL_ISIN?362?</vt:lpstr>
      <vt:lpstr>XDO_?FINAL_ISIN?363?</vt:lpstr>
      <vt:lpstr>XDO_?FINAL_ISIN?364?</vt:lpstr>
      <vt:lpstr>XDO_?FINAL_ISIN?365?</vt:lpstr>
      <vt:lpstr>XDO_?FINAL_ISIN?366?</vt:lpstr>
      <vt:lpstr>XDO_?FINAL_ISIN?367?</vt:lpstr>
      <vt:lpstr>XDO_?FINAL_ISIN?368?</vt:lpstr>
      <vt:lpstr>XDO_?FINAL_ISIN?369?</vt:lpstr>
      <vt:lpstr>XDO_?FINAL_ISIN?37?</vt:lpstr>
      <vt:lpstr>XDO_?FINAL_ISIN?370?</vt:lpstr>
      <vt:lpstr>XDO_?FINAL_ISIN?371?</vt:lpstr>
      <vt:lpstr>XDO_?FINAL_ISIN?372?</vt:lpstr>
      <vt:lpstr>XDO_?FINAL_ISIN?373?</vt:lpstr>
      <vt:lpstr>XDO_?FINAL_ISIN?374?</vt:lpstr>
      <vt:lpstr>XDO_?FINAL_ISIN?375?</vt:lpstr>
      <vt:lpstr>XDO_?FINAL_ISIN?376?</vt:lpstr>
      <vt:lpstr>XDO_?FINAL_ISIN?377?</vt:lpstr>
      <vt:lpstr>XDO_?FINAL_ISIN?378?</vt:lpstr>
      <vt:lpstr>XDO_?FINAL_ISIN?379?</vt:lpstr>
      <vt:lpstr>XDO_?FINAL_ISIN?38?</vt:lpstr>
      <vt:lpstr>XDO_?FINAL_ISIN?380?</vt:lpstr>
      <vt:lpstr>XDO_?FINAL_ISIN?381?</vt:lpstr>
      <vt:lpstr>XDO_?FINAL_ISIN?382?</vt:lpstr>
      <vt:lpstr>XDO_?FINAL_ISIN?383?</vt:lpstr>
      <vt:lpstr>XDO_?FINAL_ISIN?384?</vt:lpstr>
      <vt:lpstr>XDO_?FINAL_ISIN?385?</vt:lpstr>
      <vt:lpstr>XDO_?FINAL_ISIN?386?</vt:lpstr>
      <vt:lpstr>XDO_?FINAL_ISIN?387?</vt:lpstr>
      <vt:lpstr>XDO_?FINAL_ISIN?388?</vt:lpstr>
      <vt:lpstr>XDO_?FINAL_ISIN?389?</vt:lpstr>
      <vt:lpstr>XDO_?FINAL_ISIN?39?</vt:lpstr>
      <vt:lpstr>XDO_?FINAL_ISIN?390?</vt:lpstr>
      <vt:lpstr>XDO_?FINAL_ISIN?391?</vt:lpstr>
      <vt:lpstr>XDO_?FINAL_ISIN?392?</vt:lpstr>
      <vt:lpstr>XDO_?FINAL_ISIN?393?</vt:lpstr>
      <vt:lpstr>XDO_?FINAL_ISIN?394?</vt:lpstr>
      <vt:lpstr>XDO_?FINAL_ISIN?395?</vt:lpstr>
      <vt:lpstr>XDO_?FINAL_ISIN?396?</vt:lpstr>
      <vt:lpstr>XDO_?FINAL_ISIN?397?</vt:lpstr>
      <vt:lpstr>XDO_?FINAL_ISIN?398?</vt:lpstr>
      <vt:lpstr>XDO_?FINAL_ISIN?399?</vt:lpstr>
      <vt:lpstr>XDO_?FINAL_ISIN?40?</vt:lpstr>
      <vt:lpstr>XDO_?FINAL_ISIN?400?</vt:lpstr>
      <vt:lpstr>XDO_?FINAL_ISIN?401?</vt:lpstr>
      <vt:lpstr>XDO_?FINAL_ISIN?402?</vt:lpstr>
      <vt:lpstr>XDO_?FINAL_ISIN?403?</vt:lpstr>
      <vt:lpstr>XDO_?FINAL_ISIN?404?</vt:lpstr>
      <vt:lpstr>XDO_?FINAL_ISIN?405?</vt:lpstr>
      <vt:lpstr>XDO_?FINAL_ISIN?406?</vt:lpstr>
      <vt:lpstr>XDO_?FINAL_ISIN?407?</vt:lpstr>
      <vt:lpstr>XDO_?FINAL_ISIN?408?</vt:lpstr>
      <vt:lpstr>XDO_?FINAL_ISIN?409?</vt:lpstr>
      <vt:lpstr>XDO_?FINAL_ISIN?41?</vt:lpstr>
      <vt:lpstr>XDO_?FINAL_ISIN?410?</vt:lpstr>
      <vt:lpstr>XDO_?FINAL_ISIN?411?</vt:lpstr>
      <vt:lpstr>XDO_?FINAL_ISIN?412?</vt:lpstr>
      <vt:lpstr>XDO_?FINAL_ISIN?413?</vt:lpstr>
      <vt:lpstr>XDO_?FINAL_ISIN?414?</vt:lpstr>
      <vt:lpstr>XDO_?FINAL_ISIN?415?</vt:lpstr>
      <vt:lpstr>XDO_?FINAL_ISIN?416?</vt:lpstr>
      <vt:lpstr>XDO_?FINAL_ISIN?417?</vt:lpstr>
      <vt:lpstr>XDO_?FINAL_ISIN?418?</vt:lpstr>
      <vt:lpstr>XDO_?FINAL_ISIN?419?</vt:lpstr>
      <vt:lpstr>XDO_?FINAL_ISIN?42?</vt:lpstr>
      <vt:lpstr>XDO_?FINAL_ISIN?420?</vt:lpstr>
      <vt:lpstr>XDO_?FINAL_ISIN?421?</vt:lpstr>
      <vt:lpstr>XDO_?FINAL_ISIN?422?</vt:lpstr>
      <vt:lpstr>XDO_?FINAL_ISIN?423?</vt:lpstr>
      <vt:lpstr>XDO_?FINAL_ISIN?424?</vt:lpstr>
      <vt:lpstr>XDO_?FINAL_ISIN?425?</vt:lpstr>
      <vt:lpstr>XDO_?FINAL_ISIN?426?</vt:lpstr>
      <vt:lpstr>XDO_?FINAL_ISIN?427?</vt:lpstr>
      <vt:lpstr>XDO_?FINAL_ISIN?428?</vt:lpstr>
      <vt:lpstr>XDO_?FINAL_ISIN?429?</vt:lpstr>
      <vt:lpstr>XDO_?FINAL_ISIN?43?</vt:lpstr>
      <vt:lpstr>XDO_?FINAL_ISIN?430?</vt:lpstr>
      <vt:lpstr>XDO_?FINAL_ISIN?431?</vt:lpstr>
      <vt:lpstr>XDO_?FINAL_ISIN?432?</vt:lpstr>
      <vt:lpstr>XDO_?FINAL_ISIN?433?</vt:lpstr>
      <vt:lpstr>XDO_?FINAL_ISIN?434?</vt:lpstr>
      <vt:lpstr>XDO_?FINAL_ISIN?435?</vt:lpstr>
      <vt:lpstr>XDO_?FINAL_ISIN?436?</vt:lpstr>
      <vt:lpstr>XDO_?FINAL_ISIN?437?</vt:lpstr>
      <vt:lpstr>XDO_?FINAL_ISIN?438?</vt:lpstr>
      <vt:lpstr>XDO_?FINAL_ISIN?439?</vt:lpstr>
      <vt:lpstr>XDO_?FINAL_ISIN?44?</vt:lpstr>
      <vt:lpstr>XDO_?FINAL_ISIN?440?</vt:lpstr>
      <vt:lpstr>XDO_?FINAL_ISIN?441?</vt:lpstr>
      <vt:lpstr>XDO_?FINAL_ISIN?442?</vt:lpstr>
      <vt:lpstr>XDO_?FINAL_ISIN?443?</vt:lpstr>
      <vt:lpstr>XDO_?FINAL_ISIN?444?</vt:lpstr>
      <vt:lpstr>XDO_?FINAL_ISIN?445?</vt:lpstr>
      <vt:lpstr>XDO_?FINAL_ISIN?446?</vt:lpstr>
      <vt:lpstr>XDO_?FINAL_ISIN?447?</vt:lpstr>
      <vt:lpstr>XDO_?FINAL_ISIN?448?</vt:lpstr>
      <vt:lpstr>XDO_?FINAL_ISIN?449?</vt:lpstr>
      <vt:lpstr>XDO_?FINAL_ISIN?450?</vt:lpstr>
      <vt:lpstr>XDO_?FINAL_ISIN?451?</vt:lpstr>
      <vt:lpstr>XDO_?FINAL_ISIN?452?</vt:lpstr>
      <vt:lpstr>XDO_?FINAL_ISIN?453?</vt:lpstr>
      <vt:lpstr>XDO_?FINAL_ISIN?454?</vt:lpstr>
      <vt:lpstr>XDO_?FINAL_ISIN?455?</vt:lpstr>
      <vt:lpstr>XDO_?FINAL_ISIN?456?</vt:lpstr>
      <vt:lpstr>XDO_?FINAL_ISIN?457?</vt:lpstr>
      <vt:lpstr>XDO_?FINAL_ISIN?458?</vt:lpstr>
      <vt:lpstr>XDO_?FINAL_ISIN?459?</vt:lpstr>
      <vt:lpstr>XDO_?FINAL_ISIN?460?</vt:lpstr>
      <vt:lpstr>XDO_?FINAL_ISIN?461?</vt:lpstr>
      <vt:lpstr>XDO_?FINAL_ISIN?462?</vt:lpstr>
      <vt:lpstr>XDO_?FINAL_ISIN?463?</vt:lpstr>
      <vt:lpstr>XDO_?FINAL_ISIN?464?</vt:lpstr>
      <vt:lpstr>XDO_?FINAL_ISIN?465?</vt:lpstr>
      <vt:lpstr>XDO_?FINAL_ISIN?466?</vt:lpstr>
      <vt:lpstr>XDO_?FINAL_ISIN?467?</vt:lpstr>
      <vt:lpstr>XDO_?FINAL_ISIN?468?</vt:lpstr>
      <vt:lpstr>XDO_?FINAL_ISIN?469?</vt:lpstr>
      <vt:lpstr>XDO_?FINAL_ISIN?47?</vt:lpstr>
      <vt:lpstr>XDO_?FINAL_ISIN?470?</vt:lpstr>
      <vt:lpstr>XDO_?FINAL_ISIN?471?</vt:lpstr>
      <vt:lpstr>XDO_?FINAL_ISIN?472?</vt:lpstr>
      <vt:lpstr>XDO_?FINAL_ISIN?473?</vt:lpstr>
      <vt:lpstr>XDO_?FINAL_ISIN?474?</vt:lpstr>
      <vt:lpstr>XDO_?FINAL_ISIN?475?</vt:lpstr>
      <vt:lpstr>XDO_?FINAL_ISIN?476?</vt:lpstr>
      <vt:lpstr>XDO_?FINAL_ISIN?477?</vt:lpstr>
      <vt:lpstr>XDO_?FINAL_ISIN?478?</vt:lpstr>
      <vt:lpstr>XDO_?FINAL_ISIN?479?</vt:lpstr>
      <vt:lpstr>XDO_?FINAL_ISIN?48?</vt:lpstr>
      <vt:lpstr>XDO_?FINAL_ISIN?480?</vt:lpstr>
      <vt:lpstr>XDO_?FINAL_ISIN?481?</vt:lpstr>
      <vt:lpstr>XDO_?FINAL_ISIN?482?</vt:lpstr>
      <vt:lpstr>XDO_?FINAL_ISIN?483?</vt:lpstr>
      <vt:lpstr>XDO_?FINAL_ISIN?484?</vt:lpstr>
      <vt:lpstr>XDO_?FINAL_ISIN?485?</vt:lpstr>
      <vt:lpstr>XDO_?FINAL_ISIN?486?</vt:lpstr>
      <vt:lpstr>XDO_?FINAL_ISIN?487?</vt:lpstr>
      <vt:lpstr>XDO_?FINAL_ISIN?488?</vt:lpstr>
      <vt:lpstr>XDO_?FINAL_ISIN?489?</vt:lpstr>
      <vt:lpstr>XDO_?FINAL_ISIN?49?</vt:lpstr>
      <vt:lpstr>XDO_?FINAL_ISIN?490?</vt:lpstr>
      <vt:lpstr>XDO_?FINAL_ISIN?491?</vt:lpstr>
      <vt:lpstr>XDO_?FINAL_ISIN?492?</vt:lpstr>
      <vt:lpstr>XDO_?FINAL_ISIN?493?</vt:lpstr>
      <vt:lpstr>XDO_?FINAL_ISIN?494?</vt:lpstr>
      <vt:lpstr>XDO_?FINAL_ISIN?495?</vt:lpstr>
      <vt:lpstr>XDO_?FINAL_ISIN?496?</vt:lpstr>
      <vt:lpstr>XDO_?FINAL_ISIN?497?</vt:lpstr>
      <vt:lpstr>XDO_?FINAL_ISIN?498?</vt:lpstr>
      <vt:lpstr>XDO_?FINAL_ISIN?499?</vt:lpstr>
      <vt:lpstr>XDO_?FINAL_ISIN?50?</vt:lpstr>
      <vt:lpstr>XDO_?FINAL_ISIN?500?</vt:lpstr>
      <vt:lpstr>XDO_?FINAL_ISIN?501?</vt:lpstr>
      <vt:lpstr>XDO_?FINAL_ISIN?502?</vt:lpstr>
      <vt:lpstr>XDO_?FINAL_ISIN?503?</vt:lpstr>
      <vt:lpstr>XDO_?FINAL_ISIN?504?</vt:lpstr>
      <vt:lpstr>XDO_?FINAL_ISIN?505?</vt:lpstr>
      <vt:lpstr>XDO_?FINAL_ISIN?506?</vt:lpstr>
      <vt:lpstr>XDO_?FINAL_ISIN?507?</vt:lpstr>
      <vt:lpstr>XDO_?FINAL_ISIN?508?</vt:lpstr>
      <vt:lpstr>XDO_?FINAL_ISIN?509?</vt:lpstr>
      <vt:lpstr>XDO_?FINAL_ISIN?51?</vt:lpstr>
      <vt:lpstr>XDO_?FINAL_ISIN?510?</vt:lpstr>
      <vt:lpstr>XDO_?FINAL_ISIN?511?</vt:lpstr>
      <vt:lpstr>XDO_?FINAL_ISIN?512?</vt:lpstr>
      <vt:lpstr>XDO_?FINAL_ISIN?513?</vt:lpstr>
      <vt:lpstr>XDO_?FINAL_ISIN?514?</vt:lpstr>
      <vt:lpstr>XDO_?FINAL_ISIN?515?</vt:lpstr>
      <vt:lpstr>XDO_?FINAL_ISIN?516?</vt:lpstr>
      <vt:lpstr>XDO_?FINAL_ISIN?517?</vt:lpstr>
      <vt:lpstr>XDO_?FINAL_ISIN?518?</vt:lpstr>
      <vt:lpstr>XDO_?FINAL_ISIN?519?</vt:lpstr>
      <vt:lpstr>XDO_?FINAL_ISIN?52?</vt:lpstr>
      <vt:lpstr>XDO_?FINAL_ISIN?520?</vt:lpstr>
      <vt:lpstr>XDO_?FINAL_ISIN?521?</vt:lpstr>
      <vt:lpstr>XDO_?FINAL_ISIN?522?</vt:lpstr>
      <vt:lpstr>XDO_?FINAL_ISIN?523?</vt:lpstr>
      <vt:lpstr>XDO_?FINAL_ISIN?524?</vt:lpstr>
      <vt:lpstr>XDO_?FINAL_ISIN?525?</vt:lpstr>
      <vt:lpstr>XDO_?FINAL_ISIN?526?</vt:lpstr>
      <vt:lpstr>XDO_?FINAL_ISIN?527?</vt:lpstr>
      <vt:lpstr>XDO_?FINAL_ISIN?528?</vt:lpstr>
      <vt:lpstr>XDO_?FINAL_ISIN?529?</vt:lpstr>
      <vt:lpstr>XDO_?FINAL_ISIN?53?</vt:lpstr>
      <vt:lpstr>XDO_?FINAL_ISIN?530?</vt:lpstr>
      <vt:lpstr>XDO_?FINAL_ISIN?531?</vt:lpstr>
      <vt:lpstr>XDO_?FINAL_ISIN?532?</vt:lpstr>
      <vt:lpstr>XDO_?FINAL_ISIN?533?</vt:lpstr>
      <vt:lpstr>XDO_?FINAL_ISIN?534?</vt:lpstr>
      <vt:lpstr>XDO_?FINAL_ISIN?535?</vt:lpstr>
      <vt:lpstr>XDO_?FINAL_ISIN?536?</vt:lpstr>
      <vt:lpstr>XDO_?FINAL_ISIN?537?</vt:lpstr>
      <vt:lpstr>XDO_?FINAL_ISIN?538?</vt:lpstr>
      <vt:lpstr>XDO_?FINAL_ISIN?539?</vt:lpstr>
      <vt:lpstr>XDO_?FINAL_ISIN?54?</vt:lpstr>
      <vt:lpstr>XDO_?FINAL_ISIN?540?</vt:lpstr>
      <vt:lpstr>XDO_?FINAL_ISIN?541?</vt:lpstr>
      <vt:lpstr>XDO_?FINAL_ISIN?542?</vt:lpstr>
      <vt:lpstr>XDO_?FINAL_ISIN?543?</vt:lpstr>
      <vt:lpstr>XDO_?FINAL_ISIN?544?</vt:lpstr>
      <vt:lpstr>XDO_?FINAL_ISIN?545?</vt:lpstr>
      <vt:lpstr>XDO_?FINAL_ISIN?546?</vt:lpstr>
      <vt:lpstr>XDO_?FINAL_ISIN?547?</vt:lpstr>
      <vt:lpstr>XDO_?FINAL_ISIN?548?</vt:lpstr>
      <vt:lpstr>XDO_?FINAL_ISIN?549?</vt:lpstr>
      <vt:lpstr>XDO_?FINAL_ISIN?55?</vt:lpstr>
      <vt:lpstr>XDO_?FINAL_ISIN?550?</vt:lpstr>
      <vt:lpstr>XDO_?FINAL_ISIN?551?</vt:lpstr>
      <vt:lpstr>XDO_?FINAL_ISIN?552?</vt:lpstr>
      <vt:lpstr>XDO_?FINAL_ISIN?553?</vt:lpstr>
      <vt:lpstr>XDO_?FINAL_ISIN?554?</vt:lpstr>
      <vt:lpstr>XDO_?FINAL_ISIN?555?</vt:lpstr>
      <vt:lpstr>XDO_?FINAL_ISIN?556?</vt:lpstr>
      <vt:lpstr>XDO_?FINAL_ISIN?557?</vt:lpstr>
      <vt:lpstr>XDO_?FINAL_ISIN?558?</vt:lpstr>
      <vt:lpstr>XDO_?FINAL_ISIN?559?</vt:lpstr>
      <vt:lpstr>XDO_?FINAL_ISIN?560?</vt:lpstr>
      <vt:lpstr>XDO_?FINAL_ISIN?561?</vt:lpstr>
      <vt:lpstr>XDO_?FINAL_ISIN?562?</vt:lpstr>
      <vt:lpstr>XDO_?FINAL_ISIN?563?</vt:lpstr>
      <vt:lpstr>XDO_?FINAL_ISIN?564?</vt:lpstr>
      <vt:lpstr>XDO_?FINAL_ISIN?565?</vt:lpstr>
      <vt:lpstr>XDO_?FINAL_ISIN?566?</vt:lpstr>
      <vt:lpstr>XDO_?FINAL_ISIN?567?</vt:lpstr>
      <vt:lpstr>XDO_?FINAL_ISIN?568?</vt:lpstr>
      <vt:lpstr>XDO_?FINAL_ISIN?569?</vt:lpstr>
      <vt:lpstr>XDO_?FINAL_ISIN?570?</vt:lpstr>
      <vt:lpstr>XDO_?FINAL_ISIN?571?</vt:lpstr>
      <vt:lpstr>XDO_?FINAL_ISIN?572?</vt:lpstr>
      <vt:lpstr>XDO_?FINAL_ISIN?573?</vt:lpstr>
      <vt:lpstr>XDO_?FINAL_ISIN?574?</vt:lpstr>
      <vt:lpstr>XDO_?FINAL_ISIN?575?</vt:lpstr>
      <vt:lpstr>XDO_?FINAL_ISIN?576?</vt:lpstr>
      <vt:lpstr>XDO_?FINAL_ISIN?577?</vt:lpstr>
      <vt:lpstr>XDO_?FINAL_ISIN?578?</vt:lpstr>
      <vt:lpstr>XDO_?FINAL_ISIN?579?</vt:lpstr>
      <vt:lpstr>XDO_?FINAL_ISIN?58?</vt:lpstr>
      <vt:lpstr>XDO_?FINAL_ISIN?580?</vt:lpstr>
      <vt:lpstr>XDO_?FINAL_ISIN?581?</vt:lpstr>
      <vt:lpstr>XDO_?FINAL_ISIN?582?</vt:lpstr>
      <vt:lpstr>XDO_?FINAL_ISIN?583?</vt:lpstr>
      <vt:lpstr>XDO_?FINAL_ISIN?584?</vt:lpstr>
      <vt:lpstr>XDO_?FINAL_ISIN?585?</vt:lpstr>
      <vt:lpstr>XDO_?FINAL_ISIN?586?</vt:lpstr>
      <vt:lpstr>XDO_?FINAL_ISIN?587?</vt:lpstr>
      <vt:lpstr>XDO_?FINAL_ISIN?588?</vt:lpstr>
      <vt:lpstr>XDO_?FINAL_ISIN?589?</vt:lpstr>
      <vt:lpstr>XDO_?FINAL_ISIN?59?</vt:lpstr>
      <vt:lpstr>XDO_?FINAL_ISIN?590?</vt:lpstr>
      <vt:lpstr>XDO_?FINAL_ISIN?591?</vt:lpstr>
      <vt:lpstr>XDO_?FINAL_ISIN?592?</vt:lpstr>
      <vt:lpstr>XDO_?FINAL_ISIN?593?</vt:lpstr>
      <vt:lpstr>XDO_?FINAL_ISIN?594?</vt:lpstr>
      <vt:lpstr>XDO_?FINAL_ISIN?595?</vt:lpstr>
      <vt:lpstr>XDO_?FINAL_ISIN?596?</vt:lpstr>
      <vt:lpstr>XDO_?FINAL_ISIN?597?</vt:lpstr>
      <vt:lpstr>XDO_?FINAL_ISIN?598?</vt:lpstr>
      <vt:lpstr>XDO_?FINAL_ISIN?599?</vt:lpstr>
      <vt:lpstr>XDO_?FINAL_ISIN?60?</vt:lpstr>
      <vt:lpstr>XDO_?FINAL_ISIN?600?</vt:lpstr>
      <vt:lpstr>XDO_?FINAL_ISIN?601?</vt:lpstr>
      <vt:lpstr>XDO_?FINAL_ISIN?602?</vt:lpstr>
      <vt:lpstr>XDO_?FINAL_ISIN?603?</vt:lpstr>
      <vt:lpstr>XDO_?FINAL_ISIN?604?</vt:lpstr>
      <vt:lpstr>XDO_?FINAL_ISIN?605?</vt:lpstr>
      <vt:lpstr>XDO_?FINAL_ISIN?608?</vt:lpstr>
      <vt:lpstr>XDO_?FINAL_ISIN?609?</vt:lpstr>
      <vt:lpstr>XDO_?FINAL_ISIN?61?</vt:lpstr>
      <vt:lpstr>XDO_?FINAL_ISIN?610?</vt:lpstr>
      <vt:lpstr>XDO_?FINAL_ISIN?62?</vt:lpstr>
      <vt:lpstr>XDO_?FINAL_ISIN?63?</vt:lpstr>
      <vt:lpstr>XDO_?FINAL_ISIN?64?</vt:lpstr>
      <vt:lpstr>XDO_?FINAL_ISIN?65?</vt:lpstr>
      <vt:lpstr>XDO_?FINAL_ISIN?66?</vt:lpstr>
      <vt:lpstr>XDO_?FINAL_ISIN?67?</vt:lpstr>
      <vt:lpstr>XDO_?FINAL_ISIN?68?</vt:lpstr>
      <vt:lpstr>XDO_?FINAL_ISIN?69?</vt:lpstr>
      <vt:lpstr>XDO_?FINAL_ISIN?70?</vt:lpstr>
      <vt:lpstr>XDO_?FINAL_ISIN?71?</vt:lpstr>
      <vt:lpstr>XDO_?FINAL_ISIN?72?</vt:lpstr>
      <vt:lpstr>XDO_?FINAL_ISIN?73?</vt:lpstr>
      <vt:lpstr>XDO_?FINAL_ISIN?74?</vt:lpstr>
      <vt:lpstr>XDO_?FINAL_ISIN?75?</vt:lpstr>
      <vt:lpstr>XDO_?FINAL_ISIN?76?</vt:lpstr>
      <vt:lpstr>XDO_?FINAL_ISIN?77?</vt:lpstr>
      <vt:lpstr>XDO_?FINAL_ISIN?78?</vt:lpstr>
      <vt:lpstr>XDO_?FINAL_ISIN?79?</vt:lpstr>
      <vt:lpstr>XDO_?FINAL_ISIN?80?</vt:lpstr>
      <vt:lpstr>XDO_?FINAL_ISIN?81?</vt:lpstr>
      <vt:lpstr>XDO_?FINAL_ISIN?82?</vt:lpstr>
      <vt:lpstr>XDO_?FINAL_ISIN?83?</vt:lpstr>
      <vt:lpstr>XDO_?FINAL_ISIN?84?</vt:lpstr>
      <vt:lpstr>XDO_?FINAL_ISIN?85?</vt:lpstr>
      <vt:lpstr>XDO_?FINAL_ISIN?86?</vt:lpstr>
      <vt:lpstr>XDO_?FINAL_ISIN?87?</vt:lpstr>
      <vt:lpstr>XDO_?FINAL_ISIN?88?</vt:lpstr>
      <vt:lpstr>XDO_?FINAL_ISIN?89?</vt:lpstr>
      <vt:lpstr>XDO_?FINAL_ISIN?9?</vt:lpstr>
      <vt:lpstr>XDO_?FINAL_ISIN?90?</vt:lpstr>
      <vt:lpstr>XDO_?FINAL_ISIN?91?</vt:lpstr>
      <vt:lpstr>XDO_?FINAL_ISIN?92?</vt:lpstr>
      <vt:lpstr>XDO_?FINAL_ISIN?93?</vt:lpstr>
      <vt:lpstr>XDO_?FINAL_ISIN?94?</vt:lpstr>
      <vt:lpstr>XDO_?FINAL_ISIN?95?</vt:lpstr>
      <vt:lpstr>XDO_?FINAL_ISIN?96?</vt:lpstr>
      <vt:lpstr>XDO_?FINAL_ISIN?97?</vt:lpstr>
      <vt:lpstr>XDO_?FINAL_ISIN?98?</vt:lpstr>
      <vt:lpstr>XDO_?FINAL_ISIN?99?</vt:lpstr>
      <vt:lpstr>XDO_?FINAL_MV?</vt:lpstr>
      <vt:lpstr>XDO_?FINAL_MV?10?</vt:lpstr>
      <vt:lpstr>XDO_?FINAL_MV?100?</vt:lpstr>
      <vt:lpstr>XDO_?FINAL_MV?101?</vt:lpstr>
      <vt:lpstr>XDO_?FINAL_MV?102?</vt:lpstr>
      <vt:lpstr>XDO_?FINAL_MV?103?</vt:lpstr>
      <vt:lpstr>XDO_?FINAL_MV?104?</vt:lpstr>
      <vt:lpstr>XDO_?FINAL_MV?105?</vt:lpstr>
      <vt:lpstr>XDO_?FINAL_MV?106?</vt:lpstr>
      <vt:lpstr>XDO_?FINAL_MV?107?</vt:lpstr>
      <vt:lpstr>XDO_?FINAL_MV?108?</vt:lpstr>
      <vt:lpstr>XDO_?FINAL_MV?109?</vt:lpstr>
      <vt:lpstr>XDO_?FINAL_MV?11?</vt:lpstr>
      <vt:lpstr>XDO_?FINAL_MV?110?</vt:lpstr>
      <vt:lpstr>XDO_?FINAL_MV?111?</vt:lpstr>
      <vt:lpstr>XDO_?FINAL_MV?112?</vt:lpstr>
      <vt:lpstr>XDO_?FINAL_MV?113?</vt:lpstr>
      <vt:lpstr>XDO_?FINAL_MV?114?</vt:lpstr>
      <vt:lpstr>XDO_?FINAL_MV?115?</vt:lpstr>
      <vt:lpstr>XDO_?FINAL_MV?116?</vt:lpstr>
      <vt:lpstr>XDO_?FINAL_MV?117?</vt:lpstr>
      <vt:lpstr>XDO_?FINAL_MV?118?</vt:lpstr>
      <vt:lpstr>XDO_?FINAL_MV?119?</vt:lpstr>
      <vt:lpstr>XDO_?FINAL_MV?12?</vt:lpstr>
      <vt:lpstr>XDO_?FINAL_MV?120?</vt:lpstr>
      <vt:lpstr>XDO_?FINAL_MV?121?</vt:lpstr>
      <vt:lpstr>XDO_?FINAL_MV?122?</vt:lpstr>
      <vt:lpstr>XDO_?FINAL_MV?123?</vt:lpstr>
      <vt:lpstr>XDO_?FINAL_MV?124?</vt:lpstr>
      <vt:lpstr>XDO_?FINAL_MV?125?</vt:lpstr>
      <vt:lpstr>XDO_?FINAL_MV?126?</vt:lpstr>
      <vt:lpstr>XDO_?FINAL_MV?127?</vt:lpstr>
      <vt:lpstr>XDO_?FINAL_MV?128?</vt:lpstr>
      <vt:lpstr>XDO_?FINAL_MV?129?</vt:lpstr>
      <vt:lpstr>XDO_?FINAL_MV?13?</vt:lpstr>
      <vt:lpstr>XDO_?FINAL_MV?130?</vt:lpstr>
      <vt:lpstr>XDO_?FINAL_MV?131?</vt:lpstr>
      <vt:lpstr>XDO_?FINAL_MV?132?</vt:lpstr>
      <vt:lpstr>XDO_?FINAL_MV?133?</vt:lpstr>
      <vt:lpstr>XDO_?FINAL_MV?134?</vt:lpstr>
      <vt:lpstr>XDO_?FINAL_MV?135?</vt:lpstr>
      <vt:lpstr>XDO_?FINAL_MV?136?</vt:lpstr>
      <vt:lpstr>XDO_?FINAL_MV?137?</vt:lpstr>
      <vt:lpstr>XDO_?FINAL_MV?138?</vt:lpstr>
      <vt:lpstr>XDO_?FINAL_MV?139?</vt:lpstr>
      <vt:lpstr>XDO_?FINAL_MV?14?</vt:lpstr>
      <vt:lpstr>XDO_?FINAL_MV?140?</vt:lpstr>
      <vt:lpstr>XDO_?FINAL_MV?141?</vt:lpstr>
      <vt:lpstr>XDO_?FINAL_MV?142?</vt:lpstr>
      <vt:lpstr>XDO_?FINAL_MV?143?</vt:lpstr>
      <vt:lpstr>XDO_?FINAL_MV?144?</vt:lpstr>
      <vt:lpstr>XDO_?FINAL_MV?145?</vt:lpstr>
      <vt:lpstr>XDO_?FINAL_MV?146?</vt:lpstr>
      <vt:lpstr>XDO_?FINAL_MV?147?</vt:lpstr>
      <vt:lpstr>XDO_?FINAL_MV?148?</vt:lpstr>
      <vt:lpstr>XDO_?FINAL_MV?149?</vt:lpstr>
      <vt:lpstr>XDO_?FINAL_MV?15?</vt:lpstr>
      <vt:lpstr>XDO_?FINAL_MV?150?</vt:lpstr>
      <vt:lpstr>XDO_?FINAL_MV?151?</vt:lpstr>
      <vt:lpstr>XDO_?FINAL_MV?152?</vt:lpstr>
      <vt:lpstr>XDO_?FINAL_MV?153?</vt:lpstr>
      <vt:lpstr>XDO_?FINAL_MV?154?</vt:lpstr>
      <vt:lpstr>XDO_?FINAL_MV?155?</vt:lpstr>
      <vt:lpstr>XDO_?FINAL_MV?156?</vt:lpstr>
      <vt:lpstr>XDO_?FINAL_MV?157?</vt:lpstr>
      <vt:lpstr>XDO_?FINAL_MV?158?</vt:lpstr>
      <vt:lpstr>XDO_?FINAL_MV?159?</vt:lpstr>
      <vt:lpstr>XDO_?FINAL_MV?16?</vt:lpstr>
      <vt:lpstr>XDO_?FINAL_MV?160?</vt:lpstr>
      <vt:lpstr>XDO_?FINAL_MV?161?</vt:lpstr>
      <vt:lpstr>XDO_?FINAL_MV?162?</vt:lpstr>
      <vt:lpstr>XDO_?FINAL_MV?163?</vt:lpstr>
      <vt:lpstr>XDO_?FINAL_MV?164?</vt:lpstr>
      <vt:lpstr>XDO_?FINAL_MV?165?</vt:lpstr>
      <vt:lpstr>XDO_?FINAL_MV?166?</vt:lpstr>
      <vt:lpstr>XDO_?FINAL_MV?167?</vt:lpstr>
      <vt:lpstr>XDO_?FINAL_MV?168?</vt:lpstr>
      <vt:lpstr>XDO_?FINAL_MV?169?</vt:lpstr>
      <vt:lpstr>XDO_?FINAL_MV?17?</vt:lpstr>
      <vt:lpstr>XDO_?FINAL_MV?170?</vt:lpstr>
      <vt:lpstr>XDO_?FINAL_MV?171?</vt:lpstr>
      <vt:lpstr>XDO_?FINAL_MV?172?</vt:lpstr>
      <vt:lpstr>XDO_?FINAL_MV?173?</vt:lpstr>
      <vt:lpstr>XDO_?FINAL_MV?174?</vt:lpstr>
      <vt:lpstr>XDO_?FINAL_MV?175?</vt:lpstr>
      <vt:lpstr>XDO_?FINAL_MV?176?</vt:lpstr>
      <vt:lpstr>XDO_?FINAL_MV?177?</vt:lpstr>
      <vt:lpstr>XDO_?FINAL_MV?178?</vt:lpstr>
      <vt:lpstr>XDO_?FINAL_MV?179?</vt:lpstr>
      <vt:lpstr>XDO_?FINAL_MV?18?</vt:lpstr>
      <vt:lpstr>XDO_?FINAL_MV?180?</vt:lpstr>
      <vt:lpstr>XDO_?FINAL_MV?181?</vt:lpstr>
      <vt:lpstr>XDO_?FINAL_MV?182?</vt:lpstr>
      <vt:lpstr>XDO_?FINAL_MV?183?</vt:lpstr>
      <vt:lpstr>XDO_?FINAL_MV?184?</vt:lpstr>
      <vt:lpstr>XDO_?FINAL_MV?185?</vt:lpstr>
      <vt:lpstr>XDO_?FINAL_MV?186?</vt:lpstr>
      <vt:lpstr>XDO_?FINAL_MV?187?</vt:lpstr>
      <vt:lpstr>XDO_?FINAL_MV?188?</vt:lpstr>
      <vt:lpstr>XDO_?FINAL_MV?189?</vt:lpstr>
      <vt:lpstr>XDO_?FINAL_MV?19?</vt:lpstr>
      <vt:lpstr>XDO_?FINAL_MV?190?</vt:lpstr>
      <vt:lpstr>XDO_?FINAL_MV?191?</vt:lpstr>
      <vt:lpstr>XDO_?FINAL_MV?192?</vt:lpstr>
      <vt:lpstr>XDO_?FINAL_MV?193?</vt:lpstr>
      <vt:lpstr>XDO_?FINAL_MV?194?</vt:lpstr>
      <vt:lpstr>XDO_?FINAL_MV?195?</vt:lpstr>
      <vt:lpstr>XDO_?FINAL_MV?196?</vt:lpstr>
      <vt:lpstr>XDO_?FINAL_MV?197?</vt:lpstr>
      <vt:lpstr>XDO_?FINAL_MV?198?</vt:lpstr>
      <vt:lpstr>XDO_?FINAL_MV?199?</vt:lpstr>
      <vt:lpstr>XDO_?FINAL_MV?200?</vt:lpstr>
      <vt:lpstr>XDO_?FINAL_MV?201?</vt:lpstr>
      <vt:lpstr>XDO_?FINAL_MV?202?</vt:lpstr>
      <vt:lpstr>XDO_?FINAL_MV?203?</vt:lpstr>
      <vt:lpstr>XDO_?FINAL_MV?204?</vt:lpstr>
      <vt:lpstr>XDO_?FINAL_MV?205?</vt:lpstr>
      <vt:lpstr>XDO_?FINAL_MV?206?</vt:lpstr>
      <vt:lpstr>XDO_?FINAL_MV?207?</vt:lpstr>
      <vt:lpstr>XDO_?FINAL_MV?208?</vt:lpstr>
      <vt:lpstr>XDO_?FINAL_MV?209?</vt:lpstr>
      <vt:lpstr>XDO_?FINAL_MV?210?</vt:lpstr>
      <vt:lpstr>XDO_?FINAL_MV?211?</vt:lpstr>
      <vt:lpstr>XDO_?FINAL_MV?212?</vt:lpstr>
      <vt:lpstr>XDO_?FINAL_MV?213?</vt:lpstr>
      <vt:lpstr>XDO_?FINAL_MV?214?</vt:lpstr>
      <vt:lpstr>XDO_?FINAL_MV?215?</vt:lpstr>
      <vt:lpstr>XDO_?FINAL_MV?216?</vt:lpstr>
      <vt:lpstr>XDO_?FINAL_MV?217?</vt:lpstr>
      <vt:lpstr>XDO_?FINAL_MV?218?</vt:lpstr>
      <vt:lpstr>XDO_?FINAL_MV?219?</vt:lpstr>
      <vt:lpstr>XDO_?FINAL_MV?220?</vt:lpstr>
      <vt:lpstr>XDO_?FINAL_MV?221?</vt:lpstr>
      <vt:lpstr>XDO_?FINAL_MV?222?</vt:lpstr>
      <vt:lpstr>XDO_?FINAL_MV?223?</vt:lpstr>
      <vt:lpstr>XDO_?FINAL_MV?224?</vt:lpstr>
      <vt:lpstr>XDO_?FINAL_MV?225?</vt:lpstr>
      <vt:lpstr>XDO_?FINAL_MV?226?</vt:lpstr>
      <vt:lpstr>XDO_?FINAL_MV?227?</vt:lpstr>
      <vt:lpstr>XDO_?FINAL_MV?228?</vt:lpstr>
      <vt:lpstr>XDO_?FINAL_MV?229?</vt:lpstr>
      <vt:lpstr>XDO_?FINAL_MV?230?</vt:lpstr>
      <vt:lpstr>XDO_?FINAL_MV?231?</vt:lpstr>
      <vt:lpstr>XDO_?FINAL_MV?232?</vt:lpstr>
      <vt:lpstr>XDO_?FINAL_MV?233?</vt:lpstr>
      <vt:lpstr>XDO_?FINAL_MV?234?</vt:lpstr>
      <vt:lpstr>XDO_?FINAL_MV?235?</vt:lpstr>
      <vt:lpstr>XDO_?FINAL_MV?236?</vt:lpstr>
      <vt:lpstr>XDO_?FINAL_MV?237?</vt:lpstr>
      <vt:lpstr>XDO_?FINAL_MV?238?</vt:lpstr>
      <vt:lpstr>XDO_?FINAL_MV?239?</vt:lpstr>
      <vt:lpstr>XDO_?FINAL_MV?24?</vt:lpstr>
      <vt:lpstr>XDO_?FINAL_MV?240?</vt:lpstr>
      <vt:lpstr>XDO_?FINAL_MV?241?</vt:lpstr>
      <vt:lpstr>XDO_?FINAL_MV?242?</vt:lpstr>
      <vt:lpstr>XDO_?FINAL_MV?243?</vt:lpstr>
      <vt:lpstr>XDO_?FINAL_MV?244?</vt:lpstr>
      <vt:lpstr>XDO_?FINAL_MV?245?</vt:lpstr>
      <vt:lpstr>XDO_?FINAL_MV?246?</vt:lpstr>
      <vt:lpstr>XDO_?FINAL_MV?247?</vt:lpstr>
      <vt:lpstr>XDO_?FINAL_MV?248?</vt:lpstr>
      <vt:lpstr>XDO_?FINAL_MV?249?</vt:lpstr>
      <vt:lpstr>XDO_?FINAL_MV?25?</vt:lpstr>
      <vt:lpstr>XDO_?FINAL_MV?250?</vt:lpstr>
      <vt:lpstr>XDO_?FINAL_MV?251?</vt:lpstr>
      <vt:lpstr>XDO_?FINAL_MV?252?</vt:lpstr>
      <vt:lpstr>XDO_?FINAL_MV?253?</vt:lpstr>
      <vt:lpstr>XDO_?FINAL_MV?254?</vt:lpstr>
      <vt:lpstr>XDO_?FINAL_MV?255?</vt:lpstr>
      <vt:lpstr>XDO_?FINAL_MV?256?</vt:lpstr>
      <vt:lpstr>XDO_?FINAL_MV?257?</vt:lpstr>
      <vt:lpstr>XDO_?FINAL_MV?258?</vt:lpstr>
      <vt:lpstr>XDO_?FINAL_MV?259?</vt:lpstr>
      <vt:lpstr>XDO_?FINAL_MV?26?</vt:lpstr>
      <vt:lpstr>XDO_?FINAL_MV?260?</vt:lpstr>
      <vt:lpstr>XDO_?FINAL_MV?261?</vt:lpstr>
      <vt:lpstr>XDO_?FINAL_MV?262?</vt:lpstr>
      <vt:lpstr>XDO_?FINAL_MV?263?</vt:lpstr>
      <vt:lpstr>XDO_?FINAL_MV?264?</vt:lpstr>
      <vt:lpstr>XDO_?FINAL_MV?265?</vt:lpstr>
      <vt:lpstr>XDO_?FINAL_MV?266?</vt:lpstr>
      <vt:lpstr>XDO_?FINAL_MV?267?</vt:lpstr>
      <vt:lpstr>XDO_?FINAL_MV?268?</vt:lpstr>
      <vt:lpstr>XDO_?FINAL_MV?269?</vt:lpstr>
      <vt:lpstr>XDO_?FINAL_MV?27?</vt:lpstr>
      <vt:lpstr>XDO_?FINAL_MV?270?</vt:lpstr>
      <vt:lpstr>XDO_?FINAL_MV?271?</vt:lpstr>
      <vt:lpstr>XDO_?FINAL_MV?272?</vt:lpstr>
      <vt:lpstr>XDO_?FINAL_MV?273?</vt:lpstr>
      <vt:lpstr>XDO_?FINAL_MV?274?</vt:lpstr>
      <vt:lpstr>XDO_?FINAL_MV?275?</vt:lpstr>
      <vt:lpstr>XDO_?FINAL_MV?276?</vt:lpstr>
      <vt:lpstr>XDO_?FINAL_MV?277?</vt:lpstr>
      <vt:lpstr>XDO_?FINAL_MV?278?</vt:lpstr>
      <vt:lpstr>XDO_?FINAL_MV?279?</vt:lpstr>
      <vt:lpstr>XDO_?FINAL_MV?280?</vt:lpstr>
      <vt:lpstr>XDO_?FINAL_MV?281?</vt:lpstr>
      <vt:lpstr>XDO_?FINAL_MV?282?</vt:lpstr>
      <vt:lpstr>XDO_?FINAL_MV?283?</vt:lpstr>
      <vt:lpstr>XDO_?FINAL_MV?284?</vt:lpstr>
      <vt:lpstr>XDO_?FINAL_MV?285?</vt:lpstr>
      <vt:lpstr>XDO_?FINAL_MV?286?</vt:lpstr>
      <vt:lpstr>XDO_?FINAL_MV?287?</vt:lpstr>
      <vt:lpstr>XDO_?FINAL_MV?288?</vt:lpstr>
      <vt:lpstr>XDO_?FINAL_MV?289?</vt:lpstr>
      <vt:lpstr>XDO_?FINAL_MV?290?</vt:lpstr>
      <vt:lpstr>XDO_?FINAL_MV?291?</vt:lpstr>
      <vt:lpstr>XDO_?FINAL_MV?292?</vt:lpstr>
      <vt:lpstr>XDO_?FINAL_MV?293?</vt:lpstr>
      <vt:lpstr>XDO_?FINAL_MV?294?</vt:lpstr>
      <vt:lpstr>XDO_?FINAL_MV?295?</vt:lpstr>
      <vt:lpstr>XDO_?FINAL_MV?296?</vt:lpstr>
      <vt:lpstr>XDO_?FINAL_MV?297?</vt:lpstr>
      <vt:lpstr>XDO_?FINAL_MV?298?</vt:lpstr>
      <vt:lpstr>XDO_?FINAL_MV?299?</vt:lpstr>
      <vt:lpstr>XDO_?FINAL_MV?30?</vt:lpstr>
      <vt:lpstr>XDO_?FINAL_MV?300?</vt:lpstr>
      <vt:lpstr>XDO_?FINAL_MV?301?</vt:lpstr>
      <vt:lpstr>XDO_?FINAL_MV?302?</vt:lpstr>
      <vt:lpstr>XDO_?FINAL_MV?303?</vt:lpstr>
      <vt:lpstr>XDO_?FINAL_MV?304?</vt:lpstr>
      <vt:lpstr>XDO_?FINAL_MV?305?</vt:lpstr>
      <vt:lpstr>XDO_?FINAL_MV?306?</vt:lpstr>
      <vt:lpstr>XDO_?FINAL_MV?307?</vt:lpstr>
      <vt:lpstr>XDO_?FINAL_MV?308?</vt:lpstr>
      <vt:lpstr>XDO_?FINAL_MV?309?</vt:lpstr>
      <vt:lpstr>XDO_?FINAL_MV?31?</vt:lpstr>
      <vt:lpstr>XDO_?FINAL_MV?310?</vt:lpstr>
      <vt:lpstr>XDO_?FINAL_MV?311?</vt:lpstr>
      <vt:lpstr>XDO_?FINAL_MV?312?</vt:lpstr>
      <vt:lpstr>XDO_?FINAL_MV?313?</vt:lpstr>
      <vt:lpstr>XDO_?FINAL_MV?314?</vt:lpstr>
      <vt:lpstr>XDO_?FINAL_MV?315?</vt:lpstr>
      <vt:lpstr>XDO_?FINAL_MV?316?</vt:lpstr>
      <vt:lpstr>XDO_?FINAL_MV?317?</vt:lpstr>
      <vt:lpstr>XDO_?FINAL_MV?318?</vt:lpstr>
      <vt:lpstr>XDO_?FINAL_MV?319?</vt:lpstr>
      <vt:lpstr>XDO_?FINAL_MV?32?</vt:lpstr>
      <vt:lpstr>XDO_?FINAL_MV?320?</vt:lpstr>
      <vt:lpstr>XDO_?FINAL_MV?321?</vt:lpstr>
      <vt:lpstr>XDO_?FINAL_MV?322?</vt:lpstr>
      <vt:lpstr>XDO_?FINAL_MV?323?</vt:lpstr>
      <vt:lpstr>XDO_?FINAL_MV?324?</vt:lpstr>
      <vt:lpstr>XDO_?FINAL_MV?325?</vt:lpstr>
      <vt:lpstr>XDO_?FINAL_MV?326?</vt:lpstr>
      <vt:lpstr>XDO_?FINAL_MV?327?</vt:lpstr>
      <vt:lpstr>XDO_?FINAL_MV?328?</vt:lpstr>
      <vt:lpstr>XDO_?FINAL_MV?329?</vt:lpstr>
      <vt:lpstr>XDO_?FINAL_MV?33?</vt:lpstr>
      <vt:lpstr>XDO_?FINAL_MV?330?</vt:lpstr>
      <vt:lpstr>XDO_?FINAL_MV?331?</vt:lpstr>
      <vt:lpstr>XDO_?FINAL_MV?332?</vt:lpstr>
      <vt:lpstr>XDO_?FINAL_MV?333?</vt:lpstr>
      <vt:lpstr>XDO_?FINAL_MV?334?</vt:lpstr>
      <vt:lpstr>XDO_?FINAL_MV?335?</vt:lpstr>
      <vt:lpstr>XDO_?FINAL_MV?336?</vt:lpstr>
      <vt:lpstr>XDO_?FINAL_MV?337?</vt:lpstr>
      <vt:lpstr>XDO_?FINAL_MV?338?</vt:lpstr>
      <vt:lpstr>XDO_?FINAL_MV?339?</vt:lpstr>
      <vt:lpstr>XDO_?FINAL_MV?34?</vt:lpstr>
      <vt:lpstr>XDO_?FINAL_MV?340?</vt:lpstr>
      <vt:lpstr>XDO_?FINAL_MV?341?</vt:lpstr>
      <vt:lpstr>XDO_?FINAL_MV?342?</vt:lpstr>
      <vt:lpstr>XDO_?FINAL_MV?343?</vt:lpstr>
      <vt:lpstr>XDO_?FINAL_MV?344?</vt:lpstr>
      <vt:lpstr>XDO_?FINAL_MV?345?</vt:lpstr>
      <vt:lpstr>XDO_?FINAL_MV?346?</vt:lpstr>
      <vt:lpstr>XDO_?FINAL_MV?347?</vt:lpstr>
      <vt:lpstr>XDO_?FINAL_MV?348?</vt:lpstr>
      <vt:lpstr>XDO_?FINAL_MV?349?</vt:lpstr>
      <vt:lpstr>XDO_?FINAL_MV?35?</vt:lpstr>
      <vt:lpstr>XDO_?FINAL_MV?350?</vt:lpstr>
      <vt:lpstr>XDO_?FINAL_MV?351?</vt:lpstr>
      <vt:lpstr>XDO_?FINAL_MV?352?</vt:lpstr>
      <vt:lpstr>XDO_?FINAL_MV?353?</vt:lpstr>
      <vt:lpstr>XDO_?FINAL_MV?354?</vt:lpstr>
      <vt:lpstr>XDO_?FINAL_MV?355?</vt:lpstr>
      <vt:lpstr>XDO_?FINAL_MV?356?</vt:lpstr>
      <vt:lpstr>XDO_?FINAL_MV?357?</vt:lpstr>
      <vt:lpstr>XDO_?FINAL_MV?358?</vt:lpstr>
      <vt:lpstr>XDO_?FINAL_MV?359?</vt:lpstr>
      <vt:lpstr>XDO_?FINAL_MV?36?</vt:lpstr>
      <vt:lpstr>XDO_?FINAL_MV?360?</vt:lpstr>
      <vt:lpstr>XDO_?FINAL_MV?361?</vt:lpstr>
      <vt:lpstr>XDO_?FINAL_MV?362?</vt:lpstr>
      <vt:lpstr>XDO_?FINAL_MV?363?</vt:lpstr>
      <vt:lpstr>XDO_?FINAL_MV?364?</vt:lpstr>
      <vt:lpstr>XDO_?FINAL_MV?365?</vt:lpstr>
      <vt:lpstr>XDO_?FINAL_MV?366?</vt:lpstr>
      <vt:lpstr>XDO_?FINAL_MV?367?</vt:lpstr>
      <vt:lpstr>XDO_?FINAL_MV?368?</vt:lpstr>
      <vt:lpstr>XDO_?FINAL_MV?369?</vt:lpstr>
      <vt:lpstr>XDO_?FINAL_MV?37?</vt:lpstr>
      <vt:lpstr>XDO_?FINAL_MV?370?</vt:lpstr>
      <vt:lpstr>XDO_?FINAL_MV?371?</vt:lpstr>
      <vt:lpstr>XDO_?FINAL_MV?372?</vt:lpstr>
      <vt:lpstr>XDO_?FINAL_MV?373?</vt:lpstr>
      <vt:lpstr>XDO_?FINAL_MV?374?</vt:lpstr>
      <vt:lpstr>XDO_?FINAL_MV?375?</vt:lpstr>
      <vt:lpstr>XDO_?FINAL_MV?376?</vt:lpstr>
      <vt:lpstr>XDO_?FINAL_MV?377?</vt:lpstr>
      <vt:lpstr>XDO_?FINAL_MV?378?</vt:lpstr>
      <vt:lpstr>XDO_?FINAL_MV?379?</vt:lpstr>
      <vt:lpstr>XDO_?FINAL_MV?38?</vt:lpstr>
      <vt:lpstr>XDO_?FINAL_MV?380?</vt:lpstr>
      <vt:lpstr>XDO_?FINAL_MV?381?</vt:lpstr>
      <vt:lpstr>XDO_?FINAL_MV?382?</vt:lpstr>
      <vt:lpstr>XDO_?FINAL_MV?383?</vt:lpstr>
      <vt:lpstr>XDO_?FINAL_MV?384?</vt:lpstr>
      <vt:lpstr>XDO_?FINAL_MV?385?</vt:lpstr>
      <vt:lpstr>XDO_?FINAL_MV?386?</vt:lpstr>
      <vt:lpstr>XDO_?FINAL_MV?387?</vt:lpstr>
      <vt:lpstr>XDO_?FINAL_MV?388?</vt:lpstr>
      <vt:lpstr>XDO_?FINAL_MV?389?</vt:lpstr>
      <vt:lpstr>XDO_?FINAL_MV?39?</vt:lpstr>
      <vt:lpstr>XDO_?FINAL_MV?390?</vt:lpstr>
      <vt:lpstr>XDO_?FINAL_MV?391?</vt:lpstr>
      <vt:lpstr>XDO_?FINAL_MV?392?</vt:lpstr>
      <vt:lpstr>XDO_?FINAL_MV?393?</vt:lpstr>
      <vt:lpstr>XDO_?FINAL_MV?394?</vt:lpstr>
      <vt:lpstr>XDO_?FINAL_MV?395?</vt:lpstr>
      <vt:lpstr>XDO_?FINAL_MV?396?</vt:lpstr>
      <vt:lpstr>XDO_?FINAL_MV?397?</vt:lpstr>
      <vt:lpstr>XDO_?FINAL_MV?398?</vt:lpstr>
      <vt:lpstr>XDO_?FINAL_MV?399?</vt:lpstr>
      <vt:lpstr>XDO_?FINAL_MV?40?</vt:lpstr>
      <vt:lpstr>XDO_?FINAL_MV?400?</vt:lpstr>
      <vt:lpstr>XDO_?FINAL_MV?401?</vt:lpstr>
      <vt:lpstr>XDO_?FINAL_MV?402?</vt:lpstr>
      <vt:lpstr>XDO_?FINAL_MV?403?</vt:lpstr>
      <vt:lpstr>XDO_?FINAL_MV?404?</vt:lpstr>
      <vt:lpstr>XDO_?FINAL_MV?405?</vt:lpstr>
      <vt:lpstr>XDO_?FINAL_MV?406?</vt:lpstr>
      <vt:lpstr>XDO_?FINAL_MV?407?</vt:lpstr>
      <vt:lpstr>XDO_?FINAL_MV?408?</vt:lpstr>
      <vt:lpstr>XDO_?FINAL_MV?409?</vt:lpstr>
      <vt:lpstr>XDO_?FINAL_MV?41?</vt:lpstr>
      <vt:lpstr>XDO_?FINAL_MV?410?</vt:lpstr>
      <vt:lpstr>XDO_?FINAL_MV?411?</vt:lpstr>
      <vt:lpstr>XDO_?FINAL_MV?412?</vt:lpstr>
      <vt:lpstr>XDO_?FINAL_MV?413?</vt:lpstr>
      <vt:lpstr>XDO_?FINAL_MV?414?</vt:lpstr>
      <vt:lpstr>XDO_?FINAL_MV?415?</vt:lpstr>
      <vt:lpstr>XDO_?FINAL_MV?416?</vt:lpstr>
      <vt:lpstr>XDO_?FINAL_MV?417?</vt:lpstr>
      <vt:lpstr>XDO_?FINAL_MV?418?</vt:lpstr>
      <vt:lpstr>XDO_?FINAL_MV?419?</vt:lpstr>
      <vt:lpstr>XDO_?FINAL_MV?42?</vt:lpstr>
      <vt:lpstr>XDO_?FINAL_MV?420?</vt:lpstr>
      <vt:lpstr>XDO_?FINAL_MV?421?</vt:lpstr>
      <vt:lpstr>XDO_?FINAL_MV?422?</vt:lpstr>
      <vt:lpstr>XDO_?FINAL_MV?423?</vt:lpstr>
      <vt:lpstr>XDO_?FINAL_MV?424?</vt:lpstr>
      <vt:lpstr>XDO_?FINAL_MV?425?</vt:lpstr>
      <vt:lpstr>XDO_?FINAL_MV?426?</vt:lpstr>
      <vt:lpstr>XDO_?FINAL_MV?427?</vt:lpstr>
      <vt:lpstr>XDO_?FINAL_MV?428?</vt:lpstr>
      <vt:lpstr>XDO_?FINAL_MV?429?</vt:lpstr>
      <vt:lpstr>XDO_?FINAL_MV?43?</vt:lpstr>
      <vt:lpstr>XDO_?FINAL_MV?430?</vt:lpstr>
      <vt:lpstr>XDO_?FINAL_MV?431?</vt:lpstr>
      <vt:lpstr>XDO_?FINAL_MV?432?</vt:lpstr>
      <vt:lpstr>XDO_?FINAL_MV?433?</vt:lpstr>
      <vt:lpstr>XDO_?FINAL_MV?434?</vt:lpstr>
      <vt:lpstr>XDO_?FINAL_MV?435?</vt:lpstr>
      <vt:lpstr>XDO_?FINAL_MV?436?</vt:lpstr>
      <vt:lpstr>XDO_?FINAL_MV?437?</vt:lpstr>
      <vt:lpstr>XDO_?FINAL_MV?438?</vt:lpstr>
      <vt:lpstr>XDO_?FINAL_MV?439?</vt:lpstr>
      <vt:lpstr>XDO_?FINAL_MV?44?</vt:lpstr>
      <vt:lpstr>XDO_?FINAL_MV?440?</vt:lpstr>
      <vt:lpstr>XDO_?FINAL_MV?441?</vt:lpstr>
      <vt:lpstr>XDO_?FINAL_MV?442?</vt:lpstr>
      <vt:lpstr>XDO_?FINAL_MV?443?</vt:lpstr>
      <vt:lpstr>XDO_?FINAL_MV?444?</vt:lpstr>
      <vt:lpstr>XDO_?FINAL_MV?445?</vt:lpstr>
      <vt:lpstr>XDO_?FINAL_MV?446?</vt:lpstr>
      <vt:lpstr>XDO_?FINAL_MV?447?</vt:lpstr>
      <vt:lpstr>XDO_?FINAL_MV?448?</vt:lpstr>
      <vt:lpstr>XDO_?FINAL_MV?449?</vt:lpstr>
      <vt:lpstr>XDO_?FINAL_MV?450?</vt:lpstr>
      <vt:lpstr>XDO_?FINAL_MV?451?</vt:lpstr>
      <vt:lpstr>XDO_?FINAL_MV?452?</vt:lpstr>
      <vt:lpstr>XDO_?FINAL_MV?453?</vt:lpstr>
      <vt:lpstr>XDO_?FINAL_MV?454?</vt:lpstr>
      <vt:lpstr>XDO_?FINAL_MV?455?</vt:lpstr>
      <vt:lpstr>XDO_?FINAL_MV?456?</vt:lpstr>
      <vt:lpstr>XDO_?FINAL_MV?457?</vt:lpstr>
      <vt:lpstr>XDO_?FINAL_MV?458?</vt:lpstr>
      <vt:lpstr>XDO_?FINAL_MV?459?</vt:lpstr>
      <vt:lpstr>XDO_?FINAL_MV?460?</vt:lpstr>
      <vt:lpstr>XDO_?FINAL_MV?461?</vt:lpstr>
      <vt:lpstr>XDO_?FINAL_MV?462?</vt:lpstr>
      <vt:lpstr>XDO_?FINAL_MV?463?</vt:lpstr>
      <vt:lpstr>XDO_?FINAL_MV?464?</vt:lpstr>
      <vt:lpstr>XDO_?FINAL_MV?465?</vt:lpstr>
      <vt:lpstr>XDO_?FINAL_MV?466?</vt:lpstr>
      <vt:lpstr>XDO_?FINAL_MV?467?</vt:lpstr>
      <vt:lpstr>XDO_?FINAL_MV?468?</vt:lpstr>
      <vt:lpstr>XDO_?FINAL_MV?469?</vt:lpstr>
      <vt:lpstr>XDO_?FINAL_MV?47?</vt:lpstr>
      <vt:lpstr>XDO_?FINAL_MV?470?</vt:lpstr>
      <vt:lpstr>XDO_?FINAL_MV?471?</vt:lpstr>
      <vt:lpstr>XDO_?FINAL_MV?472?</vt:lpstr>
      <vt:lpstr>XDO_?FINAL_MV?473?</vt:lpstr>
      <vt:lpstr>XDO_?FINAL_MV?474?</vt:lpstr>
      <vt:lpstr>XDO_?FINAL_MV?475?</vt:lpstr>
      <vt:lpstr>XDO_?FINAL_MV?476?</vt:lpstr>
      <vt:lpstr>XDO_?FINAL_MV?477?</vt:lpstr>
      <vt:lpstr>XDO_?FINAL_MV?478?</vt:lpstr>
      <vt:lpstr>XDO_?FINAL_MV?479?</vt:lpstr>
      <vt:lpstr>XDO_?FINAL_MV?48?</vt:lpstr>
      <vt:lpstr>XDO_?FINAL_MV?480?</vt:lpstr>
      <vt:lpstr>XDO_?FINAL_MV?481?</vt:lpstr>
      <vt:lpstr>XDO_?FINAL_MV?482?</vt:lpstr>
      <vt:lpstr>XDO_?FINAL_MV?483?</vt:lpstr>
      <vt:lpstr>XDO_?FINAL_MV?484?</vt:lpstr>
      <vt:lpstr>XDO_?FINAL_MV?485?</vt:lpstr>
      <vt:lpstr>XDO_?FINAL_MV?486?</vt:lpstr>
      <vt:lpstr>XDO_?FINAL_MV?487?</vt:lpstr>
      <vt:lpstr>XDO_?FINAL_MV?488?</vt:lpstr>
      <vt:lpstr>XDO_?FINAL_MV?489?</vt:lpstr>
      <vt:lpstr>XDO_?FINAL_MV?49?</vt:lpstr>
      <vt:lpstr>XDO_?FINAL_MV?490?</vt:lpstr>
      <vt:lpstr>XDO_?FINAL_MV?491?</vt:lpstr>
      <vt:lpstr>XDO_?FINAL_MV?492?</vt:lpstr>
      <vt:lpstr>XDO_?FINAL_MV?493?</vt:lpstr>
      <vt:lpstr>XDO_?FINAL_MV?494?</vt:lpstr>
      <vt:lpstr>XDO_?FINAL_MV?495?</vt:lpstr>
      <vt:lpstr>XDO_?FINAL_MV?496?</vt:lpstr>
      <vt:lpstr>XDO_?FINAL_MV?497?</vt:lpstr>
      <vt:lpstr>XDO_?FINAL_MV?498?</vt:lpstr>
      <vt:lpstr>XDO_?FINAL_MV?499?</vt:lpstr>
      <vt:lpstr>XDO_?FINAL_MV?50?</vt:lpstr>
      <vt:lpstr>XDO_?FINAL_MV?500?</vt:lpstr>
      <vt:lpstr>XDO_?FINAL_MV?501?</vt:lpstr>
      <vt:lpstr>XDO_?FINAL_MV?502?</vt:lpstr>
      <vt:lpstr>XDO_?FINAL_MV?503?</vt:lpstr>
      <vt:lpstr>XDO_?FINAL_MV?504?</vt:lpstr>
      <vt:lpstr>XDO_?FINAL_MV?505?</vt:lpstr>
      <vt:lpstr>XDO_?FINAL_MV?506?</vt:lpstr>
      <vt:lpstr>XDO_?FINAL_MV?507?</vt:lpstr>
      <vt:lpstr>XDO_?FINAL_MV?508?</vt:lpstr>
      <vt:lpstr>XDO_?FINAL_MV?509?</vt:lpstr>
      <vt:lpstr>XDO_?FINAL_MV?51?</vt:lpstr>
      <vt:lpstr>XDO_?FINAL_MV?510?</vt:lpstr>
      <vt:lpstr>XDO_?FINAL_MV?511?</vt:lpstr>
      <vt:lpstr>XDO_?FINAL_MV?512?</vt:lpstr>
      <vt:lpstr>XDO_?FINAL_MV?513?</vt:lpstr>
      <vt:lpstr>XDO_?FINAL_MV?514?</vt:lpstr>
      <vt:lpstr>XDO_?FINAL_MV?515?</vt:lpstr>
      <vt:lpstr>XDO_?FINAL_MV?516?</vt:lpstr>
      <vt:lpstr>XDO_?FINAL_MV?517?</vt:lpstr>
      <vt:lpstr>XDO_?FINAL_MV?518?</vt:lpstr>
      <vt:lpstr>XDO_?FINAL_MV?519?</vt:lpstr>
      <vt:lpstr>XDO_?FINAL_MV?52?</vt:lpstr>
      <vt:lpstr>XDO_?FINAL_MV?520?</vt:lpstr>
      <vt:lpstr>XDO_?FINAL_MV?521?</vt:lpstr>
      <vt:lpstr>XDO_?FINAL_MV?522?</vt:lpstr>
      <vt:lpstr>XDO_?FINAL_MV?523?</vt:lpstr>
      <vt:lpstr>XDO_?FINAL_MV?524?</vt:lpstr>
      <vt:lpstr>XDO_?FINAL_MV?525?</vt:lpstr>
      <vt:lpstr>XDO_?FINAL_MV?526?</vt:lpstr>
      <vt:lpstr>XDO_?FINAL_MV?527?</vt:lpstr>
      <vt:lpstr>XDO_?FINAL_MV?528?</vt:lpstr>
      <vt:lpstr>XDO_?FINAL_MV?529?</vt:lpstr>
      <vt:lpstr>XDO_?FINAL_MV?53?</vt:lpstr>
      <vt:lpstr>XDO_?FINAL_MV?530?</vt:lpstr>
      <vt:lpstr>XDO_?FINAL_MV?531?</vt:lpstr>
      <vt:lpstr>XDO_?FINAL_MV?532?</vt:lpstr>
      <vt:lpstr>XDO_?FINAL_MV?533?</vt:lpstr>
      <vt:lpstr>XDO_?FINAL_MV?534?</vt:lpstr>
      <vt:lpstr>XDO_?FINAL_MV?535?</vt:lpstr>
      <vt:lpstr>XDO_?FINAL_MV?536?</vt:lpstr>
      <vt:lpstr>XDO_?FINAL_MV?537?</vt:lpstr>
      <vt:lpstr>XDO_?FINAL_MV?538?</vt:lpstr>
      <vt:lpstr>XDO_?FINAL_MV?539?</vt:lpstr>
      <vt:lpstr>XDO_?FINAL_MV?54?</vt:lpstr>
      <vt:lpstr>XDO_?FINAL_MV?540?</vt:lpstr>
      <vt:lpstr>XDO_?FINAL_MV?541?</vt:lpstr>
      <vt:lpstr>XDO_?FINAL_MV?542?</vt:lpstr>
      <vt:lpstr>XDO_?FINAL_MV?543?</vt:lpstr>
      <vt:lpstr>XDO_?FINAL_MV?544?</vt:lpstr>
      <vt:lpstr>XDO_?FINAL_MV?545?</vt:lpstr>
      <vt:lpstr>XDO_?FINAL_MV?546?</vt:lpstr>
      <vt:lpstr>XDO_?FINAL_MV?547?</vt:lpstr>
      <vt:lpstr>XDO_?FINAL_MV?548?</vt:lpstr>
      <vt:lpstr>XDO_?FINAL_MV?549?</vt:lpstr>
      <vt:lpstr>XDO_?FINAL_MV?55?</vt:lpstr>
      <vt:lpstr>XDO_?FINAL_MV?550?</vt:lpstr>
      <vt:lpstr>XDO_?FINAL_MV?551?</vt:lpstr>
      <vt:lpstr>XDO_?FINAL_MV?552?</vt:lpstr>
      <vt:lpstr>XDO_?FINAL_MV?553?</vt:lpstr>
      <vt:lpstr>XDO_?FINAL_MV?554?</vt:lpstr>
      <vt:lpstr>XDO_?FINAL_MV?555?</vt:lpstr>
      <vt:lpstr>XDO_?FINAL_MV?556?</vt:lpstr>
      <vt:lpstr>XDO_?FINAL_MV?557?</vt:lpstr>
      <vt:lpstr>XDO_?FINAL_MV?558?</vt:lpstr>
      <vt:lpstr>XDO_?FINAL_MV?559?</vt:lpstr>
      <vt:lpstr>XDO_?FINAL_MV?560?</vt:lpstr>
      <vt:lpstr>XDO_?FINAL_MV?561?</vt:lpstr>
      <vt:lpstr>XDO_?FINAL_MV?562?</vt:lpstr>
      <vt:lpstr>XDO_?FINAL_MV?563?</vt:lpstr>
      <vt:lpstr>XDO_?FINAL_MV?564?</vt:lpstr>
      <vt:lpstr>XDO_?FINAL_MV?565?</vt:lpstr>
      <vt:lpstr>XDO_?FINAL_MV?566?</vt:lpstr>
      <vt:lpstr>XDO_?FINAL_MV?567?</vt:lpstr>
      <vt:lpstr>XDO_?FINAL_MV?568?</vt:lpstr>
      <vt:lpstr>XDO_?FINAL_MV?569?</vt:lpstr>
      <vt:lpstr>XDO_?FINAL_MV?570?</vt:lpstr>
      <vt:lpstr>XDO_?FINAL_MV?571?</vt:lpstr>
      <vt:lpstr>XDO_?FINAL_MV?572?</vt:lpstr>
      <vt:lpstr>XDO_?FINAL_MV?573?</vt:lpstr>
      <vt:lpstr>XDO_?FINAL_MV?574?</vt:lpstr>
      <vt:lpstr>XDO_?FINAL_MV?575?</vt:lpstr>
      <vt:lpstr>XDO_?FINAL_MV?576?</vt:lpstr>
      <vt:lpstr>XDO_?FINAL_MV?577?</vt:lpstr>
      <vt:lpstr>XDO_?FINAL_MV?578?</vt:lpstr>
      <vt:lpstr>XDO_?FINAL_MV?579?</vt:lpstr>
      <vt:lpstr>XDO_?FINAL_MV?58?</vt:lpstr>
      <vt:lpstr>XDO_?FINAL_MV?580?</vt:lpstr>
      <vt:lpstr>XDO_?FINAL_MV?581?</vt:lpstr>
      <vt:lpstr>XDO_?FINAL_MV?582?</vt:lpstr>
      <vt:lpstr>XDO_?FINAL_MV?583?</vt:lpstr>
      <vt:lpstr>XDO_?FINAL_MV?584?</vt:lpstr>
      <vt:lpstr>XDO_?FINAL_MV?585?</vt:lpstr>
      <vt:lpstr>XDO_?FINAL_MV?586?</vt:lpstr>
      <vt:lpstr>XDO_?FINAL_MV?587?</vt:lpstr>
      <vt:lpstr>XDO_?FINAL_MV?588?</vt:lpstr>
      <vt:lpstr>XDO_?FINAL_MV?589?</vt:lpstr>
      <vt:lpstr>XDO_?FINAL_MV?59?</vt:lpstr>
      <vt:lpstr>XDO_?FINAL_MV?590?</vt:lpstr>
      <vt:lpstr>XDO_?FINAL_MV?591?</vt:lpstr>
      <vt:lpstr>XDO_?FINAL_MV?592?</vt:lpstr>
      <vt:lpstr>XDO_?FINAL_MV?593?</vt:lpstr>
      <vt:lpstr>XDO_?FINAL_MV?594?</vt:lpstr>
      <vt:lpstr>XDO_?FINAL_MV?595?</vt:lpstr>
      <vt:lpstr>XDO_?FINAL_MV?596?</vt:lpstr>
      <vt:lpstr>XDO_?FINAL_MV?597?</vt:lpstr>
      <vt:lpstr>XDO_?FINAL_MV?598?</vt:lpstr>
      <vt:lpstr>XDO_?FINAL_MV?599?</vt:lpstr>
      <vt:lpstr>XDO_?FINAL_MV?60?</vt:lpstr>
      <vt:lpstr>XDO_?FINAL_MV?600?</vt:lpstr>
      <vt:lpstr>XDO_?FINAL_MV?601?</vt:lpstr>
      <vt:lpstr>XDO_?FINAL_MV?602?</vt:lpstr>
      <vt:lpstr>XDO_?FINAL_MV?603?</vt:lpstr>
      <vt:lpstr>XDO_?FINAL_MV?604?</vt:lpstr>
      <vt:lpstr>XDO_?FINAL_MV?605?</vt:lpstr>
      <vt:lpstr>XDO_?FINAL_MV?608?</vt:lpstr>
      <vt:lpstr>XDO_?FINAL_MV?609?</vt:lpstr>
      <vt:lpstr>XDO_?FINAL_MV?61?</vt:lpstr>
      <vt:lpstr>XDO_?FINAL_MV?610?</vt:lpstr>
      <vt:lpstr>XDO_?FINAL_MV?62?</vt:lpstr>
      <vt:lpstr>XDO_?FINAL_MV?63?</vt:lpstr>
      <vt:lpstr>XDO_?FINAL_MV?64?</vt:lpstr>
      <vt:lpstr>XDO_?FINAL_MV?65?</vt:lpstr>
      <vt:lpstr>XDO_?FINAL_MV?66?</vt:lpstr>
      <vt:lpstr>XDO_?FINAL_MV?67?</vt:lpstr>
      <vt:lpstr>XDO_?FINAL_MV?68?</vt:lpstr>
      <vt:lpstr>XDO_?FINAL_MV?69?</vt:lpstr>
      <vt:lpstr>XDO_?FINAL_MV?70?</vt:lpstr>
      <vt:lpstr>XDO_?FINAL_MV?71?</vt:lpstr>
      <vt:lpstr>XDO_?FINAL_MV?72?</vt:lpstr>
      <vt:lpstr>XDO_?FINAL_MV?73?</vt:lpstr>
      <vt:lpstr>XDO_?FINAL_MV?74?</vt:lpstr>
      <vt:lpstr>XDO_?FINAL_MV?75?</vt:lpstr>
      <vt:lpstr>XDO_?FINAL_MV?76?</vt:lpstr>
      <vt:lpstr>XDO_?FINAL_MV?77?</vt:lpstr>
      <vt:lpstr>XDO_?FINAL_MV?78?</vt:lpstr>
      <vt:lpstr>XDO_?FINAL_MV?79?</vt:lpstr>
      <vt:lpstr>XDO_?FINAL_MV?80?</vt:lpstr>
      <vt:lpstr>XDO_?FINAL_MV?81?</vt:lpstr>
      <vt:lpstr>XDO_?FINAL_MV?82?</vt:lpstr>
      <vt:lpstr>XDO_?FINAL_MV?83?</vt:lpstr>
      <vt:lpstr>XDO_?FINAL_MV?84?</vt:lpstr>
      <vt:lpstr>XDO_?FINAL_MV?85?</vt:lpstr>
      <vt:lpstr>XDO_?FINAL_MV?86?</vt:lpstr>
      <vt:lpstr>XDO_?FINAL_MV?87?</vt:lpstr>
      <vt:lpstr>XDO_?FINAL_MV?88?</vt:lpstr>
      <vt:lpstr>XDO_?FINAL_MV?89?</vt:lpstr>
      <vt:lpstr>XDO_?FINAL_MV?9?</vt:lpstr>
      <vt:lpstr>XDO_?FINAL_MV?90?</vt:lpstr>
      <vt:lpstr>XDO_?FINAL_MV?91?</vt:lpstr>
      <vt:lpstr>XDO_?FINAL_MV?92?</vt:lpstr>
      <vt:lpstr>XDO_?FINAL_MV?93?</vt:lpstr>
      <vt:lpstr>XDO_?FINAL_MV?94?</vt:lpstr>
      <vt:lpstr>XDO_?FINAL_MV?95?</vt:lpstr>
      <vt:lpstr>XDO_?FINAL_MV?96?</vt:lpstr>
      <vt:lpstr>XDO_?FINAL_MV?97?</vt:lpstr>
      <vt:lpstr>XDO_?FINAL_MV?98?</vt:lpstr>
      <vt:lpstr>XDO_?FINAL_MV?99?</vt:lpstr>
      <vt:lpstr>XDO_?FINAL_NAME?</vt:lpstr>
      <vt:lpstr>XDO_?FINAL_NAME?10?</vt:lpstr>
      <vt:lpstr>XDO_?FINAL_NAME?100?</vt:lpstr>
      <vt:lpstr>XDO_?FINAL_NAME?101?</vt:lpstr>
      <vt:lpstr>XDO_?FINAL_NAME?102?</vt:lpstr>
      <vt:lpstr>XDO_?FINAL_NAME?103?</vt:lpstr>
      <vt:lpstr>XDO_?FINAL_NAME?104?</vt:lpstr>
      <vt:lpstr>XDO_?FINAL_NAME?105?</vt:lpstr>
      <vt:lpstr>XDO_?FINAL_NAME?106?</vt:lpstr>
      <vt:lpstr>XDO_?FINAL_NAME?107?</vt:lpstr>
      <vt:lpstr>XDO_?FINAL_NAME?108?</vt:lpstr>
      <vt:lpstr>XDO_?FINAL_NAME?109?</vt:lpstr>
      <vt:lpstr>XDO_?FINAL_NAME?11?</vt:lpstr>
      <vt:lpstr>XDO_?FINAL_NAME?110?</vt:lpstr>
      <vt:lpstr>XDO_?FINAL_NAME?111?</vt:lpstr>
      <vt:lpstr>XDO_?FINAL_NAME?112?</vt:lpstr>
      <vt:lpstr>XDO_?FINAL_NAME?113?</vt:lpstr>
      <vt:lpstr>XDO_?FINAL_NAME?114?</vt:lpstr>
      <vt:lpstr>XDO_?FINAL_NAME?115?</vt:lpstr>
      <vt:lpstr>XDO_?FINAL_NAME?116?</vt:lpstr>
      <vt:lpstr>XDO_?FINAL_NAME?117?</vt:lpstr>
      <vt:lpstr>XDO_?FINAL_NAME?118?</vt:lpstr>
      <vt:lpstr>XDO_?FINAL_NAME?119?</vt:lpstr>
      <vt:lpstr>XDO_?FINAL_NAME?12?</vt:lpstr>
      <vt:lpstr>XDO_?FINAL_NAME?120?</vt:lpstr>
      <vt:lpstr>XDO_?FINAL_NAME?121?</vt:lpstr>
      <vt:lpstr>XDO_?FINAL_NAME?122?</vt:lpstr>
      <vt:lpstr>XDO_?FINAL_NAME?123?</vt:lpstr>
      <vt:lpstr>XDO_?FINAL_NAME?124?</vt:lpstr>
      <vt:lpstr>XDO_?FINAL_NAME?125?</vt:lpstr>
      <vt:lpstr>XDO_?FINAL_NAME?126?</vt:lpstr>
      <vt:lpstr>XDO_?FINAL_NAME?127?</vt:lpstr>
      <vt:lpstr>XDO_?FINAL_NAME?128?</vt:lpstr>
      <vt:lpstr>XDO_?FINAL_NAME?129?</vt:lpstr>
      <vt:lpstr>XDO_?FINAL_NAME?13?</vt:lpstr>
      <vt:lpstr>XDO_?FINAL_NAME?130?</vt:lpstr>
      <vt:lpstr>XDO_?FINAL_NAME?131?</vt:lpstr>
      <vt:lpstr>XDO_?FINAL_NAME?132?</vt:lpstr>
      <vt:lpstr>XDO_?FINAL_NAME?133?</vt:lpstr>
      <vt:lpstr>XDO_?FINAL_NAME?134?</vt:lpstr>
      <vt:lpstr>XDO_?FINAL_NAME?135?</vt:lpstr>
      <vt:lpstr>XDO_?FINAL_NAME?136?</vt:lpstr>
      <vt:lpstr>XDO_?FINAL_NAME?137?</vt:lpstr>
      <vt:lpstr>XDO_?FINAL_NAME?138?</vt:lpstr>
      <vt:lpstr>XDO_?FINAL_NAME?139?</vt:lpstr>
      <vt:lpstr>XDO_?FINAL_NAME?14?</vt:lpstr>
      <vt:lpstr>XDO_?FINAL_NAME?140?</vt:lpstr>
      <vt:lpstr>XDO_?FINAL_NAME?141?</vt:lpstr>
      <vt:lpstr>XDO_?FINAL_NAME?142?</vt:lpstr>
      <vt:lpstr>XDO_?FINAL_NAME?143?</vt:lpstr>
      <vt:lpstr>XDO_?FINAL_NAME?144?</vt:lpstr>
      <vt:lpstr>XDO_?FINAL_NAME?145?</vt:lpstr>
      <vt:lpstr>XDO_?FINAL_NAME?146?</vt:lpstr>
      <vt:lpstr>XDO_?FINAL_NAME?147?</vt:lpstr>
      <vt:lpstr>XDO_?FINAL_NAME?148?</vt:lpstr>
      <vt:lpstr>XDO_?FINAL_NAME?149?</vt:lpstr>
      <vt:lpstr>XDO_?FINAL_NAME?15?</vt:lpstr>
      <vt:lpstr>XDO_?FINAL_NAME?150?</vt:lpstr>
      <vt:lpstr>XDO_?FINAL_NAME?151?</vt:lpstr>
      <vt:lpstr>XDO_?FINAL_NAME?152?</vt:lpstr>
      <vt:lpstr>XDO_?FINAL_NAME?153?</vt:lpstr>
      <vt:lpstr>XDO_?FINAL_NAME?154?</vt:lpstr>
      <vt:lpstr>XDO_?FINAL_NAME?155?</vt:lpstr>
      <vt:lpstr>XDO_?FINAL_NAME?156?</vt:lpstr>
      <vt:lpstr>XDO_?FINAL_NAME?157?</vt:lpstr>
      <vt:lpstr>XDO_?FINAL_NAME?158?</vt:lpstr>
      <vt:lpstr>XDO_?FINAL_NAME?159?</vt:lpstr>
      <vt:lpstr>XDO_?FINAL_NAME?16?</vt:lpstr>
      <vt:lpstr>XDO_?FINAL_NAME?160?</vt:lpstr>
      <vt:lpstr>XDO_?FINAL_NAME?161?</vt:lpstr>
      <vt:lpstr>XDO_?FINAL_NAME?162?</vt:lpstr>
      <vt:lpstr>XDO_?FINAL_NAME?163?</vt:lpstr>
      <vt:lpstr>XDO_?FINAL_NAME?164?</vt:lpstr>
      <vt:lpstr>XDO_?FINAL_NAME?165?</vt:lpstr>
      <vt:lpstr>XDO_?FINAL_NAME?166?</vt:lpstr>
      <vt:lpstr>XDO_?FINAL_NAME?167?</vt:lpstr>
      <vt:lpstr>XDO_?FINAL_NAME?168?</vt:lpstr>
      <vt:lpstr>XDO_?FINAL_NAME?169?</vt:lpstr>
      <vt:lpstr>XDO_?FINAL_NAME?17?</vt:lpstr>
      <vt:lpstr>XDO_?FINAL_NAME?170?</vt:lpstr>
      <vt:lpstr>XDO_?FINAL_NAME?171?</vt:lpstr>
      <vt:lpstr>XDO_?FINAL_NAME?172?</vt:lpstr>
      <vt:lpstr>XDO_?FINAL_NAME?173?</vt:lpstr>
      <vt:lpstr>XDO_?FINAL_NAME?174?</vt:lpstr>
      <vt:lpstr>XDO_?FINAL_NAME?175?</vt:lpstr>
      <vt:lpstr>XDO_?FINAL_NAME?176?</vt:lpstr>
      <vt:lpstr>XDO_?FINAL_NAME?177?</vt:lpstr>
      <vt:lpstr>XDO_?FINAL_NAME?178?</vt:lpstr>
      <vt:lpstr>XDO_?FINAL_NAME?179?</vt:lpstr>
      <vt:lpstr>XDO_?FINAL_NAME?18?</vt:lpstr>
      <vt:lpstr>XDO_?FINAL_NAME?180?</vt:lpstr>
      <vt:lpstr>XDO_?FINAL_NAME?181?</vt:lpstr>
      <vt:lpstr>XDO_?FINAL_NAME?182?</vt:lpstr>
      <vt:lpstr>XDO_?FINAL_NAME?183?</vt:lpstr>
      <vt:lpstr>XDO_?FINAL_NAME?184?</vt:lpstr>
      <vt:lpstr>XDO_?FINAL_NAME?185?</vt:lpstr>
      <vt:lpstr>XDO_?FINAL_NAME?186?</vt:lpstr>
      <vt:lpstr>XDO_?FINAL_NAME?187?</vt:lpstr>
      <vt:lpstr>XDO_?FINAL_NAME?188?</vt:lpstr>
      <vt:lpstr>XDO_?FINAL_NAME?189?</vt:lpstr>
      <vt:lpstr>XDO_?FINAL_NAME?19?</vt:lpstr>
      <vt:lpstr>XDO_?FINAL_NAME?190?</vt:lpstr>
      <vt:lpstr>XDO_?FINAL_NAME?191?</vt:lpstr>
      <vt:lpstr>XDO_?FINAL_NAME?192?</vt:lpstr>
      <vt:lpstr>XDO_?FINAL_NAME?193?</vt:lpstr>
      <vt:lpstr>XDO_?FINAL_NAME?194?</vt:lpstr>
      <vt:lpstr>XDO_?FINAL_NAME?195?</vt:lpstr>
      <vt:lpstr>XDO_?FINAL_NAME?196?</vt:lpstr>
      <vt:lpstr>XDO_?FINAL_NAME?197?</vt:lpstr>
      <vt:lpstr>XDO_?FINAL_NAME?198?</vt:lpstr>
      <vt:lpstr>XDO_?FINAL_NAME?199?</vt:lpstr>
      <vt:lpstr>XDO_?FINAL_NAME?200?</vt:lpstr>
      <vt:lpstr>XDO_?FINAL_NAME?201?</vt:lpstr>
      <vt:lpstr>XDO_?FINAL_NAME?202?</vt:lpstr>
      <vt:lpstr>XDO_?FINAL_NAME?203?</vt:lpstr>
      <vt:lpstr>XDO_?FINAL_NAME?204?</vt:lpstr>
      <vt:lpstr>XDO_?FINAL_NAME?205?</vt:lpstr>
      <vt:lpstr>XDO_?FINAL_NAME?206?</vt:lpstr>
      <vt:lpstr>XDO_?FINAL_NAME?207?</vt:lpstr>
      <vt:lpstr>XDO_?FINAL_NAME?208?</vt:lpstr>
      <vt:lpstr>XDO_?FINAL_NAME?209?</vt:lpstr>
      <vt:lpstr>XDO_?FINAL_NAME?210?</vt:lpstr>
      <vt:lpstr>XDO_?FINAL_NAME?211?</vt:lpstr>
      <vt:lpstr>XDO_?FINAL_NAME?212?</vt:lpstr>
      <vt:lpstr>XDO_?FINAL_NAME?213?</vt:lpstr>
      <vt:lpstr>XDO_?FINAL_NAME?214?</vt:lpstr>
      <vt:lpstr>XDO_?FINAL_NAME?215?</vt:lpstr>
      <vt:lpstr>XDO_?FINAL_NAME?216?</vt:lpstr>
      <vt:lpstr>XDO_?FINAL_NAME?217?</vt:lpstr>
      <vt:lpstr>XDO_?FINAL_NAME?218?</vt:lpstr>
      <vt:lpstr>XDO_?FINAL_NAME?219?</vt:lpstr>
      <vt:lpstr>XDO_?FINAL_NAME?220?</vt:lpstr>
      <vt:lpstr>XDO_?FINAL_NAME?221?</vt:lpstr>
      <vt:lpstr>XDO_?FINAL_NAME?222?</vt:lpstr>
      <vt:lpstr>XDO_?FINAL_NAME?223?</vt:lpstr>
      <vt:lpstr>XDO_?FINAL_NAME?224?</vt:lpstr>
      <vt:lpstr>XDO_?FINAL_NAME?225?</vt:lpstr>
      <vt:lpstr>XDO_?FINAL_NAME?226?</vt:lpstr>
      <vt:lpstr>XDO_?FINAL_NAME?227?</vt:lpstr>
      <vt:lpstr>XDO_?FINAL_NAME?228?</vt:lpstr>
      <vt:lpstr>XDO_?FINAL_NAME?229?</vt:lpstr>
      <vt:lpstr>XDO_?FINAL_NAME?230?</vt:lpstr>
      <vt:lpstr>XDO_?FINAL_NAME?231?</vt:lpstr>
      <vt:lpstr>XDO_?FINAL_NAME?232?</vt:lpstr>
      <vt:lpstr>XDO_?FINAL_NAME?233?</vt:lpstr>
      <vt:lpstr>XDO_?FINAL_NAME?234?</vt:lpstr>
      <vt:lpstr>XDO_?FINAL_NAME?235?</vt:lpstr>
      <vt:lpstr>XDO_?FINAL_NAME?236?</vt:lpstr>
      <vt:lpstr>XDO_?FINAL_NAME?237?</vt:lpstr>
      <vt:lpstr>XDO_?FINAL_NAME?238?</vt:lpstr>
      <vt:lpstr>XDO_?FINAL_NAME?239?</vt:lpstr>
      <vt:lpstr>XDO_?FINAL_NAME?24?</vt:lpstr>
      <vt:lpstr>XDO_?FINAL_NAME?240?</vt:lpstr>
      <vt:lpstr>XDO_?FINAL_NAME?241?</vt:lpstr>
      <vt:lpstr>XDO_?FINAL_NAME?242?</vt:lpstr>
      <vt:lpstr>XDO_?FINAL_NAME?243?</vt:lpstr>
      <vt:lpstr>XDO_?FINAL_NAME?244?</vt:lpstr>
      <vt:lpstr>XDO_?FINAL_NAME?245?</vt:lpstr>
      <vt:lpstr>XDO_?FINAL_NAME?246?</vt:lpstr>
      <vt:lpstr>XDO_?FINAL_NAME?247?</vt:lpstr>
      <vt:lpstr>XDO_?FINAL_NAME?248?</vt:lpstr>
      <vt:lpstr>XDO_?FINAL_NAME?249?</vt:lpstr>
      <vt:lpstr>XDO_?FINAL_NAME?25?</vt:lpstr>
      <vt:lpstr>XDO_?FINAL_NAME?250?</vt:lpstr>
      <vt:lpstr>XDO_?FINAL_NAME?251?</vt:lpstr>
      <vt:lpstr>XDO_?FINAL_NAME?252?</vt:lpstr>
      <vt:lpstr>XDO_?FINAL_NAME?253?</vt:lpstr>
      <vt:lpstr>XDO_?FINAL_NAME?254?</vt:lpstr>
      <vt:lpstr>XDO_?FINAL_NAME?255?</vt:lpstr>
      <vt:lpstr>XDO_?FINAL_NAME?256?</vt:lpstr>
      <vt:lpstr>XDO_?FINAL_NAME?257?</vt:lpstr>
      <vt:lpstr>XDO_?FINAL_NAME?258?</vt:lpstr>
      <vt:lpstr>XDO_?FINAL_NAME?259?</vt:lpstr>
      <vt:lpstr>XDO_?FINAL_NAME?26?</vt:lpstr>
      <vt:lpstr>XDO_?FINAL_NAME?260?</vt:lpstr>
      <vt:lpstr>XDO_?FINAL_NAME?261?</vt:lpstr>
      <vt:lpstr>XDO_?FINAL_NAME?262?</vt:lpstr>
      <vt:lpstr>XDO_?FINAL_NAME?263?</vt:lpstr>
      <vt:lpstr>XDO_?FINAL_NAME?264?</vt:lpstr>
      <vt:lpstr>XDO_?FINAL_NAME?265?</vt:lpstr>
      <vt:lpstr>XDO_?FINAL_NAME?266?</vt:lpstr>
      <vt:lpstr>XDO_?FINAL_NAME?267?</vt:lpstr>
      <vt:lpstr>XDO_?FINAL_NAME?268?</vt:lpstr>
      <vt:lpstr>XDO_?FINAL_NAME?269?</vt:lpstr>
      <vt:lpstr>XDO_?FINAL_NAME?27?</vt:lpstr>
      <vt:lpstr>XDO_?FINAL_NAME?270?</vt:lpstr>
      <vt:lpstr>XDO_?FINAL_NAME?271?</vt:lpstr>
      <vt:lpstr>XDO_?FINAL_NAME?272?</vt:lpstr>
      <vt:lpstr>XDO_?FINAL_NAME?273?</vt:lpstr>
      <vt:lpstr>XDO_?FINAL_NAME?274?</vt:lpstr>
      <vt:lpstr>XDO_?FINAL_NAME?275?</vt:lpstr>
      <vt:lpstr>XDO_?FINAL_NAME?276?</vt:lpstr>
      <vt:lpstr>XDO_?FINAL_NAME?277?</vt:lpstr>
      <vt:lpstr>XDO_?FINAL_NAME?278?</vt:lpstr>
      <vt:lpstr>XDO_?FINAL_NAME?279?</vt:lpstr>
      <vt:lpstr>XDO_?FINAL_NAME?280?</vt:lpstr>
      <vt:lpstr>XDO_?FINAL_NAME?281?</vt:lpstr>
      <vt:lpstr>XDO_?FINAL_NAME?282?</vt:lpstr>
      <vt:lpstr>XDO_?FINAL_NAME?283?</vt:lpstr>
      <vt:lpstr>XDO_?FINAL_NAME?284?</vt:lpstr>
      <vt:lpstr>XDO_?FINAL_NAME?285?</vt:lpstr>
      <vt:lpstr>XDO_?FINAL_NAME?286?</vt:lpstr>
      <vt:lpstr>XDO_?FINAL_NAME?287?</vt:lpstr>
      <vt:lpstr>XDO_?FINAL_NAME?288?</vt:lpstr>
      <vt:lpstr>XDO_?FINAL_NAME?289?</vt:lpstr>
      <vt:lpstr>XDO_?FINAL_NAME?290?</vt:lpstr>
      <vt:lpstr>XDO_?FINAL_NAME?291?</vt:lpstr>
      <vt:lpstr>XDO_?FINAL_NAME?292?</vt:lpstr>
      <vt:lpstr>XDO_?FINAL_NAME?293?</vt:lpstr>
      <vt:lpstr>XDO_?FINAL_NAME?294?</vt:lpstr>
      <vt:lpstr>XDO_?FINAL_NAME?295?</vt:lpstr>
      <vt:lpstr>XDO_?FINAL_NAME?296?</vt:lpstr>
      <vt:lpstr>XDO_?FINAL_NAME?297?</vt:lpstr>
      <vt:lpstr>XDO_?FINAL_NAME?298?</vt:lpstr>
      <vt:lpstr>XDO_?FINAL_NAME?299?</vt:lpstr>
      <vt:lpstr>XDO_?FINAL_NAME?30?</vt:lpstr>
      <vt:lpstr>XDO_?FINAL_NAME?300?</vt:lpstr>
      <vt:lpstr>XDO_?FINAL_NAME?301?</vt:lpstr>
      <vt:lpstr>XDO_?FINAL_NAME?302?</vt:lpstr>
      <vt:lpstr>XDO_?FINAL_NAME?303?</vt:lpstr>
      <vt:lpstr>XDO_?FINAL_NAME?304?</vt:lpstr>
      <vt:lpstr>XDO_?FINAL_NAME?305?</vt:lpstr>
      <vt:lpstr>XDO_?FINAL_NAME?306?</vt:lpstr>
      <vt:lpstr>XDO_?FINAL_NAME?307?</vt:lpstr>
      <vt:lpstr>XDO_?FINAL_NAME?308?</vt:lpstr>
      <vt:lpstr>XDO_?FINAL_NAME?309?</vt:lpstr>
      <vt:lpstr>XDO_?FINAL_NAME?31?</vt:lpstr>
      <vt:lpstr>XDO_?FINAL_NAME?310?</vt:lpstr>
      <vt:lpstr>XDO_?FINAL_NAME?311?</vt:lpstr>
      <vt:lpstr>XDO_?FINAL_NAME?312?</vt:lpstr>
      <vt:lpstr>XDO_?FINAL_NAME?313?</vt:lpstr>
      <vt:lpstr>XDO_?FINAL_NAME?314?</vt:lpstr>
      <vt:lpstr>XDO_?FINAL_NAME?315?</vt:lpstr>
      <vt:lpstr>XDO_?FINAL_NAME?316?</vt:lpstr>
      <vt:lpstr>XDO_?FINAL_NAME?317?</vt:lpstr>
      <vt:lpstr>XDO_?FINAL_NAME?318?</vt:lpstr>
      <vt:lpstr>XDO_?FINAL_NAME?319?</vt:lpstr>
      <vt:lpstr>XDO_?FINAL_NAME?32?</vt:lpstr>
      <vt:lpstr>XDO_?FINAL_NAME?320?</vt:lpstr>
      <vt:lpstr>XDO_?FINAL_NAME?321?</vt:lpstr>
      <vt:lpstr>XDO_?FINAL_NAME?322?</vt:lpstr>
      <vt:lpstr>XDO_?FINAL_NAME?323?</vt:lpstr>
      <vt:lpstr>XDO_?FINAL_NAME?324?</vt:lpstr>
      <vt:lpstr>XDO_?FINAL_NAME?325?</vt:lpstr>
      <vt:lpstr>XDO_?FINAL_NAME?326?</vt:lpstr>
      <vt:lpstr>XDO_?FINAL_NAME?327?</vt:lpstr>
      <vt:lpstr>XDO_?FINAL_NAME?328?</vt:lpstr>
      <vt:lpstr>XDO_?FINAL_NAME?329?</vt:lpstr>
      <vt:lpstr>XDO_?FINAL_NAME?33?</vt:lpstr>
      <vt:lpstr>XDO_?FINAL_NAME?330?</vt:lpstr>
      <vt:lpstr>XDO_?FINAL_NAME?331?</vt:lpstr>
      <vt:lpstr>XDO_?FINAL_NAME?332?</vt:lpstr>
      <vt:lpstr>XDO_?FINAL_NAME?333?</vt:lpstr>
      <vt:lpstr>XDO_?FINAL_NAME?334?</vt:lpstr>
      <vt:lpstr>XDO_?FINAL_NAME?335?</vt:lpstr>
      <vt:lpstr>XDO_?FINAL_NAME?336?</vt:lpstr>
      <vt:lpstr>XDO_?FINAL_NAME?337?</vt:lpstr>
      <vt:lpstr>XDO_?FINAL_NAME?338?</vt:lpstr>
      <vt:lpstr>XDO_?FINAL_NAME?339?</vt:lpstr>
      <vt:lpstr>XDO_?FINAL_NAME?34?</vt:lpstr>
      <vt:lpstr>XDO_?FINAL_NAME?340?</vt:lpstr>
      <vt:lpstr>XDO_?FINAL_NAME?341?</vt:lpstr>
      <vt:lpstr>XDO_?FINAL_NAME?342?</vt:lpstr>
      <vt:lpstr>XDO_?FINAL_NAME?343?</vt:lpstr>
      <vt:lpstr>XDO_?FINAL_NAME?344?</vt:lpstr>
      <vt:lpstr>XDO_?FINAL_NAME?345?</vt:lpstr>
      <vt:lpstr>XDO_?FINAL_NAME?346?</vt:lpstr>
      <vt:lpstr>XDO_?FINAL_NAME?347?</vt:lpstr>
      <vt:lpstr>XDO_?FINAL_NAME?348?</vt:lpstr>
      <vt:lpstr>XDO_?FINAL_NAME?349?</vt:lpstr>
      <vt:lpstr>XDO_?FINAL_NAME?35?</vt:lpstr>
      <vt:lpstr>XDO_?FINAL_NAME?350?</vt:lpstr>
      <vt:lpstr>XDO_?FINAL_NAME?351?</vt:lpstr>
      <vt:lpstr>XDO_?FINAL_NAME?352?</vt:lpstr>
      <vt:lpstr>XDO_?FINAL_NAME?353?</vt:lpstr>
      <vt:lpstr>XDO_?FINAL_NAME?354?</vt:lpstr>
      <vt:lpstr>XDO_?FINAL_NAME?355?</vt:lpstr>
      <vt:lpstr>XDO_?FINAL_NAME?356?</vt:lpstr>
      <vt:lpstr>XDO_?FINAL_NAME?357?</vt:lpstr>
      <vt:lpstr>XDO_?FINAL_NAME?358?</vt:lpstr>
      <vt:lpstr>XDO_?FINAL_NAME?359?</vt:lpstr>
      <vt:lpstr>XDO_?FINAL_NAME?36?</vt:lpstr>
      <vt:lpstr>XDO_?FINAL_NAME?360?</vt:lpstr>
      <vt:lpstr>XDO_?FINAL_NAME?361?</vt:lpstr>
      <vt:lpstr>XDO_?FINAL_NAME?362?</vt:lpstr>
      <vt:lpstr>XDO_?FINAL_NAME?363?</vt:lpstr>
      <vt:lpstr>XDO_?FINAL_NAME?364?</vt:lpstr>
      <vt:lpstr>XDO_?FINAL_NAME?365?</vt:lpstr>
      <vt:lpstr>XDO_?FINAL_NAME?366?</vt:lpstr>
      <vt:lpstr>XDO_?FINAL_NAME?367?</vt:lpstr>
      <vt:lpstr>XDO_?FINAL_NAME?368?</vt:lpstr>
      <vt:lpstr>XDO_?FINAL_NAME?369?</vt:lpstr>
      <vt:lpstr>XDO_?FINAL_NAME?37?</vt:lpstr>
      <vt:lpstr>XDO_?FINAL_NAME?370?</vt:lpstr>
      <vt:lpstr>XDO_?FINAL_NAME?371?</vt:lpstr>
      <vt:lpstr>XDO_?FINAL_NAME?372?</vt:lpstr>
      <vt:lpstr>XDO_?FINAL_NAME?373?</vt:lpstr>
      <vt:lpstr>XDO_?FINAL_NAME?374?</vt:lpstr>
      <vt:lpstr>XDO_?FINAL_NAME?375?</vt:lpstr>
      <vt:lpstr>XDO_?FINAL_NAME?376?</vt:lpstr>
      <vt:lpstr>XDO_?FINAL_NAME?377?</vt:lpstr>
      <vt:lpstr>XDO_?FINAL_NAME?378?</vt:lpstr>
      <vt:lpstr>XDO_?FINAL_NAME?379?</vt:lpstr>
      <vt:lpstr>XDO_?FINAL_NAME?38?</vt:lpstr>
      <vt:lpstr>XDO_?FINAL_NAME?380?</vt:lpstr>
      <vt:lpstr>XDO_?FINAL_NAME?381?</vt:lpstr>
      <vt:lpstr>XDO_?FINAL_NAME?382?</vt:lpstr>
      <vt:lpstr>XDO_?FINAL_NAME?383?</vt:lpstr>
      <vt:lpstr>XDO_?FINAL_NAME?384?</vt:lpstr>
      <vt:lpstr>XDO_?FINAL_NAME?385?</vt:lpstr>
      <vt:lpstr>XDO_?FINAL_NAME?386?</vt:lpstr>
      <vt:lpstr>XDO_?FINAL_NAME?387?</vt:lpstr>
      <vt:lpstr>XDO_?FINAL_NAME?388?</vt:lpstr>
      <vt:lpstr>XDO_?FINAL_NAME?389?</vt:lpstr>
      <vt:lpstr>XDO_?FINAL_NAME?39?</vt:lpstr>
      <vt:lpstr>XDO_?FINAL_NAME?390?</vt:lpstr>
      <vt:lpstr>XDO_?FINAL_NAME?391?</vt:lpstr>
      <vt:lpstr>XDO_?FINAL_NAME?392?</vt:lpstr>
      <vt:lpstr>XDO_?FINAL_NAME?393?</vt:lpstr>
      <vt:lpstr>XDO_?FINAL_NAME?394?</vt:lpstr>
      <vt:lpstr>XDO_?FINAL_NAME?395?</vt:lpstr>
      <vt:lpstr>XDO_?FINAL_NAME?396?</vt:lpstr>
      <vt:lpstr>XDO_?FINAL_NAME?397?</vt:lpstr>
      <vt:lpstr>XDO_?FINAL_NAME?398?</vt:lpstr>
      <vt:lpstr>XDO_?FINAL_NAME?399?</vt:lpstr>
      <vt:lpstr>XDO_?FINAL_NAME?40?</vt:lpstr>
      <vt:lpstr>XDO_?FINAL_NAME?400?</vt:lpstr>
      <vt:lpstr>XDO_?FINAL_NAME?401?</vt:lpstr>
      <vt:lpstr>XDO_?FINAL_NAME?402?</vt:lpstr>
      <vt:lpstr>XDO_?FINAL_NAME?403?</vt:lpstr>
      <vt:lpstr>XDO_?FINAL_NAME?404?</vt:lpstr>
      <vt:lpstr>XDO_?FINAL_NAME?405?</vt:lpstr>
      <vt:lpstr>XDO_?FINAL_NAME?406?</vt:lpstr>
      <vt:lpstr>XDO_?FINAL_NAME?407?</vt:lpstr>
      <vt:lpstr>XDO_?FINAL_NAME?408?</vt:lpstr>
      <vt:lpstr>XDO_?FINAL_NAME?409?</vt:lpstr>
      <vt:lpstr>XDO_?FINAL_NAME?41?</vt:lpstr>
      <vt:lpstr>XDO_?FINAL_NAME?410?</vt:lpstr>
      <vt:lpstr>XDO_?FINAL_NAME?411?</vt:lpstr>
      <vt:lpstr>XDO_?FINAL_NAME?412?</vt:lpstr>
      <vt:lpstr>XDO_?FINAL_NAME?413?</vt:lpstr>
      <vt:lpstr>XDO_?FINAL_NAME?414?</vt:lpstr>
      <vt:lpstr>XDO_?FINAL_NAME?415?</vt:lpstr>
      <vt:lpstr>XDO_?FINAL_NAME?416?</vt:lpstr>
      <vt:lpstr>XDO_?FINAL_NAME?417?</vt:lpstr>
      <vt:lpstr>XDO_?FINAL_NAME?418?</vt:lpstr>
      <vt:lpstr>XDO_?FINAL_NAME?419?</vt:lpstr>
      <vt:lpstr>XDO_?FINAL_NAME?42?</vt:lpstr>
      <vt:lpstr>XDO_?FINAL_NAME?420?</vt:lpstr>
      <vt:lpstr>XDO_?FINAL_NAME?421?</vt:lpstr>
      <vt:lpstr>XDO_?FINAL_NAME?422?</vt:lpstr>
      <vt:lpstr>XDO_?FINAL_NAME?423?</vt:lpstr>
      <vt:lpstr>XDO_?FINAL_NAME?424?</vt:lpstr>
      <vt:lpstr>XDO_?FINAL_NAME?425?</vt:lpstr>
      <vt:lpstr>XDO_?FINAL_NAME?426?</vt:lpstr>
      <vt:lpstr>XDO_?FINAL_NAME?427?</vt:lpstr>
      <vt:lpstr>XDO_?FINAL_NAME?428?</vt:lpstr>
      <vt:lpstr>XDO_?FINAL_NAME?429?</vt:lpstr>
      <vt:lpstr>XDO_?FINAL_NAME?43?</vt:lpstr>
      <vt:lpstr>XDO_?FINAL_NAME?430?</vt:lpstr>
      <vt:lpstr>XDO_?FINAL_NAME?431?</vt:lpstr>
      <vt:lpstr>XDO_?FINAL_NAME?432?</vt:lpstr>
      <vt:lpstr>XDO_?FINAL_NAME?433?</vt:lpstr>
      <vt:lpstr>XDO_?FINAL_NAME?434?</vt:lpstr>
      <vt:lpstr>XDO_?FINAL_NAME?435?</vt:lpstr>
      <vt:lpstr>XDO_?FINAL_NAME?436?</vt:lpstr>
      <vt:lpstr>XDO_?FINAL_NAME?437?</vt:lpstr>
      <vt:lpstr>XDO_?FINAL_NAME?438?</vt:lpstr>
      <vt:lpstr>XDO_?FINAL_NAME?439?</vt:lpstr>
      <vt:lpstr>XDO_?FINAL_NAME?44?</vt:lpstr>
      <vt:lpstr>XDO_?FINAL_NAME?440?</vt:lpstr>
      <vt:lpstr>XDO_?FINAL_NAME?441?</vt:lpstr>
      <vt:lpstr>XDO_?FINAL_NAME?442?</vt:lpstr>
      <vt:lpstr>XDO_?FINAL_NAME?443?</vt:lpstr>
      <vt:lpstr>XDO_?FINAL_NAME?444?</vt:lpstr>
      <vt:lpstr>XDO_?FINAL_NAME?445?</vt:lpstr>
      <vt:lpstr>XDO_?FINAL_NAME?446?</vt:lpstr>
      <vt:lpstr>XDO_?FINAL_NAME?447?</vt:lpstr>
      <vt:lpstr>XDO_?FINAL_NAME?448?</vt:lpstr>
      <vt:lpstr>XDO_?FINAL_NAME?449?</vt:lpstr>
      <vt:lpstr>XDO_?FINAL_NAME?450?</vt:lpstr>
      <vt:lpstr>XDO_?FINAL_NAME?451?</vt:lpstr>
      <vt:lpstr>XDO_?FINAL_NAME?452?</vt:lpstr>
      <vt:lpstr>XDO_?FINAL_NAME?453?</vt:lpstr>
      <vt:lpstr>XDO_?FINAL_NAME?454?</vt:lpstr>
      <vt:lpstr>XDO_?FINAL_NAME?455?</vt:lpstr>
      <vt:lpstr>XDO_?FINAL_NAME?456?</vt:lpstr>
      <vt:lpstr>XDO_?FINAL_NAME?457?</vt:lpstr>
      <vt:lpstr>XDO_?FINAL_NAME?458?</vt:lpstr>
      <vt:lpstr>XDO_?FINAL_NAME?459?</vt:lpstr>
      <vt:lpstr>XDO_?FINAL_NAME?460?</vt:lpstr>
      <vt:lpstr>XDO_?FINAL_NAME?461?</vt:lpstr>
      <vt:lpstr>XDO_?FINAL_NAME?462?</vt:lpstr>
      <vt:lpstr>XDO_?FINAL_NAME?463?</vt:lpstr>
      <vt:lpstr>XDO_?FINAL_NAME?464?</vt:lpstr>
      <vt:lpstr>XDO_?FINAL_NAME?465?</vt:lpstr>
      <vt:lpstr>XDO_?FINAL_NAME?466?</vt:lpstr>
      <vt:lpstr>XDO_?FINAL_NAME?467?</vt:lpstr>
      <vt:lpstr>XDO_?FINAL_NAME?468?</vt:lpstr>
      <vt:lpstr>XDO_?FINAL_NAME?469?</vt:lpstr>
      <vt:lpstr>XDO_?FINAL_NAME?47?</vt:lpstr>
      <vt:lpstr>XDO_?FINAL_NAME?470?</vt:lpstr>
      <vt:lpstr>XDO_?FINAL_NAME?471?</vt:lpstr>
      <vt:lpstr>XDO_?FINAL_NAME?472?</vt:lpstr>
      <vt:lpstr>XDO_?FINAL_NAME?473?</vt:lpstr>
      <vt:lpstr>XDO_?FINAL_NAME?474?</vt:lpstr>
      <vt:lpstr>XDO_?FINAL_NAME?475?</vt:lpstr>
      <vt:lpstr>XDO_?FINAL_NAME?476?</vt:lpstr>
      <vt:lpstr>XDO_?FINAL_NAME?477?</vt:lpstr>
      <vt:lpstr>XDO_?FINAL_NAME?478?</vt:lpstr>
      <vt:lpstr>XDO_?FINAL_NAME?479?</vt:lpstr>
      <vt:lpstr>XDO_?FINAL_NAME?48?</vt:lpstr>
      <vt:lpstr>XDO_?FINAL_NAME?480?</vt:lpstr>
      <vt:lpstr>XDO_?FINAL_NAME?481?</vt:lpstr>
      <vt:lpstr>XDO_?FINAL_NAME?482?</vt:lpstr>
      <vt:lpstr>XDO_?FINAL_NAME?483?</vt:lpstr>
      <vt:lpstr>XDO_?FINAL_NAME?484?</vt:lpstr>
      <vt:lpstr>XDO_?FINAL_NAME?485?</vt:lpstr>
      <vt:lpstr>XDO_?FINAL_NAME?486?</vt:lpstr>
      <vt:lpstr>XDO_?FINAL_NAME?487?</vt:lpstr>
      <vt:lpstr>XDO_?FINAL_NAME?488?</vt:lpstr>
      <vt:lpstr>XDO_?FINAL_NAME?489?</vt:lpstr>
      <vt:lpstr>XDO_?FINAL_NAME?49?</vt:lpstr>
      <vt:lpstr>XDO_?FINAL_NAME?490?</vt:lpstr>
      <vt:lpstr>XDO_?FINAL_NAME?491?</vt:lpstr>
      <vt:lpstr>XDO_?FINAL_NAME?492?</vt:lpstr>
      <vt:lpstr>XDO_?FINAL_NAME?493?</vt:lpstr>
      <vt:lpstr>XDO_?FINAL_NAME?494?</vt:lpstr>
      <vt:lpstr>XDO_?FINAL_NAME?495?</vt:lpstr>
      <vt:lpstr>XDO_?FINAL_NAME?496?</vt:lpstr>
      <vt:lpstr>XDO_?FINAL_NAME?497?</vt:lpstr>
      <vt:lpstr>XDO_?FINAL_NAME?498?</vt:lpstr>
      <vt:lpstr>XDO_?FINAL_NAME?499?</vt:lpstr>
      <vt:lpstr>XDO_?FINAL_NAME?50?</vt:lpstr>
      <vt:lpstr>XDO_?FINAL_NAME?500?</vt:lpstr>
      <vt:lpstr>XDO_?FINAL_NAME?501?</vt:lpstr>
      <vt:lpstr>XDO_?FINAL_NAME?502?</vt:lpstr>
      <vt:lpstr>XDO_?FINAL_NAME?503?</vt:lpstr>
      <vt:lpstr>XDO_?FINAL_NAME?504?</vt:lpstr>
      <vt:lpstr>XDO_?FINAL_NAME?505?</vt:lpstr>
      <vt:lpstr>XDO_?FINAL_NAME?506?</vt:lpstr>
      <vt:lpstr>XDO_?FINAL_NAME?507?</vt:lpstr>
      <vt:lpstr>XDO_?FINAL_NAME?508?</vt:lpstr>
      <vt:lpstr>XDO_?FINAL_NAME?509?</vt:lpstr>
      <vt:lpstr>XDO_?FINAL_NAME?51?</vt:lpstr>
      <vt:lpstr>XDO_?FINAL_NAME?510?</vt:lpstr>
      <vt:lpstr>XDO_?FINAL_NAME?511?</vt:lpstr>
      <vt:lpstr>XDO_?FINAL_NAME?512?</vt:lpstr>
      <vt:lpstr>XDO_?FINAL_NAME?513?</vt:lpstr>
      <vt:lpstr>XDO_?FINAL_NAME?514?</vt:lpstr>
      <vt:lpstr>XDO_?FINAL_NAME?515?</vt:lpstr>
      <vt:lpstr>XDO_?FINAL_NAME?516?</vt:lpstr>
      <vt:lpstr>XDO_?FINAL_NAME?517?</vt:lpstr>
      <vt:lpstr>XDO_?FINAL_NAME?518?</vt:lpstr>
      <vt:lpstr>XDO_?FINAL_NAME?519?</vt:lpstr>
      <vt:lpstr>XDO_?FINAL_NAME?52?</vt:lpstr>
      <vt:lpstr>XDO_?FINAL_NAME?520?</vt:lpstr>
      <vt:lpstr>XDO_?FINAL_NAME?521?</vt:lpstr>
      <vt:lpstr>XDO_?FINAL_NAME?522?</vt:lpstr>
      <vt:lpstr>XDO_?FINAL_NAME?523?</vt:lpstr>
      <vt:lpstr>XDO_?FINAL_NAME?524?</vt:lpstr>
      <vt:lpstr>XDO_?FINAL_NAME?525?</vt:lpstr>
      <vt:lpstr>XDO_?FINAL_NAME?526?</vt:lpstr>
      <vt:lpstr>XDO_?FINAL_NAME?527?</vt:lpstr>
      <vt:lpstr>XDO_?FINAL_NAME?528?</vt:lpstr>
      <vt:lpstr>XDO_?FINAL_NAME?529?</vt:lpstr>
      <vt:lpstr>XDO_?FINAL_NAME?53?</vt:lpstr>
      <vt:lpstr>XDO_?FINAL_NAME?530?</vt:lpstr>
      <vt:lpstr>XDO_?FINAL_NAME?531?</vt:lpstr>
      <vt:lpstr>XDO_?FINAL_NAME?532?</vt:lpstr>
      <vt:lpstr>XDO_?FINAL_NAME?533?</vt:lpstr>
      <vt:lpstr>XDO_?FINAL_NAME?534?</vt:lpstr>
      <vt:lpstr>XDO_?FINAL_NAME?535?</vt:lpstr>
      <vt:lpstr>XDO_?FINAL_NAME?536?</vt:lpstr>
      <vt:lpstr>XDO_?FINAL_NAME?537?</vt:lpstr>
      <vt:lpstr>XDO_?FINAL_NAME?538?</vt:lpstr>
      <vt:lpstr>XDO_?FINAL_NAME?539?</vt:lpstr>
      <vt:lpstr>XDO_?FINAL_NAME?54?</vt:lpstr>
      <vt:lpstr>XDO_?FINAL_NAME?540?</vt:lpstr>
      <vt:lpstr>XDO_?FINAL_NAME?541?</vt:lpstr>
      <vt:lpstr>XDO_?FINAL_NAME?542?</vt:lpstr>
      <vt:lpstr>XDO_?FINAL_NAME?543?</vt:lpstr>
      <vt:lpstr>XDO_?FINAL_NAME?544?</vt:lpstr>
      <vt:lpstr>XDO_?FINAL_NAME?545?</vt:lpstr>
      <vt:lpstr>XDO_?FINAL_NAME?546?</vt:lpstr>
      <vt:lpstr>XDO_?FINAL_NAME?547?</vt:lpstr>
      <vt:lpstr>XDO_?FINAL_NAME?548?</vt:lpstr>
      <vt:lpstr>XDO_?FINAL_NAME?549?</vt:lpstr>
      <vt:lpstr>XDO_?FINAL_NAME?55?</vt:lpstr>
      <vt:lpstr>XDO_?FINAL_NAME?550?</vt:lpstr>
      <vt:lpstr>XDO_?FINAL_NAME?551?</vt:lpstr>
      <vt:lpstr>XDO_?FINAL_NAME?552?</vt:lpstr>
      <vt:lpstr>XDO_?FINAL_NAME?553?</vt:lpstr>
      <vt:lpstr>XDO_?FINAL_NAME?554?</vt:lpstr>
      <vt:lpstr>XDO_?FINAL_NAME?555?</vt:lpstr>
      <vt:lpstr>XDO_?FINAL_NAME?556?</vt:lpstr>
      <vt:lpstr>XDO_?FINAL_NAME?557?</vt:lpstr>
      <vt:lpstr>XDO_?FINAL_NAME?558?</vt:lpstr>
      <vt:lpstr>XDO_?FINAL_NAME?559?</vt:lpstr>
      <vt:lpstr>XDO_?FINAL_NAME?560?</vt:lpstr>
      <vt:lpstr>XDO_?FINAL_NAME?561?</vt:lpstr>
      <vt:lpstr>XDO_?FINAL_NAME?562?</vt:lpstr>
      <vt:lpstr>XDO_?FINAL_NAME?563?</vt:lpstr>
      <vt:lpstr>XDO_?FINAL_NAME?564?</vt:lpstr>
      <vt:lpstr>XDO_?FINAL_NAME?565?</vt:lpstr>
      <vt:lpstr>XDO_?FINAL_NAME?566?</vt:lpstr>
      <vt:lpstr>XDO_?FINAL_NAME?567?</vt:lpstr>
      <vt:lpstr>XDO_?FINAL_NAME?568?</vt:lpstr>
      <vt:lpstr>XDO_?FINAL_NAME?569?</vt:lpstr>
      <vt:lpstr>XDO_?FINAL_NAME?570?</vt:lpstr>
      <vt:lpstr>XDO_?FINAL_NAME?571?</vt:lpstr>
      <vt:lpstr>XDO_?FINAL_NAME?572?</vt:lpstr>
      <vt:lpstr>XDO_?FINAL_NAME?573?</vt:lpstr>
      <vt:lpstr>XDO_?FINAL_NAME?574?</vt:lpstr>
      <vt:lpstr>XDO_?FINAL_NAME?575?</vt:lpstr>
      <vt:lpstr>XDO_?FINAL_NAME?576?</vt:lpstr>
      <vt:lpstr>XDO_?FINAL_NAME?577?</vt:lpstr>
      <vt:lpstr>XDO_?FINAL_NAME?578?</vt:lpstr>
      <vt:lpstr>XDO_?FINAL_NAME?579?</vt:lpstr>
      <vt:lpstr>XDO_?FINAL_NAME?58?</vt:lpstr>
      <vt:lpstr>XDO_?FINAL_NAME?580?</vt:lpstr>
      <vt:lpstr>XDO_?FINAL_NAME?581?</vt:lpstr>
      <vt:lpstr>XDO_?FINAL_NAME?582?</vt:lpstr>
      <vt:lpstr>XDO_?FINAL_NAME?583?</vt:lpstr>
      <vt:lpstr>XDO_?FINAL_NAME?584?</vt:lpstr>
      <vt:lpstr>XDO_?FINAL_NAME?585?</vt:lpstr>
      <vt:lpstr>XDO_?FINAL_NAME?586?</vt:lpstr>
      <vt:lpstr>XDO_?FINAL_NAME?587?</vt:lpstr>
      <vt:lpstr>XDO_?FINAL_NAME?588?</vt:lpstr>
      <vt:lpstr>XDO_?FINAL_NAME?589?</vt:lpstr>
      <vt:lpstr>XDO_?FINAL_NAME?59?</vt:lpstr>
      <vt:lpstr>XDO_?FINAL_NAME?590?</vt:lpstr>
      <vt:lpstr>XDO_?FINAL_NAME?591?</vt:lpstr>
      <vt:lpstr>XDO_?FINAL_NAME?592?</vt:lpstr>
      <vt:lpstr>XDO_?FINAL_NAME?593?</vt:lpstr>
      <vt:lpstr>XDO_?FINAL_NAME?594?</vt:lpstr>
      <vt:lpstr>XDO_?FINAL_NAME?595?</vt:lpstr>
      <vt:lpstr>XDO_?FINAL_NAME?596?</vt:lpstr>
      <vt:lpstr>XDO_?FINAL_NAME?597?</vt:lpstr>
      <vt:lpstr>XDO_?FINAL_NAME?598?</vt:lpstr>
      <vt:lpstr>XDO_?FINAL_NAME?599?</vt:lpstr>
      <vt:lpstr>XDO_?FINAL_NAME?60?</vt:lpstr>
      <vt:lpstr>XDO_?FINAL_NAME?600?</vt:lpstr>
      <vt:lpstr>XDO_?FINAL_NAME?601?</vt:lpstr>
      <vt:lpstr>XDO_?FINAL_NAME?602?</vt:lpstr>
      <vt:lpstr>XDO_?FINAL_NAME?603?</vt:lpstr>
      <vt:lpstr>XDO_?FINAL_NAME?604?</vt:lpstr>
      <vt:lpstr>XDO_?FINAL_NAME?605?</vt:lpstr>
      <vt:lpstr>XDO_?FINAL_NAME?608?</vt:lpstr>
      <vt:lpstr>XDO_?FINAL_NAME?609?</vt:lpstr>
      <vt:lpstr>XDO_?FINAL_NAME?61?</vt:lpstr>
      <vt:lpstr>XDO_?FINAL_NAME?610?</vt:lpstr>
      <vt:lpstr>XDO_?FINAL_NAME?62?</vt:lpstr>
      <vt:lpstr>XDO_?FINAL_NAME?63?</vt:lpstr>
      <vt:lpstr>XDO_?FINAL_NAME?64?</vt:lpstr>
      <vt:lpstr>XDO_?FINAL_NAME?65?</vt:lpstr>
      <vt:lpstr>XDO_?FINAL_NAME?66?</vt:lpstr>
      <vt:lpstr>XDO_?FINAL_NAME?67?</vt:lpstr>
      <vt:lpstr>XDO_?FINAL_NAME?68?</vt:lpstr>
      <vt:lpstr>XDO_?FINAL_NAME?69?</vt:lpstr>
      <vt:lpstr>XDO_?FINAL_NAME?70?</vt:lpstr>
      <vt:lpstr>XDO_?FINAL_NAME?71?</vt:lpstr>
      <vt:lpstr>XDO_?FINAL_NAME?72?</vt:lpstr>
      <vt:lpstr>XDO_?FINAL_NAME?73?</vt:lpstr>
      <vt:lpstr>XDO_?FINAL_NAME?74?</vt:lpstr>
      <vt:lpstr>XDO_?FINAL_NAME?75?</vt:lpstr>
      <vt:lpstr>XDO_?FINAL_NAME?76?</vt:lpstr>
      <vt:lpstr>XDO_?FINAL_NAME?77?</vt:lpstr>
      <vt:lpstr>XDO_?FINAL_NAME?78?</vt:lpstr>
      <vt:lpstr>XDO_?FINAL_NAME?79?</vt:lpstr>
      <vt:lpstr>XDO_?FINAL_NAME?80?</vt:lpstr>
      <vt:lpstr>XDO_?FINAL_NAME?81?</vt:lpstr>
      <vt:lpstr>XDO_?FINAL_NAME?82?</vt:lpstr>
      <vt:lpstr>XDO_?FINAL_NAME?83?</vt:lpstr>
      <vt:lpstr>XDO_?FINAL_NAME?84?</vt:lpstr>
      <vt:lpstr>XDO_?FINAL_NAME?85?</vt:lpstr>
      <vt:lpstr>XDO_?FINAL_NAME?86?</vt:lpstr>
      <vt:lpstr>XDO_?FINAL_NAME?87?</vt:lpstr>
      <vt:lpstr>XDO_?FINAL_NAME?88?</vt:lpstr>
      <vt:lpstr>XDO_?FINAL_NAME?89?</vt:lpstr>
      <vt:lpstr>XDO_?FINAL_NAME?9?</vt:lpstr>
      <vt:lpstr>XDO_?FINAL_NAME?90?</vt:lpstr>
      <vt:lpstr>XDO_?FINAL_NAME?91?</vt:lpstr>
      <vt:lpstr>XDO_?FINAL_NAME?92?</vt:lpstr>
      <vt:lpstr>XDO_?FINAL_NAME?93?</vt:lpstr>
      <vt:lpstr>XDO_?FINAL_NAME?94?</vt:lpstr>
      <vt:lpstr>XDO_?FINAL_NAME?95?</vt:lpstr>
      <vt:lpstr>XDO_?FINAL_NAME?96?</vt:lpstr>
      <vt:lpstr>XDO_?FINAL_NAME?97?</vt:lpstr>
      <vt:lpstr>XDO_?FINAL_NAME?98?</vt:lpstr>
      <vt:lpstr>XDO_?FINAL_NAME?99?</vt:lpstr>
      <vt:lpstr>XDO_?FINAL_PER_NET?</vt:lpstr>
      <vt:lpstr>XDO_?FINAL_PER_NET?10?</vt:lpstr>
      <vt:lpstr>XDO_?FINAL_PER_NET?100?</vt:lpstr>
      <vt:lpstr>XDO_?FINAL_PER_NET?101?</vt:lpstr>
      <vt:lpstr>XDO_?FINAL_PER_NET?102?</vt:lpstr>
      <vt:lpstr>XDO_?FINAL_PER_NET?103?</vt:lpstr>
      <vt:lpstr>XDO_?FINAL_PER_NET?104?</vt:lpstr>
      <vt:lpstr>XDO_?FINAL_PER_NET?105?</vt:lpstr>
      <vt:lpstr>XDO_?FINAL_PER_NET?106?</vt:lpstr>
      <vt:lpstr>XDO_?FINAL_PER_NET?107?</vt:lpstr>
      <vt:lpstr>XDO_?FINAL_PER_NET?108?</vt:lpstr>
      <vt:lpstr>XDO_?FINAL_PER_NET?109?</vt:lpstr>
      <vt:lpstr>XDO_?FINAL_PER_NET?11?</vt:lpstr>
      <vt:lpstr>XDO_?FINAL_PER_NET?110?</vt:lpstr>
      <vt:lpstr>XDO_?FINAL_PER_NET?111?</vt:lpstr>
      <vt:lpstr>XDO_?FINAL_PER_NET?112?</vt:lpstr>
      <vt:lpstr>XDO_?FINAL_PER_NET?113?</vt:lpstr>
      <vt:lpstr>XDO_?FINAL_PER_NET?114?</vt:lpstr>
      <vt:lpstr>XDO_?FINAL_PER_NET?115?</vt:lpstr>
      <vt:lpstr>XDO_?FINAL_PER_NET?116?</vt:lpstr>
      <vt:lpstr>XDO_?FINAL_PER_NET?117?</vt:lpstr>
      <vt:lpstr>XDO_?FINAL_PER_NET?118?</vt:lpstr>
      <vt:lpstr>XDO_?FINAL_PER_NET?119?</vt:lpstr>
      <vt:lpstr>XDO_?FINAL_PER_NET?12?</vt:lpstr>
      <vt:lpstr>XDO_?FINAL_PER_NET?120?</vt:lpstr>
      <vt:lpstr>XDO_?FINAL_PER_NET?121?</vt:lpstr>
      <vt:lpstr>XDO_?FINAL_PER_NET?122?</vt:lpstr>
      <vt:lpstr>XDO_?FINAL_PER_NET?123?</vt:lpstr>
      <vt:lpstr>XDO_?FINAL_PER_NET?124?</vt:lpstr>
      <vt:lpstr>XDO_?FINAL_PER_NET?125?</vt:lpstr>
      <vt:lpstr>XDO_?FINAL_PER_NET?126?</vt:lpstr>
      <vt:lpstr>XDO_?FINAL_PER_NET?127?</vt:lpstr>
      <vt:lpstr>XDO_?FINAL_PER_NET?128?</vt:lpstr>
      <vt:lpstr>XDO_?FINAL_PER_NET?129?</vt:lpstr>
      <vt:lpstr>XDO_?FINAL_PER_NET?13?</vt:lpstr>
      <vt:lpstr>XDO_?FINAL_PER_NET?130?</vt:lpstr>
      <vt:lpstr>XDO_?FINAL_PER_NET?131?</vt:lpstr>
      <vt:lpstr>XDO_?FINAL_PER_NET?132?</vt:lpstr>
      <vt:lpstr>XDO_?FINAL_PER_NET?133?</vt:lpstr>
      <vt:lpstr>XDO_?FINAL_PER_NET?134?</vt:lpstr>
      <vt:lpstr>XDO_?FINAL_PER_NET?135?</vt:lpstr>
      <vt:lpstr>XDO_?FINAL_PER_NET?136?</vt:lpstr>
      <vt:lpstr>XDO_?FINAL_PER_NET?137?</vt:lpstr>
      <vt:lpstr>XDO_?FINAL_PER_NET?138?</vt:lpstr>
      <vt:lpstr>XDO_?FINAL_PER_NET?139?</vt:lpstr>
      <vt:lpstr>XDO_?FINAL_PER_NET?14?</vt:lpstr>
      <vt:lpstr>XDO_?FINAL_PER_NET?140?</vt:lpstr>
      <vt:lpstr>XDO_?FINAL_PER_NET?141?</vt:lpstr>
      <vt:lpstr>XDO_?FINAL_PER_NET?142?</vt:lpstr>
      <vt:lpstr>XDO_?FINAL_PER_NET?143?</vt:lpstr>
      <vt:lpstr>XDO_?FINAL_PER_NET?144?</vt:lpstr>
      <vt:lpstr>XDO_?FINAL_PER_NET?145?</vt:lpstr>
      <vt:lpstr>XDO_?FINAL_PER_NET?146?</vt:lpstr>
      <vt:lpstr>XDO_?FINAL_PER_NET?147?</vt:lpstr>
      <vt:lpstr>XDO_?FINAL_PER_NET?148?</vt:lpstr>
      <vt:lpstr>XDO_?FINAL_PER_NET?149?</vt:lpstr>
      <vt:lpstr>XDO_?FINAL_PER_NET?15?</vt:lpstr>
      <vt:lpstr>XDO_?FINAL_PER_NET?150?</vt:lpstr>
      <vt:lpstr>XDO_?FINAL_PER_NET?151?</vt:lpstr>
      <vt:lpstr>XDO_?FINAL_PER_NET?152?</vt:lpstr>
      <vt:lpstr>XDO_?FINAL_PER_NET?153?</vt:lpstr>
      <vt:lpstr>XDO_?FINAL_PER_NET?154?</vt:lpstr>
      <vt:lpstr>XDO_?FINAL_PER_NET?155?</vt:lpstr>
      <vt:lpstr>XDO_?FINAL_PER_NET?156?</vt:lpstr>
      <vt:lpstr>XDO_?FINAL_PER_NET?157?</vt:lpstr>
      <vt:lpstr>XDO_?FINAL_PER_NET?158?</vt:lpstr>
      <vt:lpstr>XDO_?FINAL_PER_NET?159?</vt:lpstr>
      <vt:lpstr>XDO_?FINAL_PER_NET?16?</vt:lpstr>
      <vt:lpstr>XDO_?FINAL_PER_NET?160?</vt:lpstr>
      <vt:lpstr>XDO_?FINAL_PER_NET?161?</vt:lpstr>
      <vt:lpstr>XDO_?FINAL_PER_NET?162?</vt:lpstr>
      <vt:lpstr>XDO_?FINAL_PER_NET?163?</vt:lpstr>
      <vt:lpstr>XDO_?FINAL_PER_NET?164?</vt:lpstr>
      <vt:lpstr>XDO_?FINAL_PER_NET?165?</vt:lpstr>
      <vt:lpstr>XDO_?FINAL_PER_NET?166?</vt:lpstr>
      <vt:lpstr>XDO_?FINAL_PER_NET?167?</vt:lpstr>
      <vt:lpstr>XDO_?FINAL_PER_NET?168?</vt:lpstr>
      <vt:lpstr>XDO_?FINAL_PER_NET?169?</vt:lpstr>
      <vt:lpstr>XDO_?FINAL_PER_NET?17?</vt:lpstr>
      <vt:lpstr>XDO_?FINAL_PER_NET?170?</vt:lpstr>
      <vt:lpstr>XDO_?FINAL_PER_NET?171?</vt:lpstr>
      <vt:lpstr>XDO_?FINAL_PER_NET?172?</vt:lpstr>
      <vt:lpstr>XDO_?FINAL_PER_NET?173?</vt:lpstr>
      <vt:lpstr>XDO_?FINAL_PER_NET?174?</vt:lpstr>
      <vt:lpstr>XDO_?FINAL_PER_NET?175?</vt:lpstr>
      <vt:lpstr>XDO_?FINAL_PER_NET?176?</vt:lpstr>
      <vt:lpstr>XDO_?FINAL_PER_NET?177?</vt:lpstr>
      <vt:lpstr>XDO_?FINAL_PER_NET?178?</vt:lpstr>
      <vt:lpstr>XDO_?FINAL_PER_NET?179?</vt:lpstr>
      <vt:lpstr>XDO_?FINAL_PER_NET?18?</vt:lpstr>
      <vt:lpstr>XDO_?FINAL_PER_NET?180?</vt:lpstr>
      <vt:lpstr>XDO_?FINAL_PER_NET?181?</vt:lpstr>
      <vt:lpstr>XDO_?FINAL_PER_NET?182?</vt:lpstr>
      <vt:lpstr>XDO_?FINAL_PER_NET?183?</vt:lpstr>
      <vt:lpstr>XDO_?FINAL_PER_NET?184?</vt:lpstr>
      <vt:lpstr>XDO_?FINAL_PER_NET?185?</vt:lpstr>
      <vt:lpstr>XDO_?FINAL_PER_NET?186?</vt:lpstr>
      <vt:lpstr>XDO_?FINAL_PER_NET?187?</vt:lpstr>
      <vt:lpstr>XDO_?FINAL_PER_NET?188?</vt:lpstr>
      <vt:lpstr>XDO_?FINAL_PER_NET?189?</vt:lpstr>
      <vt:lpstr>XDO_?FINAL_PER_NET?19?</vt:lpstr>
      <vt:lpstr>XDO_?FINAL_PER_NET?190?</vt:lpstr>
      <vt:lpstr>XDO_?FINAL_PER_NET?191?</vt:lpstr>
      <vt:lpstr>XDO_?FINAL_PER_NET?192?</vt:lpstr>
      <vt:lpstr>XDO_?FINAL_PER_NET?193?</vt:lpstr>
      <vt:lpstr>XDO_?FINAL_PER_NET?194?</vt:lpstr>
      <vt:lpstr>XDO_?FINAL_PER_NET?195?</vt:lpstr>
      <vt:lpstr>XDO_?FINAL_PER_NET?196?</vt:lpstr>
      <vt:lpstr>XDO_?FINAL_PER_NET?197?</vt:lpstr>
      <vt:lpstr>XDO_?FINAL_PER_NET?198?</vt:lpstr>
      <vt:lpstr>XDO_?FINAL_PER_NET?199?</vt:lpstr>
      <vt:lpstr>XDO_?FINAL_PER_NET?200?</vt:lpstr>
      <vt:lpstr>XDO_?FINAL_PER_NET?201?</vt:lpstr>
      <vt:lpstr>XDO_?FINAL_PER_NET?202?</vt:lpstr>
      <vt:lpstr>XDO_?FINAL_PER_NET?203?</vt:lpstr>
      <vt:lpstr>XDO_?FINAL_PER_NET?204?</vt:lpstr>
      <vt:lpstr>XDO_?FINAL_PER_NET?205?</vt:lpstr>
      <vt:lpstr>XDO_?FINAL_PER_NET?206?</vt:lpstr>
      <vt:lpstr>XDO_?FINAL_PER_NET?207?</vt:lpstr>
      <vt:lpstr>XDO_?FINAL_PER_NET?208?</vt:lpstr>
      <vt:lpstr>XDO_?FINAL_PER_NET?209?</vt:lpstr>
      <vt:lpstr>XDO_?FINAL_PER_NET?210?</vt:lpstr>
      <vt:lpstr>XDO_?FINAL_PER_NET?211?</vt:lpstr>
      <vt:lpstr>XDO_?FINAL_PER_NET?212?</vt:lpstr>
      <vt:lpstr>XDO_?FINAL_PER_NET?213?</vt:lpstr>
      <vt:lpstr>XDO_?FINAL_PER_NET?214?</vt:lpstr>
      <vt:lpstr>XDO_?FINAL_PER_NET?215?</vt:lpstr>
      <vt:lpstr>XDO_?FINAL_PER_NET?216?</vt:lpstr>
      <vt:lpstr>XDO_?FINAL_PER_NET?217?</vt:lpstr>
      <vt:lpstr>XDO_?FINAL_PER_NET?218?</vt:lpstr>
      <vt:lpstr>XDO_?FINAL_PER_NET?219?</vt:lpstr>
      <vt:lpstr>XDO_?FINAL_PER_NET?220?</vt:lpstr>
      <vt:lpstr>XDO_?FINAL_PER_NET?221?</vt:lpstr>
      <vt:lpstr>XDO_?FINAL_PER_NET?222?</vt:lpstr>
      <vt:lpstr>XDO_?FINAL_PER_NET?223?</vt:lpstr>
      <vt:lpstr>XDO_?FINAL_PER_NET?224?</vt:lpstr>
      <vt:lpstr>XDO_?FINAL_PER_NET?225?</vt:lpstr>
      <vt:lpstr>XDO_?FINAL_PER_NET?226?</vt:lpstr>
      <vt:lpstr>XDO_?FINAL_PER_NET?227?</vt:lpstr>
      <vt:lpstr>XDO_?FINAL_PER_NET?228?</vt:lpstr>
      <vt:lpstr>XDO_?FINAL_PER_NET?229?</vt:lpstr>
      <vt:lpstr>XDO_?FINAL_PER_NET?230?</vt:lpstr>
      <vt:lpstr>XDO_?FINAL_PER_NET?231?</vt:lpstr>
      <vt:lpstr>XDO_?FINAL_PER_NET?232?</vt:lpstr>
      <vt:lpstr>XDO_?FINAL_PER_NET?233?</vt:lpstr>
      <vt:lpstr>XDO_?FINAL_PER_NET?234?</vt:lpstr>
      <vt:lpstr>XDO_?FINAL_PER_NET?235?</vt:lpstr>
      <vt:lpstr>XDO_?FINAL_PER_NET?236?</vt:lpstr>
      <vt:lpstr>XDO_?FINAL_PER_NET?237?</vt:lpstr>
      <vt:lpstr>XDO_?FINAL_PER_NET?238?</vt:lpstr>
      <vt:lpstr>XDO_?FINAL_PER_NET?239?</vt:lpstr>
      <vt:lpstr>XDO_?FINAL_PER_NET?24?</vt:lpstr>
      <vt:lpstr>XDO_?FINAL_PER_NET?240?</vt:lpstr>
      <vt:lpstr>XDO_?FINAL_PER_NET?241?</vt:lpstr>
      <vt:lpstr>XDO_?FINAL_PER_NET?242?</vt:lpstr>
      <vt:lpstr>XDO_?FINAL_PER_NET?243?</vt:lpstr>
      <vt:lpstr>XDO_?FINAL_PER_NET?244?</vt:lpstr>
      <vt:lpstr>XDO_?FINAL_PER_NET?245?</vt:lpstr>
      <vt:lpstr>XDO_?FINAL_PER_NET?246?</vt:lpstr>
      <vt:lpstr>XDO_?FINAL_PER_NET?247?</vt:lpstr>
      <vt:lpstr>XDO_?FINAL_PER_NET?248?</vt:lpstr>
      <vt:lpstr>XDO_?FINAL_PER_NET?249?</vt:lpstr>
      <vt:lpstr>XDO_?FINAL_PER_NET?25?</vt:lpstr>
      <vt:lpstr>XDO_?FINAL_PER_NET?250?</vt:lpstr>
      <vt:lpstr>XDO_?FINAL_PER_NET?251?</vt:lpstr>
      <vt:lpstr>XDO_?FINAL_PER_NET?252?</vt:lpstr>
      <vt:lpstr>XDO_?FINAL_PER_NET?253?</vt:lpstr>
      <vt:lpstr>XDO_?FINAL_PER_NET?254?</vt:lpstr>
      <vt:lpstr>XDO_?FINAL_PER_NET?255?</vt:lpstr>
      <vt:lpstr>XDO_?FINAL_PER_NET?256?</vt:lpstr>
      <vt:lpstr>XDO_?FINAL_PER_NET?257?</vt:lpstr>
      <vt:lpstr>XDO_?FINAL_PER_NET?258?</vt:lpstr>
      <vt:lpstr>XDO_?FINAL_PER_NET?259?</vt:lpstr>
      <vt:lpstr>XDO_?FINAL_PER_NET?26?</vt:lpstr>
      <vt:lpstr>XDO_?FINAL_PER_NET?260?</vt:lpstr>
      <vt:lpstr>XDO_?FINAL_PER_NET?261?</vt:lpstr>
      <vt:lpstr>XDO_?FINAL_PER_NET?262?</vt:lpstr>
      <vt:lpstr>XDO_?FINAL_PER_NET?263?</vt:lpstr>
      <vt:lpstr>XDO_?FINAL_PER_NET?264?</vt:lpstr>
      <vt:lpstr>XDO_?FINAL_PER_NET?265?</vt:lpstr>
      <vt:lpstr>XDO_?FINAL_PER_NET?266?</vt:lpstr>
      <vt:lpstr>XDO_?FINAL_PER_NET?267?</vt:lpstr>
      <vt:lpstr>XDO_?FINAL_PER_NET?268?</vt:lpstr>
      <vt:lpstr>XDO_?FINAL_PER_NET?269?</vt:lpstr>
      <vt:lpstr>XDO_?FINAL_PER_NET?27?</vt:lpstr>
      <vt:lpstr>XDO_?FINAL_PER_NET?270?</vt:lpstr>
      <vt:lpstr>XDO_?FINAL_PER_NET?271?</vt:lpstr>
      <vt:lpstr>XDO_?FINAL_PER_NET?272?</vt:lpstr>
      <vt:lpstr>XDO_?FINAL_PER_NET?273?</vt:lpstr>
      <vt:lpstr>XDO_?FINAL_PER_NET?274?</vt:lpstr>
      <vt:lpstr>XDO_?FINAL_PER_NET?275?</vt:lpstr>
      <vt:lpstr>XDO_?FINAL_PER_NET?276?</vt:lpstr>
      <vt:lpstr>XDO_?FINAL_PER_NET?277?</vt:lpstr>
      <vt:lpstr>XDO_?FINAL_PER_NET?278?</vt:lpstr>
      <vt:lpstr>XDO_?FINAL_PER_NET?279?</vt:lpstr>
      <vt:lpstr>XDO_?FINAL_PER_NET?280?</vt:lpstr>
      <vt:lpstr>XDO_?FINAL_PER_NET?281?</vt:lpstr>
      <vt:lpstr>XDO_?FINAL_PER_NET?282?</vt:lpstr>
      <vt:lpstr>XDO_?FINAL_PER_NET?283?</vt:lpstr>
      <vt:lpstr>XDO_?FINAL_PER_NET?284?</vt:lpstr>
      <vt:lpstr>XDO_?FINAL_PER_NET?285?</vt:lpstr>
      <vt:lpstr>XDO_?FINAL_PER_NET?286?</vt:lpstr>
      <vt:lpstr>XDO_?FINAL_PER_NET?287?</vt:lpstr>
      <vt:lpstr>XDO_?FINAL_PER_NET?288?</vt:lpstr>
      <vt:lpstr>XDO_?FINAL_PER_NET?289?</vt:lpstr>
      <vt:lpstr>XDO_?FINAL_PER_NET?290?</vt:lpstr>
      <vt:lpstr>XDO_?FINAL_PER_NET?291?</vt:lpstr>
      <vt:lpstr>XDO_?FINAL_PER_NET?292?</vt:lpstr>
      <vt:lpstr>XDO_?FINAL_PER_NET?293?</vt:lpstr>
      <vt:lpstr>XDO_?FINAL_PER_NET?294?</vt:lpstr>
      <vt:lpstr>XDO_?FINAL_PER_NET?295?</vt:lpstr>
      <vt:lpstr>XDO_?FINAL_PER_NET?296?</vt:lpstr>
      <vt:lpstr>XDO_?FINAL_PER_NET?297?</vt:lpstr>
      <vt:lpstr>XDO_?FINAL_PER_NET?298?</vt:lpstr>
      <vt:lpstr>XDO_?FINAL_PER_NET?299?</vt:lpstr>
      <vt:lpstr>XDO_?FINAL_PER_NET?30?</vt:lpstr>
      <vt:lpstr>XDO_?FINAL_PER_NET?300?</vt:lpstr>
      <vt:lpstr>XDO_?FINAL_PER_NET?301?</vt:lpstr>
      <vt:lpstr>XDO_?FINAL_PER_NET?302?</vt:lpstr>
      <vt:lpstr>XDO_?FINAL_PER_NET?303?</vt:lpstr>
      <vt:lpstr>XDO_?FINAL_PER_NET?304?</vt:lpstr>
      <vt:lpstr>XDO_?FINAL_PER_NET?305?</vt:lpstr>
      <vt:lpstr>XDO_?FINAL_PER_NET?306?</vt:lpstr>
      <vt:lpstr>XDO_?FINAL_PER_NET?307?</vt:lpstr>
      <vt:lpstr>XDO_?FINAL_PER_NET?308?</vt:lpstr>
      <vt:lpstr>XDO_?FINAL_PER_NET?309?</vt:lpstr>
      <vt:lpstr>XDO_?FINAL_PER_NET?31?</vt:lpstr>
      <vt:lpstr>XDO_?FINAL_PER_NET?310?</vt:lpstr>
      <vt:lpstr>XDO_?FINAL_PER_NET?311?</vt:lpstr>
      <vt:lpstr>XDO_?FINAL_PER_NET?312?</vt:lpstr>
      <vt:lpstr>XDO_?FINAL_PER_NET?313?</vt:lpstr>
      <vt:lpstr>XDO_?FINAL_PER_NET?314?</vt:lpstr>
      <vt:lpstr>XDO_?FINAL_PER_NET?315?</vt:lpstr>
      <vt:lpstr>XDO_?FINAL_PER_NET?316?</vt:lpstr>
      <vt:lpstr>XDO_?FINAL_PER_NET?317?</vt:lpstr>
      <vt:lpstr>XDO_?FINAL_PER_NET?318?</vt:lpstr>
      <vt:lpstr>XDO_?FINAL_PER_NET?319?</vt:lpstr>
      <vt:lpstr>XDO_?FINAL_PER_NET?32?</vt:lpstr>
      <vt:lpstr>XDO_?FINAL_PER_NET?320?</vt:lpstr>
      <vt:lpstr>XDO_?FINAL_PER_NET?321?</vt:lpstr>
      <vt:lpstr>XDO_?FINAL_PER_NET?322?</vt:lpstr>
      <vt:lpstr>XDO_?FINAL_PER_NET?323?</vt:lpstr>
      <vt:lpstr>XDO_?FINAL_PER_NET?324?</vt:lpstr>
      <vt:lpstr>XDO_?FINAL_PER_NET?325?</vt:lpstr>
      <vt:lpstr>XDO_?FINAL_PER_NET?326?</vt:lpstr>
      <vt:lpstr>XDO_?FINAL_PER_NET?327?</vt:lpstr>
      <vt:lpstr>XDO_?FINAL_PER_NET?328?</vt:lpstr>
      <vt:lpstr>XDO_?FINAL_PER_NET?329?</vt:lpstr>
      <vt:lpstr>XDO_?FINAL_PER_NET?33?</vt:lpstr>
      <vt:lpstr>XDO_?FINAL_PER_NET?330?</vt:lpstr>
      <vt:lpstr>XDO_?FINAL_PER_NET?331?</vt:lpstr>
      <vt:lpstr>XDO_?FINAL_PER_NET?332?</vt:lpstr>
      <vt:lpstr>XDO_?FINAL_PER_NET?333?</vt:lpstr>
      <vt:lpstr>XDO_?FINAL_PER_NET?334?</vt:lpstr>
      <vt:lpstr>XDO_?FINAL_PER_NET?335?</vt:lpstr>
      <vt:lpstr>XDO_?FINAL_PER_NET?336?</vt:lpstr>
      <vt:lpstr>XDO_?FINAL_PER_NET?337?</vt:lpstr>
      <vt:lpstr>XDO_?FINAL_PER_NET?338?</vt:lpstr>
      <vt:lpstr>XDO_?FINAL_PER_NET?339?</vt:lpstr>
      <vt:lpstr>XDO_?FINAL_PER_NET?34?</vt:lpstr>
      <vt:lpstr>XDO_?FINAL_PER_NET?340?</vt:lpstr>
      <vt:lpstr>XDO_?FINAL_PER_NET?341?</vt:lpstr>
      <vt:lpstr>XDO_?FINAL_PER_NET?342?</vt:lpstr>
      <vt:lpstr>XDO_?FINAL_PER_NET?343?</vt:lpstr>
      <vt:lpstr>XDO_?FINAL_PER_NET?344?</vt:lpstr>
      <vt:lpstr>XDO_?FINAL_PER_NET?345?</vt:lpstr>
      <vt:lpstr>XDO_?FINAL_PER_NET?346?</vt:lpstr>
      <vt:lpstr>XDO_?FINAL_PER_NET?347?</vt:lpstr>
      <vt:lpstr>XDO_?FINAL_PER_NET?348?</vt:lpstr>
      <vt:lpstr>XDO_?FINAL_PER_NET?349?</vt:lpstr>
      <vt:lpstr>XDO_?FINAL_PER_NET?35?</vt:lpstr>
      <vt:lpstr>XDO_?FINAL_PER_NET?350?</vt:lpstr>
      <vt:lpstr>XDO_?FINAL_PER_NET?351?</vt:lpstr>
      <vt:lpstr>XDO_?FINAL_PER_NET?352?</vt:lpstr>
      <vt:lpstr>XDO_?FINAL_PER_NET?353?</vt:lpstr>
      <vt:lpstr>XDO_?FINAL_PER_NET?354?</vt:lpstr>
      <vt:lpstr>XDO_?FINAL_PER_NET?355?</vt:lpstr>
      <vt:lpstr>XDO_?FINAL_PER_NET?356?</vt:lpstr>
      <vt:lpstr>XDO_?FINAL_PER_NET?357?</vt:lpstr>
      <vt:lpstr>XDO_?FINAL_PER_NET?358?</vt:lpstr>
      <vt:lpstr>XDO_?FINAL_PER_NET?359?</vt:lpstr>
      <vt:lpstr>XDO_?FINAL_PER_NET?36?</vt:lpstr>
      <vt:lpstr>XDO_?FINAL_PER_NET?360?</vt:lpstr>
      <vt:lpstr>XDO_?FINAL_PER_NET?361?</vt:lpstr>
      <vt:lpstr>XDO_?FINAL_PER_NET?362?</vt:lpstr>
      <vt:lpstr>XDO_?FINAL_PER_NET?363?</vt:lpstr>
      <vt:lpstr>XDO_?FINAL_PER_NET?364?</vt:lpstr>
      <vt:lpstr>XDO_?FINAL_PER_NET?365?</vt:lpstr>
      <vt:lpstr>XDO_?FINAL_PER_NET?366?</vt:lpstr>
      <vt:lpstr>XDO_?FINAL_PER_NET?367?</vt:lpstr>
      <vt:lpstr>XDO_?FINAL_PER_NET?368?</vt:lpstr>
      <vt:lpstr>XDO_?FINAL_PER_NET?369?</vt:lpstr>
      <vt:lpstr>XDO_?FINAL_PER_NET?37?</vt:lpstr>
      <vt:lpstr>XDO_?FINAL_PER_NET?370?</vt:lpstr>
      <vt:lpstr>XDO_?FINAL_PER_NET?371?</vt:lpstr>
      <vt:lpstr>XDO_?FINAL_PER_NET?372?</vt:lpstr>
      <vt:lpstr>XDO_?FINAL_PER_NET?373?</vt:lpstr>
      <vt:lpstr>XDO_?FINAL_PER_NET?374?</vt:lpstr>
      <vt:lpstr>XDO_?FINAL_PER_NET?375?</vt:lpstr>
      <vt:lpstr>XDO_?FINAL_PER_NET?376?</vt:lpstr>
      <vt:lpstr>XDO_?FINAL_PER_NET?377?</vt:lpstr>
      <vt:lpstr>XDO_?FINAL_PER_NET?378?</vt:lpstr>
      <vt:lpstr>XDO_?FINAL_PER_NET?379?</vt:lpstr>
      <vt:lpstr>XDO_?FINAL_PER_NET?38?</vt:lpstr>
      <vt:lpstr>XDO_?FINAL_PER_NET?380?</vt:lpstr>
      <vt:lpstr>XDO_?FINAL_PER_NET?381?</vt:lpstr>
      <vt:lpstr>XDO_?FINAL_PER_NET?382?</vt:lpstr>
      <vt:lpstr>XDO_?FINAL_PER_NET?383?</vt:lpstr>
      <vt:lpstr>XDO_?FINAL_PER_NET?384?</vt:lpstr>
      <vt:lpstr>XDO_?FINAL_PER_NET?385?</vt:lpstr>
      <vt:lpstr>XDO_?FINAL_PER_NET?386?</vt:lpstr>
      <vt:lpstr>XDO_?FINAL_PER_NET?387?</vt:lpstr>
      <vt:lpstr>XDO_?FINAL_PER_NET?388?</vt:lpstr>
      <vt:lpstr>XDO_?FINAL_PER_NET?389?</vt:lpstr>
      <vt:lpstr>XDO_?FINAL_PER_NET?39?</vt:lpstr>
      <vt:lpstr>XDO_?FINAL_PER_NET?390?</vt:lpstr>
      <vt:lpstr>XDO_?FINAL_PER_NET?391?</vt:lpstr>
      <vt:lpstr>XDO_?FINAL_PER_NET?392?</vt:lpstr>
      <vt:lpstr>XDO_?FINAL_PER_NET?393?</vt:lpstr>
      <vt:lpstr>XDO_?FINAL_PER_NET?394?</vt:lpstr>
      <vt:lpstr>XDO_?FINAL_PER_NET?395?</vt:lpstr>
      <vt:lpstr>XDO_?FINAL_PER_NET?396?</vt:lpstr>
      <vt:lpstr>XDO_?FINAL_PER_NET?397?</vt:lpstr>
      <vt:lpstr>XDO_?FINAL_PER_NET?398?</vt:lpstr>
      <vt:lpstr>XDO_?FINAL_PER_NET?399?</vt:lpstr>
      <vt:lpstr>XDO_?FINAL_PER_NET?40?</vt:lpstr>
      <vt:lpstr>XDO_?FINAL_PER_NET?400?</vt:lpstr>
      <vt:lpstr>XDO_?FINAL_PER_NET?401?</vt:lpstr>
      <vt:lpstr>XDO_?FINAL_PER_NET?402?</vt:lpstr>
      <vt:lpstr>XDO_?FINAL_PER_NET?403?</vt:lpstr>
      <vt:lpstr>XDO_?FINAL_PER_NET?404?</vt:lpstr>
      <vt:lpstr>XDO_?FINAL_PER_NET?405?</vt:lpstr>
      <vt:lpstr>XDO_?FINAL_PER_NET?406?</vt:lpstr>
      <vt:lpstr>XDO_?FINAL_PER_NET?407?</vt:lpstr>
      <vt:lpstr>XDO_?FINAL_PER_NET?408?</vt:lpstr>
      <vt:lpstr>XDO_?FINAL_PER_NET?409?</vt:lpstr>
      <vt:lpstr>XDO_?FINAL_PER_NET?41?</vt:lpstr>
      <vt:lpstr>XDO_?FINAL_PER_NET?410?</vt:lpstr>
      <vt:lpstr>XDO_?FINAL_PER_NET?411?</vt:lpstr>
      <vt:lpstr>XDO_?FINAL_PER_NET?412?</vt:lpstr>
      <vt:lpstr>XDO_?FINAL_PER_NET?413?</vt:lpstr>
      <vt:lpstr>XDO_?FINAL_PER_NET?414?</vt:lpstr>
      <vt:lpstr>XDO_?FINAL_PER_NET?415?</vt:lpstr>
      <vt:lpstr>XDO_?FINAL_PER_NET?416?</vt:lpstr>
      <vt:lpstr>XDO_?FINAL_PER_NET?417?</vt:lpstr>
      <vt:lpstr>XDO_?FINAL_PER_NET?418?</vt:lpstr>
      <vt:lpstr>XDO_?FINAL_PER_NET?419?</vt:lpstr>
      <vt:lpstr>XDO_?FINAL_PER_NET?42?</vt:lpstr>
      <vt:lpstr>XDO_?FINAL_PER_NET?420?</vt:lpstr>
      <vt:lpstr>XDO_?FINAL_PER_NET?421?</vt:lpstr>
      <vt:lpstr>XDO_?FINAL_PER_NET?422?</vt:lpstr>
      <vt:lpstr>XDO_?FINAL_PER_NET?423?</vt:lpstr>
      <vt:lpstr>XDO_?FINAL_PER_NET?424?</vt:lpstr>
      <vt:lpstr>XDO_?FINAL_PER_NET?425?</vt:lpstr>
      <vt:lpstr>XDO_?FINAL_PER_NET?426?</vt:lpstr>
      <vt:lpstr>XDO_?FINAL_PER_NET?427?</vt:lpstr>
      <vt:lpstr>XDO_?FINAL_PER_NET?428?</vt:lpstr>
      <vt:lpstr>XDO_?FINAL_PER_NET?429?</vt:lpstr>
      <vt:lpstr>XDO_?FINAL_PER_NET?43?</vt:lpstr>
      <vt:lpstr>XDO_?FINAL_PER_NET?430?</vt:lpstr>
      <vt:lpstr>XDO_?FINAL_PER_NET?431?</vt:lpstr>
      <vt:lpstr>XDO_?FINAL_PER_NET?432?</vt:lpstr>
      <vt:lpstr>XDO_?FINAL_PER_NET?433?</vt:lpstr>
      <vt:lpstr>XDO_?FINAL_PER_NET?434?</vt:lpstr>
      <vt:lpstr>XDO_?FINAL_PER_NET?435?</vt:lpstr>
      <vt:lpstr>XDO_?FINAL_PER_NET?436?</vt:lpstr>
      <vt:lpstr>XDO_?FINAL_PER_NET?437?</vt:lpstr>
      <vt:lpstr>XDO_?FINAL_PER_NET?438?</vt:lpstr>
      <vt:lpstr>XDO_?FINAL_PER_NET?439?</vt:lpstr>
      <vt:lpstr>XDO_?FINAL_PER_NET?44?</vt:lpstr>
      <vt:lpstr>XDO_?FINAL_PER_NET?440?</vt:lpstr>
      <vt:lpstr>XDO_?FINAL_PER_NET?441?</vt:lpstr>
      <vt:lpstr>XDO_?FINAL_PER_NET?442?</vt:lpstr>
      <vt:lpstr>XDO_?FINAL_PER_NET?443?</vt:lpstr>
      <vt:lpstr>XDO_?FINAL_PER_NET?444?</vt:lpstr>
      <vt:lpstr>XDO_?FINAL_PER_NET?445?</vt:lpstr>
      <vt:lpstr>XDO_?FINAL_PER_NET?446?</vt:lpstr>
      <vt:lpstr>XDO_?FINAL_PER_NET?447?</vt:lpstr>
      <vt:lpstr>XDO_?FINAL_PER_NET?448?</vt:lpstr>
      <vt:lpstr>XDO_?FINAL_PER_NET?449?</vt:lpstr>
      <vt:lpstr>XDO_?FINAL_PER_NET?450?</vt:lpstr>
      <vt:lpstr>XDO_?FINAL_PER_NET?451?</vt:lpstr>
      <vt:lpstr>XDO_?FINAL_PER_NET?452?</vt:lpstr>
      <vt:lpstr>XDO_?FINAL_PER_NET?453?</vt:lpstr>
      <vt:lpstr>XDO_?FINAL_PER_NET?454?</vt:lpstr>
      <vt:lpstr>XDO_?FINAL_PER_NET?455?</vt:lpstr>
      <vt:lpstr>XDO_?FINAL_PER_NET?456?</vt:lpstr>
      <vt:lpstr>XDO_?FINAL_PER_NET?457?</vt:lpstr>
      <vt:lpstr>XDO_?FINAL_PER_NET?458?</vt:lpstr>
      <vt:lpstr>XDO_?FINAL_PER_NET?459?</vt:lpstr>
      <vt:lpstr>XDO_?FINAL_PER_NET?460?</vt:lpstr>
      <vt:lpstr>XDO_?FINAL_PER_NET?461?</vt:lpstr>
      <vt:lpstr>XDO_?FINAL_PER_NET?462?</vt:lpstr>
      <vt:lpstr>XDO_?FINAL_PER_NET?463?</vt:lpstr>
      <vt:lpstr>XDO_?FINAL_PER_NET?464?</vt:lpstr>
      <vt:lpstr>XDO_?FINAL_PER_NET?465?</vt:lpstr>
      <vt:lpstr>XDO_?FINAL_PER_NET?466?</vt:lpstr>
      <vt:lpstr>XDO_?FINAL_PER_NET?467?</vt:lpstr>
      <vt:lpstr>XDO_?FINAL_PER_NET?468?</vt:lpstr>
      <vt:lpstr>XDO_?FINAL_PER_NET?469?</vt:lpstr>
      <vt:lpstr>XDO_?FINAL_PER_NET?47?</vt:lpstr>
      <vt:lpstr>XDO_?FINAL_PER_NET?470?</vt:lpstr>
      <vt:lpstr>XDO_?FINAL_PER_NET?471?</vt:lpstr>
      <vt:lpstr>XDO_?FINAL_PER_NET?472?</vt:lpstr>
      <vt:lpstr>XDO_?FINAL_PER_NET?473?</vt:lpstr>
      <vt:lpstr>XDO_?FINAL_PER_NET?474?</vt:lpstr>
      <vt:lpstr>XDO_?FINAL_PER_NET?475?</vt:lpstr>
      <vt:lpstr>XDO_?FINAL_PER_NET?476?</vt:lpstr>
      <vt:lpstr>XDO_?FINAL_PER_NET?477?</vt:lpstr>
      <vt:lpstr>XDO_?FINAL_PER_NET?478?</vt:lpstr>
      <vt:lpstr>XDO_?FINAL_PER_NET?479?</vt:lpstr>
      <vt:lpstr>XDO_?FINAL_PER_NET?48?</vt:lpstr>
      <vt:lpstr>XDO_?FINAL_PER_NET?480?</vt:lpstr>
      <vt:lpstr>XDO_?FINAL_PER_NET?481?</vt:lpstr>
      <vt:lpstr>XDO_?FINAL_PER_NET?482?</vt:lpstr>
      <vt:lpstr>XDO_?FINAL_PER_NET?483?</vt:lpstr>
      <vt:lpstr>XDO_?FINAL_PER_NET?484?</vt:lpstr>
      <vt:lpstr>XDO_?FINAL_PER_NET?485?</vt:lpstr>
      <vt:lpstr>XDO_?FINAL_PER_NET?486?</vt:lpstr>
      <vt:lpstr>XDO_?FINAL_PER_NET?487?</vt:lpstr>
      <vt:lpstr>XDO_?FINAL_PER_NET?488?</vt:lpstr>
      <vt:lpstr>XDO_?FINAL_PER_NET?489?</vt:lpstr>
      <vt:lpstr>XDO_?FINAL_PER_NET?49?</vt:lpstr>
      <vt:lpstr>XDO_?FINAL_PER_NET?490?</vt:lpstr>
      <vt:lpstr>XDO_?FINAL_PER_NET?491?</vt:lpstr>
      <vt:lpstr>XDO_?FINAL_PER_NET?492?</vt:lpstr>
      <vt:lpstr>XDO_?FINAL_PER_NET?493?</vt:lpstr>
      <vt:lpstr>XDO_?FINAL_PER_NET?494?</vt:lpstr>
      <vt:lpstr>XDO_?FINAL_PER_NET?495?</vt:lpstr>
      <vt:lpstr>XDO_?FINAL_PER_NET?496?</vt:lpstr>
      <vt:lpstr>XDO_?FINAL_PER_NET?497?</vt:lpstr>
      <vt:lpstr>XDO_?FINAL_PER_NET?498?</vt:lpstr>
      <vt:lpstr>XDO_?FINAL_PER_NET?499?</vt:lpstr>
      <vt:lpstr>XDO_?FINAL_PER_NET?50?</vt:lpstr>
      <vt:lpstr>XDO_?FINAL_PER_NET?500?</vt:lpstr>
      <vt:lpstr>XDO_?FINAL_PER_NET?501?</vt:lpstr>
      <vt:lpstr>XDO_?FINAL_PER_NET?502?</vt:lpstr>
      <vt:lpstr>XDO_?FINAL_PER_NET?503?</vt:lpstr>
      <vt:lpstr>XDO_?FINAL_PER_NET?504?</vt:lpstr>
      <vt:lpstr>XDO_?FINAL_PER_NET?505?</vt:lpstr>
      <vt:lpstr>XDO_?FINAL_PER_NET?506?</vt:lpstr>
      <vt:lpstr>XDO_?FINAL_PER_NET?507?</vt:lpstr>
      <vt:lpstr>XDO_?FINAL_PER_NET?508?</vt:lpstr>
      <vt:lpstr>XDO_?FINAL_PER_NET?509?</vt:lpstr>
      <vt:lpstr>XDO_?FINAL_PER_NET?51?</vt:lpstr>
      <vt:lpstr>XDO_?FINAL_PER_NET?510?</vt:lpstr>
      <vt:lpstr>XDO_?FINAL_PER_NET?511?</vt:lpstr>
      <vt:lpstr>XDO_?FINAL_PER_NET?512?</vt:lpstr>
      <vt:lpstr>XDO_?FINAL_PER_NET?513?</vt:lpstr>
      <vt:lpstr>XDO_?FINAL_PER_NET?514?</vt:lpstr>
      <vt:lpstr>XDO_?FINAL_PER_NET?515?</vt:lpstr>
      <vt:lpstr>XDO_?FINAL_PER_NET?516?</vt:lpstr>
      <vt:lpstr>XDO_?FINAL_PER_NET?517?</vt:lpstr>
      <vt:lpstr>XDO_?FINAL_PER_NET?518?</vt:lpstr>
      <vt:lpstr>XDO_?FINAL_PER_NET?519?</vt:lpstr>
      <vt:lpstr>XDO_?FINAL_PER_NET?52?</vt:lpstr>
      <vt:lpstr>XDO_?FINAL_PER_NET?520?</vt:lpstr>
      <vt:lpstr>XDO_?FINAL_PER_NET?521?</vt:lpstr>
      <vt:lpstr>XDO_?FINAL_PER_NET?522?</vt:lpstr>
      <vt:lpstr>XDO_?FINAL_PER_NET?523?</vt:lpstr>
      <vt:lpstr>XDO_?FINAL_PER_NET?524?</vt:lpstr>
      <vt:lpstr>XDO_?FINAL_PER_NET?525?</vt:lpstr>
      <vt:lpstr>XDO_?FINAL_PER_NET?526?</vt:lpstr>
      <vt:lpstr>XDO_?FINAL_PER_NET?527?</vt:lpstr>
      <vt:lpstr>XDO_?FINAL_PER_NET?528?</vt:lpstr>
      <vt:lpstr>XDO_?FINAL_PER_NET?529?</vt:lpstr>
      <vt:lpstr>XDO_?FINAL_PER_NET?53?</vt:lpstr>
      <vt:lpstr>XDO_?FINAL_PER_NET?530?</vt:lpstr>
      <vt:lpstr>XDO_?FINAL_PER_NET?531?</vt:lpstr>
      <vt:lpstr>XDO_?FINAL_PER_NET?532?</vt:lpstr>
      <vt:lpstr>XDO_?FINAL_PER_NET?533?</vt:lpstr>
      <vt:lpstr>XDO_?FINAL_PER_NET?534?</vt:lpstr>
      <vt:lpstr>XDO_?FINAL_PER_NET?535?</vt:lpstr>
      <vt:lpstr>XDO_?FINAL_PER_NET?536?</vt:lpstr>
      <vt:lpstr>XDO_?FINAL_PER_NET?537?</vt:lpstr>
      <vt:lpstr>XDO_?FINAL_PER_NET?538?</vt:lpstr>
      <vt:lpstr>XDO_?FINAL_PER_NET?539?</vt:lpstr>
      <vt:lpstr>XDO_?FINAL_PER_NET?54?</vt:lpstr>
      <vt:lpstr>XDO_?FINAL_PER_NET?540?</vt:lpstr>
      <vt:lpstr>XDO_?FINAL_PER_NET?541?</vt:lpstr>
      <vt:lpstr>XDO_?FINAL_PER_NET?542?</vt:lpstr>
      <vt:lpstr>XDO_?FINAL_PER_NET?543?</vt:lpstr>
      <vt:lpstr>XDO_?FINAL_PER_NET?544?</vt:lpstr>
      <vt:lpstr>XDO_?FINAL_PER_NET?545?</vt:lpstr>
      <vt:lpstr>XDO_?FINAL_PER_NET?546?</vt:lpstr>
      <vt:lpstr>XDO_?FINAL_PER_NET?547?</vt:lpstr>
      <vt:lpstr>XDO_?FINAL_PER_NET?548?</vt:lpstr>
      <vt:lpstr>XDO_?FINAL_PER_NET?549?</vt:lpstr>
      <vt:lpstr>XDO_?FINAL_PER_NET?55?</vt:lpstr>
      <vt:lpstr>XDO_?FINAL_PER_NET?550?</vt:lpstr>
      <vt:lpstr>XDO_?FINAL_PER_NET?551?</vt:lpstr>
      <vt:lpstr>XDO_?FINAL_PER_NET?552?</vt:lpstr>
      <vt:lpstr>XDO_?FINAL_PER_NET?553?</vt:lpstr>
      <vt:lpstr>XDO_?FINAL_PER_NET?554?</vt:lpstr>
      <vt:lpstr>XDO_?FINAL_PER_NET?555?</vt:lpstr>
      <vt:lpstr>XDO_?FINAL_PER_NET?556?</vt:lpstr>
      <vt:lpstr>XDO_?FINAL_PER_NET?557?</vt:lpstr>
      <vt:lpstr>XDO_?FINAL_PER_NET?558?</vt:lpstr>
      <vt:lpstr>XDO_?FINAL_PER_NET?559?</vt:lpstr>
      <vt:lpstr>XDO_?FINAL_PER_NET?560?</vt:lpstr>
      <vt:lpstr>XDO_?FINAL_PER_NET?561?</vt:lpstr>
      <vt:lpstr>XDO_?FINAL_PER_NET?562?</vt:lpstr>
      <vt:lpstr>XDO_?FINAL_PER_NET?563?</vt:lpstr>
      <vt:lpstr>XDO_?FINAL_PER_NET?564?</vt:lpstr>
      <vt:lpstr>XDO_?FINAL_PER_NET?565?</vt:lpstr>
      <vt:lpstr>XDO_?FINAL_PER_NET?566?</vt:lpstr>
      <vt:lpstr>XDO_?FINAL_PER_NET?567?</vt:lpstr>
      <vt:lpstr>XDO_?FINAL_PER_NET?568?</vt:lpstr>
      <vt:lpstr>XDO_?FINAL_PER_NET?569?</vt:lpstr>
      <vt:lpstr>XDO_?FINAL_PER_NET?570?</vt:lpstr>
      <vt:lpstr>XDO_?FINAL_PER_NET?571?</vt:lpstr>
      <vt:lpstr>XDO_?FINAL_PER_NET?572?</vt:lpstr>
      <vt:lpstr>XDO_?FINAL_PER_NET?573?</vt:lpstr>
      <vt:lpstr>XDO_?FINAL_PER_NET?574?</vt:lpstr>
      <vt:lpstr>XDO_?FINAL_PER_NET?575?</vt:lpstr>
      <vt:lpstr>XDO_?FINAL_PER_NET?576?</vt:lpstr>
      <vt:lpstr>XDO_?FINAL_PER_NET?577?</vt:lpstr>
      <vt:lpstr>XDO_?FINAL_PER_NET?578?</vt:lpstr>
      <vt:lpstr>XDO_?FINAL_PER_NET?579?</vt:lpstr>
      <vt:lpstr>XDO_?FINAL_PER_NET?58?</vt:lpstr>
      <vt:lpstr>XDO_?FINAL_PER_NET?580?</vt:lpstr>
      <vt:lpstr>XDO_?FINAL_PER_NET?581?</vt:lpstr>
      <vt:lpstr>XDO_?FINAL_PER_NET?582?</vt:lpstr>
      <vt:lpstr>XDO_?FINAL_PER_NET?583?</vt:lpstr>
      <vt:lpstr>XDO_?FINAL_PER_NET?584?</vt:lpstr>
      <vt:lpstr>XDO_?FINAL_PER_NET?585?</vt:lpstr>
      <vt:lpstr>XDO_?FINAL_PER_NET?586?</vt:lpstr>
      <vt:lpstr>XDO_?FINAL_PER_NET?587?</vt:lpstr>
      <vt:lpstr>XDO_?FINAL_PER_NET?588?</vt:lpstr>
      <vt:lpstr>XDO_?FINAL_PER_NET?589?</vt:lpstr>
      <vt:lpstr>XDO_?FINAL_PER_NET?59?</vt:lpstr>
      <vt:lpstr>XDO_?FINAL_PER_NET?590?</vt:lpstr>
      <vt:lpstr>XDO_?FINAL_PER_NET?591?</vt:lpstr>
      <vt:lpstr>XDO_?FINAL_PER_NET?592?</vt:lpstr>
      <vt:lpstr>XDO_?FINAL_PER_NET?593?</vt:lpstr>
      <vt:lpstr>XDO_?FINAL_PER_NET?594?</vt:lpstr>
      <vt:lpstr>XDO_?FINAL_PER_NET?595?</vt:lpstr>
      <vt:lpstr>XDO_?FINAL_PER_NET?596?</vt:lpstr>
      <vt:lpstr>XDO_?FINAL_PER_NET?597?</vt:lpstr>
      <vt:lpstr>XDO_?FINAL_PER_NET?598?</vt:lpstr>
      <vt:lpstr>XDO_?FINAL_PER_NET?599?</vt:lpstr>
      <vt:lpstr>XDO_?FINAL_PER_NET?60?</vt:lpstr>
      <vt:lpstr>XDO_?FINAL_PER_NET?600?</vt:lpstr>
      <vt:lpstr>XDO_?FINAL_PER_NET?601?</vt:lpstr>
      <vt:lpstr>XDO_?FINAL_PER_NET?602?</vt:lpstr>
      <vt:lpstr>XDO_?FINAL_PER_NET?603?</vt:lpstr>
      <vt:lpstr>XDO_?FINAL_PER_NET?604?</vt:lpstr>
      <vt:lpstr>XDO_?FINAL_PER_NET?605?</vt:lpstr>
      <vt:lpstr>XDO_?FINAL_PER_NET?608?</vt:lpstr>
      <vt:lpstr>XDO_?FINAL_PER_NET?609?</vt:lpstr>
      <vt:lpstr>XDO_?FINAL_PER_NET?61?</vt:lpstr>
      <vt:lpstr>XDO_?FINAL_PER_NET?610?</vt:lpstr>
      <vt:lpstr>XDO_?FINAL_PER_NET?62?</vt:lpstr>
      <vt:lpstr>XDO_?FINAL_PER_NET?63?</vt:lpstr>
      <vt:lpstr>XDO_?FINAL_PER_NET?64?</vt:lpstr>
      <vt:lpstr>XDO_?FINAL_PER_NET?65?</vt:lpstr>
      <vt:lpstr>XDO_?FINAL_PER_NET?66?</vt:lpstr>
      <vt:lpstr>XDO_?FINAL_PER_NET?67?</vt:lpstr>
      <vt:lpstr>XDO_?FINAL_PER_NET?68?</vt:lpstr>
      <vt:lpstr>XDO_?FINAL_PER_NET?69?</vt:lpstr>
      <vt:lpstr>XDO_?FINAL_PER_NET?70?</vt:lpstr>
      <vt:lpstr>XDO_?FINAL_PER_NET?71?</vt:lpstr>
      <vt:lpstr>XDO_?FINAL_PER_NET?72?</vt:lpstr>
      <vt:lpstr>XDO_?FINAL_PER_NET?73?</vt:lpstr>
      <vt:lpstr>XDO_?FINAL_PER_NET?74?</vt:lpstr>
      <vt:lpstr>XDO_?FINAL_PER_NET?75?</vt:lpstr>
      <vt:lpstr>XDO_?FINAL_PER_NET?76?</vt:lpstr>
      <vt:lpstr>XDO_?FINAL_PER_NET?77?</vt:lpstr>
      <vt:lpstr>XDO_?FINAL_PER_NET?78?</vt:lpstr>
      <vt:lpstr>XDO_?FINAL_PER_NET?79?</vt:lpstr>
      <vt:lpstr>XDO_?FINAL_PER_NET?80?</vt:lpstr>
      <vt:lpstr>XDO_?FINAL_PER_NET?81?</vt:lpstr>
      <vt:lpstr>XDO_?FINAL_PER_NET?82?</vt:lpstr>
      <vt:lpstr>XDO_?FINAL_PER_NET?83?</vt:lpstr>
      <vt:lpstr>XDO_?FINAL_PER_NET?84?</vt:lpstr>
      <vt:lpstr>XDO_?FINAL_PER_NET?85?</vt:lpstr>
      <vt:lpstr>XDO_?FINAL_PER_NET?86?</vt:lpstr>
      <vt:lpstr>XDO_?FINAL_PER_NET?87?</vt:lpstr>
      <vt:lpstr>XDO_?FINAL_PER_NET?88?</vt:lpstr>
      <vt:lpstr>XDO_?FINAL_PER_NET?89?</vt:lpstr>
      <vt:lpstr>XDO_?FINAL_PER_NET?9?</vt:lpstr>
      <vt:lpstr>XDO_?FINAL_PER_NET?90?</vt:lpstr>
      <vt:lpstr>XDO_?FINAL_PER_NET?91?</vt:lpstr>
      <vt:lpstr>XDO_?FINAL_PER_NET?92?</vt:lpstr>
      <vt:lpstr>XDO_?FINAL_PER_NET?93?</vt:lpstr>
      <vt:lpstr>XDO_?FINAL_PER_NET?94?</vt:lpstr>
      <vt:lpstr>XDO_?FINAL_PER_NET?95?</vt:lpstr>
      <vt:lpstr>XDO_?FINAL_PER_NET?96?</vt:lpstr>
      <vt:lpstr>XDO_?FINAL_PER_NET?97?</vt:lpstr>
      <vt:lpstr>XDO_?FINAL_PER_NET?98?</vt:lpstr>
      <vt:lpstr>XDO_?FINAL_PER_NET?99?</vt:lpstr>
      <vt:lpstr>XDO_?FINAL_QUANTITE?</vt:lpstr>
      <vt:lpstr>XDO_?FINAL_QUANTITE?10?</vt:lpstr>
      <vt:lpstr>XDO_?FINAL_QUANTITE?100?</vt:lpstr>
      <vt:lpstr>XDO_?FINAL_QUANTITE?101?</vt:lpstr>
      <vt:lpstr>XDO_?FINAL_QUANTITE?102?</vt:lpstr>
      <vt:lpstr>XDO_?FINAL_QUANTITE?103?</vt:lpstr>
      <vt:lpstr>XDO_?FINAL_QUANTITE?104?</vt:lpstr>
      <vt:lpstr>XDO_?FINAL_QUANTITE?105?</vt:lpstr>
      <vt:lpstr>XDO_?FINAL_QUANTITE?106?</vt:lpstr>
      <vt:lpstr>XDO_?FINAL_QUANTITE?107?</vt:lpstr>
      <vt:lpstr>XDO_?FINAL_QUANTITE?108?</vt:lpstr>
      <vt:lpstr>XDO_?FINAL_QUANTITE?109?</vt:lpstr>
      <vt:lpstr>XDO_?FINAL_QUANTITE?11?</vt:lpstr>
      <vt:lpstr>XDO_?FINAL_QUANTITE?110?</vt:lpstr>
      <vt:lpstr>XDO_?FINAL_QUANTITE?111?</vt:lpstr>
      <vt:lpstr>XDO_?FINAL_QUANTITE?112?</vt:lpstr>
      <vt:lpstr>XDO_?FINAL_QUANTITE?113?</vt:lpstr>
      <vt:lpstr>XDO_?FINAL_QUANTITE?114?</vt:lpstr>
      <vt:lpstr>XDO_?FINAL_QUANTITE?115?</vt:lpstr>
      <vt:lpstr>XDO_?FINAL_QUANTITE?116?</vt:lpstr>
      <vt:lpstr>XDO_?FINAL_QUANTITE?117?</vt:lpstr>
      <vt:lpstr>XDO_?FINAL_QUANTITE?118?</vt:lpstr>
      <vt:lpstr>XDO_?FINAL_QUANTITE?119?</vt:lpstr>
      <vt:lpstr>XDO_?FINAL_QUANTITE?12?</vt:lpstr>
      <vt:lpstr>XDO_?FINAL_QUANTITE?120?</vt:lpstr>
      <vt:lpstr>XDO_?FINAL_QUANTITE?121?</vt:lpstr>
      <vt:lpstr>XDO_?FINAL_QUANTITE?122?</vt:lpstr>
      <vt:lpstr>XDO_?FINAL_QUANTITE?123?</vt:lpstr>
      <vt:lpstr>XDO_?FINAL_QUANTITE?124?</vt:lpstr>
      <vt:lpstr>XDO_?FINAL_QUANTITE?125?</vt:lpstr>
      <vt:lpstr>XDO_?FINAL_QUANTITE?126?</vt:lpstr>
      <vt:lpstr>XDO_?FINAL_QUANTITE?127?</vt:lpstr>
      <vt:lpstr>XDO_?FINAL_QUANTITE?128?</vt:lpstr>
      <vt:lpstr>XDO_?FINAL_QUANTITE?129?</vt:lpstr>
      <vt:lpstr>XDO_?FINAL_QUANTITE?13?</vt:lpstr>
      <vt:lpstr>XDO_?FINAL_QUANTITE?130?</vt:lpstr>
      <vt:lpstr>XDO_?FINAL_QUANTITE?131?</vt:lpstr>
      <vt:lpstr>XDO_?FINAL_QUANTITE?132?</vt:lpstr>
      <vt:lpstr>XDO_?FINAL_QUANTITE?133?</vt:lpstr>
      <vt:lpstr>XDO_?FINAL_QUANTITE?134?</vt:lpstr>
      <vt:lpstr>XDO_?FINAL_QUANTITE?135?</vt:lpstr>
      <vt:lpstr>XDO_?FINAL_QUANTITE?136?</vt:lpstr>
      <vt:lpstr>XDO_?FINAL_QUANTITE?137?</vt:lpstr>
      <vt:lpstr>XDO_?FINAL_QUANTITE?138?</vt:lpstr>
      <vt:lpstr>XDO_?FINAL_QUANTITE?139?</vt:lpstr>
      <vt:lpstr>XDO_?FINAL_QUANTITE?14?</vt:lpstr>
      <vt:lpstr>XDO_?FINAL_QUANTITE?140?</vt:lpstr>
      <vt:lpstr>XDO_?FINAL_QUANTITE?141?</vt:lpstr>
      <vt:lpstr>XDO_?FINAL_QUANTITE?142?</vt:lpstr>
      <vt:lpstr>XDO_?FINAL_QUANTITE?143?</vt:lpstr>
      <vt:lpstr>XDO_?FINAL_QUANTITE?144?</vt:lpstr>
      <vt:lpstr>XDO_?FINAL_QUANTITE?145?</vt:lpstr>
      <vt:lpstr>XDO_?FINAL_QUANTITE?146?</vt:lpstr>
      <vt:lpstr>XDO_?FINAL_QUANTITE?147?</vt:lpstr>
      <vt:lpstr>XDO_?FINAL_QUANTITE?148?</vt:lpstr>
      <vt:lpstr>XDO_?FINAL_QUANTITE?149?</vt:lpstr>
      <vt:lpstr>XDO_?FINAL_QUANTITE?15?</vt:lpstr>
      <vt:lpstr>XDO_?FINAL_QUANTITE?150?</vt:lpstr>
      <vt:lpstr>XDO_?FINAL_QUANTITE?151?</vt:lpstr>
      <vt:lpstr>XDO_?FINAL_QUANTITE?152?</vt:lpstr>
      <vt:lpstr>XDO_?FINAL_QUANTITE?153?</vt:lpstr>
      <vt:lpstr>XDO_?FINAL_QUANTITE?154?</vt:lpstr>
      <vt:lpstr>XDO_?FINAL_QUANTITE?155?</vt:lpstr>
      <vt:lpstr>XDO_?FINAL_QUANTITE?156?</vt:lpstr>
      <vt:lpstr>XDO_?FINAL_QUANTITE?157?</vt:lpstr>
      <vt:lpstr>XDO_?FINAL_QUANTITE?158?</vt:lpstr>
      <vt:lpstr>XDO_?FINAL_QUANTITE?159?</vt:lpstr>
      <vt:lpstr>XDO_?FINAL_QUANTITE?16?</vt:lpstr>
      <vt:lpstr>XDO_?FINAL_QUANTITE?160?</vt:lpstr>
      <vt:lpstr>XDO_?FINAL_QUANTITE?161?</vt:lpstr>
      <vt:lpstr>XDO_?FINAL_QUANTITE?162?</vt:lpstr>
      <vt:lpstr>XDO_?FINAL_QUANTITE?163?</vt:lpstr>
      <vt:lpstr>XDO_?FINAL_QUANTITE?164?</vt:lpstr>
      <vt:lpstr>XDO_?FINAL_QUANTITE?165?</vt:lpstr>
      <vt:lpstr>XDO_?FINAL_QUANTITE?166?</vt:lpstr>
      <vt:lpstr>XDO_?FINAL_QUANTITE?167?</vt:lpstr>
      <vt:lpstr>XDO_?FINAL_QUANTITE?168?</vt:lpstr>
      <vt:lpstr>XDO_?FINAL_QUANTITE?169?</vt:lpstr>
      <vt:lpstr>XDO_?FINAL_QUANTITE?17?</vt:lpstr>
      <vt:lpstr>XDO_?FINAL_QUANTITE?170?</vt:lpstr>
      <vt:lpstr>XDO_?FINAL_QUANTITE?171?</vt:lpstr>
      <vt:lpstr>XDO_?FINAL_QUANTITE?172?</vt:lpstr>
      <vt:lpstr>XDO_?FINAL_QUANTITE?173?</vt:lpstr>
      <vt:lpstr>XDO_?FINAL_QUANTITE?174?</vt:lpstr>
      <vt:lpstr>XDO_?FINAL_QUANTITE?175?</vt:lpstr>
      <vt:lpstr>XDO_?FINAL_QUANTITE?176?</vt:lpstr>
      <vt:lpstr>XDO_?FINAL_QUANTITE?177?</vt:lpstr>
      <vt:lpstr>XDO_?FINAL_QUANTITE?178?</vt:lpstr>
      <vt:lpstr>XDO_?FINAL_QUANTITE?179?</vt:lpstr>
      <vt:lpstr>XDO_?FINAL_QUANTITE?18?</vt:lpstr>
      <vt:lpstr>XDO_?FINAL_QUANTITE?180?</vt:lpstr>
      <vt:lpstr>XDO_?FINAL_QUANTITE?181?</vt:lpstr>
      <vt:lpstr>XDO_?FINAL_QUANTITE?182?</vt:lpstr>
      <vt:lpstr>XDO_?FINAL_QUANTITE?183?</vt:lpstr>
      <vt:lpstr>XDO_?FINAL_QUANTITE?184?</vt:lpstr>
      <vt:lpstr>XDO_?FINAL_QUANTITE?185?</vt:lpstr>
      <vt:lpstr>XDO_?FINAL_QUANTITE?186?</vt:lpstr>
      <vt:lpstr>XDO_?FINAL_QUANTITE?187?</vt:lpstr>
      <vt:lpstr>XDO_?FINAL_QUANTITE?188?</vt:lpstr>
      <vt:lpstr>XDO_?FINAL_QUANTITE?189?</vt:lpstr>
      <vt:lpstr>XDO_?FINAL_QUANTITE?19?</vt:lpstr>
      <vt:lpstr>XDO_?FINAL_QUANTITE?190?</vt:lpstr>
      <vt:lpstr>XDO_?FINAL_QUANTITE?191?</vt:lpstr>
      <vt:lpstr>XDO_?FINAL_QUANTITE?192?</vt:lpstr>
      <vt:lpstr>XDO_?FINAL_QUANTITE?193?</vt:lpstr>
      <vt:lpstr>XDO_?FINAL_QUANTITE?194?</vt:lpstr>
      <vt:lpstr>XDO_?FINAL_QUANTITE?195?</vt:lpstr>
      <vt:lpstr>XDO_?FINAL_QUANTITE?196?</vt:lpstr>
      <vt:lpstr>XDO_?FINAL_QUANTITE?197?</vt:lpstr>
      <vt:lpstr>XDO_?FINAL_QUANTITE?198?</vt:lpstr>
      <vt:lpstr>XDO_?FINAL_QUANTITE?199?</vt:lpstr>
      <vt:lpstr>XDO_?FINAL_QUANTITE?200?</vt:lpstr>
      <vt:lpstr>XDO_?FINAL_QUANTITE?201?</vt:lpstr>
      <vt:lpstr>XDO_?FINAL_QUANTITE?202?</vt:lpstr>
      <vt:lpstr>XDO_?FINAL_QUANTITE?203?</vt:lpstr>
      <vt:lpstr>XDO_?FINAL_QUANTITE?204?</vt:lpstr>
      <vt:lpstr>XDO_?FINAL_QUANTITE?205?</vt:lpstr>
      <vt:lpstr>XDO_?FINAL_QUANTITE?206?</vt:lpstr>
      <vt:lpstr>XDO_?FINAL_QUANTITE?207?</vt:lpstr>
      <vt:lpstr>XDO_?FINAL_QUANTITE?208?</vt:lpstr>
      <vt:lpstr>XDO_?FINAL_QUANTITE?209?</vt:lpstr>
      <vt:lpstr>XDO_?FINAL_QUANTITE?210?</vt:lpstr>
      <vt:lpstr>XDO_?FINAL_QUANTITE?211?</vt:lpstr>
      <vt:lpstr>XDO_?FINAL_QUANTITE?212?</vt:lpstr>
      <vt:lpstr>XDO_?FINAL_QUANTITE?213?</vt:lpstr>
      <vt:lpstr>XDO_?FINAL_QUANTITE?214?</vt:lpstr>
      <vt:lpstr>XDO_?FINAL_QUANTITE?215?</vt:lpstr>
      <vt:lpstr>XDO_?FINAL_QUANTITE?216?</vt:lpstr>
      <vt:lpstr>XDO_?FINAL_QUANTITE?217?</vt:lpstr>
      <vt:lpstr>XDO_?FINAL_QUANTITE?218?</vt:lpstr>
      <vt:lpstr>XDO_?FINAL_QUANTITE?219?</vt:lpstr>
      <vt:lpstr>XDO_?FINAL_QUANTITE?220?</vt:lpstr>
      <vt:lpstr>XDO_?FINAL_QUANTITE?221?</vt:lpstr>
      <vt:lpstr>XDO_?FINAL_QUANTITE?222?</vt:lpstr>
      <vt:lpstr>XDO_?FINAL_QUANTITE?223?</vt:lpstr>
      <vt:lpstr>XDO_?FINAL_QUANTITE?224?</vt:lpstr>
      <vt:lpstr>XDO_?FINAL_QUANTITE?225?</vt:lpstr>
      <vt:lpstr>XDO_?FINAL_QUANTITE?226?</vt:lpstr>
      <vt:lpstr>XDO_?FINAL_QUANTITE?227?</vt:lpstr>
      <vt:lpstr>XDO_?FINAL_QUANTITE?228?</vt:lpstr>
      <vt:lpstr>XDO_?FINAL_QUANTITE?229?</vt:lpstr>
      <vt:lpstr>XDO_?FINAL_QUANTITE?230?</vt:lpstr>
      <vt:lpstr>XDO_?FINAL_QUANTITE?231?</vt:lpstr>
      <vt:lpstr>XDO_?FINAL_QUANTITE?232?</vt:lpstr>
      <vt:lpstr>XDO_?FINAL_QUANTITE?233?</vt:lpstr>
      <vt:lpstr>XDO_?FINAL_QUANTITE?234?</vt:lpstr>
      <vt:lpstr>XDO_?FINAL_QUANTITE?235?</vt:lpstr>
      <vt:lpstr>XDO_?FINAL_QUANTITE?236?</vt:lpstr>
      <vt:lpstr>XDO_?FINAL_QUANTITE?237?</vt:lpstr>
      <vt:lpstr>XDO_?FINAL_QUANTITE?238?</vt:lpstr>
      <vt:lpstr>XDO_?FINAL_QUANTITE?239?</vt:lpstr>
      <vt:lpstr>XDO_?FINAL_QUANTITE?24?</vt:lpstr>
      <vt:lpstr>XDO_?FINAL_QUANTITE?240?</vt:lpstr>
      <vt:lpstr>XDO_?FINAL_QUANTITE?241?</vt:lpstr>
      <vt:lpstr>XDO_?FINAL_QUANTITE?242?</vt:lpstr>
      <vt:lpstr>XDO_?FINAL_QUANTITE?243?</vt:lpstr>
      <vt:lpstr>XDO_?FINAL_QUANTITE?244?</vt:lpstr>
      <vt:lpstr>XDO_?FINAL_QUANTITE?245?</vt:lpstr>
      <vt:lpstr>XDO_?FINAL_QUANTITE?246?</vt:lpstr>
      <vt:lpstr>XDO_?FINAL_QUANTITE?247?</vt:lpstr>
      <vt:lpstr>XDO_?FINAL_QUANTITE?248?</vt:lpstr>
      <vt:lpstr>XDO_?FINAL_QUANTITE?249?</vt:lpstr>
      <vt:lpstr>XDO_?FINAL_QUANTITE?25?</vt:lpstr>
      <vt:lpstr>XDO_?FINAL_QUANTITE?250?</vt:lpstr>
      <vt:lpstr>XDO_?FINAL_QUANTITE?251?</vt:lpstr>
      <vt:lpstr>XDO_?FINAL_QUANTITE?252?</vt:lpstr>
      <vt:lpstr>XDO_?FINAL_QUANTITE?253?</vt:lpstr>
      <vt:lpstr>XDO_?FINAL_QUANTITE?254?</vt:lpstr>
      <vt:lpstr>XDO_?FINAL_QUANTITE?255?</vt:lpstr>
      <vt:lpstr>XDO_?FINAL_QUANTITE?256?</vt:lpstr>
      <vt:lpstr>XDO_?FINAL_QUANTITE?257?</vt:lpstr>
      <vt:lpstr>XDO_?FINAL_QUANTITE?258?</vt:lpstr>
      <vt:lpstr>XDO_?FINAL_QUANTITE?259?</vt:lpstr>
      <vt:lpstr>XDO_?FINAL_QUANTITE?26?</vt:lpstr>
      <vt:lpstr>XDO_?FINAL_QUANTITE?260?</vt:lpstr>
      <vt:lpstr>XDO_?FINAL_QUANTITE?261?</vt:lpstr>
      <vt:lpstr>XDO_?FINAL_QUANTITE?262?</vt:lpstr>
      <vt:lpstr>XDO_?FINAL_QUANTITE?263?</vt:lpstr>
      <vt:lpstr>XDO_?FINAL_QUANTITE?264?</vt:lpstr>
      <vt:lpstr>XDO_?FINAL_QUANTITE?265?</vt:lpstr>
      <vt:lpstr>XDO_?FINAL_QUANTITE?266?</vt:lpstr>
      <vt:lpstr>XDO_?FINAL_QUANTITE?267?</vt:lpstr>
      <vt:lpstr>XDO_?FINAL_QUANTITE?268?</vt:lpstr>
      <vt:lpstr>XDO_?FINAL_QUANTITE?269?</vt:lpstr>
      <vt:lpstr>XDO_?FINAL_QUANTITE?27?</vt:lpstr>
      <vt:lpstr>XDO_?FINAL_QUANTITE?270?</vt:lpstr>
      <vt:lpstr>XDO_?FINAL_QUANTITE?271?</vt:lpstr>
      <vt:lpstr>XDO_?FINAL_QUANTITE?272?</vt:lpstr>
      <vt:lpstr>XDO_?FINAL_QUANTITE?273?</vt:lpstr>
      <vt:lpstr>XDO_?FINAL_QUANTITE?274?</vt:lpstr>
      <vt:lpstr>XDO_?FINAL_QUANTITE?275?</vt:lpstr>
      <vt:lpstr>XDO_?FINAL_QUANTITE?276?</vt:lpstr>
      <vt:lpstr>XDO_?FINAL_QUANTITE?277?</vt:lpstr>
      <vt:lpstr>XDO_?FINAL_QUANTITE?278?</vt:lpstr>
      <vt:lpstr>XDO_?FINAL_QUANTITE?279?</vt:lpstr>
      <vt:lpstr>XDO_?FINAL_QUANTITE?280?</vt:lpstr>
      <vt:lpstr>XDO_?FINAL_QUANTITE?281?</vt:lpstr>
      <vt:lpstr>XDO_?FINAL_QUANTITE?282?</vt:lpstr>
      <vt:lpstr>XDO_?FINAL_QUANTITE?283?</vt:lpstr>
      <vt:lpstr>XDO_?FINAL_QUANTITE?284?</vt:lpstr>
      <vt:lpstr>XDO_?FINAL_QUANTITE?285?</vt:lpstr>
      <vt:lpstr>XDO_?FINAL_QUANTITE?286?</vt:lpstr>
      <vt:lpstr>XDO_?FINAL_QUANTITE?287?</vt:lpstr>
      <vt:lpstr>XDO_?FINAL_QUANTITE?288?</vt:lpstr>
      <vt:lpstr>XDO_?FINAL_QUANTITE?289?</vt:lpstr>
      <vt:lpstr>XDO_?FINAL_QUANTITE?290?</vt:lpstr>
      <vt:lpstr>XDO_?FINAL_QUANTITE?291?</vt:lpstr>
      <vt:lpstr>XDO_?FINAL_QUANTITE?292?</vt:lpstr>
      <vt:lpstr>XDO_?FINAL_QUANTITE?293?</vt:lpstr>
      <vt:lpstr>XDO_?FINAL_QUANTITE?294?</vt:lpstr>
      <vt:lpstr>XDO_?FINAL_QUANTITE?295?</vt:lpstr>
      <vt:lpstr>XDO_?FINAL_QUANTITE?296?</vt:lpstr>
      <vt:lpstr>XDO_?FINAL_QUANTITE?297?</vt:lpstr>
      <vt:lpstr>XDO_?FINAL_QUANTITE?298?</vt:lpstr>
      <vt:lpstr>XDO_?FINAL_QUANTITE?299?</vt:lpstr>
      <vt:lpstr>XDO_?FINAL_QUANTITE?30?</vt:lpstr>
      <vt:lpstr>XDO_?FINAL_QUANTITE?300?</vt:lpstr>
      <vt:lpstr>XDO_?FINAL_QUANTITE?301?</vt:lpstr>
      <vt:lpstr>XDO_?FINAL_QUANTITE?302?</vt:lpstr>
      <vt:lpstr>XDO_?FINAL_QUANTITE?303?</vt:lpstr>
      <vt:lpstr>XDO_?FINAL_QUANTITE?304?</vt:lpstr>
      <vt:lpstr>XDO_?FINAL_QUANTITE?305?</vt:lpstr>
      <vt:lpstr>XDO_?FINAL_QUANTITE?306?</vt:lpstr>
      <vt:lpstr>XDO_?FINAL_QUANTITE?307?</vt:lpstr>
      <vt:lpstr>XDO_?FINAL_QUANTITE?308?</vt:lpstr>
      <vt:lpstr>XDO_?FINAL_QUANTITE?309?</vt:lpstr>
      <vt:lpstr>XDO_?FINAL_QUANTITE?31?</vt:lpstr>
      <vt:lpstr>XDO_?FINAL_QUANTITE?310?</vt:lpstr>
      <vt:lpstr>XDO_?FINAL_QUANTITE?311?</vt:lpstr>
      <vt:lpstr>XDO_?FINAL_QUANTITE?312?</vt:lpstr>
      <vt:lpstr>XDO_?FINAL_QUANTITE?313?</vt:lpstr>
      <vt:lpstr>XDO_?FINAL_QUANTITE?314?</vt:lpstr>
      <vt:lpstr>XDO_?FINAL_QUANTITE?315?</vt:lpstr>
      <vt:lpstr>XDO_?FINAL_QUANTITE?316?</vt:lpstr>
      <vt:lpstr>XDO_?FINAL_QUANTITE?317?</vt:lpstr>
      <vt:lpstr>XDO_?FINAL_QUANTITE?318?</vt:lpstr>
      <vt:lpstr>XDO_?FINAL_QUANTITE?319?</vt:lpstr>
      <vt:lpstr>XDO_?FINAL_QUANTITE?32?</vt:lpstr>
      <vt:lpstr>XDO_?FINAL_QUANTITE?320?</vt:lpstr>
      <vt:lpstr>XDO_?FINAL_QUANTITE?321?</vt:lpstr>
      <vt:lpstr>XDO_?FINAL_QUANTITE?322?</vt:lpstr>
      <vt:lpstr>XDO_?FINAL_QUANTITE?323?</vt:lpstr>
      <vt:lpstr>XDO_?FINAL_QUANTITE?324?</vt:lpstr>
      <vt:lpstr>XDO_?FINAL_QUANTITE?325?</vt:lpstr>
      <vt:lpstr>XDO_?FINAL_QUANTITE?326?</vt:lpstr>
      <vt:lpstr>XDO_?FINAL_QUANTITE?327?</vt:lpstr>
      <vt:lpstr>XDO_?FINAL_QUANTITE?328?</vt:lpstr>
      <vt:lpstr>XDO_?FINAL_QUANTITE?329?</vt:lpstr>
      <vt:lpstr>XDO_?FINAL_QUANTITE?33?</vt:lpstr>
      <vt:lpstr>XDO_?FINAL_QUANTITE?330?</vt:lpstr>
      <vt:lpstr>XDO_?FINAL_QUANTITE?331?</vt:lpstr>
      <vt:lpstr>XDO_?FINAL_QUANTITE?332?</vt:lpstr>
      <vt:lpstr>XDO_?FINAL_QUANTITE?333?</vt:lpstr>
      <vt:lpstr>XDO_?FINAL_QUANTITE?334?</vt:lpstr>
      <vt:lpstr>XDO_?FINAL_QUANTITE?335?</vt:lpstr>
      <vt:lpstr>XDO_?FINAL_QUANTITE?336?</vt:lpstr>
      <vt:lpstr>XDO_?FINAL_QUANTITE?337?</vt:lpstr>
      <vt:lpstr>XDO_?FINAL_QUANTITE?338?</vt:lpstr>
      <vt:lpstr>XDO_?FINAL_QUANTITE?339?</vt:lpstr>
      <vt:lpstr>XDO_?FINAL_QUANTITE?34?</vt:lpstr>
      <vt:lpstr>XDO_?FINAL_QUANTITE?340?</vt:lpstr>
      <vt:lpstr>XDO_?FINAL_QUANTITE?341?</vt:lpstr>
      <vt:lpstr>XDO_?FINAL_QUANTITE?342?</vt:lpstr>
      <vt:lpstr>XDO_?FINAL_QUANTITE?343?</vt:lpstr>
      <vt:lpstr>XDO_?FINAL_QUANTITE?344?</vt:lpstr>
      <vt:lpstr>XDO_?FINAL_QUANTITE?345?</vt:lpstr>
      <vt:lpstr>XDO_?FINAL_QUANTITE?346?</vt:lpstr>
      <vt:lpstr>XDO_?FINAL_QUANTITE?347?</vt:lpstr>
      <vt:lpstr>XDO_?FINAL_QUANTITE?348?</vt:lpstr>
      <vt:lpstr>XDO_?FINAL_QUANTITE?349?</vt:lpstr>
      <vt:lpstr>XDO_?FINAL_QUANTITE?35?</vt:lpstr>
      <vt:lpstr>XDO_?FINAL_QUANTITE?350?</vt:lpstr>
      <vt:lpstr>XDO_?FINAL_QUANTITE?351?</vt:lpstr>
      <vt:lpstr>XDO_?FINAL_QUANTITE?352?</vt:lpstr>
      <vt:lpstr>XDO_?FINAL_QUANTITE?353?</vt:lpstr>
      <vt:lpstr>XDO_?FINAL_QUANTITE?354?</vt:lpstr>
      <vt:lpstr>XDO_?FINAL_QUANTITE?355?</vt:lpstr>
      <vt:lpstr>XDO_?FINAL_QUANTITE?356?</vt:lpstr>
      <vt:lpstr>XDO_?FINAL_QUANTITE?357?</vt:lpstr>
      <vt:lpstr>XDO_?FINAL_QUANTITE?358?</vt:lpstr>
      <vt:lpstr>XDO_?FINAL_QUANTITE?359?</vt:lpstr>
      <vt:lpstr>XDO_?FINAL_QUANTITE?36?</vt:lpstr>
      <vt:lpstr>XDO_?FINAL_QUANTITE?360?</vt:lpstr>
      <vt:lpstr>XDO_?FINAL_QUANTITE?361?</vt:lpstr>
      <vt:lpstr>XDO_?FINAL_QUANTITE?362?</vt:lpstr>
      <vt:lpstr>XDO_?FINAL_QUANTITE?363?</vt:lpstr>
      <vt:lpstr>XDO_?FINAL_QUANTITE?364?</vt:lpstr>
      <vt:lpstr>XDO_?FINAL_QUANTITE?365?</vt:lpstr>
      <vt:lpstr>XDO_?FINAL_QUANTITE?366?</vt:lpstr>
      <vt:lpstr>XDO_?FINAL_QUANTITE?367?</vt:lpstr>
      <vt:lpstr>XDO_?FINAL_QUANTITE?368?</vt:lpstr>
      <vt:lpstr>XDO_?FINAL_QUANTITE?369?</vt:lpstr>
      <vt:lpstr>XDO_?FINAL_QUANTITE?37?</vt:lpstr>
      <vt:lpstr>XDO_?FINAL_QUANTITE?370?</vt:lpstr>
      <vt:lpstr>XDO_?FINAL_QUANTITE?371?</vt:lpstr>
      <vt:lpstr>XDO_?FINAL_QUANTITE?372?</vt:lpstr>
      <vt:lpstr>XDO_?FINAL_QUANTITE?373?</vt:lpstr>
      <vt:lpstr>XDO_?FINAL_QUANTITE?374?</vt:lpstr>
      <vt:lpstr>XDO_?FINAL_QUANTITE?375?</vt:lpstr>
      <vt:lpstr>XDO_?FINAL_QUANTITE?376?</vt:lpstr>
      <vt:lpstr>XDO_?FINAL_QUANTITE?377?</vt:lpstr>
      <vt:lpstr>XDO_?FINAL_QUANTITE?378?</vt:lpstr>
      <vt:lpstr>XDO_?FINAL_QUANTITE?379?</vt:lpstr>
      <vt:lpstr>XDO_?FINAL_QUANTITE?38?</vt:lpstr>
      <vt:lpstr>XDO_?FINAL_QUANTITE?380?</vt:lpstr>
      <vt:lpstr>XDO_?FINAL_QUANTITE?381?</vt:lpstr>
      <vt:lpstr>XDO_?FINAL_QUANTITE?382?</vt:lpstr>
      <vt:lpstr>XDO_?FINAL_QUANTITE?383?</vt:lpstr>
      <vt:lpstr>XDO_?FINAL_QUANTITE?384?</vt:lpstr>
      <vt:lpstr>XDO_?FINAL_QUANTITE?385?</vt:lpstr>
      <vt:lpstr>XDO_?FINAL_QUANTITE?386?</vt:lpstr>
      <vt:lpstr>XDO_?FINAL_QUANTITE?387?</vt:lpstr>
      <vt:lpstr>XDO_?FINAL_QUANTITE?388?</vt:lpstr>
      <vt:lpstr>XDO_?FINAL_QUANTITE?389?</vt:lpstr>
      <vt:lpstr>XDO_?FINAL_QUANTITE?39?</vt:lpstr>
      <vt:lpstr>XDO_?FINAL_QUANTITE?390?</vt:lpstr>
      <vt:lpstr>XDO_?FINAL_QUANTITE?391?</vt:lpstr>
      <vt:lpstr>XDO_?FINAL_QUANTITE?392?</vt:lpstr>
      <vt:lpstr>XDO_?FINAL_QUANTITE?393?</vt:lpstr>
      <vt:lpstr>XDO_?FINAL_QUANTITE?394?</vt:lpstr>
      <vt:lpstr>XDO_?FINAL_QUANTITE?395?</vt:lpstr>
      <vt:lpstr>XDO_?FINAL_QUANTITE?396?</vt:lpstr>
      <vt:lpstr>XDO_?FINAL_QUANTITE?397?</vt:lpstr>
      <vt:lpstr>XDO_?FINAL_QUANTITE?398?</vt:lpstr>
      <vt:lpstr>XDO_?FINAL_QUANTITE?399?</vt:lpstr>
      <vt:lpstr>XDO_?FINAL_QUANTITE?40?</vt:lpstr>
      <vt:lpstr>XDO_?FINAL_QUANTITE?400?</vt:lpstr>
      <vt:lpstr>XDO_?FINAL_QUANTITE?401?</vt:lpstr>
      <vt:lpstr>XDO_?FINAL_QUANTITE?402?</vt:lpstr>
      <vt:lpstr>XDO_?FINAL_QUANTITE?403?</vt:lpstr>
      <vt:lpstr>XDO_?FINAL_QUANTITE?404?</vt:lpstr>
      <vt:lpstr>XDO_?FINAL_QUANTITE?405?</vt:lpstr>
      <vt:lpstr>XDO_?FINAL_QUANTITE?406?</vt:lpstr>
      <vt:lpstr>XDO_?FINAL_QUANTITE?407?</vt:lpstr>
      <vt:lpstr>XDO_?FINAL_QUANTITE?408?</vt:lpstr>
      <vt:lpstr>XDO_?FINAL_QUANTITE?409?</vt:lpstr>
      <vt:lpstr>XDO_?FINAL_QUANTITE?41?</vt:lpstr>
      <vt:lpstr>XDO_?FINAL_QUANTITE?410?</vt:lpstr>
      <vt:lpstr>XDO_?FINAL_QUANTITE?411?</vt:lpstr>
      <vt:lpstr>XDO_?FINAL_QUANTITE?412?</vt:lpstr>
      <vt:lpstr>XDO_?FINAL_QUANTITE?413?</vt:lpstr>
      <vt:lpstr>XDO_?FINAL_QUANTITE?414?</vt:lpstr>
      <vt:lpstr>XDO_?FINAL_QUANTITE?415?</vt:lpstr>
      <vt:lpstr>XDO_?FINAL_QUANTITE?416?</vt:lpstr>
      <vt:lpstr>XDO_?FINAL_QUANTITE?417?</vt:lpstr>
      <vt:lpstr>XDO_?FINAL_QUANTITE?418?</vt:lpstr>
      <vt:lpstr>XDO_?FINAL_QUANTITE?419?</vt:lpstr>
      <vt:lpstr>XDO_?FINAL_QUANTITE?42?</vt:lpstr>
      <vt:lpstr>XDO_?FINAL_QUANTITE?420?</vt:lpstr>
      <vt:lpstr>XDO_?FINAL_QUANTITE?421?</vt:lpstr>
      <vt:lpstr>XDO_?FINAL_QUANTITE?422?</vt:lpstr>
      <vt:lpstr>XDO_?FINAL_QUANTITE?423?</vt:lpstr>
      <vt:lpstr>XDO_?FINAL_QUANTITE?424?</vt:lpstr>
      <vt:lpstr>XDO_?FINAL_QUANTITE?425?</vt:lpstr>
      <vt:lpstr>XDO_?FINAL_QUANTITE?426?</vt:lpstr>
      <vt:lpstr>XDO_?FINAL_QUANTITE?427?</vt:lpstr>
      <vt:lpstr>XDO_?FINAL_QUANTITE?428?</vt:lpstr>
      <vt:lpstr>XDO_?FINAL_QUANTITE?429?</vt:lpstr>
      <vt:lpstr>XDO_?FINAL_QUANTITE?43?</vt:lpstr>
      <vt:lpstr>XDO_?FINAL_QUANTITE?430?</vt:lpstr>
      <vt:lpstr>XDO_?FINAL_QUANTITE?431?</vt:lpstr>
      <vt:lpstr>XDO_?FINAL_QUANTITE?432?</vt:lpstr>
      <vt:lpstr>XDO_?FINAL_QUANTITE?433?</vt:lpstr>
      <vt:lpstr>XDO_?FINAL_QUANTITE?434?</vt:lpstr>
      <vt:lpstr>XDO_?FINAL_QUANTITE?435?</vt:lpstr>
      <vt:lpstr>XDO_?FINAL_QUANTITE?436?</vt:lpstr>
      <vt:lpstr>XDO_?FINAL_QUANTITE?437?</vt:lpstr>
      <vt:lpstr>XDO_?FINAL_QUANTITE?438?</vt:lpstr>
      <vt:lpstr>XDO_?FINAL_QUANTITE?439?</vt:lpstr>
      <vt:lpstr>XDO_?FINAL_QUANTITE?44?</vt:lpstr>
      <vt:lpstr>XDO_?FINAL_QUANTITE?440?</vt:lpstr>
      <vt:lpstr>XDO_?FINAL_QUANTITE?441?</vt:lpstr>
      <vt:lpstr>XDO_?FINAL_QUANTITE?442?</vt:lpstr>
      <vt:lpstr>XDO_?FINAL_QUANTITE?443?</vt:lpstr>
      <vt:lpstr>XDO_?FINAL_QUANTITE?444?</vt:lpstr>
      <vt:lpstr>XDO_?FINAL_QUANTITE?445?</vt:lpstr>
      <vt:lpstr>XDO_?FINAL_QUANTITE?446?</vt:lpstr>
      <vt:lpstr>XDO_?FINAL_QUANTITE?447?</vt:lpstr>
      <vt:lpstr>XDO_?FINAL_QUANTITE?448?</vt:lpstr>
      <vt:lpstr>XDO_?FINAL_QUANTITE?449?</vt:lpstr>
      <vt:lpstr>XDO_?FINAL_QUANTITE?450?</vt:lpstr>
      <vt:lpstr>XDO_?FINAL_QUANTITE?451?</vt:lpstr>
      <vt:lpstr>XDO_?FINAL_QUANTITE?452?</vt:lpstr>
      <vt:lpstr>XDO_?FINAL_QUANTITE?453?</vt:lpstr>
      <vt:lpstr>XDO_?FINAL_QUANTITE?454?</vt:lpstr>
      <vt:lpstr>XDO_?FINAL_QUANTITE?455?</vt:lpstr>
      <vt:lpstr>XDO_?FINAL_QUANTITE?456?</vt:lpstr>
      <vt:lpstr>XDO_?FINAL_QUANTITE?457?</vt:lpstr>
      <vt:lpstr>XDO_?FINAL_QUANTITE?458?</vt:lpstr>
      <vt:lpstr>XDO_?FINAL_QUANTITE?459?</vt:lpstr>
      <vt:lpstr>XDO_?FINAL_QUANTITE?460?</vt:lpstr>
      <vt:lpstr>XDO_?FINAL_QUANTITE?461?</vt:lpstr>
      <vt:lpstr>XDO_?FINAL_QUANTITE?462?</vt:lpstr>
      <vt:lpstr>XDO_?FINAL_QUANTITE?463?</vt:lpstr>
      <vt:lpstr>XDO_?FINAL_QUANTITE?464?</vt:lpstr>
      <vt:lpstr>XDO_?FINAL_QUANTITE?465?</vt:lpstr>
      <vt:lpstr>XDO_?FINAL_QUANTITE?466?</vt:lpstr>
      <vt:lpstr>XDO_?FINAL_QUANTITE?467?</vt:lpstr>
      <vt:lpstr>XDO_?FINAL_QUANTITE?468?</vt:lpstr>
      <vt:lpstr>XDO_?FINAL_QUANTITE?469?</vt:lpstr>
      <vt:lpstr>XDO_?FINAL_QUANTITE?47?</vt:lpstr>
      <vt:lpstr>XDO_?FINAL_QUANTITE?470?</vt:lpstr>
      <vt:lpstr>XDO_?FINAL_QUANTITE?471?</vt:lpstr>
      <vt:lpstr>XDO_?FINAL_QUANTITE?472?</vt:lpstr>
      <vt:lpstr>XDO_?FINAL_QUANTITE?473?</vt:lpstr>
      <vt:lpstr>XDO_?FINAL_QUANTITE?474?</vt:lpstr>
      <vt:lpstr>XDO_?FINAL_QUANTITE?475?</vt:lpstr>
      <vt:lpstr>XDO_?FINAL_QUANTITE?476?</vt:lpstr>
      <vt:lpstr>XDO_?FINAL_QUANTITE?477?</vt:lpstr>
      <vt:lpstr>XDO_?FINAL_QUANTITE?478?</vt:lpstr>
      <vt:lpstr>XDO_?FINAL_QUANTITE?479?</vt:lpstr>
      <vt:lpstr>XDO_?FINAL_QUANTITE?48?</vt:lpstr>
      <vt:lpstr>XDO_?FINAL_QUANTITE?480?</vt:lpstr>
      <vt:lpstr>XDO_?FINAL_QUANTITE?481?</vt:lpstr>
      <vt:lpstr>XDO_?FINAL_QUANTITE?482?</vt:lpstr>
      <vt:lpstr>XDO_?FINAL_QUANTITE?483?</vt:lpstr>
      <vt:lpstr>XDO_?FINAL_QUANTITE?484?</vt:lpstr>
      <vt:lpstr>XDO_?FINAL_QUANTITE?485?</vt:lpstr>
      <vt:lpstr>XDO_?FINAL_QUANTITE?486?</vt:lpstr>
      <vt:lpstr>XDO_?FINAL_QUANTITE?487?</vt:lpstr>
      <vt:lpstr>XDO_?FINAL_QUANTITE?488?</vt:lpstr>
      <vt:lpstr>XDO_?FINAL_QUANTITE?489?</vt:lpstr>
      <vt:lpstr>XDO_?FINAL_QUANTITE?49?</vt:lpstr>
      <vt:lpstr>XDO_?FINAL_QUANTITE?490?</vt:lpstr>
      <vt:lpstr>XDO_?FINAL_QUANTITE?491?</vt:lpstr>
      <vt:lpstr>XDO_?FINAL_QUANTITE?492?</vt:lpstr>
      <vt:lpstr>XDO_?FINAL_QUANTITE?493?</vt:lpstr>
      <vt:lpstr>XDO_?FINAL_QUANTITE?494?</vt:lpstr>
      <vt:lpstr>XDO_?FINAL_QUANTITE?495?</vt:lpstr>
      <vt:lpstr>XDO_?FINAL_QUANTITE?496?</vt:lpstr>
      <vt:lpstr>XDO_?FINAL_QUANTITE?497?</vt:lpstr>
      <vt:lpstr>XDO_?FINAL_QUANTITE?498?</vt:lpstr>
      <vt:lpstr>XDO_?FINAL_QUANTITE?499?</vt:lpstr>
      <vt:lpstr>XDO_?FINAL_QUANTITE?50?</vt:lpstr>
      <vt:lpstr>XDO_?FINAL_QUANTITE?500?</vt:lpstr>
      <vt:lpstr>XDO_?FINAL_QUANTITE?501?</vt:lpstr>
      <vt:lpstr>XDO_?FINAL_QUANTITE?502?</vt:lpstr>
      <vt:lpstr>XDO_?FINAL_QUANTITE?503?</vt:lpstr>
      <vt:lpstr>XDO_?FINAL_QUANTITE?504?</vt:lpstr>
      <vt:lpstr>XDO_?FINAL_QUANTITE?505?</vt:lpstr>
      <vt:lpstr>XDO_?FINAL_QUANTITE?506?</vt:lpstr>
      <vt:lpstr>XDO_?FINAL_QUANTITE?507?</vt:lpstr>
      <vt:lpstr>XDO_?FINAL_QUANTITE?508?</vt:lpstr>
      <vt:lpstr>XDO_?FINAL_QUANTITE?509?</vt:lpstr>
      <vt:lpstr>XDO_?FINAL_QUANTITE?51?</vt:lpstr>
      <vt:lpstr>XDO_?FINAL_QUANTITE?510?</vt:lpstr>
      <vt:lpstr>XDO_?FINAL_QUANTITE?511?</vt:lpstr>
      <vt:lpstr>XDO_?FINAL_QUANTITE?512?</vt:lpstr>
      <vt:lpstr>XDO_?FINAL_QUANTITE?513?</vt:lpstr>
      <vt:lpstr>XDO_?FINAL_QUANTITE?514?</vt:lpstr>
      <vt:lpstr>XDO_?FINAL_QUANTITE?515?</vt:lpstr>
      <vt:lpstr>XDO_?FINAL_QUANTITE?516?</vt:lpstr>
      <vt:lpstr>XDO_?FINAL_QUANTITE?517?</vt:lpstr>
      <vt:lpstr>XDO_?FINAL_QUANTITE?518?</vt:lpstr>
      <vt:lpstr>XDO_?FINAL_QUANTITE?519?</vt:lpstr>
      <vt:lpstr>XDO_?FINAL_QUANTITE?52?</vt:lpstr>
      <vt:lpstr>XDO_?FINAL_QUANTITE?520?</vt:lpstr>
      <vt:lpstr>XDO_?FINAL_QUANTITE?521?</vt:lpstr>
      <vt:lpstr>XDO_?FINAL_QUANTITE?522?</vt:lpstr>
      <vt:lpstr>XDO_?FINAL_QUANTITE?523?</vt:lpstr>
      <vt:lpstr>XDO_?FINAL_QUANTITE?524?</vt:lpstr>
      <vt:lpstr>XDO_?FINAL_QUANTITE?525?</vt:lpstr>
      <vt:lpstr>XDO_?FINAL_QUANTITE?526?</vt:lpstr>
      <vt:lpstr>XDO_?FINAL_QUANTITE?527?</vt:lpstr>
      <vt:lpstr>XDO_?FINAL_QUANTITE?528?</vt:lpstr>
      <vt:lpstr>XDO_?FINAL_QUANTITE?529?</vt:lpstr>
      <vt:lpstr>XDO_?FINAL_QUANTITE?53?</vt:lpstr>
      <vt:lpstr>XDO_?FINAL_QUANTITE?530?</vt:lpstr>
      <vt:lpstr>XDO_?FINAL_QUANTITE?531?</vt:lpstr>
      <vt:lpstr>XDO_?FINAL_QUANTITE?532?</vt:lpstr>
      <vt:lpstr>XDO_?FINAL_QUANTITE?533?</vt:lpstr>
      <vt:lpstr>XDO_?FINAL_QUANTITE?534?</vt:lpstr>
      <vt:lpstr>XDO_?FINAL_QUANTITE?535?</vt:lpstr>
      <vt:lpstr>XDO_?FINAL_QUANTITE?536?</vt:lpstr>
      <vt:lpstr>XDO_?FINAL_QUANTITE?537?</vt:lpstr>
      <vt:lpstr>XDO_?FINAL_QUANTITE?538?</vt:lpstr>
      <vt:lpstr>XDO_?FINAL_QUANTITE?539?</vt:lpstr>
      <vt:lpstr>XDO_?FINAL_QUANTITE?54?</vt:lpstr>
      <vt:lpstr>XDO_?FINAL_QUANTITE?540?</vt:lpstr>
      <vt:lpstr>XDO_?FINAL_QUANTITE?541?</vt:lpstr>
      <vt:lpstr>XDO_?FINAL_QUANTITE?542?</vt:lpstr>
      <vt:lpstr>XDO_?FINAL_QUANTITE?543?</vt:lpstr>
      <vt:lpstr>XDO_?FINAL_QUANTITE?544?</vt:lpstr>
      <vt:lpstr>XDO_?FINAL_QUANTITE?545?</vt:lpstr>
      <vt:lpstr>XDO_?FINAL_QUANTITE?546?</vt:lpstr>
      <vt:lpstr>XDO_?FINAL_QUANTITE?547?</vt:lpstr>
      <vt:lpstr>XDO_?FINAL_QUANTITE?548?</vt:lpstr>
      <vt:lpstr>XDO_?FINAL_QUANTITE?549?</vt:lpstr>
      <vt:lpstr>XDO_?FINAL_QUANTITE?55?</vt:lpstr>
      <vt:lpstr>XDO_?FINAL_QUANTITE?550?</vt:lpstr>
      <vt:lpstr>XDO_?FINAL_QUANTITE?551?</vt:lpstr>
      <vt:lpstr>XDO_?FINAL_QUANTITE?552?</vt:lpstr>
      <vt:lpstr>XDO_?FINAL_QUANTITE?553?</vt:lpstr>
      <vt:lpstr>XDO_?FINAL_QUANTITE?554?</vt:lpstr>
      <vt:lpstr>XDO_?FINAL_QUANTITE?555?</vt:lpstr>
      <vt:lpstr>XDO_?FINAL_QUANTITE?556?</vt:lpstr>
      <vt:lpstr>XDO_?FINAL_QUANTITE?557?</vt:lpstr>
      <vt:lpstr>XDO_?FINAL_QUANTITE?558?</vt:lpstr>
      <vt:lpstr>XDO_?FINAL_QUANTITE?559?</vt:lpstr>
      <vt:lpstr>XDO_?FINAL_QUANTITE?560?</vt:lpstr>
      <vt:lpstr>XDO_?FINAL_QUANTITE?561?</vt:lpstr>
      <vt:lpstr>XDO_?FINAL_QUANTITE?562?</vt:lpstr>
      <vt:lpstr>XDO_?FINAL_QUANTITE?563?</vt:lpstr>
      <vt:lpstr>XDO_?FINAL_QUANTITE?564?</vt:lpstr>
      <vt:lpstr>XDO_?FINAL_QUANTITE?565?</vt:lpstr>
      <vt:lpstr>XDO_?FINAL_QUANTITE?566?</vt:lpstr>
      <vt:lpstr>XDO_?FINAL_QUANTITE?567?</vt:lpstr>
      <vt:lpstr>XDO_?FINAL_QUANTITE?568?</vt:lpstr>
      <vt:lpstr>XDO_?FINAL_QUANTITE?569?</vt:lpstr>
      <vt:lpstr>XDO_?FINAL_QUANTITE?570?</vt:lpstr>
      <vt:lpstr>XDO_?FINAL_QUANTITE?571?</vt:lpstr>
      <vt:lpstr>XDO_?FINAL_QUANTITE?572?</vt:lpstr>
      <vt:lpstr>XDO_?FINAL_QUANTITE?573?</vt:lpstr>
      <vt:lpstr>XDO_?FINAL_QUANTITE?574?</vt:lpstr>
      <vt:lpstr>XDO_?FINAL_QUANTITE?575?</vt:lpstr>
      <vt:lpstr>XDO_?FINAL_QUANTITE?576?</vt:lpstr>
      <vt:lpstr>XDO_?FINAL_QUANTITE?577?</vt:lpstr>
      <vt:lpstr>XDO_?FINAL_QUANTITE?578?</vt:lpstr>
      <vt:lpstr>XDO_?FINAL_QUANTITE?579?</vt:lpstr>
      <vt:lpstr>XDO_?FINAL_QUANTITE?58?</vt:lpstr>
      <vt:lpstr>XDO_?FINAL_QUANTITE?580?</vt:lpstr>
      <vt:lpstr>XDO_?FINAL_QUANTITE?581?</vt:lpstr>
      <vt:lpstr>XDO_?FINAL_QUANTITE?582?</vt:lpstr>
      <vt:lpstr>XDO_?FINAL_QUANTITE?583?</vt:lpstr>
      <vt:lpstr>XDO_?FINAL_QUANTITE?584?</vt:lpstr>
      <vt:lpstr>XDO_?FINAL_QUANTITE?585?</vt:lpstr>
      <vt:lpstr>XDO_?FINAL_QUANTITE?586?</vt:lpstr>
      <vt:lpstr>XDO_?FINAL_QUANTITE?587?</vt:lpstr>
      <vt:lpstr>XDO_?FINAL_QUANTITE?588?</vt:lpstr>
      <vt:lpstr>XDO_?FINAL_QUANTITE?589?</vt:lpstr>
      <vt:lpstr>XDO_?FINAL_QUANTITE?59?</vt:lpstr>
      <vt:lpstr>XDO_?FINAL_QUANTITE?590?</vt:lpstr>
      <vt:lpstr>XDO_?FINAL_QUANTITE?591?</vt:lpstr>
      <vt:lpstr>XDO_?FINAL_QUANTITE?592?</vt:lpstr>
      <vt:lpstr>XDO_?FINAL_QUANTITE?593?</vt:lpstr>
      <vt:lpstr>XDO_?FINAL_QUANTITE?594?</vt:lpstr>
      <vt:lpstr>XDO_?FINAL_QUANTITE?595?</vt:lpstr>
      <vt:lpstr>XDO_?FINAL_QUANTITE?596?</vt:lpstr>
      <vt:lpstr>XDO_?FINAL_QUANTITE?597?</vt:lpstr>
      <vt:lpstr>XDO_?FINAL_QUANTITE?598?</vt:lpstr>
      <vt:lpstr>XDO_?FINAL_QUANTITE?599?</vt:lpstr>
      <vt:lpstr>XDO_?FINAL_QUANTITE?60?</vt:lpstr>
      <vt:lpstr>XDO_?FINAL_QUANTITE?600?</vt:lpstr>
      <vt:lpstr>XDO_?FINAL_QUANTITE?601?</vt:lpstr>
      <vt:lpstr>XDO_?FINAL_QUANTITE?602?</vt:lpstr>
      <vt:lpstr>XDO_?FINAL_QUANTITE?603?</vt:lpstr>
      <vt:lpstr>XDO_?FINAL_QUANTITE?604?</vt:lpstr>
      <vt:lpstr>XDO_?FINAL_QUANTITE?605?</vt:lpstr>
      <vt:lpstr>XDO_?FINAL_QUANTITE?608?</vt:lpstr>
      <vt:lpstr>XDO_?FINAL_QUANTITE?609?</vt:lpstr>
      <vt:lpstr>XDO_?FINAL_QUANTITE?61?</vt:lpstr>
      <vt:lpstr>XDO_?FINAL_QUANTITE?610?</vt:lpstr>
      <vt:lpstr>XDO_?FINAL_QUANTITE?62?</vt:lpstr>
      <vt:lpstr>XDO_?FINAL_QUANTITE?63?</vt:lpstr>
      <vt:lpstr>XDO_?FINAL_QUANTITE?64?</vt:lpstr>
      <vt:lpstr>XDO_?FINAL_QUANTITE?65?</vt:lpstr>
      <vt:lpstr>XDO_?FINAL_QUANTITE?66?</vt:lpstr>
      <vt:lpstr>XDO_?FINAL_QUANTITE?67?</vt:lpstr>
      <vt:lpstr>XDO_?FINAL_QUANTITE?68?</vt:lpstr>
      <vt:lpstr>XDO_?FINAL_QUANTITE?69?</vt:lpstr>
      <vt:lpstr>XDO_?FINAL_QUANTITE?70?</vt:lpstr>
      <vt:lpstr>XDO_?FINAL_QUANTITE?71?</vt:lpstr>
      <vt:lpstr>XDO_?FINAL_QUANTITE?72?</vt:lpstr>
      <vt:lpstr>XDO_?FINAL_QUANTITE?73?</vt:lpstr>
      <vt:lpstr>XDO_?FINAL_QUANTITE?74?</vt:lpstr>
      <vt:lpstr>XDO_?FINAL_QUANTITE?75?</vt:lpstr>
      <vt:lpstr>XDO_?FINAL_QUANTITE?76?</vt:lpstr>
      <vt:lpstr>XDO_?FINAL_QUANTITE?77?</vt:lpstr>
      <vt:lpstr>XDO_?FINAL_QUANTITE?78?</vt:lpstr>
      <vt:lpstr>XDO_?FINAL_QUANTITE?79?</vt:lpstr>
      <vt:lpstr>XDO_?FINAL_QUANTITE?80?</vt:lpstr>
      <vt:lpstr>XDO_?FINAL_QUANTITE?81?</vt:lpstr>
      <vt:lpstr>XDO_?FINAL_QUANTITE?82?</vt:lpstr>
      <vt:lpstr>XDO_?FINAL_QUANTITE?83?</vt:lpstr>
      <vt:lpstr>XDO_?FINAL_QUANTITE?84?</vt:lpstr>
      <vt:lpstr>XDO_?FINAL_QUANTITE?85?</vt:lpstr>
      <vt:lpstr>XDO_?FINAL_QUANTITE?86?</vt:lpstr>
      <vt:lpstr>XDO_?FINAL_QUANTITE?87?</vt:lpstr>
      <vt:lpstr>XDO_?FINAL_QUANTITE?88?</vt:lpstr>
      <vt:lpstr>XDO_?FINAL_QUANTITE?89?</vt:lpstr>
      <vt:lpstr>XDO_?FINAL_QUANTITE?9?</vt:lpstr>
      <vt:lpstr>XDO_?FINAL_QUANTITE?90?</vt:lpstr>
      <vt:lpstr>XDO_?FINAL_QUANTITE?91?</vt:lpstr>
      <vt:lpstr>XDO_?FINAL_QUANTITE?92?</vt:lpstr>
      <vt:lpstr>XDO_?FINAL_QUANTITE?93?</vt:lpstr>
      <vt:lpstr>XDO_?FINAL_QUANTITE?94?</vt:lpstr>
      <vt:lpstr>XDO_?FINAL_QUANTITE?95?</vt:lpstr>
      <vt:lpstr>XDO_?FINAL_QUANTITE?96?</vt:lpstr>
      <vt:lpstr>XDO_?FINAL_QUANTITE?97?</vt:lpstr>
      <vt:lpstr>XDO_?FINAL_QUANTITE?98?</vt:lpstr>
      <vt:lpstr>XDO_?FINAL_QUANTITE?99?</vt:lpstr>
      <vt:lpstr>XDO_?LONG_DESC?</vt:lpstr>
      <vt:lpstr>XDO_?NAMCNAME?</vt:lpstr>
      <vt:lpstr>XDO_?NAMCNAME?100?</vt:lpstr>
      <vt:lpstr>XDO_?NAMCNAME?101?</vt:lpstr>
      <vt:lpstr>XDO_?NAMCNAME?102?</vt:lpstr>
      <vt:lpstr>XDO_?NAMCNAME?103?</vt:lpstr>
      <vt:lpstr>XDO_?NAMCNAME?104?</vt:lpstr>
      <vt:lpstr>XDO_?NAMCNAME?105?</vt:lpstr>
      <vt:lpstr>XDO_?NAMCNAME?106?</vt:lpstr>
      <vt:lpstr>XDO_?NAMCNAME?107?</vt:lpstr>
      <vt:lpstr>XDO_?NAMCNAME?108?</vt:lpstr>
      <vt:lpstr>XDO_?NAMCNAME?109?</vt:lpstr>
      <vt:lpstr>XDO_?NAMCNAME?11?</vt:lpstr>
      <vt:lpstr>XDO_?NAMCNAME?110?</vt:lpstr>
      <vt:lpstr>XDO_?NAMCNAME?111?</vt:lpstr>
      <vt:lpstr>XDO_?NAMCNAME?112?</vt:lpstr>
      <vt:lpstr>XDO_?NAMCNAME?113?</vt:lpstr>
      <vt:lpstr>XDO_?NAMCNAME?114?</vt:lpstr>
      <vt:lpstr>XDO_?NAMCNAME?115?</vt:lpstr>
      <vt:lpstr>XDO_?NAMCNAME?116?</vt:lpstr>
      <vt:lpstr>XDO_?NAMCNAME?117?</vt:lpstr>
      <vt:lpstr>XDO_?NAMCNAME?118?</vt:lpstr>
      <vt:lpstr>XDO_?NAMCNAME?119?</vt:lpstr>
      <vt:lpstr>XDO_?NAMCNAME?120?</vt:lpstr>
      <vt:lpstr>XDO_?NAMCNAME?121?</vt:lpstr>
      <vt:lpstr>XDO_?NAMCNAME?122?</vt:lpstr>
      <vt:lpstr>XDO_?NAMCNAME?123?</vt:lpstr>
      <vt:lpstr>XDO_?NAMCNAME?124?</vt:lpstr>
      <vt:lpstr>XDO_?NAMCNAME?125?</vt:lpstr>
      <vt:lpstr>XDO_?NAMCNAME?126?</vt:lpstr>
      <vt:lpstr>XDO_?NAMCNAME?127?</vt:lpstr>
      <vt:lpstr>XDO_?NAMCNAME?128?</vt:lpstr>
      <vt:lpstr>XDO_?NAMCNAME?13?</vt:lpstr>
      <vt:lpstr>XDO_?NAMCNAME?130?</vt:lpstr>
      <vt:lpstr>XDO_?NAMCNAME?15?</vt:lpstr>
      <vt:lpstr>XDO_?NAMCNAME?16?</vt:lpstr>
      <vt:lpstr>XDO_?NAMCNAME?17?</vt:lpstr>
      <vt:lpstr>XDO_?NAMCNAME?18?</vt:lpstr>
      <vt:lpstr>XDO_?NAMCNAME?19?</vt:lpstr>
      <vt:lpstr>XDO_?NAMCNAME?20?</vt:lpstr>
      <vt:lpstr>XDO_?NAMCNAME?21?</vt:lpstr>
      <vt:lpstr>XDO_?NAMCNAME?22?</vt:lpstr>
      <vt:lpstr>XDO_?NAMCNAME?23?</vt:lpstr>
      <vt:lpstr>XDO_?NAMCNAME?24?</vt:lpstr>
      <vt:lpstr>XDO_?NAMCNAME?25?</vt:lpstr>
      <vt:lpstr>XDO_?NAMCNAME?26?</vt:lpstr>
      <vt:lpstr>XDO_?NAMCNAME?27?</vt:lpstr>
      <vt:lpstr>XDO_?NAMCNAME?28?</vt:lpstr>
      <vt:lpstr>XDO_?NAMCNAME?29?</vt:lpstr>
      <vt:lpstr>XDO_?NAMCNAME?30?</vt:lpstr>
      <vt:lpstr>XDO_?NAMCNAME?31?</vt:lpstr>
      <vt:lpstr>XDO_?NAMCNAME?32?</vt:lpstr>
      <vt:lpstr>XDO_?NAMCNAME?33?</vt:lpstr>
      <vt:lpstr>XDO_?NAMCNAME?34?</vt:lpstr>
      <vt:lpstr>XDO_?NAMCNAME?35?</vt:lpstr>
      <vt:lpstr>XDO_?NAMCNAME?36?</vt:lpstr>
      <vt:lpstr>XDO_?NAMCNAME?37?</vt:lpstr>
      <vt:lpstr>XDO_?NAMCNAME?38?</vt:lpstr>
      <vt:lpstr>XDO_?NAMCNAME?39?</vt:lpstr>
      <vt:lpstr>XDO_?NAMCNAME?40?</vt:lpstr>
      <vt:lpstr>XDO_?NAMCNAME?41?</vt:lpstr>
      <vt:lpstr>XDO_?NAMCNAME?42?</vt:lpstr>
      <vt:lpstr>XDO_?NAMCNAME?43?</vt:lpstr>
      <vt:lpstr>XDO_?NAMCNAME?44?</vt:lpstr>
      <vt:lpstr>XDO_?NAMCNAME?45?</vt:lpstr>
      <vt:lpstr>XDO_?NAMCNAME?46?</vt:lpstr>
      <vt:lpstr>XDO_?NAMCNAME?47?</vt:lpstr>
      <vt:lpstr>XDO_?NAMCNAME?48?</vt:lpstr>
      <vt:lpstr>XDO_?NAMCNAME?49?</vt:lpstr>
      <vt:lpstr>XDO_?NAMCNAME?5?</vt:lpstr>
      <vt:lpstr>XDO_?NAMCNAME?50?</vt:lpstr>
      <vt:lpstr>XDO_?NAMCNAME?51?</vt:lpstr>
      <vt:lpstr>XDO_?NAMCNAME?52?</vt:lpstr>
      <vt:lpstr>XDO_?NAMCNAME?53?</vt:lpstr>
      <vt:lpstr>XDO_?NAMCNAME?54?</vt:lpstr>
      <vt:lpstr>XDO_?NAMCNAME?55?</vt:lpstr>
      <vt:lpstr>XDO_?NAMCNAME?56?</vt:lpstr>
      <vt:lpstr>XDO_?NAMCNAME?57?</vt:lpstr>
      <vt:lpstr>XDO_?NAMCNAME?58?</vt:lpstr>
      <vt:lpstr>XDO_?NAMCNAME?59?</vt:lpstr>
      <vt:lpstr>XDO_?NAMCNAME?6?</vt:lpstr>
      <vt:lpstr>XDO_?NAMCNAME?60?</vt:lpstr>
      <vt:lpstr>XDO_?NAMCNAME?61?</vt:lpstr>
      <vt:lpstr>XDO_?NAMCNAME?62?</vt:lpstr>
      <vt:lpstr>XDO_?NAMCNAME?63?</vt:lpstr>
      <vt:lpstr>XDO_?NAMCNAME?64?</vt:lpstr>
      <vt:lpstr>XDO_?NAMCNAME?65?</vt:lpstr>
      <vt:lpstr>XDO_?NAMCNAME?66?</vt:lpstr>
      <vt:lpstr>XDO_?NAMCNAME?67?</vt:lpstr>
      <vt:lpstr>XDO_?NAMCNAME?68?</vt:lpstr>
      <vt:lpstr>XDO_?NAMCNAME?69?</vt:lpstr>
      <vt:lpstr>XDO_?NAMCNAME?70?</vt:lpstr>
      <vt:lpstr>XDO_?NAMCNAME?71?</vt:lpstr>
      <vt:lpstr>XDO_?NAMCNAME?72?</vt:lpstr>
      <vt:lpstr>XDO_?NAMCNAME?73?</vt:lpstr>
      <vt:lpstr>XDO_?NAMCNAME?74?</vt:lpstr>
      <vt:lpstr>XDO_?NAMCNAME?75?</vt:lpstr>
      <vt:lpstr>XDO_?NAMCNAME?76?</vt:lpstr>
      <vt:lpstr>XDO_?NAMCNAME?77?</vt:lpstr>
      <vt:lpstr>XDO_?NAMCNAME?78?</vt:lpstr>
      <vt:lpstr>XDO_?NAMCNAME?79?</vt:lpstr>
      <vt:lpstr>XDO_?NAMCNAME?80?</vt:lpstr>
      <vt:lpstr>XDO_?NAMCNAME?81?</vt:lpstr>
      <vt:lpstr>XDO_?NAMCNAME?82?</vt:lpstr>
      <vt:lpstr>XDO_?NAMCNAME?83?</vt:lpstr>
      <vt:lpstr>XDO_?NAMCNAME?84?</vt:lpstr>
      <vt:lpstr>XDO_?NAMCNAME?85?</vt:lpstr>
      <vt:lpstr>XDO_?NAMCNAME?86?</vt:lpstr>
      <vt:lpstr>XDO_?NAMCNAME?87?</vt:lpstr>
      <vt:lpstr>XDO_?NAMCNAME?88?</vt:lpstr>
      <vt:lpstr>XDO_?NAMCNAME?89?</vt:lpstr>
      <vt:lpstr>XDO_?NAMCNAME?9?</vt:lpstr>
      <vt:lpstr>XDO_?NAMCNAME?90?</vt:lpstr>
      <vt:lpstr>XDO_?NAMCNAME?91?</vt:lpstr>
      <vt:lpstr>XDO_?NAMCNAME?92?</vt:lpstr>
      <vt:lpstr>XDO_?NAMCNAME?93?</vt:lpstr>
      <vt:lpstr>XDO_?NAMCNAME?94?</vt:lpstr>
      <vt:lpstr>XDO_?NAMCNAME?95?</vt:lpstr>
      <vt:lpstr>XDO_?NAMCNAME?96?</vt:lpstr>
      <vt:lpstr>XDO_?NAMCNAME?97?</vt:lpstr>
      <vt:lpstr>XDO_?NAMCNAME?98?</vt:lpstr>
      <vt:lpstr>XDO_?NAMCNAME?99?</vt:lpstr>
      <vt:lpstr>XDO_?NOVAL?</vt:lpstr>
      <vt:lpstr>XDO_?NOVAL?10?</vt:lpstr>
      <vt:lpstr>XDO_?NOVAL?100?</vt:lpstr>
      <vt:lpstr>XDO_?NOVAL?101?</vt:lpstr>
      <vt:lpstr>XDO_?NOVAL?102?</vt:lpstr>
      <vt:lpstr>XDO_?NOVAL?103?</vt:lpstr>
      <vt:lpstr>XDO_?NOVAL?104?</vt:lpstr>
      <vt:lpstr>XDO_?NOVAL?105?</vt:lpstr>
      <vt:lpstr>XDO_?NOVAL?106?</vt:lpstr>
      <vt:lpstr>XDO_?NOVAL?107?</vt:lpstr>
      <vt:lpstr>XDO_?NOVAL?108?</vt:lpstr>
      <vt:lpstr>XDO_?NOVAL?109?</vt:lpstr>
      <vt:lpstr>XDO_?NOVAL?11?</vt:lpstr>
      <vt:lpstr>XDO_?NOVAL?110?</vt:lpstr>
      <vt:lpstr>XDO_?NOVAL?111?</vt:lpstr>
      <vt:lpstr>XDO_?NOVAL?112?</vt:lpstr>
      <vt:lpstr>XDO_?NOVAL?113?</vt:lpstr>
      <vt:lpstr>XDO_?NOVAL?114?</vt:lpstr>
      <vt:lpstr>XDO_?NOVAL?115?</vt:lpstr>
      <vt:lpstr>XDO_?NOVAL?116?</vt:lpstr>
      <vt:lpstr>XDO_?NOVAL?117?</vt:lpstr>
      <vt:lpstr>XDO_?NOVAL?118?</vt:lpstr>
      <vt:lpstr>XDO_?NOVAL?119?</vt:lpstr>
      <vt:lpstr>XDO_?NOVAL?12?</vt:lpstr>
      <vt:lpstr>XDO_?NOVAL?120?</vt:lpstr>
      <vt:lpstr>XDO_?NOVAL?121?</vt:lpstr>
      <vt:lpstr>XDO_?NOVAL?122?</vt:lpstr>
      <vt:lpstr>XDO_?NOVAL?123?</vt:lpstr>
      <vt:lpstr>XDO_?NOVAL?124?</vt:lpstr>
      <vt:lpstr>XDO_?NOVAL?125?</vt:lpstr>
      <vt:lpstr>XDO_?NOVAL?126?</vt:lpstr>
      <vt:lpstr>XDO_?NOVAL?127?</vt:lpstr>
      <vt:lpstr>XDO_?NOVAL?128?</vt:lpstr>
      <vt:lpstr>XDO_?NOVAL?129?</vt:lpstr>
      <vt:lpstr>XDO_?NOVAL?13?</vt:lpstr>
      <vt:lpstr>XDO_?NOVAL?130?</vt:lpstr>
      <vt:lpstr>XDO_?NOVAL?131?</vt:lpstr>
      <vt:lpstr>XDO_?NOVAL?132?</vt:lpstr>
      <vt:lpstr>XDO_?NOVAL?133?</vt:lpstr>
      <vt:lpstr>XDO_?NOVAL?134?</vt:lpstr>
      <vt:lpstr>XDO_?NOVAL?135?</vt:lpstr>
      <vt:lpstr>XDO_?NOVAL?136?</vt:lpstr>
      <vt:lpstr>XDO_?NOVAL?137?</vt:lpstr>
      <vt:lpstr>XDO_?NOVAL?138?</vt:lpstr>
      <vt:lpstr>XDO_?NOVAL?139?</vt:lpstr>
      <vt:lpstr>XDO_?NOVAL?14?</vt:lpstr>
      <vt:lpstr>XDO_?NOVAL?140?</vt:lpstr>
      <vt:lpstr>XDO_?NOVAL?141?</vt:lpstr>
      <vt:lpstr>XDO_?NOVAL?142?</vt:lpstr>
      <vt:lpstr>XDO_?NOVAL?143?</vt:lpstr>
      <vt:lpstr>XDO_?NOVAL?144?</vt:lpstr>
      <vt:lpstr>XDO_?NOVAL?145?</vt:lpstr>
      <vt:lpstr>XDO_?NOVAL?146?</vt:lpstr>
      <vt:lpstr>XDO_?NOVAL?147?</vt:lpstr>
      <vt:lpstr>XDO_?NOVAL?148?</vt:lpstr>
      <vt:lpstr>XDO_?NOVAL?149?</vt:lpstr>
      <vt:lpstr>XDO_?NOVAL?15?</vt:lpstr>
      <vt:lpstr>XDO_?NOVAL?150?</vt:lpstr>
      <vt:lpstr>XDO_?NOVAL?151?</vt:lpstr>
      <vt:lpstr>XDO_?NOVAL?152?</vt:lpstr>
      <vt:lpstr>XDO_?NOVAL?153?</vt:lpstr>
      <vt:lpstr>XDO_?NOVAL?154?</vt:lpstr>
      <vt:lpstr>XDO_?NOVAL?155?</vt:lpstr>
      <vt:lpstr>XDO_?NOVAL?156?</vt:lpstr>
      <vt:lpstr>XDO_?NOVAL?157?</vt:lpstr>
      <vt:lpstr>XDO_?NOVAL?158?</vt:lpstr>
      <vt:lpstr>XDO_?NOVAL?159?</vt:lpstr>
      <vt:lpstr>XDO_?NOVAL?16?</vt:lpstr>
      <vt:lpstr>XDO_?NOVAL?160?</vt:lpstr>
      <vt:lpstr>XDO_?NOVAL?161?</vt:lpstr>
      <vt:lpstr>XDO_?NOVAL?162?</vt:lpstr>
      <vt:lpstr>XDO_?NOVAL?163?</vt:lpstr>
      <vt:lpstr>XDO_?NOVAL?164?</vt:lpstr>
      <vt:lpstr>XDO_?NOVAL?165?</vt:lpstr>
      <vt:lpstr>XDO_?NOVAL?166?</vt:lpstr>
      <vt:lpstr>XDO_?NOVAL?167?</vt:lpstr>
      <vt:lpstr>XDO_?NOVAL?168?</vt:lpstr>
      <vt:lpstr>XDO_?NOVAL?169?</vt:lpstr>
      <vt:lpstr>XDO_?NOVAL?17?</vt:lpstr>
      <vt:lpstr>XDO_?NOVAL?170?</vt:lpstr>
      <vt:lpstr>XDO_?NOVAL?171?</vt:lpstr>
      <vt:lpstr>XDO_?NOVAL?172?</vt:lpstr>
      <vt:lpstr>XDO_?NOVAL?173?</vt:lpstr>
      <vt:lpstr>XDO_?NOVAL?174?</vt:lpstr>
      <vt:lpstr>XDO_?NOVAL?175?</vt:lpstr>
      <vt:lpstr>XDO_?NOVAL?176?</vt:lpstr>
      <vt:lpstr>XDO_?NOVAL?177?</vt:lpstr>
      <vt:lpstr>XDO_?NOVAL?178?</vt:lpstr>
      <vt:lpstr>XDO_?NOVAL?179?</vt:lpstr>
      <vt:lpstr>XDO_?NOVAL?18?</vt:lpstr>
      <vt:lpstr>XDO_?NOVAL?180?</vt:lpstr>
      <vt:lpstr>XDO_?NOVAL?181?</vt:lpstr>
      <vt:lpstr>XDO_?NOVAL?182?</vt:lpstr>
      <vt:lpstr>XDO_?NOVAL?183?</vt:lpstr>
      <vt:lpstr>XDO_?NOVAL?184?</vt:lpstr>
      <vt:lpstr>XDO_?NOVAL?185?</vt:lpstr>
      <vt:lpstr>XDO_?NOVAL?186?</vt:lpstr>
      <vt:lpstr>XDO_?NOVAL?187?</vt:lpstr>
      <vt:lpstr>XDO_?NOVAL?188?</vt:lpstr>
      <vt:lpstr>XDO_?NOVAL?189?</vt:lpstr>
      <vt:lpstr>XDO_?NOVAL?19?</vt:lpstr>
      <vt:lpstr>XDO_?NOVAL?190?</vt:lpstr>
      <vt:lpstr>XDO_?NOVAL?191?</vt:lpstr>
      <vt:lpstr>XDO_?NOVAL?192?</vt:lpstr>
      <vt:lpstr>XDO_?NOVAL?193?</vt:lpstr>
      <vt:lpstr>XDO_?NOVAL?194?</vt:lpstr>
      <vt:lpstr>XDO_?NOVAL?195?</vt:lpstr>
      <vt:lpstr>XDO_?NOVAL?196?</vt:lpstr>
      <vt:lpstr>XDO_?NOVAL?197?</vt:lpstr>
      <vt:lpstr>XDO_?NOVAL?198?</vt:lpstr>
      <vt:lpstr>XDO_?NOVAL?199?</vt:lpstr>
      <vt:lpstr>XDO_?NOVAL?200?</vt:lpstr>
      <vt:lpstr>XDO_?NOVAL?201?</vt:lpstr>
      <vt:lpstr>XDO_?NOVAL?202?</vt:lpstr>
      <vt:lpstr>XDO_?NOVAL?203?</vt:lpstr>
      <vt:lpstr>XDO_?NOVAL?204?</vt:lpstr>
      <vt:lpstr>XDO_?NOVAL?205?</vt:lpstr>
      <vt:lpstr>XDO_?NOVAL?206?</vt:lpstr>
      <vt:lpstr>XDO_?NOVAL?207?</vt:lpstr>
      <vt:lpstr>XDO_?NOVAL?208?</vt:lpstr>
      <vt:lpstr>XDO_?NOVAL?209?</vt:lpstr>
      <vt:lpstr>XDO_?NOVAL?210?</vt:lpstr>
      <vt:lpstr>XDO_?NOVAL?211?</vt:lpstr>
      <vt:lpstr>XDO_?NOVAL?212?</vt:lpstr>
      <vt:lpstr>XDO_?NOVAL?213?</vt:lpstr>
      <vt:lpstr>XDO_?NOVAL?214?</vt:lpstr>
      <vt:lpstr>XDO_?NOVAL?215?</vt:lpstr>
      <vt:lpstr>XDO_?NOVAL?216?</vt:lpstr>
      <vt:lpstr>XDO_?NOVAL?217?</vt:lpstr>
      <vt:lpstr>XDO_?NOVAL?218?</vt:lpstr>
      <vt:lpstr>XDO_?NOVAL?219?</vt:lpstr>
      <vt:lpstr>XDO_?NOVAL?220?</vt:lpstr>
      <vt:lpstr>XDO_?NOVAL?221?</vt:lpstr>
      <vt:lpstr>XDO_?NOVAL?222?</vt:lpstr>
      <vt:lpstr>XDO_?NOVAL?223?</vt:lpstr>
      <vt:lpstr>XDO_?NOVAL?224?</vt:lpstr>
      <vt:lpstr>XDO_?NOVAL?225?</vt:lpstr>
      <vt:lpstr>XDO_?NOVAL?226?</vt:lpstr>
      <vt:lpstr>XDO_?NOVAL?227?</vt:lpstr>
      <vt:lpstr>XDO_?NOVAL?228?</vt:lpstr>
      <vt:lpstr>XDO_?NOVAL?229?</vt:lpstr>
      <vt:lpstr>XDO_?NOVAL?230?</vt:lpstr>
      <vt:lpstr>XDO_?NOVAL?231?</vt:lpstr>
      <vt:lpstr>XDO_?NOVAL?232?</vt:lpstr>
      <vt:lpstr>XDO_?NOVAL?233?</vt:lpstr>
      <vt:lpstr>XDO_?NOVAL?234?</vt:lpstr>
      <vt:lpstr>XDO_?NOVAL?235?</vt:lpstr>
      <vt:lpstr>XDO_?NOVAL?236?</vt:lpstr>
      <vt:lpstr>XDO_?NOVAL?237?</vt:lpstr>
      <vt:lpstr>XDO_?NOVAL?238?</vt:lpstr>
      <vt:lpstr>XDO_?NOVAL?239?</vt:lpstr>
      <vt:lpstr>XDO_?NOVAL?24?</vt:lpstr>
      <vt:lpstr>XDO_?NOVAL?240?</vt:lpstr>
      <vt:lpstr>XDO_?NOVAL?241?</vt:lpstr>
      <vt:lpstr>XDO_?NOVAL?242?</vt:lpstr>
      <vt:lpstr>XDO_?NOVAL?243?</vt:lpstr>
      <vt:lpstr>XDO_?NOVAL?244?</vt:lpstr>
      <vt:lpstr>XDO_?NOVAL?245?</vt:lpstr>
      <vt:lpstr>XDO_?NOVAL?246?</vt:lpstr>
      <vt:lpstr>XDO_?NOVAL?247?</vt:lpstr>
      <vt:lpstr>XDO_?NOVAL?248?</vt:lpstr>
      <vt:lpstr>XDO_?NOVAL?249?</vt:lpstr>
      <vt:lpstr>XDO_?NOVAL?25?</vt:lpstr>
      <vt:lpstr>XDO_?NOVAL?250?</vt:lpstr>
      <vt:lpstr>XDO_?NOVAL?251?</vt:lpstr>
      <vt:lpstr>XDO_?NOVAL?252?</vt:lpstr>
      <vt:lpstr>XDO_?NOVAL?253?</vt:lpstr>
      <vt:lpstr>XDO_?NOVAL?254?</vt:lpstr>
      <vt:lpstr>XDO_?NOVAL?255?</vt:lpstr>
      <vt:lpstr>XDO_?NOVAL?256?</vt:lpstr>
      <vt:lpstr>XDO_?NOVAL?257?</vt:lpstr>
      <vt:lpstr>XDO_?NOVAL?258?</vt:lpstr>
      <vt:lpstr>XDO_?NOVAL?259?</vt:lpstr>
      <vt:lpstr>XDO_?NOVAL?26?</vt:lpstr>
      <vt:lpstr>XDO_?NOVAL?260?</vt:lpstr>
      <vt:lpstr>XDO_?NOVAL?261?</vt:lpstr>
      <vt:lpstr>XDO_?NOVAL?262?</vt:lpstr>
      <vt:lpstr>XDO_?NOVAL?263?</vt:lpstr>
      <vt:lpstr>XDO_?NOVAL?264?</vt:lpstr>
      <vt:lpstr>XDO_?NOVAL?265?</vt:lpstr>
      <vt:lpstr>XDO_?NOVAL?266?</vt:lpstr>
      <vt:lpstr>XDO_?NOVAL?267?</vt:lpstr>
      <vt:lpstr>XDO_?NOVAL?268?</vt:lpstr>
      <vt:lpstr>XDO_?NOVAL?269?</vt:lpstr>
      <vt:lpstr>XDO_?NOVAL?27?</vt:lpstr>
      <vt:lpstr>XDO_?NOVAL?270?</vt:lpstr>
      <vt:lpstr>XDO_?NOVAL?271?</vt:lpstr>
      <vt:lpstr>XDO_?NOVAL?272?</vt:lpstr>
      <vt:lpstr>XDO_?NOVAL?273?</vt:lpstr>
      <vt:lpstr>XDO_?NOVAL?274?</vt:lpstr>
      <vt:lpstr>XDO_?NOVAL?275?</vt:lpstr>
      <vt:lpstr>XDO_?NOVAL?276?</vt:lpstr>
      <vt:lpstr>XDO_?NOVAL?277?</vt:lpstr>
      <vt:lpstr>XDO_?NOVAL?278?</vt:lpstr>
      <vt:lpstr>XDO_?NOVAL?279?</vt:lpstr>
      <vt:lpstr>XDO_?NOVAL?280?</vt:lpstr>
      <vt:lpstr>XDO_?NOVAL?281?</vt:lpstr>
      <vt:lpstr>XDO_?NOVAL?282?</vt:lpstr>
      <vt:lpstr>XDO_?NOVAL?283?</vt:lpstr>
      <vt:lpstr>XDO_?NOVAL?284?</vt:lpstr>
      <vt:lpstr>XDO_?NOVAL?285?</vt:lpstr>
      <vt:lpstr>XDO_?NOVAL?286?</vt:lpstr>
      <vt:lpstr>XDO_?NOVAL?287?</vt:lpstr>
      <vt:lpstr>XDO_?NOVAL?288?</vt:lpstr>
      <vt:lpstr>XDO_?NOVAL?289?</vt:lpstr>
      <vt:lpstr>XDO_?NOVAL?290?</vt:lpstr>
      <vt:lpstr>XDO_?NOVAL?291?</vt:lpstr>
      <vt:lpstr>XDO_?NOVAL?292?</vt:lpstr>
      <vt:lpstr>XDO_?NOVAL?293?</vt:lpstr>
      <vt:lpstr>XDO_?NOVAL?294?</vt:lpstr>
      <vt:lpstr>XDO_?NOVAL?295?</vt:lpstr>
      <vt:lpstr>XDO_?NOVAL?296?</vt:lpstr>
      <vt:lpstr>XDO_?NOVAL?297?</vt:lpstr>
      <vt:lpstr>XDO_?NOVAL?298?</vt:lpstr>
      <vt:lpstr>XDO_?NOVAL?299?</vt:lpstr>
      <vt:lpstr>XDO_?NOVAL?30?</vt:lpstr>
      <vt:lpstr>XDO_?NOVAL?300?</vt:lpstr>
      <vt:lpstr>XDO_?NOVAL?301?</vt:lpstr>
      <vt:lpstr>XDO_?NOVAL?302?</vt:lpstr>
      <vt:lpstr>XDO_?NOVAL?303?</vt:lpstr>
      <vt:lpstr>XDO_?NOVAL?304?</vt:lpstr>
      <vt:lpstr>XDO_?NOVAL?305?</vt:lpstr>
      <vt:lpstr>XDO_?NOVAL?306?</vt:lpstr>
      <vt:lpstr>XDO_?NOVAL?307?</vt:lpstr>
      <vt:lpstr>XDO_?NOVAL?308?</vt:lpstr>
      <vt:lpstr>XDO_?NOVAL?309?</vt:lpstr>
      <vt:lpstr>XDO_?NOVAL?31?</vt:lpstr>
      <vt:lpstr>XDO_?NOVAL?310?</vt:lpstr>
      <vt:lpstr>XDO_?NOVAL?311?</vt:lpstr>
      <vt:lpstr>XDO_?NOVAL?312?</vt:lpstr>
      <vt:lpstr>XDO_?NOVAL?313?</vt:lpstr>
      <vt:lpstr>XDO_?NOVAL?314?</vt:lpstr>
      <vt:lpstr>XDO_?NOVAL?315?</vt:lpstr>
      <vt:lpstr>XDO_?NOVAL?316?</vt:lpstr>
      <vt:lpstr>XDO_?NOVAL?317?</vt:lpstr>
      <vt:lpstr>XDO_?NOVAL?318?</vt:lpstr>
      <vt:lpstr>XDO_?NOVAL?319?</vt:lpstr>
      <vt:lpstr>XDO_?NOVAL?32?</vt:lpstr>
      <vt:lpstr>XDO_?NOVAL?320?</vt:lpstr>
      <vt:lpstr>XDO_?NOVAL?321?</vt:lpstr>
      <vt:lpstr>XDO_?NOVAL?322?</vt:lpstr>
      <vt:lpstr>XDO_?NOVAL?323?</vt:lpstr>
      <vt:lpstr>XDO_?NOVAL?324?</vt:lpstr>
      <vt:lpstr>XDO_?NOVAL?325?</vt:lpstr>
      <vt:lpstr>XDO_?NOVAL?326?</vt:lpstr>
      <vt:lpstr>XDO_?NOVAL?327?</vt:lpstr>
      <vt:lpstr>XDO_?NOVAL?328?</vt:lpstr>
      <vt:lpstr>XDO_?NOVAL?329?</vt:lpstr>
      <vt:lpstr>XDO_?NOVAL?33?</vt:lpstr>
      <vt:lpstr>XDO_?NOVAL?330?</vt:lpstr>
      <vt:lpstr>XDO_?NOVAL?331?</vt:lpstr>
      <vt:lpstr>XDO_?NOVAL?332?</vt:lpstr>
      <vt:lpstr>XDO_?NOVAL?333?</vt:lpstr>
      <vt:lpstr>XDO_?NOVAL?334?</vt:lpstr>
      <vt:lpstr>XDO_?NOVAL?335?</vt:lpstr>
      <vt:lpstr>XDO_?NOVAL?336?</vt:lpstr>
      <vt:lpstr>XDO_?NOVAL?337?</vt:lpstr>
      <vt:lpstr>XDO_?NOVAL?338?</vt:lpstr>
      <vt:lpstr>XDO_?NOVAL?339?</vt:lpstr>
      <vt:lpstr>XDO_?NOVAL?34?</vt:lpstr>
      <vt:lpstr>XDO_?NOVAL?340?</vt:lpstr>
      <vt:lpstr>XDO_?NOVAL?341?</vt:lpstr>
      <vt:lpstr>XDO_?NOVAL?342?</vt:lpstr>
      <vt:lpstr>XDO_?NOVAL?343?</vt:lpstr>
      <vt:lpstr>XDO_?NOVAL?344?</vt:lpstr>
      <vt:lpstr>XDO_?NOVAL?345?</vt:lpstr>
      <vt:lpstr>XDO_?NOVAL?346?</vt:lpstr>
      <vt:lpstr>XDO_?NOVAL?347?</vt:lpstr>
      <vt:lpstr>XDO_?NOVAL?348?</vt:lpstr>
      <vt:lpstr>XDO_?NOVAL?349?</vt:lpstr>
      <vt:lpstr>XDO_?NOVAL?35?</vt:lpstr>
      <vt:lpstr>XDO_?NOVAL?350?</vt:lpstr>
      <vt:lpstr>XDO_?NOVAL?351?</vt:lpstr>
      <vt:lpstr>XDO_?NOVAL?352?</vt:lpstr>
      <vt:lpstr>XDO_?NOVAL?353?</vt:lpstr>
      <vt:lpstr>XDO_?NOVAL?354?</vt:lpstr>
      <vt:lpstr>XDO_?NOVAL?355?</vt:lpstr>
      <vt:lpstr>XDO_?NOVAL?356?</vt:lpstr>
      <vt:lpstr>XDO_?NOVAL?357?</vt:lpstr>
      <vt:lpstr>XDO_?NOVAL?358?</vt:lpstr>
      <vt:lpstr>XDO_?NOVAL?359?</vt:lpstr>
      <vt:lpstr>XDO_?NOVAL?36?</vt:lpstr>
      <vt:lpstr>XDO_?NOVAL?360?</vt:lpstr>
      <vt:lpstr>XDO_?NOVAL?361?</vt:lpstr>
      <vt:lpstr>XDO_?NOVAL?362?</vt:lpstr>
      <vt:lpstr>XDO_?NOVAL?363?</vt:lpstr>
      <vt:lpstr>XDO_?NOVAL?364?</vt:lpstr>
      <vt:lpstr>XDO_?NOVAL?365?</vt:lpstr>
      <vt:lpstr>XDO_?NOVAL?366?</vt:lpstr>
      <vt:lpstr>XDO_?NOVAL?367?</vt:lpstr>
      <vt:lpstr>XDO_?NOVAL?368?</vt:lpstr>
      <vt:lpstr>XDO_?NOVAL?369?</vt:lpstr>
      <vt:lpstr>XDO_?NOVAL?37?</vt:lpstr>
      <vt:lpstr>XDO_?NOVAL?370?</vt:lpstr>
      <vt:lpstr>XDO_?NOVAL?371?</vt:lpstr>
      <vt:lpstr>XDO_?NOVAL?372?</vt:lpstr>
      <vt:lpstr>XDO_?NOVAL?373?</vt:lpstr>
      <vt:lpstr>XDO_?NOVAL?374?</vt:lpstr>
      <vt:lpstr>XDO_?NOVAL?375?</vt:lpstr>
      <vt:lpstr>XDO_?NOVAL?376?</vt:lpstr>
      <vt:lpstr>XDO_?NOVAL?377?</vt:lpstr>
      <vt:lpstr>XDO_?NOVAL?378?</vt:lpstr>
      <vt:lpstr>XDO_?NOVAL?379?</vt:lpstr>
      <vt:lpstr>XDO_?NOVAL?38?</vt:lpstr>
      <vt:lpstr>XDO_?NOVAL?380?</vt:lpstr>
      <vt:lpstr>XDO_?NOVAL?381?</vt:lpstr>
      <vt:lpstr>XDO_?NOVAL?382?</vt:lpstr>
      <vt:lpstr>XDO_?NOVAL?383?</vt:lpstr>
      <vt:lpstr>XDO_?NOVAL?384?</vt:lpstr>
      <vt:lpstr>XDO_?NOVAL?385?</vt:lpstr>
      <vt:lpstr>XDO_?NOVAL?386?</vt:lpstr>
      <vt:lpstr>XDO_?NOVAL?387?</vt:lpstr>
      <vt:lpstr>XDO_?NOVAL?388?</vt:lpstr>
      <vt:lpstr>XDO_?NOVAL?389?</vt:lpstr>
      <vt:lpstr>XDO_?NOVAL?39?</vt:lpstr>
      <vt:lpstr>XDO_?NOVAL?390?</vt:lpstr>
      <vt:lpstr>XDO_?NOVAL?391?</vt:lpstr>
      <vt:lpstr>XDO_?NOVAL?392?</vt:lpstr>
      <vt:lpstr>XDO_?NOVAL?393?</vt:lpstr>
      <vt:lpstr>XDO_?NOVAL?394?</vt:lpstr>
      <vt:lpstr>XDO_?NOVAL?395?</vt:lpstr>
      <vt:lpstr>XDO_?NOVAL?396?</vt:lpstr>
      <vt:lpstr>XDO_?NOVAL?397?</vt:lpstr>
      <vt:lpstr>XDO_?NOVAL?398?</vt:lpstr>
      <vt:lpstr>XDO_?NOVAL?399?</vt:lpstr>
      <vt:lpstr>XDO_?NOVAL?40?</vt:lpstr>
      <vt:lpstr>XDO_?NOVAL?400?</vt:lpstr>
      <vt:lpstr>XDO_?NOVAL?401?</vt:lpstr>
      <vt:lpstr>XDO_?NOVAL?402?</vt:lpstr>
      <vt:lpstr>XDO_?NOVAL?403?</vt:lpstr>
      <vt:lpstr>XDO_?NOVAL?404?</vt:lpstr>
      <vt:lpstr>XDO_?NOVAL?405?</vt:lpstr>
      <vt:lpstr>XDO_?NOVAL?406?</vt:lpstr>
      <vt:lpstr>XDO_?NOVAL?407?</vt:lpstr>
      <vt:lpstr>XDO_?NOVAL?408?</vt:lpstr>
      <vt:lpstr>XDO_?NOVAL?409?</vt:lpstr>
      <vt:lpstr>XDO_?NOVAL?41?</vt:lpstr>
      <vt:lpstr>XDO_?NOVAL?410?</vt:lpstr>
      <vt:lpstr>XDO_?NOVAL?411?</vt:lpstr>
      <vt:lpstr>XDO_?NOVAL?412?</vt:lpstr>
      <vt:lpstr>XDO_?NOVAL?413?</vt:lpstr>
      <vt:lpstr>XDO_?NOVAL?414?</vt:lpstr>
      <vt:lpstr>XDO_?NOVAL?415?</vt:lpstr>
      <vt:lpstr>XDO_?NOVAL?416?</vt:lpstr>
      <vt:lpstr>XDO_?NOVAL?417?</vt:lpstr>
      <vt:lpstr>XDO_?NOVAL?418?</vt:lpstr>
      <vt:lpstr>XDO_?NOVAL?419?</vt:lpstr>
      <vt:lpstr>XDO_?NOVAL?42?</vt:lpstr>
      <vt:lpstr>XDO_?NOVAL?420?</vt:lpstr>
      <vt:lpstr>XDO_?NOVAL?421?</vt:lpstr>
      <vt:lpstr>XDO_?NOVAL?422?</vt:lpstr>
      <vt:lpstr>XDO_?NOVAL?423?</vt:lpstr>
      <vt:lpstr>XDO_?NOVAL?424?</vt:lpstr>
      <vt:lpstr>XDO_?NOVAL?425?</vt:lpstr>
      <vt:lpstr>XDO_?NOVAL?426?</vt:lpstr>
      <vt:lpstr>XDO_?NOVAL?427?</vt:lpstr>
      <vt:lpstr>XDO_?NOVAL?428?</vt:lpstr>
      <vt:lpstr>XDO_?NOVAL?429?</vt:lpstr>
      <vt:lpstr>XDO_?NOVAL?43?</vt:lpstr>
      <vt:lpstr>XDO_?NOVAL?430?</vt:lpstr>
      <vt:lpstr>XDO_?NOVAL?431?</vt:lpstr>
      <vt:lpstr>XDO_?NOVAL?432?</vt:lpstr>
      <vt:lpstr>XDO_?NOVAL?433?</vt:lpstr>
      <vt:lpstr>XDO_?NOVAL?434?</vt:lpstr>
      <vt:lpstr>XDO_?NOVAL?435?</vt:lpstr>
      <vt:lpstr>XDO_?NOVAL?436?</vt:lpstr>
      <vt:lpstr>XDO_?NOVAL?437?</vt:lpstr>
      <vt:lpstr>XDO_?NOVAL?438?</vt:lpstr>
      <vt:lpstr>XDO_?NOVAL?439?</vt:lpstr>
      <vt:lpstr>XDO_?NOVAL?44?</vt:lpstr>
      <vt:lpstr>XDO_?NOVAL?440?</vt:lpstr>
      <vt:lpstr>XDO_?NOVAL?441?</vt:lpstr>
      <vt:lpstr>XDO_?NOVAL?442?</vt:lpstr>
      <vt:lpstr>XDO_?NOVAL?443?</vt:lpstr>
      <vt:lpstr>XDO_?NOVAL?444?</vt:lpstr>
      <vt:lpstr>XDO_?NOVAL?445?</vt:lpstr>
      <vt:lpstr>XDO_?NOVAL?446?</vt:lpstr>
      <vt:lpstr>XDO_?NOVAL?447?</vt:lpstr>
      <vt:lpstr>XDO_?NOVAL?448?</vt:lpstr>
      <vt:lpstr>XDO_?NOVAL?449?</vt:lpstr>
      <vt:lpstr>XDO_?NOVAL?450?</vt:lpstr>
      <vt:lpstr>XDO_?NOVAL?451?</vt:lpstr>
      <vt:lpstr>XDO_?NOVAL?452?</vt:lpstr>
      <vt:lpstr>XDO_?NOVAL?453?</vt:lpstr>
      <vt:lpstr>XDO_?NOVAL?454?</vt:lpstr>
      <vt:lpstr>XDO_?NOVAL?455?</vt:lpstr>
      <vt:lpstr>XDO_?NOVAL?456?</vt:lpstr>
      <vt:lpstr>XDO_?NOVAL?457?</vt:lpstr>
      <vt:lpstr>XDO_?NOVAL?458?</vt:lpstr>
      <vt:lpstr>XDO_?NOVAL?459?</vt:lpstr>
      <vt:lpstr>XDO_?NOVAL?460?</vt:lpstr>
      <vt:lpstr>XDO_?NOVAL?461?</vt:lpstr>
      <vt:lpstr>XDO_?NOVAL?462?</vt:lpstr>
      <vt:lpstr>XDO_?NOVAL?463?</vt:lpstr>
      <vt:lpstr>XDO_?NOVAL?464?</vt:lpstr>
      <vt:lpstr>XDO_?NOVAL?465?</vt:lpstr>
      <vt:lpstr>XDO_?NOVAL?466?</vt:lpstr>
      <vt:lpstr>XDO_?NOVAL?467?</vt:lpstr>
      <vt:lpstr>XDO_?NOVAL?468?</vt:lpstr>
      <vt:lpstr>XDO_?NOVAL?469?</vt:lpstr>
      <vt:lpstr>XDO_?NOVAL?47?</vt:lpstr>
      <vt:lpstr>XDO_?NOVAL?470?</vt:lpstr>
      <vt:lpstr>XDO_?NOVAL?471?</vt:lpstr>
      <vt:lpstr>XDO_?NOVAL?472?</vt:lpstr>
      <vt:lpstr>XDO_?NOVAL?473?</vt:lpstr>
      <vt:lpstr>XDO_?NOVAL?474?</vt:lpstr>
      <vt:lpstr>XDO_?NOVAL?475?</vt:lpstr>
      <vt:lpstr>XDO_?NOVAL?476?</vt:lpstr>
      <vt:lpstr>XDO_?NOVAL?477?</vt:lpstr>
      <vt:lpstr>XDO_?NOVAL?478?</vt:lpstr>
      <vt:lpstr>XDO_?NOVAL?479?</vt:lpstr>
      <vt:lpstr>XDO_?NOVAL?48?</vt:lpstr>
      <vt:lpstr>XDO_?NOVAL?480?</vt:lpstr>
      <vt:lpstr>XDO_?NOVAL?481?</vt:lpstr>
      <vt:lpstr>XDO_?NOVAL?482?</vt:lpstr>
      <vt:lpstr>XDO_?NOVAL?483?</vt:lpstr>
      <vt:lpstr>XDO_?NOVAL?484?</vt:lpstr>
      <vt:lpstr>XDO_?NOVAL?485?</vt:lpstr>
      <vt:lpstr>XDO_?NOVAL?486?</vt:lpstr>
      <vt:lpstr>XDO_?NOVAL?487?</vt:lpstr>
      <vt:lpstr>XDO_?NOVAL?488?</vt:lpstr>
      <vt:lpstr>XDO_?NOVAL?489?</vt:lpstr>
      <vt:lpstr>XDO_?NOVAL?49?</vt:lpstr>
      <vt:lpstr>XDO_?NOVAL?490?</vt:lpstr>
      <vt:lpstr>XDO_?NOVAL?491?</vt:lpstr>
      <vt:lpstr>XDO_?NOVAL?492?</vt:lpstr>
      <vt:lpstr>XDO_?NOVAL?493?</vt:lpstr>
      <vt:lpstr>XDO_?NOVAL?494?</vt:lpstr>
      <vt:lpstr>XDO_?NOVAL?495?</vt:lpstr>
      <vt:lpstr>XDO_?NOVAL?496?</vt:lpstr>
      <vt:lpstr>XDO_?NOVAL?497?</vt:lpstr>
      <vt:lpstr>XDO_?NOVAL?498?</vt:lpstr>
      <vt:lpstr>XDO_?NOVAL?499?</vt:lpstr>
      <vt:lpstr>XDO_?NOVAL?50?</vt:lpstr>
      <vt:lpstr>XDO_?NOVAL?500?</vt:lpstr>
      <vt:lpstr>XDO_?NOVAL?501?</vt:lpstr>
      <vt:lpstr>XDO_?NOVAL?502?</vt:lpstr>
      <vt:lpstr>XDO_?NOVAL?503?</vt:lpstr>
      <vt:lpstr>XDO_?NOVAL?504?</vt:lpstr>
      <vt:lpstr>XDO_?NOVAL?505?</vt:lpstr>
      <vt:lpstr>XDO_?NOVAL?506?</vt:lpstr>
      <vt:lpstr>XDO_?NOVAL?507?</vt:lpstr>
      <vt:lpstr>XDO_?NOVAL?508?</vt:lpstr>
      <vt:lpstr>XDO_?NOVAL?509?</vt:lpstr>
      <vt:lpstr>XDO_?NOVAL?51?</vt:lpstr>
      <vt:lpstr>XDO_?NOVAL?510?</vt:lpstr>
      <vt:lpstr>XDO_?NOVAL?511?</vt:lpstr>
      <vt:lpstr>XDO_?NOVAL?512?</vt:lpstr>
      <vt:lpstr>XDO_?NOVAL?513?</vt:lpstr>
      <vt:lpstr>XDO_?NOVAL?514?</vt:lpstr>
      <vt:lpstr>XDO_?NOVAL?515?</vt:lpstr>
      <vt:lpstr>XDO_?NOVAL?516?</vt:lpstr>
      <vt:lpstr>XDO_?NOVAL?517?</vt:lpstr>
      <vt:lpstr>XDO_?NOVAL?518?</vt:lpstr>
      <vt:lpstr>XDO_?NOVAL?519?</vt:lpstr>
      <vt:lpstr>XDO_?NOVAL?52?</vt:lpstr>
      <vt:lpstr>XDO_?NOVAL?520?</vt:lpstr>
      <vt:lpstr>XDO_?NOVAL?521?</vt:lpstr>
      <vt:lpstr>XDO_?NOVAL?522?</vt:lpstr>
      <vt:lpstr>XDO_?NOVAL?523?</vt:lpstr>
      <vt:lpstr>XDO_?NOVAL?524?</vt:lpstr>
      <vt:lpstr>XDO_?NOVAL?525?</vt:lpstr>
      <vt:lpstr>XDO_?NOVAL?526?</vt:lpstr>
      <vt:lpstr>XDO_?NOVAL?527?</vt:lpstr>
      <vt:lpstr>XDO_?NOVAL?528?</vt:lpstr>
      <vt:lpstr>XDO_?NOVAL?529?</vt:lpstr>
      <vt:lpstr>XDO_?NOVAL?53?</vt:lpstr>
      <vt:lpstr>XDO_?NOVAL?530?</vt:lpstr>
      <vt:lpstr>XDO_?NOVAL?531?</vt:lpstr>
      <vt:lpstr>XDO_?NOVAL?532?</vt:lpstr>
      <vt:lpstr>XDO_?NOVAL?533?</vt:lpstr>
      <vt:lpstr>XDO_?NOVAL?534?</vt:lpstr>
      <vt:lpstr>XDO_?NOVAL?535?</vt:lpstr>
      <vt:lpstr>XDO_?NOVAL?536?</vt:lpstr>
      <vt:lpstr>XDO_?NOVAL?537?</vt:lpstr>
      <vt:lpstr>XDO_?NOVAL?538?</vt:lpstr>
      <vt:lpstr>XDO_?NOVAL?539?</vt:lpstr>
      <vt:lpstr>XDO_?NOVAL?54?</vt:lpstr>
      <vt:lpstr>XDO_?NOVAL?540?</vt:lpstr>
      <vt:lpstr>XDO_?NOVAL?541?</vt:lpstr>
      <vt:lpstr>XDO_?NOVAL?542?</vt:lpstr>
      <vt:lpstr>XDO_?NOVAL?543?</vt:lpstr>
      <vt:lpstr>XDO_?NOVAL?544?</vt:lpstr>
      <vt:lpstr>XDO_?NOVAL?545?</vt:lpstr>
      <vt:lpstr>XDO_?NOVAL?546?</vt:lpstr>
      <vt:lpstr>XDO_?NOVAL?547?</vt:lpstr>
      <vt:lpstr>XDO_?NOVAL?548?</vt:lpstr>
      <vt:lpstr>XDO_?NOVAL?549?</vt:lpstr>
      <vt:lpstr>XDO_?NOVAL?55?</vt:lpstr>
      <vt:lpstr>XDO_?NOVAL?550?</vt:lpstr>
      <vt:lpstr>XDO_?NOVAL?551?</vt:lpstr>
      <vt:lpstr>XDO_?NOVAL?552?</vt:lpstr>
      <vt:lpstr>XDO_?NOVAL?553?</vt:lpstr>
      <vt:lpstr>XDO_?NOVAL?554?</vt:lpstr>
      <vt:lpstr>XDO_?NOVAL?555?</vt:lpstr>
      <vt:lpstr>XDO_?NOVAL?556?</vt:lpstr>
      <vt:lpstr>XDO_?NOVAL?557?</vt:lpstr>
      <vt:lpstr>XDO_?NOVAL?558?</vt:lpstr>
      <vt:lpstr>XDO_?NOVAL?559?</vt:lpstr>
      <vt:lpstr>XDO_?NOVAL?560?</vt:lpstr>
      <vt:lpstr>XDO_?NOVAL?561?</vt:lpstr>
      <vt:lpstr>XDO_?NOVAL?562?</vt:lpstr>
      <vt:lpstr>XDO_?NOVAL?563?</vt:lpstr>
      <vt:lpstr>XDO_?NOVAL?564?</vt:lpstr>
      <vt:lpstr>XDO_?NOVAL?565?</vt:lpstr>
      <vt:lpstr>XDO_?NOVAL?566?</vt:lpstr>
      <vt:lpstr>XDO_?NOVAL?567?</vt:lpstr>
      <vt:lpstr>XDO_?NOVAL?568?</vt:lpstr>
      <vt:lpstr>XDO_?NOVAL?569?</vt:lpstr>
      <vt:lpstr>XDO_?NOVAL?570?</vt:lpstr>
      <vt:lpstr>XDO_?NOVAL?571?</vt:lpstr>
      <vt:lpstr>XDO_?NOVAL?572?</vt:lpstr>
      <vt:lpstr>XDO_?NOVAL?573?</vt:lpstr>
      <vt:lpstr>XDO_?NOVAL?574?</vt:lpstr>
      <vt:lpstr>XDO_?NOVAL?575?</vt:lpstr>
      <vt:lpstr>XDO_?NOVAL?576?</vt:lpstr>
      <vt:lpstr>XDO_?NOVAL?577?</vt:lpstr>
      <vt:lpstr>XDO_?NOVAL?578?</vt:lpstr>
      <vt:lpstr>XDO_?NOVAL?579?</vt:lpstr>
      <vt:lpstr>XDO_?NOVAL?58?</vt:lpstr>
      <vt:lpstr>XDO_?NOVAL?580?</vt:lpstr>
      <vt:lpstr>XDO_?NOVAL?581?</vt:lpstr>
      <vt:lpstr>XDO_?NOVAL?582?</vt:lpstr>
      <vt:lpstr>XDO_?NOVAL?583?</vt:lpstr>
      <vt:lpstr>XDO_?NOVAL?584?</vt:lpstr>
      <vt:lpstr>XDO_?NOVAL?585?</vt:lpstr>
      <vt:lpstr>XDO_?NOVAL?586?</vt:lpstr>
      <vt:lpstr>XDO_?NOVAL?587?</vt:lpstr>
      <vt:lpstr>XDO_?NOVAL?588?</vt:lpstr>
      <vt:lpstr>XDO_?NOVAL?589?</vt:lpstr>
      <vt:lpstr>XDO_?NOVAL?59?</vt:lpstr>
      <vt:lpstr>XDO_?NOVAL?590?</vt:lpstr>
      <vt:lpstr>XDO_?NOVAL?591?</vt:lpstr>
      <vt:lpstr>XDO_?NOVAL?592?</vt:lpstr>
      <vt:lpstr>XDO_?NOVAL?593?</vt:lpstr>
      <vt:lpstr>XDO_?NOVAL?594?</vt:lpstr>
      <vt:lpstr>XDO_?NOVAL?595?</vt:lpstr>
      <vt:lpstr>XDO_?NOVAL?596?</vt:lpstr>
      <vt:lpstr>XDO_?NOVAL?597?</vt:lpstr>
      <vt:lpstr>XDO_?NOVAL?598?</vt:lpstr>
      <vt:lpstr>XDO_?NOVAL?599?</vt:lpstr>
      <vt:lpstr>XDO_?NOVAL?60?</vt:lpstr>
      <vt:lpstr>XDO_?NOVAL?600?</vt:lpstr>
      <vt:lpstr>XDO_?NOVAL?601?</vt:lpstr>
      <vt:lpstr>XDO_?NOVAL?602?</vt:lpstr>
      <vt:lpstr>XDO_?NOVAL?603?</vt:lpstr>
      <vt:lpstr>XDO_?NOVAL?604?</vt:lpstr>
      <vt:lpstr>XDO_?NOVAL?605?</vt:lpstr>
      <vt:lpstr>XDO_?NOVAL?608?</vt:lpstr>
      <vt:lpstr>XDO_?NOVAL?609?</vt:lpstr>
      <vt:lpstr>XDO_?NOVAL?61?</vt:lpstr>
      <vt:lpstr>XDO_?NOVAL?610?</vt:lpstr>
      <vt:lpstr>XDO_?NOVAL?62?</vt:lpstr>
      <vt:lpstr>XDO_?NOVAL?63?</vt:lpstr>
      <vt:lpstr>XDO_?NOVAL?64?</vt:lpstr>
      <vt:lpstr>XDO_?NOVAL?65?</vt:lpstr>
      <vt:lpstr>XDO_?NOVAL?66?</vt:lpstr>
      <vt:lpstr>XDO_?NOVAL?67?</vt:lpstr>
      <vt:lpstr>XDO_?NOVAL?68?</vt:lpstr>
      <vt:lpstr>XDO_?NOVAL?69?</vt:lpstr>
      <vt:lpstr>XDO_?NOVAL?70?</vt:lpstr>
      <vt:lpstr>XDO_?NOVAL?71?</vt:lpstr>
      <vt:lpstr>XDO_?NOVAL?72?</vt:lpstr>
      <vt:lpstr>XDO_?NOVAL?73?</vt:lpstr>
      <vt:lpstr>XDO_?NOVAL?74?</vt:lpstr>
      <vt:lpstr>XDO_?NOVAL?75?</vt:lpstr>
      <vt:lpstr>XDO_?NOVAL?76?</vt:lpstr>
      <vt:lpstr>XDO_?NOVAL?77?</vt:lpstr>
      <vt:lpstr>XDO_?NOVAL?78?</vt:lpstr>
      <vt:lpstr>XDO_?NOVAL?79?</vt:lpstr>
      <vt:lpstr>XDO_?NOVAL?80?</vt:lpstr>
      <vt:lpstr>XDO_?NOVAL?81?</vt:lpstr>
      <vt:lpstr>XDO_?NOVAL?82?</vt:lpstr>
      <vt:lpstr>XDO_?NOVAL?83?</vt:lpstr>
      <vt:lpstr>XDO_?NOVAL?84?</vt:lpstr>
      <vt:lpstr>XDO_?NOVAL?85?</vt:lpstr>
      <vt:lpstr>XDO_?NOVAL?86?</vt:lpstr>
      <vt:lpstr>XDO_?NOVAL?87?</vt:lpstr>
      <vt:lpstr>XDO_?NOVAL?88?</vt:lpstr>
      <vt:lpstr>XDO_?NOVAL?89?</vt:lpstr>
      <vt:lpstr>XDO_?NOVAL?9?</vt:lpstr>
      <vt:lpstr>XDO_?NOVAL?90?</vt:lpstr>
      <vt:lpstr>XDO_?NOVAL?91?</vt:lpstr>
      <vt:lpstr>XDO_?NOVAL?92?</vt:lpstr>
      <vt:lpstr>XDO_?NOVAL?93?</vt:lpstr>
      <vt:lpstr>XDO_?NOVAL?94?</vt:lpstr>
      <vt:lpstr>XDO_?NOVAL?95?</vt:lpstr>
      <vt:lpstr>XDO_?NOVAL?96?</vt:lpstr>
      <vt:lpstr>XDO_?NOVAL?97?</vt:lpstr>
      <vt:lpstr>XDO_?NOVAL?98?</vt:lpstr>
      <vt:lpstr>XDO_?NOVAL?99?</vt:lpstr>
      <vt:lpstr>XDO_?NPTF?</vt:lpstr>
      <vt:lpstr>XDO_?NPTF?100?</vt:lpstr>
      <vt:lpstr>XDO_?NPTF?101?</vt:lpstr>
      <vt:lpstr>XDO_?NPTF?102?</vt:lpstr>
      <vt:lpstr>XDO_?NPTF?103?</vt:lpstr>
      <vt:lpstr>XDO_?NPTF?104?</vt:lpstr>
      <vt:lpstr>XDO_?NPTF?105?</vt:lpstr>
      <vt:lpstr>XDO_?NPTF?106?</vt:lpstr>
      <vt:lpstr>XDO_?NPTF?107?</vt:lpstr>
      <vt:lpstr>XDO_?NPTF?108?</vt:lpstr>
      <vt:lpstr>XDO_?NPTF?109?</vt:lpstr>
      <vt:lpstr>XDO_?NPTF?11?</vt:lpstr>
      <vt:lpstr>XDO_?NPTF?110?</vt:lpstr>
      <vt:lpstr>XDO_?NPTF?111?</vt:lpstr>
      <vt:lpstr>XDO_?NPTF?112?</vt:lpstr>
      <vt:lpstr>XDO_?NPTF?113?</vt:lpstr>
      <vt:lpstr>XDO_?NPTF?114?</vt:lpstr>
      <vt:lpstr>XDO_?NPTF?115?</vt:lpstr>
      <vt:lpstr>XDO_?NPTF?116?</vt:lpstr>
      <vt:lpstr>XDO_?NPTF?117?</vt:lpstr>
      <vt:lpstr>XDO_?NPTF?118?</vt:lpstr>
      <vt:lpstr>XDO_?NPTF?119?</vt:lpstr>
      <vt:lpstr>XDO_?NPTF?120?</vt:lpstr>
      <vt:lpstr>XDO_?NPTF?121?</vt:lpstr>
      <vt:lpstr>XDO_?NPTF?122?</vt:lpstr>
      <vt:lpstr>XDO_?NPTF?123?</vt:lpstr>
      <vt:lpstr>XDO_?NPTF?124?</vt:lpstr>
      <vt:lpstr>XDO_?NPTF?125?</vt:lpstr>
      <vt:lpstr>XDO_?NPTF?126?</vt:lpstr>
      <vt:lpstr>XDO_?NPTF?127?</vt:lpstr>
      <vt:lpstr>XDO_?NPTF?128?</vt:lpstr>
      <vt:lpstr>XDO_?NPTF?13?</vt:lpstr>
      <vt:lpstr>XDO_?NPTF?130?</vt:lpstr>
      <vt:lpstr>XDO_?NPTF?15?</vt:lpstr>
      <vt:lpstr>XDO_?NPTF?16?</vt:lpstr>
      <vt:lpstr>XDO_?NPTF?17?</vt:lpstr>
      <vt:lpstr>XDO_?NPTF?18?</vt:lpstr>
      <vt:lpstr>XDO_?NPTF?19?</vt:lpstr>
      <vt:lpstr>XDO_?NPTF?20?</vt:lpstr>
      <vt:lpstr>XDO_?NPTF?21?</vt:lpstr>
      <vt:lpstr>XDO_?NPTF?22?</vt:lpstr>
      <vt:lpstr>XDO_?NPTF?23?</vt:lpstr>
      <vt:lpstr>XDO_?NPTF?24?</vt:lpstr>
      <vt:lpstr>XDO_?NPTF?25?</vt:lpstr>
      <vt:lpstr>XDO_?NPTF?26?</vt:lpstr>
      <vt:lpstr>XDO_?NPTF?27?</vt:lpstr>
      <vt:lpstr>XDO_?NPTF?28?</vt:lpstr>
      <vt:lpstr>XDO_?NPTF?29?</vt:lpstr>
      <vt:lpstr>XDO_?NPTF?30?</vt:lpstr>
      <vt:lpstr>XDO_?NPTF?31?</vt:lpstr>
      <vt:lpstr>XDO_?NPTF?32?</vt:lpstr>
      <vt:lpstr>XDO_?NPTF?33?</vt:lpstr>
      <vt:lpstr>XDO_?NPTF?34?</vt:lpstr>
      <vt:lpstr>XDO_?NPTF?35?</vt:lpstr>
      <vt:lpstr>XDO_?NPTF?36?</vt:lpstr>
      <vt:lpstr>XDO_?NPTF?37?</vt:lpstr>
      <vt:lpstr>XDO_?NPTF?38?</vt:lpstr>
      <vt:lpstr>XDO_?NPTF?39?</vt:lpstr>
      <vt:lpstr>XDO_?NPTF?40?</vt:lpstr>
      <vt:lpstr>XDO_?NPTF?41?</vt:lpstr>
      <vt:lpstr>XDO_?NPTF?42?</vt:lpstr>
      <vt:lpstr>XDO_?NPTF?43?</vt:lpstr>
      <vt:lpstr>XDO_?NPTF?44?</vt:lpstr>
      <vt:lpstr>XDO_?NPTF?45?</vt:lpstr>
      <vt:lpstr>XDO_?NPTF?46?</vt:lpstr>
      <vt:lpstr>XDO_?NPTF?47?</vt:lpstr>
      <vt:lpstr>XDO_?NPTF?48?</vt:lpstr>
      <vt:lpstr>XDO_?NPTF?49?</vt:lpstr>
      <vt:lpstr>XDO_?NPTF?5?</vt:lpstr>
      <vt:lpstr>XDO_?NPTF?50?</vt:lpstr>
      <vt:lpstr>XDO_?NPTF?51?</vt:lpstr>
      <vt:lpstr>XDO_?NPTF?52?</vt:lpstr>
      <vt:lpstr>XDO_?NPTF?53?</vt:lpstr>
      <vt:lpstr>XDO_?NPTF?54?</vt:lpstr>
      <vt:lpstr>XDO_?NPTF?55?</vt:lpstr>
      <vt:lpstr>XDO_?NPTF?56?</vt:lpstr>
      <vt:lpstr>XDO_?NPTF?57?</vt:lpstr>
      <vt:lpstr>XDO_?NPTF?58?</vt:lpstr>
      <vt:lpstr>XDO_?NPTF?59?</vt:lpstr>
      <vt:lpstr>XDO_?NPTF?6?</vt:lpstr>
      <vt:lpstr>XDO_?NPTF?60?</vt:lpstr>
      <vt:lpstr>XDO_?NPTF?61?</vt:lpstr>
      <vt:lpstr>XDO_?NPTF?62?</vt:lpstr>
      <vt:lpstr>XDO_?NPTF?63?</vt:lpstr>
      <vt:lpstr>XDO_?NPTF?64?</vt:lpstr>
      <vt:lpstr>XDO_?NPTF?65?</vt:lpstr>
      <vt:lpstr>XDO_?NPTF?66?</vt:lpstr>
      <vt:lpstr>XDO_?NPTF?67?</vt:lpstr>
      <vt:lpstr>XDO_?NPTF?68?</vt:lpstr>
      <vt:lpstr>XDO_?NPTF?69?</vt:lpstr>
      <vt:lpstr>XDO_?NPTF?70?</vt:lpstr>
      <vt:lpstr>XDO_?NPTF?71?</vt:lpstr>
      <vt:lpstr>XDO_?NPTF?72?</vt:lpstr>
      <vt:lpstr>XDO_?NPTF?73?</vt:lpstr>
      <vt:lpstr>XDO_?NPTF?74?</vt:lpstr>
      <vt:lpstr>XDO_?NPTF?75?</vt:lpstr>
      <vt:lpstr>XDO_?NPTF?76?</vt:lpstr>
      <vt:lpstr>XDO_?NPTF?77?</vt:lpstr>
      <vt:lpstr>XDO_?NPTF?78?</vt:lpstr>
      <vt:lpstr>XDO_?NPTF?79?</vt:lpstr>
      <vt:lpstr>XDO_?NPTF?80?</vt:lpstr>
      <vt:lpstr>XDO_?NPTF?81?</vt:lpstr>
      <vt:lpstr>XDO_?NPTF?82?</vt:lpstr>
      <vt:lpstr>XDO_?NPTF?83?</vt:lpstr>
      <vt:lpstr>XDO_?NPTF?84?</vt:lpstr>
      <vt:lpstr>XDO_?NPTF?85?</vt:lpstr>
      <vt:lpstr>XDO_?NPTF?86?</vt:lpstr>
      <vt:lpstr>XDO_?NPTF?87?</vt:lpstr>
      <vt:lpstr>XDO_?NPTF?88?</vt:lpstr>
      <vt:lpstr>XDO_?NPTF?89?</vt:lpstr>
      <vt:lpstr>XDO_?NPTF?9?</vt:lpstr>
      <vt:lpstr>XDO_?NPTF?90?</vt:lpstr>
      <vt:lpstr>XDO_?NPTF?91?</vt:lpstr>
      <vt:lpstr>XDO_?NPTF?92?</vt:lpstr>
      <vt:lpstr>XDO_?NPTF?93?</vt:lpstr>
      <vt:lpstr>XDO_?NPTF?94?</vt:lpstr>
      <vt:lpstr>XDO_?NPTF?95?</vt:lpstr>
      <vt:lpstr>XDO_?NPTF?96?</vt:lpstr>
      <vt:lpstr>XDO_?NPTF?97?</vt:lpstr>
      <vt:lpstr>XDO_?NPTF?98?</vt:lpstr>
      <vt:lpstr>XDO_?NPTF?99?</vt:lpstr>
      <vt:lpstr>XDO_?RATING?</vt:lpstr>
      <vt:lpstr>XDO_?RATING?10?</vt:lpstr>
      <vt:lpstr>XDO_?RATING?100?</vt:lpstr>
      <vt:lpstr>XDO_?RATING?101?</vt:lpstr>
      <vt:lpstr>XDO_?RATING?102?</vt:lpstr>
      <vt:lpstr>XDO_?RATING?103?</vt:lpstr>
      <vt:lpstr>XDO_?RATING?104?</vt:lpstr>
      <vt:lpstr>XDO_?RATING?105?</vt:lpstr>
      <vt:lpstr>XDO_?RATING?106?</vt:lpstr>
      <vt:lpstr>XDO_?RATING?107?</vt:lpstr>
      <vt:lpstr>XDO_?RATING?108?</vt:lpstr>
      <vt:lpstr>XDO_?RATING?109?</vt:lpstr>
      <vt:lpstr>XDO_?RATING?11?</vt:lpstr>
      <vt:lpstr>XDO_?RATING?110?</vt:lpstr>
      <vt:lpstr>XDO_?RATING?111?</vt:lpstr>
      <vt:lpstr>XDO_?RATING?112?</vt:lpstr>
      <vt:lpstr>XDO_?RATING?113?</vt:lpstr>
      <vt:lpstr>XDO_?RATING?114?</vt:lpstr>
      <vt:lpstr>XDO_?RATING?115?</vt:lpstr>
      <vt:lpstr>XDO_?RATING?116?</vt:lpstr>
      <vt:lpstr>XDO_?RATING?117?</vt:lpstr>
      <vt:lpstr>XDO_?RATING?118?</vt:lpstr>
      <vt:lpstr>XDO_?RATING?119?</vt:lpstr>
      <vt:lpstr>XDO_?RATING?12?</vt:lpstr>
      <vt:lpstr>XDO_?RATING?120?</vt:lpstr>
      <vt:lpstr>XDO_?RATING?121?</vt:lpstr>
      <vt:lpstr>XDO_?RATING?122?</vt:lpstr>
      <vt:lpstr>XDO_?RATING?123?</vt:lpstr>
      <vt:lpstr>XDO_?RATING?124?</vt:lpstr>
      <vt:lpstr>XDO_?RATING?125?</vt:lpstr>
      <vt:lpstr>XDO_?RATING?126?</vt:lpstr>
      <vt:lpstr>XDO_?RATING?127?</vt:lpstr>
      <vt:lpstr>XDO_?RATING?128?</vt:lpstr>
      <vt:lpstr>XDO_?RATING?129?</vt:lpstr>
      <vt:lpstr>XDO_?RATING?13?</vt:lpstr>
      <vt:lpstr>XDO_?RATING?130?</vt:lpstr>
      <vt:lpstr>XDO_?RATING?131?</vt:lpstr>
      <vt:lpstr>XDO_?RATING?132?</vt:lpstr>
      <vt:lpstr>XDO_?RATING?133?</vt:lpstr>
      <vt:lpstr>XDO_?RATING?134?</vt:lpstr>
      <vt:lpstr>XDO_?RATING?135?</vt:lpstr>
      <vt:lpstr>XDO_?RATING?136?</vt:lpstr>
      <vt:lpstr>XDO_?RATING?137?</vt:lpstr>
      <vt:lpstr>XDO_?RATING?138?</vt:lpstr>
      <vt:lpstr>XDO_?RATING?139?</vt:lpstr>
      <vt:lpstr>XDO_?RATING?14?</vt:lpstr>
      <vt:lpstr>XDO_?RATING?140?</vt:lpstr>
      <vt:lpstr>XDO_?RATING?141?</vt:lpstr>
      <vt:lpstr>XDO_?RATING?142?</vt:lpstr>
      <vt:lpstr>XDO_?RATING?143?</vt:lpstr>
      <vt:lpstr>XDO_?RATING?144?</vt:lpstr>
      <vt:lpstr>XDO_?RATING?145?</vt:lpstr>
      <vt:lpstr>XDO_?RATING?146?</vt:lpstr>
      <vt:lpstr>XDO_?RATING?147?</vt:lpstr>
      <vt:lpstr>XDO_?RATING?148?</vt:lpstr>
      <vt:lpstr>XDO_?RATING?149?</vt:lpstr>
      <vt:lpstr>XDO_?RATING?15?</vt:lpstr>
      <vt:lpstr>XDO_?RATING?150?</vt:lpstr>
      <vt:lpstr>XDO_?RATING?151?</vt:lpstr>
      <vt:lpstr>XDO_?RATING?152?</vt:lpstr>
      <vt:lpstr>XDO_?RATING?153?</vt:lpstr>
      <vt:lpstr>XDO_?RATING?154?</vt:lpstr>
      <vt:lpstr>XDO_?RATING?155?</vt:lpstr>
      <vt:lpstr>XDO_?RATING?156?</vt:lpstr>
      <vt:lpstr>XDO_?RATING?157?</vt:lpstr>
      <vt:lpstr>XDO_?RATING?158?</vt:lpstr>
      <vt:lpstr>XDO_?RATING?159?</vt:lpstr>
      <vt:lpstr>XDO_?RATING?16?</vt:lpstr>
      <vt:lpstr>XDO_?RATING?160?</vt:lpstr>
      <vt:lpstr>XDO_?RATING?161?</vt:lpstr>
      <vt:lpstr>XDO_?RATING?162?</vt:lpstr>
      <vt:lpstr>XDO_?RATING?163?</vt:lpstr>
      <vt:lpstr>XDO_?RATING?164?</vt:lpstr>
      <vt:lpstr>XDO_?RATING?165?</vt:lpstr>
      <vt:lpstr>XDO_?RATING?166?</vt:lpstr>
      <vt:lpstr>XDO_?RATING?167?</vt:lpstr>
      <vt:lpstr>XDO_?RATING?168?</vt:lpstr>
      <vt:lpstr>XDO_?RATING?169?</vt:lpstr>
      <vt:lpstr>XDO_?RATING?17?</vt:lpstr>
      <vt:lpstr>XDO_?RATING?170?</vt:lpstr>
      <vt:lpstr>XDO_?RATING?171?</vt:lpstr>
      <vt:lpstr>XDO_?RATING?172?</vt:lpstr>
      <vt:lpstr>XDO_?RATING?173?</vt:lpstr>
      <vt:lpstr>XDO_?RATING?174?</vt:lpstr>
      <vt:lpstr>XDO_?RATING?175?</vt:lpstr>
      <vt:lpstr>XDO_?RATING?176?</vt:lpstr>
      <vt:lpstr>XDO_?RATING?177?</vt:lpstr>
      <vt:lpstr>XDO_?RATING?178?</vt:lpstr>
      <vt:lpstr>XDO_?RATING?179?</vt:lpstr>
      <vt:lpstr>XDO_?RATING?18?</vt:lpstr>
      <vt:lpstr>XDO_?RATING?180?</vt:lpstr>
      <vt:lpstr>XDO_?RATING?181?</vt:lpstr>
      <vt:lpstr>XDO_?RATING?182?</vt:lpstr>
      <vt:lpstr>XDO_?RATING?183?</vt:lpstr>
      <vt:lpstr>XDO_?RATING?184?</vt:lpstr>
      <vt:lpstr>XDO_?RATING?185?</vt:lpstr>
      <vt:lpstr>XDO_?RATING?186?</vt:lpstr>
      <vt:lpstr>XDO_?RATING?187?</vt:lpstr>
      <vt:lpstr>XDO_?RATING?188?</vt:lpstr>
      <vt:lpstr>XDO_?RATING?189?</vt:lpstr>
      <vt:lpstr>XDO_?RATING?19?</vt:lpstr>
      <vt:lpstr>XDO_?RATING?190?</vt:lpstr>
      <vt:lpstr>XDO_?RATING?191?</vt:lpstr>
      <vt:lpstr>XDO_?RATING?192?</vt:lpstr>
      <vt:lpstr>XDO_?RATING?193?</vt:lpstr>
      <vt:lpstr>XDO_?RATING?194?</vt:lpstr>
      <vt:lpstr>XDO_?RATING?195?</vt:lpstr>
      <vt:lpstr>XDO_?RATING?196?</vt:lpstr>
      <vt:lpstr>XDO_?RATING?197?</vt:lpstr>
      <vt:lpstr>XDO_?RATING?198?</vt:lpstr>
      <vt:lpstr>XDO_?RATING?199?</vt:lpstr>
      <vt:lpstr>XDO_?RATING?200?</vt:lpstr>
      <vt:lpstr>XDO_?RATING?201?</vt:lpstr>
      <vt:lpstr>XDO_?RATING?202?</vt:lpstr>
      <vt:lpstr>XDO_?RATING?203?</vt:lpstr>
      <vt:lpstr>XDO_?RATING?204?</vt:lpstr>
      <vt:lpstr>XDO_?RATING?205?</vt:lpstr>
      <vt:lpstr>XDO_?RATING?206?</vt:lpstr>
      <vt:lpstr>XDO_?RATING?207?</vt:lpstr>
      <vt:lpstr>XDO_?RATING?208?</vt:lpstr>
      <vt:lpstr>XDO_?RATING?209?</vt:lpstr>
      <vt:lpstr>XDO_?RATING?210?</vt:lpstr>
      <vt:lpstr>XDO_?RATING?211?</vt:lpstr>
      <vt:lpstr>XDO_?RATING?212?</vt:lpstr>
      <vt:lpstr>XDO_?RATING?213?</vt:lpstr>
      <vt:lpstr>XDO_?RATING?214?</vt:lpstr>
      <vt:lpstr>XDO_?RATING?215?</vt:lpstr>
      <vt:lpstr>XDO_?RATING?216?</vt:lpstr>
      <vt:lpstr>XDO_?RATING?217?</vt:lpstr>
      <vt:lpstr>XDO_?RATING?218?</vt:lpstr>
      <vt:lpstr>XDO_?RATING?219?</vt:lpstr>
      <vt:lpstr>XDO_?RATING?220?</vt:lpstr>
      <vt:lpstr>XDO_?RATING?221?</vt:lpstr>
      <vt:lpstr>XDO_?RATING?222?</vt:lpstr>
      <vt:lpstr>XDO_?RATING?223?</vt:lpstr>
      <vt:lpstr>XDO_?RATING?224?</vt:lpstr>
      <vt:lpstr>XDO_?RATING?225?</vt:lpstr>
      <vt:lpstr>XDO_?RATING?226?</vt:lpstr>
      <vt:lpstr>XDO_?RATING?227?</vt:lpstr>
      <vt:lpstr>XDO_?RATING?228?</vt:lpstr>
      <vt:lpstr>XDO_?RATING?229?</vt:lpstr>
      <vt:lpstr>XDO_?RATING?230?</vt:lpstr>
      <vt:lpstr>XDO_?RATING?231?</vt:lpstr>
      <vt:lpstr>XDO_?RATING?232?</vt:lpstr>
      <vt:lpstr>XDO_?RATING?233?</vt:lpstr>
      <vt:lpstr>XDO_?RATING?234?</vt:lpstr>
      <vt:lpstr>XDO_?RATING?235?</vt:lpstr>
      <vt:lpstr>XDO_?RATING?236?</vt:lpstr>
      <vt:lpstr>XDO_?RATING?237?</vt:lpstr>
      <vt:lpstr>XDO_?RATING?238?</vt:lpstr>
      <vt:lpstr>XDO_?RATING?239?</vt:lpstr>
      <vt:lpstr>XDO_?RATING?24?</vt:lpstr>
      <vt:lpstr>XDO_?RATING?240?</vt:lpstr>
      <vt:lpstr>XDO_?RATING?241?</vt:lpstr>
      <vt:lpstr>XDO_?RATING?242?</vt:lpstr>
      <vt:lpstr>XDO_?RATING?243?</vt:lpstr>
      <vt:lpstr>XDO_?RATING?244?</vt:lpstr>
      <vt:lpstr>XDO_?RATING?245?</vt:lpstr>
      <vt:lpstr>XDO_?RATING?246?</vt:lpstr>
      <vt:lpstr>XDO_?RATING?247?</vt:lpstr>
      <vt:lpstr>XDO_?RATING?248?</vt:lpstr>
      <vt:lpstr>XDO_?RATING?249?</vt:lpstr>
      <vt:lpstr>XDO_?RATING?25?</vt:lpstr>
      <vt:lpstr>XDO_?RATING?250?</vt:lpstr>
      <vt:lpstr>XDO_?RATING?251?</vt:lpstr>
      <vt:lpstr>XDO_?RATING?252?</vt:lpstr>
      <vt:lpstr>XDO_?RATING?253?</vt:lpstr>
      <vt:lpstr>XDO_?RATING?254?</vt:lpstr>
      <vt:lpstr>XDO_?RATING?255?</vt:lpstr>
      <vt:lpstr>XDO_?RATING?256?</vt:lpstr>
      <vt:lpstr>XDO_?RATING?257?</vt:lpstr>
      <vt:lpstr>XDO_?RATING?258?</vt:lpstr>
      <vt:lpstr>XDO_?RATING?259?</vt:lpstr>
      <vt:lpstr>XDO_?RATING?26?</vt:lpstr>
      <vt:lpstr>XDO_?RATING?260?</vt:lpstr>
      <vt:lpstr>XDO_?RATING?261?</vt:lpstr>
      <vt:lpstr>XDO_?RATING?262?</vt:lpstr>
      <vt:lpstr>XDO_?RATING?263?</vt:lpstr>
      <vt:lpstr>XDO_?RATING?264?</vt:lpstr>
      <vt:lpstr>XDO_?RATING?265?</vt:lpstr>
      <vt:lpstr>XDO_?RATING?266?</vt:lpstr>
      <vt:lpstr>XDO_?RATING?267?</vt:lpstr>
      <vt:lpstr>XDO_?RATING?268?</vt:lpstr>
      <vt:lpstr>XDO_?RATING?269?</vt:lpstr>
      <vt:lpstr>XDO_?RATING?27?</vt:lpstr>
      <vt:lpstr>XDO_?RATING?270?</vt:lpstr>
      <vt:lpstr>XDO_?RATING?271?</vt:lpstr>
      <vt:lpstr>XDO_?RATING?272?</vt:lpstr>
      <vt:lpstr>XDO_?RATING?273?</vt:lpstr>
      <vt:lpstr>XDO_?RATING?274?</vt:lpstr>
      <vt:lpstr>XDO_?RATING?275?</vt:lpstr>
      <vt:lpstr>XDO_?RATING?276?</vt:lpstr>
      <vt:lpstr>XDO_?RATING?277?</vt:lpstr>
      <vt:lpstr>XDO_?RATING?278?</vt:lpstr>
      <vt:lpstr>XDO_?RATING?279?</vt:lpstr>
      <vt:lpstr>XDO_?RATING?280?</vt:lpstr>
      <vt:lpstr>XDO_?RATING?281?</vt:lpstr>
      <vt:lpstr>XDO_?RATING?282?</vt:lpstr>
      <vt:lpstr>XDO_?RATING?283?</vt:lpstr>
      <vt:lpstr>XDO_?RATING?284?</vt:lpstr>
      <vt:lpstr>XDO_?RATING?285?</vt:lpstr>
      <vt:lpstr>XDO_?RATING?286?</vt:lpstr>
      <vt:lpstr>XDO_?RATING?287?</vt:lpstr>
      <vt:lpstr>XDO_?RATING?288?</vt:lpstr>
      <vt:lpstr>XDO_?RATING?289?</vt:lpstr>
      <vt:lpstr>XDO_?RATING?290?</vt:lpstr>
      <vt:lpstr>XDO_?RATING?291?</vt:lpstr>
      <vt:lpstr>XDO_?RATING?292?</vt:lpstr>
      <vt:lpstr>XDO_?RATING?293?</vt:lpstr>
      <vt:lpstr>XDO_?RATING?294?</vt:lpstr>
      <vt:lpstr>XDO_?RATING?295?</vt:lpstr>
      <vt:lpstr>XDO_?RATING?296?</vt:lpstr>
      <vt:lpstr>XDO_?RATING?297?</vt:lpstr>
      <vt:lpstr>XDO_?RATING?298?</vt:lpstr>
      <vt:lpstr>XDO_?RATING?299?</vt:lpstr>
      <vt:lpstr>XDO_?RATING?30?</vt:lpstr>
      <vt:lpstr>XDO_?RATING?300?</vt:lpstr>
      <vt:lpstr>XDO_?RATING?301?</vt:lpstr>
      <vt:lpstr>XDO_?RATING?302?</vt:lpstr>
      <vt:lpstr>XDO_?RATING?303?</vt:lpstr>
      <vt:lpstr>XDO_?RATING?304?</vt:lpstr>
      <vt:lpstr>XDO_?RATING?305?</vt:lpstr>
      <vt:lpstr>XDO_?RATING?306?</vt:lpstr>
      <vt:lpstr>XDO_?RATING?307?</vt:lpstr>
      <vt:lpstr>XDO_?RATING?308?</vt:lpstr>
      <vt:lpstr>XDO_?RATING?309?</vt:lpstr>
      <vt:lpstr>XDO_?RATING?31?</vt:lpstr>
      <vt:lpstr>XDO_?RATING?310?</vt:lpstr>
      <vt:lpstr>XDO_?RATING?311?</vt:lpstr>
      <vt:lpstr>XDO_?RATING?312?</vt:lpstr>
      <vt:lpstr>XDO_?RATING?313?</vt:lpstr>
      <vt:lpstr>XDO_?RATING?314?</vt:lpstr>
      <vt:lpstr>XDO_?RATING?315?</vt:lpstr>
      <vt:lpstr>XDO_?RATING?316?</vt:lpstr>
      <vt:lpstr>XDO_?RATING?317?</vt:lpstr>
      <vt:lpstr>XDO_?RATING?318?</vt:lpstr>
      <vt:lpstr>XDO_?RATING?319?</vt:lpstr>
      <vt:lpstr>XDO_?RATING?32?</vt:lpstr>
      <vt:lpstr>XDO_?RATING?320?</vt:lpstr>
      <vt:lpstr>XDO_?RATING?321?</vt:lpstr>
      <vt:lpstr>XDO_?RATING?322?</vt:lpstr>
      <vt:lpstr>XDO_?RATING?323?</vt:lpstr>
      <vt:lpstr>XDO_?RATING?324?</vt:lpstr>
      <vt:lpstr>XDO_?RATING?325?</vt:lpstr>
      <vt:lpstr>XDO_?RATING?326?</vt:lpstr>
      <vt:lpstr>XDO_?RATING?327?</vt:lpstr>
      <vt:lpstr>XDO_?RATING?328?</vt:lpstr>
      <vt:lpstr>XDO_?RATING?329?</vt:lpstr>
      <vt:lpstr>XDO_?RATING?33?</vt:lpstr>
      <vt:lpstr>XDO_?RATING?330?</vt:lpstr>
      <vt:lpstr>XDO_?RATING?331?</vt:lpstr>
      <vt:lpstr>XDO_?RATING?332?</vt:lpstr>
      <vt:lpstr>XDO_?RATING?333?</vt:lpstr>
      <vt:lpstr>XDO_?RATING?334?</vt:lpstr>
      <vt:lpstr>XDO_?RATING?335?</vt:lpstr>
      <vt:lpstr>XDO_?RATING?336?</vt:lpstr>
      <vt:lpstr>XDO_?RATING?337?</vt:lpstr>
      <vt:lpstr>XDO_?RATING?338?</vt:lpstr>
      <vt:lpstr>XDO_?RATING?339?</vt:lpstr>
      <vt:lpstr>XDO_?RATING?34?</vt:lpstr>
      <vt:lpstr>XDO_?RATING?340?</vt:lpstr>
      <vt:lpstr>XDO_?RATING?341?</vt:lpstr>
      <vt:lpstr>XDO_?RATING?342?</vt:lpstr>
      <vt:lpstr>XDO_?RATING?343?</vt:lpstr>
      <vt:lpstr>XDO_?RATING?344?</vt:lpstr>
      <vt:lpstr>XDO_?RATING?345?</vt:lpstr>
      <vt:lpstr>XDO_?RATING?346?</vt:lpstr>
      <vt:lpstr>XDO_?RATING?347?</vt:lpstr>
      <vt:lpstr>XDO_?RATING?348?</vt:lpstr>
      <vt:lpstr>XDO_?RATING?349?</vt:lpstr>
      <vt:lpstr>XDO_?RATING?35?</vt:lpstr>
      <vt:lpstr>XDO_?RATING?350?</vt:lpstr>
      <vt:lpstr>XDO_?RATING?351?</vt:lpstr>
      <vt:lpstr>XDO_?RATING?352?</vt:lpstr>
      <vt:lpstr>XDO_?RATING?353?</vt:lpstr>
      <vt:lpstr>XDO_?RATING?354?</vt:lpstr>
      <vt:lpstr>XDO_?RATING?355?</vt:lpstr>
      <vt:lpstr>XDO_?RATING?356?</vt:lpstr>
      <vt:lpstr>XDO_?RATING?357?</vt:lpstr>
      <vt:lpstr>XDO_?RATING?358?</vt:lpstr>
      <vt:lpstr>XDO_?RATING?359?</vt:lpstr>
      <vt:lpstr>XDO_?RATING?36?</vt:lpstr>
      <vt:lpstr>XDO_?RATING?360?</vt:lpstr>
      <vt:lpstr>XDO_?RATING?361?</vt:lpstr>
      <vt:lpstr>XDO_?RATING?362?</vt:lpstr>
      <vt:lpstr>XDO_?RATING?363?</vt:lpstr>
      <vt:lpstr>XDO_?RATING?364?</vt:lpstr>
      <vt:lpstr>XDO_?RATING?365?</vt:lpstr>
      <vt:lpstr>XDO_?RATING?366?</vt:lpstr>
      <vt:lpstr>XDO_?RATING?367?</vt:lpstr>
      <vt:lpstr>XDO_?RATING?368?</vt:lpstr>
      <vt:lpstr>XDO_?RATING?369?</vt:lpstr>
      <vt:lpstr>XDO_?RATING?37?</vt:lpstr>
      <vt:lpstr>XDO_?RATING?370?</vt:lpstr>
      <vt:lpstr>XDO_?RATING?371?</vt:lpstr>
      <vt:lpstr>XDO_?RATING?372?</vt:lpstr>
      <vt:lpstr>XDO_?RATING?373?</vt:lpstr>
      <vt:lpstr>XDO_?RATING?374?</vt:lpstr>
      <vt:lpstr>XDO_?RATING?375?</vt:lpstr>
      <vt:lpstr>XDO_?RATING?376?</vt:lpstr>
      <vt:lpstr>XDO_?RATING?377?</vt:lpstr>
      <vt:lpstr>XDO_?RATING?378?</vt:lpstr>
      <vt:lpstr>XDO_?RATING?379?</vt:lpstr>
      <vt:lpstr>XDO_?RATING?38?</vt:lpstr>
      <vt:lpstr>XDO_?RATING?380?</vt:lpstr>
      <vt:lpstr>XDO_?RATING?381?</vt:lpstr>
      <vt:lpstr>XDO_?RATING?382?</vt:lpstr>
      <vt:lpstr>XDO_?RATING?383?</vt:lpstr>
      <vt:lpstr>XDO_?RATING?384?</vt:lpstr>
      <vt:lpstr>XDO_?RATING?385?</vt:lpstr>
      <vt:lpstr>XDO_?RATING?386?</vt:lpstr>
      <vt:lpstr>XDO_?RATING?387?</vt:lpstr>
      <vt:lpstr>XDO_?RATING?388?</vt:lpstr>
      <vt:lpstr>XDO_?RATING?389?</vt:lpstr>
      <vt:lpstr>XDO_?RATING?39?</vt:lpstr>
      <vt:lpstr>XDO_?RATING?390?</vt:lpstr>
      <vt:lpstr>XDO_?RATING?391?</vt:lpstr>
      <vt:lpstr>XDO_?RATING?392?</vt:lpstr>
      <vt:lpstr>XDO_?RATING?393?</vt:lpstr>
      <vt:lpstr>XDO_?RATING?394?</vt:lpstr>
      <vt:lpstr>XDO_?RATING?395?</vt:lpstr>
      <vt:lpstr>XDO_?RATING?396?</vt:lpstr>
      <vt:lpstr>XDO_?RATING?397?</vt:lpstr>
      <vt:lpstr>XDO_?RATING?398?</vt:lpstr>
      <vt:lpstr>XDO_?RATING?399?</vt:lpstr>
      <vt:lpstr>XDO_?RATING?40?</vt:lpstr>
      <vt:lpstr>XDO_?RATING?400?</vt:lpstr>
      <vt:lpstr>XDO_?RATING?401?</vt:lpstr>
      <vt:lpstr>XDO_?RATING?402?</vt:lpstr>
      <vt:lpstr>XDO_?RATING?403?</vt:lpstr>
      <vt:lpstr>XDO_?RATING?404?</vt:lpstr>
      <vt:lpstr>XDO_?RATING?405?</vt:lpstr>
      <vt:lpstr>XDO_?RATING?406?</vt:lpstr>
      <vt:lpstr>XDO_?RATING?407?</vt:lpstr>
      <vt:lpstr>XDO_?RATING?408?</vt:lpstr>
      <vt:lpstr>XDO_?RATING?409?</vt:lpstr>
      <vt:lpstr>XDO_?RATING?41?</vt:lpstr>
      <vt:lpstr>XDO_?RATING?410?</vt:lpstr>
      <vt:lpstr>XDO_?RATING?411?</vt:lpstr>
      <vt:lpstr>XDO_?RATING?412?</vt:lpstr>
      <vt:lpstr>XDO_?RATING?413?</vt:lpstr>
      <vt:lpstr>XDO_?RATING?414?</vt:lpstr>
      <vt:lpstr>XDO_?RATING?415?</vt:lpstr>
      <vt:lpstr>XDO_?RATING?416?</vt:lpstr>
      <vt:lpstr>XDO_?RATING?417?</vt:lpstr>
      <vt:lpstr>XDO_?RATING?418?</vt:lpstr>
      <vt:lpstr>XDO_?RATING?419?</vt:lpstr>
      <vt:lpstr>XDO_?RATING?42?</vt:lpstr>
      <vt:lpstr>XDO_?RATING?420?</vt:lpstr>
      <vt:lpstr>XDO_?RATING?421?</vt:lpstr>
      <vt:lpstr>XDO_?RATING?422?</vt:lpstr>
      <vt:lpstr>XDO_?RATING?423?</vt:lpstr>
      <vt:lpstr>XDO_?RATING?424?</vt:lpstr>
      <vt:lpstr>XDO_?RATING?425?</vt:lpstr>
      <vt:lpstr>XDO_?RATING?426?</vt:lpstr>
      <vt:lpstr>XDO_?RATING?427?</vt:lpstr>
      <vt:lpstr>XDO_?RATING?428?</vt:lpstr>
      <vt:lpstr>XDO_?RATING?429?</vt:lpstr>
      <vt:lpstr>XDO_?RATING?43?</vt:lpstr>
      <vt:lpstr>XDO_?RATING?430?</vt:lpstr>
      <vt:lpstr>XDO_?RATING?431?</vt:lpstr>
      <vt:lpstr>XDO_?RATING?432?</vt:lpstr>
      <vt:lpstr>XDO_?RATING?433?</vt:lpstr>
      <vt:lpstr>XDO_?RATING?434?</vt:lpstr>
      <vt:lpstr>XDO_?RATING?435?</vt:lpstr>
      <vt:lpstr>XDO_?RATING?436?</vt:lpstr>
      <vt:lpstr>XDO_?RATING?437?</vt:lpstr>
      <vt:lpstr>XDO_?RATING?438?</vt:lpstr>
      <vt:lpstr>XDO_?RATING?439?</vt:lpstr>
      <vt:lpstr>XDO_?RATING?44?</vt:lpstr>
      <vt:lpstr>XDO_?RATING?440?</vt:lpstr>
      <vt:lpstr>XDO_?RATING?441?</vt:lpstr>
      <vt:lpstr>XDO_?RATING?442?</vt:lpstr>
      <vt:lpstr>XDO_?RATING?443?</vt:lpstr>
      <vt:lpstr>XDO_?RATING?444?</vt:lpstr>
      <vt:lpstr>XDO_?RATING?445?</vt:lpstr>
      <vt:lpstr>XDO_?RATING?446?</vt:lpstr>
      <vt:lpstr>XDO_?RATING?447?</vt:lpstr>
      <vt:lpstr>XDO_?RATING?448?</vt:lpstr>
      <vt:lpstr>XDO_?RATING?449?</vt:lpstr>
      <vt:lpstr>XDO_?RATING?450?</vt:lpstr>
      <vt:lpstr>XDO_?RATING?451?</vt:lpstr>
      <vt:lpstr>XDO_?RATING?452?</vt:lpstr>
      <vt:lpstr>XDO_?RATING?453?</vt:lpstr>
      <vt:lpstr>XDO_?RATING?454?</vt:lpstr>
      <vt:lpstr>XDO_?RATING?455?</vt:lpstr>
      <vt:lpstr>XDO_?RATING?456?</vt:lpstr>
      <vt:lpstr>XDO_?RATING?457?</vt:lpstr>
      <vt:lpstr>XDO_?RATING?458?</vt:lpstr>
      <vt:lpstr>XDO_?RATING?459?</vt:lpstr>
      <vt:lpstr>XDO_?RATING?460?</vt:lpstr>
      <vt:lpstr>XDO_?RATING?461?</vt:lpstr>
      <vt:lpstr>XDO_?RATING?462?</vt:lpstr>
      <vt:lpstr>XDO_?RATING?463?</vt:lpstr>
      <vt:lpstr>XDO_?RATING?464?</vt:lpstr>
      <vt:lpstr>XDO_?RATING?465?</vt:lpstr>
      <vt:lpstr>XDO_?RATING?466?</vt:lpstr>
      <vt:lpstr>XDO_?RATING?467?</vt:lpstr>
      <vt:lpstr>XDO_?RATING?468?</vt:lpstr>
      <vt:lpstr>XDO_?RATING?469?</vt:lpstr>
      <vt:lpstr>XDO_?RATING?47?</vt:lpstr>
      <vt:lpstr>XDO_?RATING?470?</vt:lpstr>
      <vt:lpstr>XDO_?RATING?471?</vt:lpstr>
      <vt:lpstr>XDO_?RATING?472?</vt:lpstr>
      <vt:lpstr>XDO_?RATING?473?</vt:lpstr>
      <vt:lpstr>XDO_?RATING?474?</vt:lpstr>
      <vt:lpstr>XDO_?RATING?475?</vt:lpstr>
      <vt:lpstr>XDO_?RATING?476?</vt:lpstr>
      <vt:lpstr>XDO_?RATING?477?</vt:lpstr>
      <vt:lpstr>XDO_?RATING?478?</vt:lpstr>
      <vt:lpstr>XDO_?RATING?479?</vt:lpstr>
      <vt:lpstr>XDO_?RATING?48?</vt:lpstr>
      <vt:lpstr>XDO_?RATING?480?</vt:lpstr>
      <vt:lpstr>XDO_?RATING?481?</vt:lpstr>
      <vt:lpstr>XDO_?RATING?482?</vt:lpstr>
      <vt:lpstr>XDO_?RATING?483?</vt:lpstr>
      <vt:lpstr>XDO_?RATING?484?</vt:lpstr>
      <vt:lpstr>XDO_?RATING?485?</vt:lpstr>
      <vt:lpstr>XDO_?RATING?486?</vt:lpstr>
      <vt:lpstr>XDO_?RATING?487?</vt:lpstr>
      <vt:lpstr>XDO_?RATING?488?</vt:lpstr>
      <vt:lpstr>XDO_?RATING?489?</vt:lpstr>
      <vt:lpstr>XDO_?RATING?49?</vt:lpstr>
      <vt:lpstr>XDO_?RATING?490?</vt:lpstr>
      <vt:lpstr>XDO_?RATING?491?</vt:lpstr>
      <vt:lpstr>XDO_?RATING?492?</vt:lpstr>
      <vt:lpstr>XDO_?RATING?493?</vt:lpstr>
      <vt:lpstr>XDO_?RATING?494?</vt:lpstr>
      <vt:lpstr>XDO_?RATING?495?</vt:lpstr>
      <vt:lpstr>XDO_?RATING?496?</vt:lpstr>
      <vt:lpstr>XDO_?RATING?497?</vt:lpstr>
      <vt:lpstr>XDO_?RATING?498?</vt:lpstr>
      <vt:lpstr>XDO_?RATING?499?</vt:lpstr>
      <vt:lpstr>XDO_?RATING?50?</vt:lpstr>
      <vt:lpstr>XDO_?RATING?500?</vt:lpstr>
      <vt:lpstr>XDO_?RATING?501?</vt:lpstr>
      <vt:lpstr>XDO_?RATING?502?</vt:lpstr>
      <vt:lpstr>XDO_?RATING?503?</vt:lpstr>
      <vt:lpstr>XDO_?RATING?504?</vt:lpstr>
      <vt:lpstr>XDO_?RATING?505?</vt:lpstr>
      <vt:lpstr>XDO_?RATING?506?</vt:lpstr>
      <vt:lpstr>XDO_?RATING?507?</vt:lpstr>
      <vt:lpstr>XDO_?RATING?508?</vt:lpstr>
      <vt:lpstr>XDO_?RATING?509?</vt:lpstr>
      <vt:lpstr>XDO_?RATING?51?</vt:lpstr>
      <vt:lpstr>XDO_?RATING?510?</vt:lpstr>
      <vt:lpstr>XDO_?RATING?511?</vt:lpstr>
      <vt:lpstr>XDO_?RATING?512?</vt:lpstr>
      <vt:lpstr>XDO_?RATING?513?</vt:lpstr>
      <vt:lpstr>XDO_?RATING?514?</vt:lpstr>
      <vt:lpstr>XDO_?RATING?515?</vt:lpstr>
      <vt:lpstr>XDO_?RATING?516?</vt:lpstr>
      <vt:lpstr>XDO_?RATING?517?</vt:lpstr>
      <vt:lpstr>XDO_?RATING?518?</vt:lpstr>
      <vt:lpstr>XDO_?RATING?519?</vt:lpstr>
      <vt:lpstr>XDO_?RATING?52?</vt:lpstr>
      <vt:lpstr>XDO_?RATING?520?</vt:lpstr>
      <vt:lpstr>XDO_?RATING?521?</vt:lpstr>
      <vt:lpstr>XDO_?RATING?522?</vt:lpstr>
      <vt:lpstr>XDO_?RATING?523?</vt:lpstr>
      <vt:lpstr>XDO_?RATING?524?</vt:lpstr>
      <vt:lpstr>XDO_?RATING?525?</vt:lpstr>
      <vt:lpstr>XDO_?RATING?526?</vt:lpstr>
      <vt:lpstr>XDO_?RATING?527?</vt:lpstr>
      <vt:lpstr>XDO_?RATING?528?</vt:lpstr>
      <vt:lpstr>XDO_?RATING?529?</vt:lpstr>
      <vt:lpstr>XDO_?RATING?53?</vt:lpstr>
      <vt:lpstr>XDO_?RATING?530?</vt:lpstr>
      <vt:lpstr>XDO_?RATING?531?</vt:lpstr>
      <vt:lpstr>XDO_?RATING?532?</vt:lpstr>
      <vt:lpstr>XDO_?RATING?533?</vt:lpstr>
      <vt:lpstr>XDO_?RATING?534?</vt:lpstr>
      <vt:lpstr>XDO_?RATING?535?</vt:lpstr>
      <vt:lpstr>XDO_?RATING?536?</vt:lpstr>
      <vt:lpstr>XDO_?RATING?537?</vt:lpstr>
      <vt:lpstr>XDO_?RATING?538?</vt:lpstr>
      <vt:lpstr>XDO_?RATING?539?</vt:lpstr>
      <vt:lpstr>XDO_?RATING?54?</vt:lpstr>
      <vt:lpstr>XDO_?RATING?540?</vt:lpstr>
      <vt:lpstr>XDO_?RATING?541?</vt:lpstr>
      <vt:lpstr>XDO_?RATING?542?</vt:lpstr>
      <vt:lpstr>XDO_?RATING?543?</vt:lpstr>
      <vt:lpstr>XDO_?RATING?544?</vt:lpstr>
      <vt:lpstr>XDO_?RATING?545?</vt:lpstr>
      <vt:lpstr>XDO_?RATING?546?</vt:lpstr>
      <vt:lpstr>XDO_?RATING?547?</vt:lpstr>
      <vt:lpstr>XDO_?RATING?548?</vt:lpstr>
      <vt:lpstr>XDO_?RATING?549?</vt:lpstr>
      <vt:lpstr>XDO_?RATING?55?</vt:lpstr>
      <vt:lpstr>XDO_?RATING?550?</vt:lpstr>
      <vt:lpstr>XDO_?RATING?551?</vt:lpstr>
      <vt:lpstr>XDO_?RATING?552?</vt:lpstr>
      <vt:lpstr>XDO_?RATING?553?</vt:lpstr>
      <vt:lpstr>XDO_?RATING?554?</vt:lpstr>
      <vt:lpstr>XDO_?RATING?555?</vt:lpstr>
      <vt:lpstr>XDO_?RATING?556?</vt:lpstr>
      <vt:lpstr>XDO_?RATING?557?</vt:lpstr>
      <vt:lpstr>XDO_?RATING?558?</vt:lpstr>
      <vt:lpstr>XDO_?RATING?559?</vt:lpstr>
      <vt:lpstr>XDO_?RATING?560?</vt:lpstr>
      <vt:lpstr>XDO_?RATING?561?</vt:lpstr>
      <vt:lpstr>XDO_?RATING?562?</vt:lpstr>
      <vt:lpstr>XDO_?RATING?563?</vt:lpstr>
      <vt:lpstr>XDO_?RATING?564?</vt:lpstr>
      <vt:lpstr>XDO_?RATING?565?</vt:lpstr>
      <vt:lpstr>XDO_?RATING?566?</vt:lpstr>
      <vt:lpstr>XDO_?RATING?567?</vt:lpstr>
      <vt:lpstr>XDO_?RATING?568?</vt:lpstr>
      <vt:lpstr>XDO_?RATING?569?</vt:lpstr>
      <vt:lpstr>XDO_?RATING?570?</vt:lpstr>
      <vt:lpstr>XDO_?RATING?571?</vt:lpstr>
      <vt:lpstr>XDO_?RATING?572?</vt:lpstr>
      <vt:lpstr>XDO_?RATING?573?</vt:lpstr>
      <vt:lpstr>XDO_?RATING?574?</vt:lpstr>
      <vt:lpstr>XDO_?RATING?575?</vt:lpstr>
      <vt:lpstr>XDO_?RATING?576?</vt:lpstr>
      <vt:lpstr>XDO_?RATING?577?</vt:lpstr>
      <vt:lpstr>XDO_?RATING?578?</vt:lpstr>
      <vt:lpstr>XDO_?RATING?579?</vt:lpstr>
      <vt:lpstr>XDO_?RATING?58?</vt:lpstr>
      <vt:lpstr>XDO_?RATING?580?</vt:lpstr>
      <vt:lpstr>XDO_?RATING?581?</vt:lpstr>
      <vt:lpstr>XDO_?RATING?582?</vt:lpstr>
      <vt:lpstr>XDO_?RATING?583?</vt:lpstr>
      <vt:lpstr>XDO_?RATING?584?</vt:lpstr>
      <vt:lpstr>XDO_?RATING?585?</vt:lpstr>
      <vt:lpstr>XDO_?RATING?586?</vt:lpstr>
      <vt:lpstr>XDO_?RATING?587?</vt:lpstr>
      <vt:lpstr>XDO_?RATING?588?</vt:lpstr>
      <vt:lpstr>XDO_?RATING?589?</vt:lpstr>
      <vt:lpstr>XDO_?RATING?59?</vt:lpstr>
      <vt:lpstr>XDO_?RATING?590?</vt:lpstr>
      <vt:lpstr>XDO_?RATING?591?</vt:lpstr>
      <vt:lpstr>XDO_?RATING?592?</vt:lpstr>
      <vt:lpstr>XDO_?RATING?593?</vt:lpstr>
      <vt:lpstr>XDO_?RATING?594?</vt:lpstr>
      <vt:lpstr>XDO_?RATING?595?</vt:lpstr>
      <vt:lpstr>XDO_?RATING?596?</vt:lpstr>
      <vt:lpstr>XDO_?RATING?597?</vt:lpstr>
      <vt:lpstr>XDO_?RATING?598?</vt:lpstr>
      <vt:lpstr>XDO_?RATING?599?</vt:lpstr>
      <vt:lpstr>XDO_?RATING?60?</vt:lpstr>
      <vt:lpstr>XDO_?RATING?600?</vt:lpstr>
      <vt:lpstr>XDO_?RATING?601?</vt:lpstr>
      <vt:lpstr>XDO_?RATING?602?</vt:lpstr>
      <vt:lpstr>XDO_?RATING?603?</vt:lpstr>
      <vt:lpstr>XDO_?RATING?604?</vt:lpstr>
      <vt:lpstr>XDO_?RATING?605?</vt:lpstr>
      <vt:lpstr>XDO_?RATING?608?</vt:lpstr>
      <vt:lpstr>XDO_?RATING?609?</vt:lpstr>
      <vt:lpstr>XDO_?RATING?61?</vt:lpstr>
      <vt:lpstr>XDO_?RATING?610?</vt:lpstr>
      <vt:lpstr>XDO_?RATING?62?</vt:lpstr>
      <vt:lpstr>XDO_?RATING?63?</vt:lpstr>
      <vt:lpstr>XDO_?RATING?64?</vt:lpstr>
      <vt:lpstr>XDO_?RATING?65?</vt:lpstr>
      <vt:lpstr>XDO_?RATING?66?</vt:lpstr>
      <vt:lpstr>XDO_?RATING?67?</vt:lpstr>
      <vt:lpstr>XDO_?RATING?68?</vt:lpstr>
      <vt:lpstr>XDO_?RATING?69?</vt:lpstr>
      <vt:lpstr>XDO_?RATING?70?</vt:lpstr>
      <vt:lpstr>XDO_?RATING?71?</vt:lpstr>
      <vt:lpstr>XDO_?RATING?72?</vt:lpstr>
      <vt:lpstr>XDO_?RATING?73?</vt:lpstr>
      <vt:lpstr>XDO_?RATING?74?</vt:lpstr>
      <vt:lpstr>XDO_?RATING?75?</vt:lpstr>
      <vt:lpstr>XDO_?RATING?76?</vt:lpstr>
      <vt:lpstr>XDO_?RATING?77?</vt:lpstr>
      <vt:lpstr>XDO_?RATING?78?</vt:lpstr>
      <vt:lpstr>XDO_?RATING?79?</vt:lpstr>
      <vt:lpstr>XDO_?RATING?80?</vt:lpstr>
      <vt:lpstr>XDO_?RATING?81?</vt:lpstr>
      <vt:lpstr>XDO_?RATING?82?</vt:lpstr>
      <vt:lpstr>XDO_?RATING?83?</vt:lpstr>
      <vt:lpstr>XDO_?RATING?84?</vt:lpstr>
      <vt:lpstr>XDO_?RATING?85?</vt:lpstr>
      <vt:lpstr>XDO_?RATING?86?</vt:lpstr>
      <vt:lpstr>XDO_?RATING?87?</vt:lpstr>
      <vt:lpstr>XDO_?RATING?88?</vt:lpstr>
      <vt:lpstr>XDO_?RATING?89?</vt:lpstr>
      <vt:lpstr>XDO_?RATING?9?</vt:lpstr>
      <vt:lpstr>XDO_?RATING?90?</vt:lpstr>
      <vt:lpstr>XDO_?RATING?91?</vt:lpstr>
      <vt:lpstr>XDO_?RATING?92?</vt:lpstr>
      <vt:lpstr>XDO_?RATING?93?</vt:lpstr>
      <vt:lpstr>XDO_?RATING?94?</vt:lpstr>
      <vt:lpstr>XDO_?RATING?95?</vt:lpstr>
      <vt:lpstr>XDO_?RATING?96?</vt:lpstr>
      <vt:lpstr>XDO_?RATING?97?</vt:lpstr>
      <vt:lpstr>XDO_?RATING?98?</vt:lpstr>
      <vt:lpstr>XDO_?RATING?99?</vt:lpstr>
      <vt:lpstr>XDO_?REMARKS?</vt:lpstr>
      <vt:lpstr>XDO_?REMARKS?10?</vt:lpstr>
      <vt:lpstr>XDO_?REMARKS?100?</vt:lpstr>
      <vt:lpstr>XDO_?REMARKS?101?</vt:lpstr>
      <vt:lpstr>XDO_?REMARKS?102?</vt:lpstr>
      <vt:lpstr>XDO_?REMARKS?103?</vt:lpstr>
      <vt:lpstr>XDO_?REMARKS?104?</vt:lpstr>
      <vt:lpstr>XDO_?REMARKS?105?</vt:lpstr>
      <vt:lpstr>XDO_?REMARKS?106?</vt:lpstr>
      <vt:lpstr>XDO_?REMARKS?107?</vt:lpstr>
      <vt:lpstr>XDO_?REMARKS?108?</vt:lpstr>
      <vt:lpstr>XDO_?REMARKS?109?</vt:lpstr>
      <vt:lpstr>XDO_?REMARKS?11?</vt:lpstr>
      <vt:lpstr>XDO_?REMARKS?110?</vt:lpstr>
      <vt:lpstr>XDO_?REMARKS?111?</vt:lpstr>
      <vt:lpstr>XDO_?REMARKS?112?</vt:lpstr>
      <vt:lpstr>XDO_?REMARKS?113?</vt:lpstr>
      <vt:lpstr>XDO_?REMARKS?114?</vt:lpstr>
      <vt:lpstr>XDO_?REMARKS?115?</vt:lpstr>
      <vt:lpstr>XDO_?REMARKS?116?</vt:lpstr>
      <vt:lpstr>XDO_?REMARKS?117?</vt:lpstr>
      <vt:lpstr>XDO_?REMARKS?118?</vt:lpstr>
      <vt:lpstr>XDO_?REMARKS?119?</vt:lpstr>
      <vt:lpstr>XDO_?REMARKS?12?</vt:lpstr>
      <vt:lpstr>XDO_?REMARKS?120?</vt:lpstr>
      <vt:lpstr>XDO_?REMARKS?121?</vt:lpstr>
      <vt:lpstr>XDO_?REMARKS?122?</vt:lpstr>
      <vt:lpstr>XDO_?REMARKS?123?</vt:lpstr>
      <vt:lpstr>XDO_?REMARKS?124?</vt:lpstr>
      <vt:lpstr>XDO_?REMARKS?125?</vt:lpstr>
      <vt:lpstr>XDO_?REMARKS?126?</vt:lpstr>
      <vt:lpstr>XDO_?REMARKS?127?</vt:lpstr>
      <vt:lpstr>XDO_?REMARKS?128?</vt:lpstr>
      <vt:lpstr>XDO_?REMARKS?129?</vt:lpstr>
      <vt:lpstr>XDO_?REMARKS?13?</vt:lpstr>
      <vt:lpstr>XDO_?REMARKS?130?</vt:lpstr>
      <vt:lpstr>XDO_?REMARKS?131?</vt:lpstr>
      <vt:lpstr>XDO_?REMARKS?132?</vt:lpstr>
      <vt:lpstr>XDO_?REMARKS?133?</vt:lpstr>
      <vt:lpstr>XDO_?REMARKS?134?</vt:lpstr>
      <vt:lpstr>XDO_?REMARKS?135?</vt:lpstr>
      <vt:lpstr>XDO_?REMARKS?136?</vt:lpstr>
      <vt:lpstr>XDO_?REMARKS?137?</vt:lpstr>
      <vt:lpstr>XDO_?REMARKS?138?</vt:lpstr>
      <vt:lpstr>XDO_?REMARKS?139?</vt:lpstr>
      <vt:lpstr>XDO_?REMARKS?14?</vt:lpstr>
      <vt:lpstr>XDO_?REMARKS?140?</vt:lpstr>
      <vt:lpstr>XDO_?REMARKS?141?</vt:lpstr>
      <vt:lpstr>XDO_?REMARKS?142?</vt:lpstr>
      <vt:lpstr>XDO_?REMARKS?143?</vt:lpstr>
      <vt:lpstr>XDO_?REMARKS?144?</vt:lpstr>
      <vt:lpstr>XDO_?REMARKS?145?</vt:lpstr>
      <vt:lpstr>XDO_?REMARKS?146?</vt:lpstr>
      <vt:lpstr>XDO_?REMARKS?147?</vt:lpstr>
      <vt:lpstr>XDO_?REMARKS?148?</vt:lpstr>
      <vt:lpstr>XDO_?REMARKS?149?</vt:lpstr>
      <vt:lpstr>XDO_?REMARKS?15?</vt:lpstr>
      <vt:lpstr>XDO_?REMARKS?150?</vt:lpstr>
      <vt:lpstr>XDO_?REMARKS?151?</vt:lpstr>
      <vt:lpstr>XDO_?REMARKS?152?</vt:lpstr>
      <vt:lpstr>XDO_?REMARKS?153?</vt:lpstr>
      <vt:lpstr>XDO_?REMARKS?154?</vt:lpstr>
      <vt:lpstr>XDO_?REMARKS?155?</vt:lpstr>
      <vt:lpstr>XDO_?REMARKS?156?</vt:lpstr>
      <vt:lpstr>XDO_?REMARKS?157?</vt:lpstr>
      <vt:lpstr>XDO_?REMARKS?158?</vt:lpstr>
      <vt:lpstr>XDO_?REMARKS?159?</vt:lpstr>
      <vt:lpstr>XDO_?REMARKS?16?</vt:lpstr>
      <vt:lpstr>XDO_?REMARKS?160?</vt:lpstr>
      <vt:lpstr>XDO_?REMARKS?161?</vt:lpstr>
      <vt:lpstr>XDO_?REMARKS?162?</vt:lpstr>
      <vt:lpstr>XDO_?REMARKS?163?</vt:lpstr>
      <vt:lpstr>XDO_?REMARKS?164?</vt:lpstr>
      <vt:lpstr>XDO_?REMARKS?165?</vt:lpstr>
      <vt:lpstr>XDO_?REMARKS?166?</vt:lpstr>
      <vt:lpstr>XDO_?REMARKS?167?</vt:lpstr>
      <vt:lpstr>XDO_?REMARKS?168?</vt:lpstr>
      <vt:lpstr>XDO_?REMARKS?169?</vt:lpstr>
      <vt:lpstr>XDO_?REMARKS?17?</vt:lpstr>
      <vt:lpstr>XDO_?REMARKS?170?</vt:lpstr>
      <vt:lpstr>XDO_?REMARKS?171?</vt:lpstr>
      <vt:lpstr>XDO_?REMARKS?172?</vt:lpstr>
      <vt:lpstr>XDO_?REMARKS?173?</vt:lpstr>
      <vt:lpstr>XDO_?REMARKS?174?</vt:lpstr>
      <vt:lpstr>XDO_?REMARKS?175?</vt:lpstr>
      <vt:lpstr>XDO_?REMARKS?176?</vt:lpstr>
      <vt:lpstr>XDO_?REMARKS?177?</vt:lpstr>
      <vt:lpstr>XDO_?REMARKS?178?</vt:lpstr>
      <vt:lpstr>XDO_?REMARKS?179?</vt:lpstr>
      <vt:lpstr>XDO_?REMARKS?18?</vt:lpstr>
      <vt:lpstr>XDO_?REMARKS?180?</vt:lpstr>
      <vt:lpstr>XDO_?REMARKS?181?</vt:lpstr>
      <vt:lpstr>XDO_?REMARKS?182?</vt:lpstr>
      <vt:lpstr>XDO_?REMARKS?183?</vt:lpstr>
      <vt:lpstr>XDO_?REMARKS?184?</vt:lpstr>
      <vt:lpstr>XDO_?REMARKS?185?</vt:lpstr>
      <vt:lpstr>XDO_?REMARKS?186?</vt:lpstr>
      <vt:lpstr>XDO_?REMARKS?187?</vt:lpstr>
      <vt:lpstr>XDO_?REMARKS?188?</vt:lpstr>
      <vt:lpstr>XDO_?REMARKS?189?</vt:lpstr>
      <vt:lpstr>XDO_?REMARKS?19?</vt:lpstr>
      <vt:lpstr>XDO_?REMARKS?190?</vt:lpstr>
      <vt:lpstr>XDO_?REMARKS?191?</vt:lpstr>
      <vt:lpstr>XDO_?REMARKS?192?</vt:lpstr>
      <vt:lpstr>XDO_?REMARKS?193?</vt:lpstr>
      <vt:lpstr>XDO_?REMARKS?194?</vt:lpstr>
      <vt:lpstr>XDO_?REMARKS?195?</vt:lpstr>
      <vt:lpstr>XDO_?REMARKS?196?</vt:lpstr>
      <vt:lpstr>XDO_?REMARKS?197?</vt:lpstr>
      <vt:lpstr>XDO_?REMARKS?198?</vt:lpstr>
      <vt:lpstr>XDO_?REMARKS?199?</vt:lpstr>
      <vt:lpstr>XDO_?REMARKS?200?</vt:lpstr>
      <vt:lpstr>XDO_?REMARKS?201?</vt:lpstr>
      <vt:lpstr>XDO_?REMARKS?202?</vt:lpstr>
      <vt:lpstr>XDO_?REMARKS?203?</vt:lpstr>
      <vt:lpstr>XDO_?REMARKS?204?</vt:lpstr>
      <vt:lpstr>XDO_?REMARKS?205?</vt:lpstr>
      <vt:lpstr>XDO_?REMARKS?206?</vt:lpstr>
      <vt:lpstr>XDO_?REMARKS?207?</vt:lpstr>
      <vt:lpstr>XDO_?REMARKS?208?</vt:lpstr>
      <vt:lpstr>XDO_?REMARKS?209?</vt:lpstr>
      <vt:lpstr>XDO_?REMARKS?210?</vt:lpstr>
      <vt:lpstr>XDO_?REMARKS?211?</vt:lpstr>
      <vt:lpstr>XDO_?REMARKS?212?</vt:lpstr>
      <vt:lpstr>XDO_?REMARKS?213?</vt:lpstr>
      <vt:lpstr>XDO_?REMARKS?214?</vt:lpstr>
      <vt:lpstr>XDO_?REMARKS?215?</vt:lpstr>
      <vt:lpstr>XDO_?REMARKS?216?</vt:lpstr>
      <vt:lpstr>XDO_?REMARKS?217?</vt:lpstr>
      <vt:lpstr>XDO_?REMARKS?218?</vt:lpstr>
      <vt:lpstr>XDO_?REMARKS?219?</vt:lpstr>
      <vt:lpstr>XDO_?REMARKS?220?</vt:lpstr>
      <vt:lpstr>XDO_?REMARKS?221?</vt:lpstr>
      <vt:lpstr>XDO_?REMARKS?222?</vt:lpstr>
      <vt:lpstr>XDO_?REMARKS?223?</vt:lpstr>
      <vt:lpstr>XDO_?REMARKS?224?</vt:lpstr>
      <vt:lpstr>XDO_?REMARKS?225?</vt:lpstr>
      <vt:lpstr>XDO_?REMARKS?226?</vt:lpstr>
      <vt:lpstr>XDO_?REMARKS?227?</vt:lpstr>
      <vt:lpstr>XDO_?REMARKS?228?</vt:lpstr>
      <vt:lpstr>XDO_?REMARKS?229?</vt:lpstr>
      <vt:lpstr>XDO_?REMARKS?230?</vt:lpstr>
      <vt:lpstr>XDO_?REMARKS?231?</vt:lpstr>
      <vt:lpstr>XDO_?REMARKS?232?</vt:lpstr>
      <vt:lpstr>XDO_?REMARKS?233?</vt:lpstr>
      <vt:lpstr>XDO_?REMARKS?234?</vt:lpstr>
      <vt:lpstr>XDO_?REMARKS?235?</vt:lpstr>
      <vt:lpstr>XDO_?REMARKS?236?</vt:lpstr>
      <vt:lpstr>XDO_?REMARKS?237?</vt:lpstr>
      <vt:lpstr>XDO_?REMARKS?238?</vt:lpstr>
      <vt:lpstr>XDO_?REMARKS?239?</vt:lpstr>
      <vt:lpstr>XDO_?REMARKS?24?</vt:lpstr>
      <vt:lpstr>XDO_?REMARKS?240?</vt:lpstr>
      <vt:lpstr>XDO_?REMARKS?241?</vt:lpstr>
      <vt:lpstr>XDO_?REMARKS?242?</vt:lpstr>
      <vt:lpstr>XDO_?REMARKS?243?</vt:lpstr>
      <vt:lpstr>XDO_?REMARKS?244?</vt:lpstr>
      <vt:lpstr>XDO_?REMARKS?245?</vt:lpstr>
      <vt:lpstr>XDO_?REMARKS?246?</vt:lpstr>
      <vt:lpstr>XDO_?REMARKS?247?</vt:lpstr>
      <vt:lpstr>XDO_?REMARKS?248?</vt:lpstr>
      <vt:lpstr>XDO_?REMARKS?249?</vt:lpstr>
      <vt:lpstr>XDO_?REMARKS?25?</vt:lpstr>
      <vt:lpstr>XDO_?REMARKS?250?</vt:lpstr>
      <vt:lpstr>XDO_?REMARKS?251?</vt:lpstr>
      <vt:lpstr>XDO_?REMARKS?252?</vt:lpstr>
      <vt:lpstr>XDO_?REMARKS?253?</vt:lpstr>
      <vt:lpstr>XDO_?REMARKS?254?</vt:lpstr>
      <vt:lpstr>XDO_?REMARKS?255?</vt:lpstr>
      <vt:lpstr>XDO_?REMARKS?256?</vt:lpstr>
      <vt:lpstr>XDO_?REMARKS?257?</vt:lpstr>
      <vt:lpstr>XDO_?REMARKS?258?</vt:lpstr>
      <vt:lpstr>XDO_?REMARKS?259?</vt:lpstr>
      <vt:lpstr>XDO_?REMARKS?26?</vt:lpstr>
      <vt:lpstr>XDO_?REMARKS?260?</vt:lpstr>
      <vt:lpstr>XDO_?REMARKS?261?</vt:lpstr>
      <vt:lpstr>XDO_?REMARKS?262?</vt:lpstr>
      <vt:lpstr>XDO_?REMARKS?263?</vt:lpstr>
      <vt:lpstr>XDO_?REMARKS?264?</vt:lpstr>
      <vt:lpstr>XDO_?REMARKS?265?</vt:lpstr>
      <vt:lpstr>XDO_?REMARKS?266?</vt:lpstr>
      <vt:lpstr>XDO_?REMARKS?267?</vt:lpstr>
      <vt:lpstr>XDO_?REMARKS?268?</vt:lpstr>
      <vt:lpstr>XDO_?REMARKS?269?</vt:lpstr>
      <vt:lpstr>XDO_?REMARKS?27?</vt:lpstr>
      <vt:lpstr>XDO_?REMARKS?270?</vt:lpstr>
      <vt:lpstr>XDO_?REMARKS?271?</vt:lpstr>
      <vt:lpstr>XDO_?REMARKS?272?</vt:lpstr>
      <vt:lpstr>XDO_?REMARKS?273?</vt:lpstr>
      <vt:lpstr>XDO_?REMARKS?274?</vt:lpstr>
      <vt:lpstr>XDO_?REMARKS?275?</vt:lpstr>
      <vt:lpstr>XDO_?REMARKS?276?</vt:lpstr>
      <vt:lpstr>XDO_?REMARKS?277?</vt:lpstr>
      <vt:lpstr>XDO_?REMARKS?278?</vt:lpstr>
      <vt:lpstr>XDO_?REMARKS?279?</vt:lpstr>
      <vt:lpstr>XDO_?REMARKS?280?</vt:lpstr>
      <vt:lpstr>XDO_?REMARKS?281?</vt:lpstr>
      <vt:lpstr>XDO_?REMARKS?282?</vt:lpstr>
      <vt:lpstr>XDO_?REMARKS?283?</vt:lpstr>
      <vt:lpstr>XDO_?REMARKS?284?</vt:lpstr>
      <vt:lpstr>XDO_?REMARKS?285?</vt:lpstr>
      <vt:lpstr>XDO_?REMARKS?286?</vt:lpstr>
      <vt:lpstr>XDO_?REMARKS?287?</vt:lpstr>
      <vt:lpstr>XDO_?REMARKS?288?</vt:lpstr>
      <vt:lpstr>XDO_?REMARKS?289?</vt:lpstr>
      <vt:lpstr>XDO_?REMARKS?290?</vt:lpstr>
      <vt:lpstr>XDO_?REMARKS?291?</vt:lpstr>
      <vt:lpstr>XDO_?REMARKS?292?</vt:lpstr>
      <vt:lpstr>XDO_?REMARKS?293?</vt:lpstr>
      <vt:lpstr>XDO_?REMARKS?294?</vt:lpstr>
      <vt:lpstr>XDO_?REMARKS?295?</vt:lpstr>
      <vt:lpstr>XDO_?REMARKS?296?</vt:lpstr>
      <vt:lpstr>XDO_?REMARKS?297?</vt:lpstr>
      <vt:lpstr>XDO_?REMARKS?298?</vt:lpstr>
      <vt:lpstr>XDO_?REMARKS?299?</vt:lpstr>
      <vt:lpstr>XDO_?REMARKS?30?</vt:lpstr>
      <vt:lpstr>XDO_?REMARKS?300?</vt:lpstr>
      <vt:lpstr>XDO_?REMARKS?301?</vt:lpstr>
      <vt:lpstr>XDO_?REMARKS?302?</vt:lpstr>
      <vt:lpstr>XDO_?REMARKS?303?</vt:lpstr>
      <vt:lpstr>XDO_?REMARKS?304?</vt:lpstr>
      <vt:lpstr>XDO_?REMARKS?305?</vt:lpstr>
      <vt:lpstr>XDO_?REMARKS?306?</vt:lpstr>
      <vt:lpstr>XDO_?REMARKS?307?</vt:lpstr>
      <vt:lpstr>XDO_?REMARKS?308?</vt:lpstr>
      <vt:lpstr>XDO_?REMARKS?309?</vt:lpstr>
      <vt:lpstr>XDO_?REMARKS?31?</vt:lpstr>
      <vt:lpstr>XDO_?REMARKS?310?</vt:lpstr>
      <vt:lpstr>XDO_?REMARKS?311?</vt:lpstr>
      <vt:lpstr>XDO_?REMARKS?312?</vt:lpstr>
      <vt:lpstr>XDO_?REMARKS?313?</vt:lpstr>
      <vt:lpstr>XDO_?REMARKS?314?</vt:lpstr>
      <vt:lpstr>XDO_?REMARKS?315?</vt:lpstr>
      <vt:lpstr>XDO_?REMARKS?316?</vt:lpstr>
      <vt:lpstr>XDO_?REMARKS?317?</vt:lpstr>
      <vt:lpstr>XDO_?REMARKS?318?</vt:lpstr>
      <vt:lpstr>XDO_?REMARKS?319?</vt:lpstr>
      <vt:lpstr>XDO_?REMARKS?32?</vt:lpstr>
      <vt:lpstr>XDO_?REMARKS?320?</vt:lpstr>
      <vt:lpstr>XDO_?REMARKS?321?</vt:lpstr>
      <vt:lpstr>XDO_?REMARKS?322?</vt:lpstr>
      <vt:lpstr>XDO_?REMARKS?323?</vt:lpstr>
      <vt:lpstr>XDO_?REMARKS?324?</vt:lpstr>
      <vt:lpstr>XDO_?REMARKS?325?</vt:lpstr>
      <vt:lpstr>XDO_?REMARKS?326?</vt:lpstr>
      <vt:lpstr>XDO_?REMARKS?327?</vt:lpstr>
      <vt:lpstr>XDO_?REMARKS?328?</vt:lpstr>
      <vt:lpstr>XDO_?REMARKS?329?</vt:lpstr>
      <vt:lpstr>XDO_?REMARKS?33?</vt:lpstr>
      <vt:lpstr>XDO_?REMARKS?330?</vt:lpstr>
      <vt:lpstr>XDO_?REMARKS?331?</vt:lpstr>
      <vt:lpstr>XDO_?REMARKS?332?</vt:lpstr>
      <vt:lpstr>XDO_?REMARKS?333?</vt:lpstr>
      <vt:lpstr>XDO_?REMARKS?334?</vt:lpstr>
      <vt:lpstr>XDO_?REMARKS?335?</vt:lpstr>
      <vt:lpstr>XDO_?REMARKS?336?</vt:lpstr>
      <vt:lpstr>XDO_?REMARKS?337?</vt:lpstr>
      <vt:lpstr>XDO_?REMARKS?338?</vt:lpstr>
      <vt:lpstr>XDO_?REMARKS?339?</vt:lpstr>
      <vt:lpstr>XDO_?REMARKS?34?</vt:lpstr>
      <vt:lpstr>XDO_?REMARKS?340?</vt:lpstr>
      <vt:lpstr>XDO_?REMARKS?341?</vt:lpstr>
      <vt:lpstr>XDO_?REMARKS?342?</vt:lpstr>
      <vt:lpstr>XDO_?REMARKS?343?</vt:lpstr>
      <vt:lpstr>XDO_?REMARKS?344?</vt:lpstr>
      <vt:lpstr>XDO_?REMARKS?345?</vt:lpstr>
      <vt:lpstr>XDO_?REMARKS?346?</vt:lpstr>
      <vt:lpstr>XDO_?REMARKS?347?</vt:lpstr>
      <vt:lpstr>XDO_?REMARKS?348?</vt:lpstr>
      <vt:lpstr>XDO_?REMARKS?349?</vt:lpstr>
      <vt:lpstr>XDO_?REMARKS?35?</vt:lpstr>
      <vt:lpstr>XDO_?REMARKS?350?</vt:lpstr>
      <vt:lpstr>XDO_?REMARKS?351?</vt:lpstr>
      <vt:lpstr>XDO_?REMARKS?352?</vt:lpstr>
      <vt:lpstr>XDO_?REMARKS?353?</vt:lpstr>
      <vt:lpstr>XDO_?REMARKS?354?</vt:lpstr>
      <vt:lpstr>XDO_?REMARKS?355?</vt:lpstr>
      <vt:lpstr>XDO_?REMARKS?356?</vt:lpstr>
      <vt:lpstr>XDO_?REMARKS?357?</vt:lpstr>
      <vt:lpstr>XDO_?REMARKS?358?</vt:lpstr>
      <vt:lpstr>XDO_?REMARKS?359?</vt:lpstr>
      <vt:lpstr>XDO_?REMARKS?36?</vt:lpstr>
      <vt:lpstr>XDO_?REMARKS?360?</vt:lpstr>
      <vt:lpstr>XDO_?REMARKS?361?</vt:lpstr>
      <vt:lpstr>XDO_?REMARKS?362?</vt:lpstr>
      <vt:lpstr>XDO_?REMARKS?363?</vt:lpstr>
      <vt:lpstr>XDO_?REMARKS?364?</vt:lpstr>
      <vt:lpstr>XDO_?REMARKS?365?</vt:lpstr>
      <vt:lpstr>XDO_?REMARKS?366?</vt:lpstr>
      <vt:lpstr>XDO_?REMARKS?367?</vt:lpstr>
      <vt:lpstr>XDO_?REMARKS?368?</vt:lpstr>
      <vt:lpstr>XDO_?REMARKS?369?</vt:lpstr>
      <vt:lpstr>XDO_?REMARKS?37?</vt:lpstr>
      <vt:lpstr>XDO_?REMARKS?370?</vt:lpstr>
      <vt:lpstr>XDO_?REMARKS?371?</vt:lpstr>
      <vt:lpstr>XDO_?REMARKS?372?</vt:lpstr>
      <vt:lpstr>XDO_?REMARKS?373?</vt:lpstr>
      <vt:lpstr>XDO_?REMARKS?374?</vt:lpstr>
      <vt:lpstr>XDO_?REMARKS?375?</vt:lpstr>
      <vt:lpstr>XDO_?REMARKS?376?</vt:lpstr>
      <vt:lpstr>XDO_?REMARKS?377?</vt:lpstr>
      <vt:lpstr>XDO_?REMARKS?378?</vt:lpstr>
      <vt:lpstr>XDO_?REMARKS?379?</vt:lpstr>
      <vt:lpstr>XDO_?REMARKS?38?</vt:lpstr>
      <vt:lpstr>XDO_?REMARKS?380?</vt:lpstr>
      <vt:lpstr>XDO_?REMARKS?381?</vt:lpstr>
      <vt:lpstr>XDO_?REMARKS?382?</vt:lpstr>
      <vt:lpstr>XDO_?REMARKS?383?</vt:lpstr>
      <vt:lpstr>XDO_?REMARKS?384?</vt:lpstr>
      <vt:lpstr>XDO_?REMARKS?385?</vt:lpstr>
      <vt:lpstr>XDO_?REMARKS?386?</vt:lpstr>
      <vt:lpstr>XDO_?REMARKS?387?</vt:lpstr>
      <vt:lpstr>XDO_?REMARKS?388?</vt:lpstr>
      <vt:lpstr>XDO_?REMARKS?389?</vt:lpstr>
      <vt:lpstr>XDO_?REMARKS?39?</vt:lpstr>
      <vt:lpstr>XDO_?REMARKS?390?</vt:lpstr>
      <vt:lpstr>XDO_?REMARKS?391?</vt:lpstr>
      <vt:lpstr>XDO_?REMARKS?392?</vt:lpstr>
      <vt:lpstr>XDO_?REMARKS?393?</vt:lpstr>
      <vt:lpstr>XDO_?REMARKS?394?</vt:lpstr>
      <vt:lpstr>XDO_?REMARKS?395?</vt:lpstr>
      <vt:lpstr>XDO_?REMARKS?396?</vt:lpstr>
      <vt:lpstr>XDO_?REMARKS?397?</vt:lpstr>
      <vt:lpstr>XDO_?REMARKS?398?</vt:lpstr>
      <vt:lpstr>XDO_?REMARKS?399?</vt:lpstr>
      <vt:lpstr>XDO_?REMARKS?40?</vt:lpstr>
      <vt:lpstr>XDO_?REMARKS?400?</vt:lpstr>
      <vt:lpstr>XDO_?REMARKS?401?</vt:lpstr>
      <vt:lpstr>XDO_?REMARKS?402?</vt:lpstr>
      <vt:lpstr>XDO_?REMARKS?403?</vt:lpstr>
      <vt:lpstr>XDO_?REMARKS?404?</vt:lpstr>
      <vt:lpstr>XDO_?REMARKS?405?</vt:lpstr>
      <vt:lpstr>XDO_?REMARKS?406?</vt:lpstr>
      <vt:lpstr>XDO_?REMARKS?407?</vt:lpstr>
      <vt:lpstr>XDO_?REMARKS?408?</vt:lpstr>
      <vt:lpstr>XDO_?REMARKS?409?</vt:lpstr>
      <vt:lpstr>XDO_?REMARKS?41?</vt:lpstr>
      <vt:lpstr>XDO_?REMARKS?410?</vt:lpstr>
      <vt:lpstr>XDO_?REMARKS?411?</vt:lpstr>
      <vt:lpstr>XDO_?REMARKS?412?</vt:lpstr>
      <vt:lpstr>XDO_?REMARKS?413?</vt:lpstr>
      <vt:lpstr>XDO_?REMARKS?414?</vt:lpstr>
      <vt:lpstr>XDO_?REMARKS?415?</vt:lpstr>
      <vt:lpstr>XDO_?REMARKS?416?</vt:lpstr>
      <vt:lpstr>XDO_?REMARKS?417?</vt:lpstr>
      <vt:lpstr>XDO_?REMARKS?418?</vt:lpstr>
      <vt:lpstr>XDO_?REMARKS?419?</vt:lpstr>
      <vt:lpstr>XDO_?REMARKS?42?</vt:lpstr>
      <vt:lpstr>XDO_?REMARKS?420?</vt:lpstr>
      <vt:lpstr>XDO_?REMARKS?421?</vt:lpstr>
      <vt:lpstr>XDO_?REMARKS?422?</vt:lpstr>
      <vt:lpstr>XDO_?REMARKS?423?</vt:lpstr>
      <vt:lpstr>XDO_?REMARKS?424?</vt:lpstr>
      <vt:lpstr>XDO_?REMARKS?425?</vt:lpstr>
      <vt:lpstr>XDO_?REMARKS?426?</vt:lpstr>
      <vt:lpstr>XDO_?REMARKS?427?</vt:lpstr>
      <vt:lpstr>XDO_?REMARKS?428?</vt:lpstr>
      <vt:lpstr>XDO_?REMARKS?429?</vt:lpstr>
      <vt:lpstr>XDO_?REMARKS?43?</vt:lpstr>
      <vt:lpstr>XDO_?REMARKS?430?</vt:lpstr>
      <vt:lpstr>XDO_?REMARKS?431?</vt:lpstr>
      <vt:lpstr>XDO_?REMARKS?432?</vt:lpstr>
      <vt:lpstr>XDO_?REMARKS?433?</vt:lpstr>
      <vt:lpstr>XDO_?REMARKS?434?</vt:lpstr>
      <vt:lpstr>XDO_?REMARKS?435?</vt:lpstr>
      <vt:lpstr>XDO_?REMARKS?436?</vt:lpstr>
      <vt:lpstr>XDO_?REMARKS?437?</vt:lpstr>
      <vt:lpstr>XDO_?REMARKS?438?</vt:lpstr>
      <vt:lpstr>XDO_?REMARKS?439?</vt:lpstr>
      <vt:lpstr>XDO_?REMARKS?44?</vt:lpstr>
      <vt:lpstr>XDO_?REMARKS?440?</vt:lpstr>
      <vt:lpstr>XDO_?REMARKS?441?</vt:lpstr>
      <vt:lpstr>XDO_?REMARKS?442?</vt:lpstr>
      <vt:lpstr>XDO_?REMARKS?443?</vt:lpstr>
      <vt:lpstr>XDO_?REMARKS?444?</vt:lpstr>
      <vt:lpstr>XDO_?REMARKS?445?</vt:lpstr>
      <vt:lpstr>XDO_?REMARKS?446?</vt:lpstr>
      <vt:lpstr>XDO_?REMARKS?447?</vt:lpstr>
      <vt:lpstr>XDO_?REMARKS?448?</vt:lpstr>
      <vt:lpstr>XDO_?REMARKS?449?</vt:lpstr>
      <vt:lpstr>XDO_?REMARKS?450?</vt:lpstr>
      <vt:lpstr>XDO_?REMARKS?451?</vt:lpstr>
      <vt:lpstr>XDO_?REMARKS?452?</vt:lpstr>
      <vt:lpstr>XDO_?REMARKS?453?</vt:lpstr>
      <vt:lpstr>XDO_?REMARKS?454?</vt:lpstr>
      <vt:lpstr>XDO_?REMARKS?455?</vt:lpstr>
      <vt:lpstr>XDO_?REMARKS?456?</vt:lpstr>
      <vt:lpstr>XDO_?REMARKS?457?</vt:lpstr>
      <vt:lpstr>XDO_?REMARKS?458?</vt:lpstr>
      <vt:lpstr>XDO_?REMARKS?459?</vt:lpstr>
      <vt:lpstr>XDO_?REMARKS?460?</vt:lpstr>
      <vt:lpstr>XDO_?REMARKS?461?</vt:lpstr>
      <vt:lpstr>XDO_?REMARKS?462?</vt:lpstr>
      <vt:lpstr>XDO_?REMARKS?463?</vt:lpstr>
      <vt:lpstr>XDO_?REMARKS?464?</vt:lpstr>
      <vt:lpstr>XDO_?REMARKS?465?</vt:lpstr>
      <vt:lpstr>XDO_?REMARKS?466?</vt:lpstr>
      <vt:lpstr>XDO_?REMARKS?467?</vt:lpstr>
      <vt:lpstr>XDO_?REMARKS?468?</vt:lpstr>
      <vt:lpstr>XDO_?REMARKS?469?</vt:lpstr>
      <vt:lpstr>XDO_?REMARKS?47?</vt:lpstr>
      <vt:lpstr>XDO_?REMARKS?470?</vt:lpstr>
      <vt:lpstr>XDO_?REMARKS?471?</vt:lpstr>
      <vt:lpstr>XDO_?REMARKS?472?</vt:lpstr>
      <vt:lpstr>XDO_?REMARKS?473?</vt:lpstr>
      <vt:lpstr>XDO_?REMARKS?474?</vt:lpstr>
      <vt:lpstr>XDO_?REMARKS?475?</vt:lpstr>
      <vt:lpstr>XDO_?REMARKS?476?</vt:lpstr>
      <vt:lpstr>XDO_?REMARKS?477?</vt:lpstr>
      <vt:lpstr>XDO_?REMARKS?478?</vt:lpstr>
      <vt:lpstr>XDO_?REMARKS?479?</vt:lpstr>
      <vt:lpstr>XDO_?REMARKS?48?</vt:lpstr>
      <vt:lpstr>XDO_?REMARKS?480?</vt:lpstr>
      <vt:lpstr>XDO_?REMARKS?481?</vt:lpstr>
      <vt:lpstr>XDO_?REMARKS?482?</vt:lpstr>
      <vt:lpstr>XDO_?REMARKS?483?</vt:lpstr>
      <vt:lpstr>XDO_?REMARKS?484?</vt:lpstr>
      <vt:lpstr>XDO_?REMARKS?485?</vt:lpstr>
      <vt:lpstr>XDO_?REMARKS?486?</vt:lpstr>
      <vt:lpstr>XDO_?REMARKS?487?</vt:lpstr>
      <vt:lpstr>XDO_?REMARKS?488?</vt:lpstr>
      <vt:lpstr>XDO_?REMARKS?489?</vt:lpstr>
      <vt:lpstr>XDO_?REMARKS?49?</vt:lpstr>
      <vt:lpstr>XDO_?REMARKS?490?</vt:lpstr>
      <vt:lpstr>XDO_?REMARKS?491?</vt:lpstr>
      <vt:lpstr>XDO_?REMARKS?492?</vt:lpstr>
      <vt:lpstr>XDO_?REMARKS?493?</vt:lpstr>
      <vt:lpstr>XDO_?REMARKS?494?</vt:lpstr>
      <vt:lpstr>XDO_?REMARKS?495?</vt:lpstr>
      <vt:lpstr>XDO_?REMARKS?496?</vt:lpstr>
      <vt:lpstr>XDO_?REMARKS?497?</vt:lpstr>
      <vt:lpstr>XDO_?REMARKS?498?</vt:lpstr>
      <vt:lpstr>XDO_?REMARKS?499?</vt:lpstr>
      <vt:lpstr>XDO_?REMARKS?50?</vt:lpstr>
      <vt:lpstr>XDO_?REMARKS?500?</vt:lpstr>
      <vt:lpstr>XDO_?REMARKS?501?</vt:lpstr>
      <vt:lpstr>XDO_?REMARKS?502?</vt:lpstr>
      <vt:lpstr>XDO_?REMARKS?503?</vt:lpstr>
      <vt:lpstr>XDO_?REMARKS?504?</vt:lpstr>
      <vt:lpstr>XDO_?REMARKS?505?</vt:lpstr>
      <vt:lpstr>XDO_?REMARKS?506?</vt:lpstr>
      <vt:lpstr>XDO_?REMARKS?507?</vt:lpstr>
      <vt:lpstr>XDO_?REMARKS?508?</vt:lpstr>
      <vt:lpstr>XDO_?REMARKS?509?</vt:lpstr>
      <vt:lpstr>XDO_?REMARKS?51?</vt:lpstr>
      <vt:lpstr>XDO_?REMARKS?510?</vt:lpstr>
      <vt:lpstr>XDO_?REMARKS?511?</vt:lpstr>
      <vt:lpstr>XDO_?REMARKS?512?</vt:lpstr>
      <vt:lpstr>XDO_?REMARKS?513?</vt:lpstr>
      <vt:lpstr>XDO_?REMARKS?514?</vt:lpstr>
      <vt:lpstr>XDO_?REMARKS?515?</vt:lpstr>
      <vt:lpstr>XDO_?REMARKS?516?</vt:lpstr>
      <vt:lpstr>XDO_?REMARKS?517?</vt:lpstr>
      <vt:lpstr>XDO_?REMARKS?518?</vt:lpstr>
      <vt:lpstr>XDO_?REMARKS?519?</vt:lpstr>
      <vt:lpstr>XDO_?REMARKS?52?</vt:lpstr>
      <vt:lpstr>XDO_?REMARKS?520?</vt:lpstr>
      <vt:lpstr>XDO_?REMARKS?521?</vt:lpstr>
      <vt:lpstr>XDO_?REMARKS?522?</vt:lpstr>
      <vt:lpstr>XDO_?REMARKS?523?</vt:lpstr>
      <vt:lpstr>XDO_?REMARKS?524?</vt:lpstr>
      <vt:lpstr>XDO_?REMARKS?525?</vt:lpstr>
      <vt:lpstr>XDO_?REMARKS?526?</vt:lpstr>
      <vt:lpstr>XDO_?REMARKS?527?</vt:lpstr>
      <vt:lpstr>XDO_?REMARKS?528?</vt:lpstr>
      <vt:lpstr>XDO_?REMARKS?529?</vt:lpstr>
      <vt:lpstr>XDO_?REMARKS?53?</vt:lpstr>
      <vt:lpstr>XDO_?REMARKS?530?</vt:lpstr>
      <vt:lpstr>XDO_?REMARKS?531?</vt:lpstr>
      <vt:lpstr>XDO_?REMARKS?532?</vt:lpstr>
      <vt:lpstr>XDO_?REMARKS?533?</vt:lpstr>
      <vt:lpstr>XDO_?REMARKS?534?</vt:lpstr>
      <vt:lpstr>XDO_?REMARKS?535?</vt:lpstr>
      <vt:lpstr>XDO_?REMARKS?536?</vt:lpstr>
      <vt:lpstr>XDO_?REMARKS?537?</vt:lpstr>
      <vt:lpstr>XDO_?REMARKS?538?</vt:lpstr>
      <vt:lpstr>XDO_?REMARKS?539?</vt:lpstr>
      <vt:lpstr>XDO_?REMARKS?54?</vt:lpstr>
      <vt:lpstr>XDO_?REMARKS?540?</vt:lpstr>
      <vt:lpstr>XDO_?REMARKS?541?</vt:lpstr>
      <vt:lpstr>XDO_?REMARKS?542?</vt:lpstr>
      <vt:lpstr>XDO_?REMARKS?543?</vt:lpstr>
      <vt:lpstr>XDO_?REMARKS?544?</vt:lpstr>
      <vt:lpstr>XDO_?REMARKS?545?</vt:lpstr>
      <vt:lpstr>XDO_?REMARKS?546?</vt:lpstr>
      <vt:lpstr>XDO_?REMARKS?547?</vt:lpstr>
      <vt:lpstr>XDO_?REMARKS?548?</vt:lpstr>
      <vt:lpstr>XDO_?REMARKS?549?</vt:lpstr>
      <vt:lpstr>XDO_?REMARKS?55?</vt:lpstr>
      <vt:lpstr>XDO_?REMARKS?550?</vt:lpstr>
      <vt:lpstr>XDO_?REMARKS?551?</vt:lpstr>
      <vt:lpstr>XDO_?REMARKS?552?</vt:lpstr>
      <vt:lpstr>XDO_?REMARKS?553?</vt:lpstr>
      <vt:lpstr>XDO_?REMARKS?554?</vt:lpstr>
      <vt:lpstr>XDO_?REMARKS?555?</vt:lpstr>
      <vt:lpstr>XDO_?REMARKS?556?</vt:lpstr>
      <vt:lpstr>XDO_?REMARKS?557?</vt:lpstr>
      <vt:lpstr>XDO_?REMARKS?558?</vt:lpstr>
      <vt:lpstr>XDO_?REMARKS?559?</vt:lpstr>
      <vt:lpstr>XDO_?REMARKS?560?</vt:lpstr>
      <vt:lpstr>XDO_?REMARKS?561?</vt:lpstr>
      <vt:lpstr>XDO_?REMARKS?562?</vt:lpstr>
      <vt:lpstr>XDO_?REMARKS?563?</vt:lpstr>
      <vt:lpstr>XDO_?REMARKS?564?</vt:lpstr>
      <vt:lpstr>XDO_?REMARKS?565?</vt:lpstr>
      <vt:lpstr>XDO_?REMARKS?566?</vt:lpstr>
      <vt:lpstr>XDO_?REMARKS?567?</vt:lpstr>
      <vt:lpstr>XDO_?REMARKS?568?</vt:lpstr>
      <vt:lpstr>XDO_?REMARKS?569?</vt:lpstr>
      <vt:lpstr>XDO_?REMARKS?570?</vt:lpstr>
      <vt:lpstr>XDO_?REMARKS?571?</vt:lpstr>
      <vt:lpstr>XDO_?REMARKS?572?</vt:lpstr>
      <vt:lpstr>XDO_?REMARKS?573?</vt:lpstr>
      <vt:lpstr>XDO_?REMARKS?574?</vt:lpstr>
      <vt:lpstr>XDO_?REMARKS?575?</vt:lpstr>
      <vt:lpstr>XDO_?REMARKS?576?</vt:lpstr>
      <vt:lpstr>XDO_?REMARKS?577?</vt:lpstr>
      <vt:lpstr>XDO_?REMARKS?578?</vt:lpstr>
      <vt:lpstr>XDO_?REMARKS?579?</vt:lpstr>
      <vt:lpstr>XDO_?REMARKS?58?</vt:lpstr>
      <vt:lpstr>XDO_?REMARKS?580?</vt:lpstr>
      <vt:lpstr>XDO_?REMARKS?581?</vt:lpstr>
      <vt:lpstr>XDO_?REMARKS?582?</vt:lpstr>
      <vt:lpstr>XDO_?REMARKS?583?</vt:lpstr>
      <vt:lpstr>XDO_?REMARKS?584?</vt:lpstr>
      <vt:lpstr>XDO_?REMARKS?585?</vt:lpstr>
      <vt:lpstr>XDO_?REMARKS?586?</vt:lpstr>
      <vt:lpstr>XDO_?REMARKS?587?</vt:lpstr>
      <vt:lpstr>XDO_?REMARKS?588?</vt:lpstr>
      <vt:lpstr>XDO_?REMARKS?589?</vt:lpstr>
      <vt:lpstr>XDO_?REMARKS?59?</vt:lpstr>
      <vt:lpstr>XDO_?REMARKS?590?</vt:lpstr>
      <vt:lpstr>XDO_?REMARKS?591?</vt:lpstr>
      <vt:lpstr>XDO_?REMARKS?592?</vt:lpstr>
      <vt:lpstr>XDO_?REMARKS?593?</vt:lpstr>
      <vt:lpstr>XDO_?REMARKS?594?</vt:lpstr>
      <vt:lpstr>XDO_?REMARKS?595?</vt:lpstr>
      <vt:lpstr>XDO_?REMARKS?596?</vt:lpstr>
      <vt:lpstr>XDO_?REMARKS?597?</vt:lpstr>
      <vt:lpstr>XDO_?REMARKS?598?</vt:lpstr>
      <vt:lpstr>XDO_?REMARKS?599?</vt:lpstr>
      <vt:lpstr>XDO_?REMARKS?60?</vt:lpstr>
      <vt:lpstr>XDO_?REMARKS?600?</vt:lpstr>
      <vt:lpstr>XDO_?REMARKS?601?</vt:lpstr>
      <vt:lpstr>XDO_?REMARKS?602?</vt:lpstr>
      <vt:lpstr>XDO_?REMARKS?603?</vt:lpstr>
      <vt:lpstr>XDO_?REMARKS?604?</vt:lpstr>
      <vt:lpstr>XDO_?REMARKS?605?</vt:lpstr>
      <vt:lpstr>XDO_?REMARKS?608?</vt:lpstr>
      <vt:lpstr>XDO_?REMARKS?609?</vt:lpstr>
      <vt:lpstr>XDO_?REMARKS?61?</vt:lpstr>
      <vt:lpstr>XDO_?REMARKS?610?</vt:lpstr>
      <vt:lpstr>XDO_?REMARKS?62?</vt:lpstr>
      <vt:lpstr>XDO_?REMARKS?63?</vt:lpstr>
      <vt:lpstr>XDO_?REMARKS?64?</vt:lpstr>
      <vt:lpstr>XDO_?REMARKS?65?</vt:lpstr>
      <vt:lpstr>XDO_?REMARKS?66?</vt:lpstr>
      <vt:lpstr>XDO_?REMARKS?67?</vt:lpstr>
      <vt:lpstr>XDO_?REMARKS?68?</vt:lpstr>
      <vt:lpstr>XDO_?REMARKS?69?</vt:lpstr>
      <vt:lpstr>XDO_?REMARKS?70?</vt:lpstr>
      <vt:lpstr>XDO_?REMARKS?71?</vt:lpstr>
      <vt:lpstr>XDO_?REMARKS?72?</vt:lpstr>
      <vt:lpstr>XDO_?REMARKS?73?</vt:lpstr>
      <vt:lpstr>XDO_?REMARKS?74?</vt:lpstr>
      <vt:lpstr>XDO_?REMARKS?75?</vt:lpstr>
      <vt:lpstr>XDO_?REMARKS?76?</vt:lpstr>
      <vt:lpstr>XDO_?REMARKS?77?</vt:lpstr>
      <vt:lpstr>XDO_?REMARKS?78?</vt:lpstr>
      <vt:lpstr>XDO_?REMARKS?79?</vt:lpstr>
      <vt:lpstr>XDO_?REMARKS?80?</vt:lpstr>
      <vt:lpstr>XDO_?REMARKS?81?</vt:lpstr>
      <vt:lpstr>XDO_?REMARKS?82?</vt:lpstr>
      <vt:lpstr>XDO_?REMARKS?83?</vt:lpstr>
      <vt:lpstr>XDO_?REMARKS?84?</vt:lpstr>
      <vt:lpstr>XDO_?REMARKS?85?</vt:lpstr>
      <vt:lpstr>XDO_?REMARKS?86?</vt:lpstr>
      <vt:lpstr>XDO_?REMARKS?87?</vt:lpstr>
      <vt:lpstr>XDO_?REMARKS?88?</vt:lpstr>
      <vt:lpstr>XDO_?REMARKS?89?</vt:lpstr>
      <vt:lpstr>XDO_?REMARKS?9?</vt:lpstr>
      <vt:lpstr>XDO_?REMARKS?90?</vt:lpstr>
      <vt:lpstr>XDO_?REMARKS?91?</vt:lpstr>
      <vt:lpstr>XDO_?REMARKS?92?</vt:lpstr>
      <vt:lpstr>XDO_?REMARKS?93?</vt:lpstr>
      <vt:lpstr>XDO_?REMARKS?94?</vt:lpstr>
      <vt:lpstr>XDO_?REMARKS?95?</vt:lpstr>
      <vt:lpstr>XDO_?REMARKS?96?</vt:lpstr>
      <vt:lpstr>XDO_?REMARKS?97?</vt:lpstr>
      <vt:lpstr>XDO_?REMARKS?98?</vt:lpstr>
      <vt:lpstr>XDO_?REMARKS?99?</vt:lpstr>
      <vt:lpstr>XDO_?SUB_CATEGORY?</vt:lpstr>
      <vt:lpstr>XDO_?TDATE?</vt:lpstr>
      <vt:lpstr>XDO_?TITL?</vt:lpstr>
      <vt:lpstr>XDO_?TITL?100?</vt:lpstr>
      <vt:lpstr>XDO_?TITL?101?</vt:lpstr>
      <vt:lpstr>XDO_?TITL?102?</vt:lpstr>
      <vt:lpstr>XDO_?TITL?103?</vt:lpstr>
      <vt:lpstr>XDO_?TITL?104?</vt:lpstr>
      <vt:lpstr>XDO_?TITL?105?</vt:lpstr>
      <vt:lpstr>XDO_?TITL?106?</vt:lpstr>
      <vt:lpstr>XDO_?TITL?107?</vt:lpstr>
      <vt:lpstr>XDO_?TITL?108?</vt:lpstr>
      <vt:lpstr>XDO_?TITL?109?</vt:lpstr>
      <vt:lpstr>XDO_?TITL?11?</vt:lpstr>
      <vt:lpstr>XDO_?TITL?110?</vt:lpstr>
      <vt:lpstr>XDO_?TITL?111?</vt:lpstr>
      <vt:lpstr>XDO_?TITL?112?</vt:lpstr>
      <vt:lpstr>XDO_?TITL?113?</vt:lpstr>
      <vt:lpstr>XDO_?TITL?114?</vt:lpstr>
      <vt:lpstr>XDO_?TITL?115?</vt:lpstr>
      <vt:lpstr>XDO_?TITL?116?</vt:lpstr>
      <vt:lpstr>XDO_?TITL?117?</vt:lpstr>
      <vt:lpstr>XDO_?TITL?118?</vt:lpstr>
      <vt:lpstr>XDO_?TITL?119?</vt:lpstr>
      <vt:lpstr>XDO_?TITL?120?</vt:lpstr>
      <vt:lpstr>XDO_?TITL?121?</vt:lpstr>
      <vt:lpstr>XDO_?TITL?122?</vt:lpstr>
      <vt:lpstr>XDO_?TITL?123?</vt:lpstr>
      <vt:lpstr>XDO_?TITL?124?</vt:lpstr>
      <vt:lpstr>XDO_?TITL?125?</vt:lpstr>
      <vt:lpstr>XDO_?TITL?126?</vt:lpstr>
      <vt:lpstr>XDO_?TITL?127?</vt:lpstr>
      <vt:lpstr>XDO_?TITL?128?</vt:lpstr>
      <vt:lpstr>XDO_?TITL?13?</vt:lpstr>
      <vt:lpstr>XDO_?TITL?130?</vt:lpstr>
      <vt:lpstr>XDO_?TITL?15?</vt:lpstr>
      <vt:lpstr>XDO_?TITL?16?</vt:lpstr>
      <vt:lpstr>XDO_?TITL?17?</vt:lpstr>
      <vt:lpstr>XDO_?TITL?18?</vt:lpstr>
      <vt:lpstr>XDO_?TITL?19?</vt:lpstr>
      <vt:lpstr>XDO_?TITL?20?</vt:lpstr>
      <vt:lpstr>XDO_?TITL?21?</vt:lpstr>
      <vt:lpstr>XDO_?TITL?22?</vt:lpstr>
      <vt:lpstr>XDO_?TITL?23?</vt:lpstr>
      <vt:lpstr>XDO_?TITL?24?</vt:lpstr>
      <vt:lpstr>XDO_?TITL?25?</vt:lpstr>
      <vt:lpstr>XDO_?TITL?26?</vt:lpstr>
      <vt:lpstr>XDO_?TITL?27?</vt:lpstr>
      <vt:lpstr>XDO_?TITL?28?</vt:lpstr>
      <vt:lpstr>XDO_?TITL?29?</vt:lpstr>
      <vt:lpstr>XDO_?TITL?30?</vt:lpstr>
      <vt:lpstr>XDO_?TITL?31?</vt:lpstr>
      <vt:lpstr>XDO_?TITL?32?</vt:lpstr>
      <vt:lpstr>XDO_?TITL?33?</vt:lpstr>
      <vt:lpstr>XDO_?TITL?34?</vt:lpstr>
      <vt:lpstr>XDO_?TITL?35?</vt:lpstr>
      <vt:lpstr>XDO_?TITL?36?</vt:lpstr>
      <vt:lpstr>XDO_?TITL?37?</vt:lpstr>
      <vt:lpstr>XDO_?TITL?38?</vt:lpstr>
      <vt:lpstr>XDO_?TITL?39?</vt:lpstr>
      <vt:lpstr>XDO_?TITL?40?</vt:lpstr>
      <vt:lpstr>XDO_?TITL?41?</vt:lpstr>
      <vt:lpstr>XDO_?TITL?42?</vt:lpstr>
      <vt:lpstr>XDO_?TITL?43?</vt:lpstr>
      <vt:lpstr>XDO_?TITL?44?</vt:lpstr>
      <vt:lpstr>XDO_?TITL?45?</vt:lpstr>
      <vt:lpstr>XDO_?TITL?46?</vt:lpstr>
      <vt:lpstr>XDO_?TITL?47?</vt:lpstr>
      <vt:lpstr>XDO_?TITL?48?</vt:lpstr>
      <vt:lpstr>XDO_?TITL?49?</vt:lpstr>
      <vt:lpstr>XDO_?TITL?5?</vt:lpstr>
      <vt:lpstr>XDO_?TITL?50?</vt:lpstr>
      <vt:lpstr>XDO_?TITL?51?</vt:lpstr>
      <vt:lpstr>XDO_?TITL?52?</vt:lpstr>
      <vt:lpstr>XDO_?TITL?53?</vt:lpstr>
      <vt:lpstr>XDO_?TITL?54?</vt:lpstr>
      <vt:lpstr>XDO_?TITL?55?</vt:lpstr>
      <vt:lpstr>XDO_?TITL?56?</vt:lpstr>
      <vt:lpstr>XDO_?TITL?57?</vt:lpstr>
      <vt:lpstr>XDO_?TITL?58?</vt:lpstr>
      <vt:lpstr>XDO_?TITL?59?</vt:lpstr>
      <vt:lpstr>XDO_?TITL?6?</vt:lpstr>
      <vt:lpstr>XDO_?TITL?60?</vt:lpstr>
      <vt:lpstr>XDO_?TITL?61?</vt:lpstr>
      <vt:lpstr>XDO_?TITL?62?</vt:lpstr>
      <vt:lpstr>XDO_?TITL?63?</vt:lpstr>
      <vt:lpstr>XDO_?TITL?64?</vt:lpstr>
      <vt:lpstr>XDO_?TITL?65?</vt:lpstr>
      <vt:lpstr>XDO_?TITL?66?</vt:lpstr>
      <vt:lpstr>XDO_?TITL?67?</vt:lpstr>
      <vt:lpstr>XDO_?TITL?68?</vt:lpstr>
      <vt:lpstr>XDO_?TITL?69?</vt:lpstr>
      <vt:lpstr>XDO_?TITL?70?</vt:lpstr>
      <vt:lpstr>XDO_?TITL?71?</vt:lpstr>
      <vt:lpstr>XDO_?TITL?72?</vt:lpstr>
      <vt:lpstr>XDO_?TITL?73?</vt:lpstr>
      <vt:lpstr>XDO_?TITL?74?</vt:lpstr>
      <vt:lpstr>XDO_?TITL?75?</vt:lpstr>
      <vt:lpstr>XDO_?TITL?76?</vt:lpstr>
      <vt:lpstr>XDO_?TITL?77?</vt:lpstr>
      <vt:lpstr>XDO_?TITL?78?</vt:lpstr>
      <vt:lpstr>XDO_?TITL?79?</vt:lpstr>
      <vt:lpstr>XDO_?TITL?80?</vt:lpstr>
      <vt:lpstr>XDO_?TITL?81?</vt:lpstr>
      <vt:lpstr>XDO_?TITL?82?</vt:lpstr>
      <vt:lpstr>XDO_?TITL?83?</vt:lpstr>
      <vt:lpstr>XDO_?TITL?84?</vt:lpstr>
      <vt:lpstr>XDO_?TITL?85?</vt:lpstr>
      <vt:lpstr>XDO_?TITL?86?</vt:lpstr>
      <vt:lpstr>XDO_?TITL?87?</vt:lpstr>
      <vt:lpstr>XDO_?TITL?88?</vt:lpstr>
      <vt:lpstr>XDO_?TITL?89?</vt:lpstr>
      <vt:lpstr>XDO_?TITL?9?</vt:lpstr>
      <vt:lpstr>XDO_?TITL?90?</vt:lpstr>
      <vt:lpstr>XDO_?TITL?91?</vt:lpstr>
      <vt:lpstr>XDO_?TITL?92?</vt:lpstr>
      <vt:lpstr>XDO_?TITL?93?</vt:lpstr>
      <vt:lpstr>XDO_?TITL?94?</vt:lpstr>
      <vt:lpstr>XDO_?TITL?95?</vt:lpstr>
      <vt:lpstr>XDO_?TITL?96?</vt:lpstr>
      <vt:lpstr>XDO_?TITL?97?</vt:lpstr>
      <vt:lpstr>XDO_?TITL?98?</vt:lpstr>
      <vt:lpstr>XDO_?TITL?99?</vt:lpstr>
      <vt:lpstr>XDO_?YTM?</vt:lpstr>
      <vt:lpstr>XDO_?YTM?10?</vt:lpstr>
      <vt:lpstr>XDO_?YTM?100?</vt:lpstr>
      <vt:lpstr>XDO_?YTM?101?</vt:lpstr>
      <vt:lpstr>XDO_?YTM?102?</vt:lpstr>
      <vt:lpstr>XDO_?YTM?103?</vt:lpstr>
      <vt:lpstr>XDO_?YTM?104?</vt:lpstr>
      <vt:lpstr>XDO_?YTM?105?</vt:lpstr>
      <vt:lpstr>XDO_?YTM?106?</vt:lpstr>
      <vt:lpstr>XDO_?YTM?107?</vt:lpstr>
      <vt:lpstr>XDO_?YTM?108?</vt:lpstr>
      <vt:lpstr>XDO_?YTM?109?</vt:lpstr>
      <vt:lpstr>XDO_?YTM?11?</vt:lpstr>
      <vt:lpstr>XDO_?YTM?110?</vt:lpstr>
      <vt:lpstr>XDO_?YTM?111?</vt:lpstr>
      <vt:lpstr>XDO_?YTM?112?</vt:lpstr>
      <vt:lpstr>XDO_?YTM?113?</vt:lpstr>
      <vt:lpstr>XDO_?YTM?114?</vt:lpstr>
      <vt:lpstr>XDO_?YTM?115?</vt:lpstr>
      <vt:lpstr>XDO_?YTM?116?</vt:lpstr>
      <vt:lpstr>XDO_?YTM?117?</vt:lpstr>
      <vt:lpstr>XDO_?YTM?118?</vt:lpstr>
      <vt:lpstr>XDO_?YTM?119?</vt:lpstr>
      <vt:lpstr>XDO_?YTM?12?</vt:lpstr>
      <vt:lpstr>XDO_?YTM?120?</vt:lpstr>
      <vt:lpstr>XDO_?YTM?121?</vt:lpstr>
      <vt:lpstr>XDO_?YTM?122?</vt:lpstr>
      <vt:lpstr>XDO_?YTM?123?</vt:lpstr>
      <vt:lpstr>XDO_?YTM?124?</vt:lpstr>
      <vt:lpstr>XDO_?YTM?125?</vt:lpstr>
      <vt:lpstr>XDO_?YTM?126?</vt:lpstr>
      <vt:lpstr>XDO_?YTM?127?</vt:lpstr>
      <vt:lpstr>XDO_?YTM?128?</vt:lpstr>
      <vt:lpstr>XDO_?YTM?129?</vt:lpstr>
      <vt:lpstr>XDO_?YTM?13?</vt:lpstr>
      <vt:lpstr>XDO_?YTM?130?</vt:lpstr>
      <vt:lpstr>XDO_?YTM?131?</vt:lpstr>
      <vt:lpstr>XDO_?YTM?132?</vt:lpstr>
      <vt:lpstr>XDO_?YTM?133?</vt:lpstr>
      <vt:lpstr>XDO_?YTM?134?</vt:lpstr>
      <vt:lpstr>XDO_?YTM?135?</vt:lpstr>
      <vt:lpstr>XDO_?YTM?136?</vt:lpstr>
      <vt:lpstr>XDO_?YTM?137?</vt:lpstr>
      <vt:lpstr>XDO_?YTM?138?</vt:lpstr>
      <vt:lpstr>XDO_?YTM?139?</vt:lpstr>
      <vt:lpstr>XDO_?YTM?14?</vt:lpstr>
      <vt:lpstr>XDO_?YTM?140?</vt:lpstr>
      <vt:lpstr>XDO_?YTM?141?</vt:lpstr>
      <vt:lpstr>XDO_?YTM?142?</vt:lpstr>
      <vt:lpstr>XDO_?YTM?143?</vt:lpstr>
      <vt:lpstr>XDO_?YTM?144?</vt:lpstr>
      <vt:lpstr>XDO_?YTM?145?</vt:lpstr>
      <vt:lpstr>XDO_?YTM?146?</vt:lpstr>
      <vt:lpstr>XDO_?YTM?147?</vt:lpstr>
      <vt:lpstr>XDO_?YTM?148?</vt:lpstr>
      <vt:lpstr>XDO_?YTM?149?</vt:lpstr>
      <vt:lpstr>XDO_?YTM?15?</vt:lpstr>
      <vt:lpstr>XDO_?YTM?150?</vt:lpstr>
      <vt:lpstr>XDO_?YTM?151?</vt:lpstr>
      <vt:lpstr>XDO_?YTM?152?</vt:lpstr>
      <vt:lpstr>XDO_?YTM?153?</vt:lpstr>
      <vt:lpstr>XDO_?YTM?154?</vt:lpstr>
      <vt:lpstr>XDO_?YTM?155?</vt:lpstr>
      <vt:lpstr>XDO_?YTM?156?</vt:lpstr>
      <vt:lpstr>XDO_?YTM?157?</vt:lpstr>
      <vt:lpstr>XDO_?YTM?158?</vt:lpstr>
      <vt:lpstr>XDO_?YTM?159?</vt:lpstr>
      <vt:lpstr>XDO_?YTM?16?</vt:lpstr>
      <vt:lpstr>XDO_?YTM?160?</vt:lpstr>
      <vt:lpstr>XDO_?YTM?161?</vt:lpstr>
      <vt:lpstr>XDO_?YTM?162?</vt:lpstr>
      <vt:lpstr>XDO_?YTM?163?</vt:lpstr>
      <vt:lpstr>XDO_?YTM?164?</vt:lpstr>
      <vt:lpstr>XDO_?YTM?165?</vt:lpstr>
      <vt:lpstr>XDO_?YTM?166?</vt:lpstr>
      <vt:lpstr>XDO_?YTM?167?</vt:lpstr>
      <vt:lpstr>XDO_?YTM?168?</vt:lpstr>
      <vt:lpstr>XDO_?YTM?169?</vt:lpstr>
      <vt:lpstr>XDO_?YTM?17?</vt:lpstr>
      <vt:lpstr>XDO_?YTM?170?</vt:lpstr>
      <vt:lpstr>XDO_?YTM?171?</vt:lpstr>
      <vt:lpstr>XDO_?YTM?172?</vt:lpstr>
      <vt:lpstr>XDO_?YTM?173?</vt:lpstr>
      <vt:lpstr>XDO_?YTM?174?</vt:lpstr>
      <vt:lpstr>XDO_?YTM?175?</vt:lpstr>
      <vt:lpstr>XDO_?YTM?176?</vt:lpstr>
      <vt:lpstr>XDO_?YTM?177?</vt:lpstr>
      <vt:lpstr>XDO_?YTM?178?</vt:lpstr>
      <vt:lpstr>XDO_?YTM?179?</vt:lpstr>
      <vt:lpstr>XDO_?YTM?18?</vt:lpstr>
      <vt:lpstr>XDO_?YTM?180?</vt:lpstr>
      <vt:lpstr>XDO_?YTM?181?</vt:lpstr>
      <vt:lpstr>XDO_?YTM?182?</vt:lpstr>
      <vt:lpstr>XDO_?YTM?183?</vt:lpstr>
      <vt:lpstr>XDO_?YTM?184?</vt:lpstr>
      <vt:lpstr>XDO_?YTM?185?</vt:lpstr>
      <vt:lpstr>XDO_?YTM?186?</vt:lpstr>
      <vt:lpstr>XDO_?YTM?187?</vt:lpstr>
      <vt:lpstr>XDO_?YTM?188?</vt:lpstr>
      <vt:lpstr>XDO_?YTM?189?</vt:lpstr>
      <vt:lpstr>XDO_?YTM?19?</vt:lpstr>
      <vt:lpstr>XDO_?YTM?190?</vt:lpstr>
      <vt:lpstr>XDO_?YTM?191?</vt:lpstr>
      <vt:lpstr>XDO_?YTM?192?</vt:lpstr>
      <vt:lpstr>XDO_?YTM?193?</vt:lpstr>
      <vt:lpstr>XDO_?YTM?194?</vt:lpstr>
      <vt:lpstr>XDO_?YTM?195?</vt:lpstr>
      <vt:lpstr>XDO_?YTM?196?</vt:lpstr>
      <vt:lpstr>XDO_?YTM?197?</vt:lpstr>
      <vt:lpstr>XDO_?YTM?198?</vt:lpstr>
      <vt:lpstr>XDO_?YTM?199?</vt:lpstr>
      <vt:lpstr>XDO_?YTM?200?</vt:lpstr>
      <vt:lpstr>XDO_?YTM?201?</vt:lpstr>
      <vt:lpstr>XDO_?YTM?202?</vt:lpstr>
      <vt:lpstr>XDO_?YTM?203?</vt:lpstr>
      <vt:lpstr>XDO_?YTM?204?</vt:lpstr>
      <vt:lpstr>XDO_?YTM?205?</vt:lpstr>
      <vt:lpstr>XDO_?YTM?206?</vt:lpstr>
      <vt:lpstr>XDO_?YTM?207?</vt:lpstr>
      <vt:lpstr>XDO_?YTM?208?</vt:lpstr>
      <vt:lpstr>XDO_?YTM?209?</vt:lpstr>
      <vt:lpstr>XDO_?YTM?210?</vt:lpstr>
      <vt:lpstr>XDO_?YTM?211?</vt:lpstr>
      <vt:lpstr>XDO_?YTM?212?</vt:lpstr>
      <vt:lpstr>XDO_?YTM?213?</vt:lpstr>
      <vt:lpstr>XDO_?YTM?214?</vt:lpstr>
      <vt:lpstr>XDO_?YTM?215?</vt:lpstr>
      <vt:lpstr>XDO_?YTM?216?</vt:lpstr>
      <vt:lpstr>XDO_?YTM?217?</vt:lpstr>
      <vt:lpstr>XDO_?YTM?218?</vt:lpstr>
      <vt:lpstr>XDO_?YTM?219?</vt:lpstr>
      <vt:lpstr>XDO_?YTM?220?</vt:lpstr>
      <vt:lpstr>XDO_?YTM?221?</vt:lpstr>
      <vt:lpstr>XDO_?YTM?222?</vt:lpstr>
      <vt:lpstr>XDO_?YTM?223?</vt:lpstr>
      <vt:lpstr>XDO_?YTM?224?</vt:lpstr>
      <vt:lpstr>XDO_?YTM?225?</vt:lpstr>
      <vt:lpstr>XDO_?YTM?226?</vt:lpstr>
      <vt:lpstr>XDO_?YTM?227?</vt:lpstr>
      <vt:lpstr>XDO_?YTM?228?</vt:lpstr>
      <vt:lpstr>XDO_?YTM?229?</vt:lpstr>
      <vt:lpstr>XDO_?YTM?230?</vt:lpstr>
      <vt:lpstr>XDO_?YTM?231?</vt:lpstr>
      <vt:lpstr>XDO_?YTM?232?</vt:lpstr>
      <vt:lpstr>XDO_?YTM?233?</vt:lpstr>
      <vt:lpstr>XDO_?YTM?234?</vt:lpstr>
      <vt:lpstr>XDO_?YTM?235?</vt:lpstr>
      <vt:lpstr>XDO_?YTM?236?</vt:lpstr>
      <vt:lpstr>XDO_?YTM?237?</vt:lpstr>
      <vt:lpstr>XDO_?YTM?238?</vt:lpstr>
      <vt:lpstr>XDO_?YTM?239?</vt:lpstr>
      <vt:lpstr>XDO_?YTM?24?</vt:lpstr>
      <vt:lpstr>XDO_?YTM?240?</vt:lpstr>
      <vt:lpstr>XDO_?YTM?241?</vt:lpstr>
      <vt:lpstr>XDO_?YTM?242?</vt:lpstr>
      <vt:lpstr>XDO_?YTM?243?</vt:lpstr>
      <vt:lpstr>XDO_?YTM?244?</vt:lpstr>
      <vt:lpstr>XDO_?YTM?245?</vt:lpstr>
      <vt:lpstr>XDO_?YTM?246?</vt:lpstr>
      <vt:lpstr>XDO_?YTM?247?</vt:lpstr>
      <vt:lpstr>XDO_?YTM?248?</vt:lpstr>
      <vt:lpstr>XDO_?YTM?249?</vt:lpstr>
      <vt:lpstr>XDO_?YTM?25?</vt:lpstr>
      <vt:lpstr>XDO_?YTM?250?</vt:lpstr>
      <vt:lpstr>XDO_?YTM?251?</vt:lpstr>
      <vt:lpstr>XDO_?YTM?252?</vt:lpstr>
      <vt:lpstr>XDO_?YTM?253?</vt:lpstr>
      <vt:lpstr>XDO_?YTM?254?</vt:lpstr>
      <vt:lpstr>XDO_?YTM?255?</vt:lpstr>
      <vt:lpstr>XDO_?YTM?256?</vt:lpstr>
      <vt:lpstr>XDO_?YTM?257?</vt:lpstr>
      <vt:lpstr>XDO_?YTM?258?</vt:lpstr>
      <vt:lpstr>XDO_?YTM?259?</vt:lpstr>
      <vt:lpstr>XDO_?YTM?26?</vt:lpstr>
      <vt:lpstr>XDO_?YTM?260?</vt:lpstr>
      <vt:lpstr>XDO_?YTM?261?</vt:lpstr>
      <vt:lpstr>XDO_?YTM?262?</vt:lpstr>
      <vt:lpstr>XDO_?YTM?263?</vt:lpstr>
      <vt:lpstr>XDO_?YTM?264?</vt:lpstr>
      <vt:lpstr>XDO_?YTM?265?</vt:lpstr>
      <vt:lpstr>XDO_?YTM?266?</vt:lpstr>
      <vt:lpstr>XDO_?YTM?267?</vt:lpstr>
      <vt:lpstr>XDO_?YTM?268?</vt:lpstr>
      <vt:lpstr>XDO_?YTM?269?</vt:lpstr>
      <vt:lpstr>XDO_?YTM?27?</vt:lpstr>
      <vt:lpstr>XDO_?YTM?270?</vt:lpstr>
      <vt:lpstr>XDO_?YTM?271?</vt:lpstr>
      <vt:lpstr>XDO_?YTM?272?</vt:lpstr>
      <vt:lpstr>XDO_?YTM?273?</vt:lpstr>
      <vt:lpstr>XDO_?YTM?274?</vt:lpstr>
      <vt:lpstr>XDO_?YTM?275?</vt:lpstr>
      <vt:lpstr>XDO_?YTM?276?</vt:lpstr>
      <vt:lpstr>XDO_?YTM?277?</vt:lpstr>
      <vt:lpstr>XDO_?YTM?278?</vt:lpstr>
      <vt:lpstr>XDO_?YTM?279?</vt:lpstr>
      <vt:lpstr>XDO_?YTM?280?</vt:lpstr>
      <vt:lpstr>XDO_?YTM?281?</vt:lpstr>
      <vt:lpstr>XDO_?YTM?282?</vt:lpstr>
      <vt:lpstr>XDO_?YTM?283?</vt:lpstr>
      <vt:lpstr>XDO_?YTM?284?</vt:lpstr>
      <vt:lpstr>XDO_?YTM?285?</vt:lpstr>
      <vt:lpstr>XDO_?YTM?286?</vt:lpstr>
      <vt:lpstr>XDO_?YTM?287?</vt:lpstr>
      <vt:lpstr>XDO_?YTM?288?</vt:lpstr>
      <vt:lpstr>XDO_?YTM?289?</vt:lpstr>
      <vt:lpstr>XDO_?YTM?290?</vt:lpstr>
      <vt:lpstr>XDO_?YTM?291?</vt:lpstr>
      <vt:lpstr>XDO_?YTM?292?</vt:lpstr>
      <vt:lpstr>XDO_?YTM?293?</vt:lpstr>
      <vt:lpstr>XDO_?YTM?294?</vt:lpstr>
      <vt:lpstr>XDO_?YTM?295?</vt:lpstr>
      <vt:lpstr>XDO_?YTM?296?</vt:lpstr>
      <vt:lpstr>XDO_?YTM?297?</vt:lpstr>
      <vt:lpstr>XDO_?YTM?298?</vt:lpstr>
      <vt:lpstr>XDO_?YTM?299?</vt:lpstr>
      <vt:lpstr>XDO_?YTM?30?</vt:lpstr>
      <vt:lpstr>XDO_?YTM?300?</vt:lpstr>
      <vt:lpstr>XDO_?YTM?301?</vt:lpstr>
      <vt:lpstr>XDO_?YTM?302?</vt:lpstr>
      <vt:lpstr>XDO_?YTM?303?</vt:lpstr>
      <vt:lpstr>XDO_?YTM?304?</vt:lpstr>
      <vt:lpstr>XDO_?YTM?305?</vt:lpstr>
      <vt:lpstr>XDO_?YTM?306?</vt:lpstr>
      <vt:lpstr>XDO_?YTM?307?</vt:lpstr>
      <vt:lpstr>XDO_?YTM?308?</vt:lpstr>
      <vt:lpstr>XDO_?YTM?309?</vt:lpstr>
      <vt:lpstr>XDO_?YTM?31?</vt:lpstr>
      <vt:lpstr>XDO_?YTM?310?</vt:lpstr>
      <vt:lpstr>XDO_?YTM?311?</vt:lpstr>
      <vt:lpstr>XDO_?YTM?312?</vt:lpstr>
      <vt:lpstr>XDO_?YTM?313?</vt:lpstr>
      <vt:lpstr>XDO_?YTM?314?</vt:lpstr>
      <vt:lpstr>XDO_?YTM?315?</vt:lpstr>
      <vt:lpstr>XDO_?YTM?316?</vt:lpstr>
      <vt:lpstr>XDO_?YTM?317?</vt:lpstr>
      <vt:lpstr>XDO_?YTM?318?</vt:lpstr>
      <vt:lpstr>XDO_?YTM?319?</vt:lpstr>
      <vt:lpstr>XDO_?YTM?32?</vt:lpstr>
      <vt:lpstr>XDO_?YTM?320?</vt:lpstr>
      <vt:lpstr>XDO_?YTM?321?</vt:lpstr>
      <vt:lpstr>XDO_?YTM?322?</vt:lpstr>
      <vt:lpstr>XDO_?YTM?323?</vt:lpstr>
      <vt:lpstr>XDO_?YTM?324?</vt:lpstr>
      <vt:lpstr>XDO_?YTM?325?</vt:lpstr>
      <vt:lpstr>XDO_?YTM?326?</vt:lpstr>
      <vt:lpstr>XDO_?YTM?327?</vt:lpstr>
      <vt:lpstr>XDO_?YTM?328?</vt:lpstr>
      <vt:lpstr>XDO_?YTM?329?</vt:lpstr>
      <vt:lpstr>XDO_?YTM?33?</vt:lpstr>
      <vt:lpstr>XDO_?YTM?330?</vt:lpstr>
      <vt:lpstr>XDO_?YTM?331?</vt:lpstr>
      <vt:lpstr>XDO_?YTM?332?</vt:lpstr>
      <vt:lpstr>XDO_?YTM?333?</vt:lpstr>
      <vt:lpstr>XDO_?YTM?334?</vt:lpstr>
      <vt:lpstr>XDO_?YTM?335?</vt:lpstr>
      <vt:lpstr>XDO_?YTM?336?</vt:lpstr>
      <vt:lpstr>XDO_?YTM?337?</vt:lpstr>
      <vt:lpstr>XDO_?YTM?338?</vt:lpstr>
      <vt:lpstr>XDO_?YTM?339?</vt:lpstr>
      <vt:lpstr>XDO_?YTM?34?</vt:lpstr>
      <vt:lpstr>XDO_?YTM?340?</vt:lpstr>
      <vt:lpstr>XDO_?YTM?341?</vt:lpstr>
      <vt:lpstr>XDO_?YTM?342?</vt:lpstr>
      <vt:lpstr>XDO_?YTM?343?</vt:lpstr>
      <vt:lpstr>XDO_?YTM?344?</vt:lpstr>
      <vt:lpstr>XDO_?YTM?345?</vt:lpstr>
      <vt:lpstr>XDO_?YTM?346?</vt:lpstr>
      <vt:lpstr>XDO_?YTM?347?</vt:lpstr>
      <vt:lpstr>XDO_?YTM?348?</vt:lpstr>
      <vt:lpstr>XDO_?YTM?349?</vt:lpstr>
      <vt:lpstr>XDO_?YTM?35?</vt:lpstr>
      <vt:lpstr>XDO_?YTM?350?</vt:lpstr>
      <vt:lpstr>XDO_?YTM?351?</vt:lpstr>
      <vt:lpstr>XDO_?YTM?352?</vt:lpstr>
      <vt:lpstr>XDO_?YTM?353?</vt:lpstr>
      <vt:lpstr>XDO_?YTM?354?</vt:lpstr>
      <vt:lpstr>XDO_?YTM?355?</vt:lpstr>
      <vt:lpstr>XDO_?YTM?356?</vt:lpstr>
      <vt:lpstr>XDO_?YTM?357?</vt:lpstr>
      <vt:lpstr>XDO_?YTM?358?</vt:lpstr>
      <vt:lpstr>XDO_?YTM?359?</vt:lpstr>
      <vt:lpstr>XDO_?YTM?36?</vt:lpstr>
      <vt:lpstr>XDO_?YTM?360?</vt:lpstr>
      <vt:lpstr>XDO_?YTM?361?</vt:lpstr>
      <vt:lpstr>XDO_?YTM?362?</vt:lpstr>
      <vt:lpstr>XDO_?YTM?363?</vt:lpstr>
      <vt:lpstr>XDO_?YTM?364?</vt:lpstr>
      <vt:lpstr>XDO_?YTM?365?</vt:lpstr>
      <vt:lpstr>XDO_?YTM?366?</vt:lpstr>
      <vt:lpstr>XDO_?YTM?367?</vt:lpstr>
      <vt:lpstr>XDO_?YTM?368?</vt:lpstr>
      <vt:lpstr>XDO_?YTM?369?</vt:lpstr>
      <vt:lpstr>XDO_?YTM?37?</vt:lpstr>
      <vt:lpstr>XDO_?YTM?370?</vt:lpstr>
      <vt:lpstr>XDO_?YTM?371?</vt:lpstr>
      <vt:lpstr>XDO_?YTM?372?</vt:lpstr>
      <vt:lpstr>XDO_?YTM?373?</vt:lpstr>
      <vt:lpstr>XDO_?YTM?374?</vt:lpstr>
      <vt:lpstr>XDO_?YTM?375?</vt:lpstr>
      <vt:lpstr>XDO_?YTM?376?</vt:lpstr>
      <vt:lpstr>XDO_?YTM?377?</vt:lpstr>
      <vt:lpstr>XDO_?YTM?378?</vt:lpstr>
      <vt:lpstr>XDO_?YTM?379?</vt:lpstr>
      <vt:lpstr>XDO_?YTM?38?</vt:lpstr>
      <vt:lpstr>XDO_?YTM?380?</vt:lpstr>
      <vt:lpstr>XDO_?YTM?381?</vt:lpstr>
      <vt:lpstr>XDO_?YTM?382?</vt:lpstr>
      <vt:lpstr>XDO_?YTM?383?</vt:lpstr>
      <vt:lpstr>XDO_?YTM?384?</vt:lpstr>
      <vt:lpstr>XDO_?YTM?385?</vt:lpstr>
      <vt:lpstr>XDO_?YTM?386?</vt:lpstr>
      <vt:lpstr>XDO_?YTM?387?</vt:lpstr>
      <vt:lpstr>XDO_?YTM?388?</vt:lpstr>
      <vt:lpstr>XDO_?YTM?389?</vt:lpstr>
      <vt:lpstr>XDO_?YTM?39?</vt:lpstr>
      <vt:lpstr>XDO_?YTM?390?</vt:lpstr>
      <vt:lpstr>XDO_?YTM?391?</vt:lpstr>
      <vt:lpstr>XDO_?YTM?392?</vt:lpstr>
      <vt:lpstr>XDO_?YTM?393?</vt:lpstr>
      <vt:lpstr>XDO_?YTM?394?</vt:lpstr>
      <vt:lpstr>XDO_?YTM?395?</vt:lpstr>
      <vt:lpstr>XDO_?YTM?396?</vt:lpstr>
      <vt:lpstr>XDO_?YTM?397?</vt:lpstr>
      <vt:lpstr>XDO_?YTM?398?</vt:lpstr>
      <vt:lpstr>XDO_?YTM?399?</vt:lpstr>
      <vt:lpstr>XDO_?YTM?40?</vt:lpstr>
      <vt:lpstr>XDO_?YTM?400?</vt:lpstr>
      <vt:lpstr>XDO_?YTM?401?</vt:lpstr>
      <vt:lpstr>XDO_?YTM?402?</vt:lpstr>
      <vt:lpstr>XDO_?YTM?403?</vt:lpstr>
      <vt:lpstr>XDO_?YTM?404?</vt:lpstr>
      <vt:lpstr>XDO_?YTM?405?</vt:lpstr>
      <vt:lpstr>XDO_?YTM?406?</vt:lpstr>
      <vt:lpstr>XDO_?YTM?407?</vt:lpstr>
      <vt:lpstr>XDO_?YTM?408?</vt:lpstr>
      <vt:lpstr>XDO_?YTM?409?</vt:lpstr>
      <vt:lpstr>XDO_?YTM?41?</vt:lpstr>
      <vt:lpstr>XDO_?YTM?410?</vt:lpstr>
      <vt:lpstr>XDO_?YTM?411?</vt:lpstr>
      <vt:lpstr>XDO_?YTM?412?</vt:lpstr>
      <vt:lpstr>XDO_?YTM?413?</vt:lpstr>
      <vt:lpstr>XDO_?YTM?414?</vt:lpstr>
      <vt:lpstr>XDO_?YTM?415?</vt:lpstr>
      <vt:lpstr>XDO_?YTM?416?</vt:lpstr>
      <vt:lpstr>XDO_?YTM?417?</vt:lpstr>
      <vt:lpstr>XDO_?YTM?418?</vt:lpstr>
      <vt:lpstr>XDO_?YTM?419?</vt:lpstr>
      <vt:lpstr>XDO_?YTM?42?</vt:lpstr>
      <vt:lpstr>XDO_?YTM?420?</vt:lpstr>
      <vt:lpstr>XDO_?YTM?421?</vt:lpstr>
      <vt:lpstr>XDO_?YTM?422?</vt:lpstr>
      <vt:lpstr>XDO_?YTM?423?</vt:lpstr>
      <vt:lpstr>XDO_?YTM?424?</vt:lpstr>
      <vt:lpstr>XDO_?YTM?425?</vt:lpstr>
      <vt:lpstr>XDO_?YTM?426?</vt:lpstr>
      <vt:lpstr>XDO_?YTM?427?</vt:lpstr>
      <vt:lpstr>XDO_?YTM?428?</vt:lpstr>
      <vt:lpstr>XDO_?YTM?429?</vt:lpstr>
      <vt:lpstr>XDO_?YTM?43?</vt:lpstr>
      <vt:lpstr>XDO_?YTM?430?</vt:lpstr>
      <vt:lpstr>XDO_?YTM?431?</vt:lpstr>
      <vt:lpstr>XDO_?YTM?432?</vt:lpstr>
      <vt:lpstr>XDO_?YTM?433?</vt:lpstr>
      <vt:lpstr>XDO_?YTM?434?</vt:lpstr>
      <vt:lpstr>XDO_?YTM?435?</vt:lpstr>
      <vt:lpstr>XDO_?YTM?436?</vt:lpstr>
      <vt:lpstr>XDO_?YTM?437?</vt:lpstr>
      <vt:lpstr>XDO_?YTM?438?</vt:lpstr>
      <vt:lpstr>XDO_?YTM?439?</vt:lpstr>
      <vt:lpstr>XDO_?YTM?44?</vt:lpstr>
      <vt:lpstr>XDO_?YTM?440?</vt:lpstr>
      <vt:lpstr>XDO_?YTM?441?</vt:lpstr>
      <vt:lpstr>XDO_?YTM?442?</vt:lpstr>
      <vt:lpstr>XDO_?YTM?443?</vt:lpstr>
      <vt:lpstr>XDO_?YTM?444?</vt:lpstr>
      <vt:lpstr>XDO_?YTM?445?</vt:lpstr>
      <vt:lpstr>XDO_?YTM?446?</vt:lpstr>
      <vt:lpstr>XDO_?YTM?447?</vt:lpstr>
      <vt:lpstr>XDO_?YTM?448?</vt:lpstr>
      <vt:lpstr>XDO_?YTM?449?</vt:lpstr>
      <vt:lpstr>XDO_?YTM?450?</vt:lpstr>
      <vt:lpstr>XDO_?YTM?451?</vt:lpstr>
      <vt:lpstr>XDO_?YTM?452?</vt:lpstr>
      <vt:lpstr>XDO_?YTM?453?</vt:lpstr>
      <vt:lpstr>XDO_?YTM?454?</vt:lpstr>
      <vt:lpstr>XDO_?YTM?455?</vt:lpstr>
      <vt:lpstr>XDO_?YTM?456?</vt:lpstr>
      <vt:lpstr>XDO_?YTM?457?</vt:lpstr>
      <vt:lpstr>XDO_?YTM?458?</vt:lpstr>
      <vt:lpstr>XDO_?YTM?459?</vt:lpstr>
      <vt:lpstr>XDO_?YTM?460?</vt:lpstr>
      <vt:lpstr>XDO_?YTM?461?</vt:lpstr>
      <vt:lpstr>XDO_?YTM?462?</vt:lpstr>
      <vt:lpstr>XDO_?YTM?463?</vt:lpstr>
      <vt:lpstr>XDO_?YTM?464?</vt:lpstr>
      <vt:lpstr>XDO_?YTM?465?</vt:lpstr>
      <vt:lpstr>XDO_?YTM?466?</vt:lpstr>
      <vt:lpstr>XDO_?YTM?467?</vt:lpstr>
      <vt:lpstr>XDO_?YTM?468?</vt:lpstr>
      <vt:lpstr>XDO_?YTM?469?</vt:lpstr>
      <vt:lpstr>XDO_?YTM?47?</vt:lpstr>
      <vt:lpstr>XDO_?YTM?470?</vt:lpstr>
      <vt:lpstr>XDO_?YTM?471?</vt:lpstr>
      <vt:lpstr>XDO_?YTM?472?</vt:lpstr>
      <vt:lpstr>XDO_?YTM?473?</vt:lpstr>
      <vt:lpstr>XDO_?YTM?474?</vt:lpstr>
      <vt:lpstr>XDO_?YTM?475?</vt:lpstr>
      <vt:lpstr>XDO_?YTM?476?</vt:lpstr>
      <vt:lpstr>XDO_?YTM?477?</vt:lpstr>
      <vt:lpstr>XDO_?YTM?478?</vt:lpstr>
      <vt:lpstr>XDO_?YTM?479?</vt:lpstr>
      <vt:lpstr>XDO_?YTM?48?</vt:lpstr>
      <vt:lpstr>XDO_?YTM?480?</vt:lpstr>
      <vt:lpstr>XDO_?YTM?481?</vt:lpstr>
      <vt:lpstr>XDO_?YTM?482?</vt:lpstr>
      <vt:lpstr>XDO_?YTM?483?</vt:lpstr>
      <vt:lpstr>XDO_?YTM?484?</vt:lpstr>
      <vt:lpstr>XDO_?YTM?485?</vt:lpstr>
      <vt:lpstr>XDO_?YTM?486?</vt:lpstr>
      <vt:lpstr>XDO_?YTM?487?</vt:lpstr>
      <vt:lpstr>XDO_?YTM?488?</vt:lpstr>
      <vt:lpstr>XDO_?YTM?489?</vt:lpstr>
      <vt:lpstr>XDO_?YTM?49?</vt:lpstr>
      <vt:lpstr>XDO_?YTM?490?</vt:lpstr>
      <vt:lpstr>XDO_?YTM?491?</vt:lpstr>
      <vt:lpstr>XDO_?YTM?492?</vt:lpstr>
      <vt:lpstr>XDO_?YTM?493?</vt:lpstr>
      <vt:lpstr>XDO_?YTM?494?</vt:lpstr>
      <vt:lpstr>XDO_?YTM?495?</vt:lpstr>
      <vt:lpstr>XDO_?YTM?496?</vt:lpstr>
      <vt:lpstr>XDO_?YTM?497?</vt:lpstr>
      <vt:lpstr>XDO_?YTM?498?</vt:lpstr>
      <vt:lpstr>XDO_?YTM?499?</vt:lpstr>
      <vt:lpstr>XDO_?YTM?50?</vt:lpstr>
      <vt:lpstr>XDO_?YTM?500?</vt:lpstr>
      <vt:lpstr>XDO_?YTM?501?</vt:lpstr>
      <vt:lpstr>XDO_?YTM?502?</vt:lpstr>
      <vt:lpstr>XDO_?YTM?503?</vt:lpstr>
      <vt:lpstr>XDO_?YTM?504?</vt:lpstr>
      <vt:lpstr>XDO_?YTM?505?</vt:lpstr>
      <vt:lpstr>XDO_?YTM?506?</vt:lpstr>
      <vt:lpstr>XDO_?YTM?507?</vt:lpstr>
      <vt:lpstr>XDO_?YTM?508?</vt:lpstr>
      <vt:lpstr>XDO_?YTM?509?</vt:lpstr>
      <vt:lpstr>XDO_?YTM?51?</vt:lpstr>
      <vt:lpstr>XDO_?YTM?510?</vt:lpstr>
      <vt:lpstr>XDO_?YTM?511?</vt:lpstr>
      <vt:lpstr>XDO_?YTM?512?</vt:lpstr>
      <vt:lpstr>XDO_?YTM?513?</vt:lpstr>
      <vt:lpstr>XDO_?YTM?514?</vt:lpstr>
      <vt:lpstr>XDO_?YTM?515?</vt:lpstr>
      <vt:lpstr>XDO_?YTM?516?</vt:lpstr>
      <vt:lpstr>XDO_?YTM?517?</vt:lpstr>
      <vt:lpstr>XDO_?YTM?518?</vt:lpstr>
      <vt:lpstr>XDO_?YTM?519?</vt:lpstr>
      <vt:lpstr>XDO_?YTM?52?</vt:lpstr>
      <vt:lpstr>XDO_?YTM?520?</vt:lpstr>
      <vt:lpstr>XDO_?YTM?521?</vt:lpstr>
      <vt:lpstr>XDO_?YTM?522?</vt:lpstr>
      <vt:lpstr>XDO_?YTM?523?</vt:lpstr>
      <vt:lpstr>XDO_?YTM?524?</vt:lpstr>
      <vt:lpstr>XDO_?YTM?525?</vt:lpstr>
      <vt:lpstr>XDO_?YTM?526?</vt:lpstr>
      <vt:lpstr>XDO_?YTM?527?</vt:lpstr>
      <vt:lpstr>XDO_?YTM?528?</vt:lpstr>
      <vt:lpstr>XDO_?YTM?529?</vt:lpstr>
      <vt:lpstr>XDO_?YTM?53?</vt:lpstr>
      <vt:lpstr>XDO_?YTM?530?</vt:lpstr>
      <vt:lpstr>XDO_?YTM?531?</vt:lpstr>
      <vt:lpstr>XDO_?YTM?532?</vt:lpstr>
      <vt:lpstr>XDO_?YTM?533?</vt:lpstr>
      <vt:lpstr>XDO_?YTM?534?</vt:lpstr>
      <vt:lpstr>XDO_?YTM?535?</vt:lpstr>
      <vt:lpstr>XDO_?YTM?536?</vt:lpstr>
      <vt:lpstr>XDO_?YTM?537?</vt:lpstr>
      <vt:lpstr>XDO_?YTM?538?</vt:lpstr>
      <vt:lpstr>XDO_?YTM?539?</vt:lpstr>
      <vt:lpstr>XDO_?YTM?54?</vt:lpstr>
      <vt:lpstr>XDO_?YTM?540?</vt:lpstr>
      <vt:lpstr>XDO_?YTM?541?</vt:lpstr>
      <vt:lpstr>XDO_?YTM?542?</vt:lpstr>
      <vt:lpstr>XDO_?YTM?543?</vt:lpstr>
      <vt:lpstr>XDO_?YTM?544?</vt:lpstr>
      <vt:lpstr>XDO_?YTM?545?</vt:lpstr>
      <vt:lpstr>XDO_?YTM?546?</vt:lpstr>
      <vt:lpstr>XDO_?YTM?547?</vt:lpstr>
      <vt:lpstr>XDO_?YTM?548?</vt:lpstr>
      <vt:lpstr>XDO_?YTM?549?</vt:lpstr>
      <vt:lpstr>XDO_?YTM?55?</vt:lpstr>
      <vt:lpstr>XDO_?YTM?550?</vt:lpstr>
      <vt:lpstr>XDO_?YTM?551?</vt:lpstr>
      <vt:lpstr>XDO_?YTM?552?</vt:lpstr>
      <vt:lpstr>XDO_?YTM?553?</vt:lpstr>
      <vt:lpstr>XDO_?YTM?554?</vt:lpstr>
      <vt:lpstr>XDO_?YTM?555?</vt:lpstr>
      <vt:lpstr>XDO_?YTM?556?</vt:lpstr>
      <vt:lpstr>XDO_?YTM?557?</vt:lpstr>
      <vt:lpstr>XDO_?YTM?558?</vt:lpstr>
      <vt:lpstr>XDO_?YTM?559?</vt:lpstr>
      <vt:lpstr>XDO_?YTM?560?</vt:lpstr>
      <vt:lpstr>XDO_?YTM?561?</vt:lpstr>
      <vt:lpstr>XDO_?YTM?562?</vt:lpstr>
      <vt:lpstr>XDO_?YTM?563?</vt:lpstr>
      <vt:lpstr>XDO_?YTM?564?</vt:lpstr>
      <vt:lpstr>XDO_?YTM?565?</vt:lpstr>
      <vt:lpstr>XDO_?YTM?566?</vt:lpstr>
      <vt:lpstr>XDO_?YTM?567?</vt:lpstr>
      <vt:lpstr>XDO_?YTM?568?</vt:lpstr>
      <vt:lpstr>XDO_?YTM?569?</vt:lpstr>
      <vt:lpstr>XDO_?YTM?570?</vt:lpstr>
      <vt:lpstr>XDO_?YTM?571?</vt:lpstr>
      <vt:lpstr>XDO_?YTM?572?</vt:lpstr>
      <vt:lpstr>XDO_?YTM?573?</vt:lpstr>
      <vt:lpstr>XDO_?YTM?574?</vt:lpstr>
      <vt:lpstr>XDO_?YTM?575?</vt:lpstr>
      <vt:lpstr>XDO_?YTM?576?</vt:lpstr>
      <vt:lpstr>XDO_?YTM?577?</vt:lpstr>
      <vt:lpstr>XDO_?YTM?578?</vt:lpstr>
      <vt:lpstr>XDO_?YTM?579?</vt:lpstr>
      <vt:lpstr>XDO_?YTM?58?</vt:lpstr>
      <vt:lpstr>XDO_?YTM?580?</vt:lpstr>
      <vt:lpstr>XDO_?YTM?581?</vt:lpstr>
      <vt:lpstr>XDO_?YTM?582?</vt:lpstr>
      <vt:lpstr>XDO_?YTM?583?</vt:lpstr>
      <vt:lpstr>XDO_?YTM?584?</vt:lpstr>
      <vt:lpstr>XDO_?YTM?585?</vt:lpstr>
      <vt:lpstr>XDO_?YTM?586?</vt:lpstr>
      <vt:lpstr>XDO_?YTM?587?</vt:lpstr>
      <vt:lpstr>XDO_?YTM?588?</vt:lpstr>
      <vt:lpstr>XDO_?YTM?589?</vt:lpstr>
      <vt:lpstr>XDO_?YTM?59?</vt:lpstr>
      <vt:lpstr>XDO_?YTM?590?</vt:lpstr>
      <vt:lpstr>XDO_?YTM?591?</vt:lpstr>
      <vt:lpstr>XDO_?YTM?592?</vt:lpstr>
      <vt:lpstr>XDO_?YTM?593?</vt:lpstr>
      <vt:lpstr>XDO_?YTM?594?</vt:lpstr>
      <vt:lpstr>XDO_?YTM?595?</vt:lpstr>
      <vt:lpstr>XDO_?YTM?596?</vt:lpstr>
      <vt:lpstr>XDO_?YTM?597?</vt:lpstr>
      <vt:lpstr>XDO_?YTM?598?</vt:lpstr>
      <vt:lpstr>XDO_?YTM?599?</vt:lpstr>
      <vt:lpstr>XDO_?YTM?60?</vt:lpstr>
      <vt:lpstr>XDO_?YTM?600?</vt:lpstr>
      <vt:lpstr>XDO_?YTM?601?</vt:lpstr>
      <vt:lpstr>XDO_?YTM?602?</vt:lpstr>
      <vt:lpstr>XDO_?YTM?603?</vt:lpstr>
      <vt:lpstr>XDO_?YTM?604?</vt:lpstr>
      <vt:lpstr>XDO_?YTM?605?</vt:lpstr>
      <vt:lpstr>XDO_?YTM?608?</vt:lpstr>
      <vt:lpstr>XDO_?YTM?609?</vt:lpstr>
      <vt:lpstr>XDO_?YTM?61?</vt:lpstr>
      <vt:lpstr>XDO_?YTM?610?</vt:lpstr>
      <vt:lpstr>XDO_?YTM?62?</vt:lpstr>
      <vt:lpstr>XDO_?YTM?63?</vt:lpstr>
      <vt:lpstr>XDO_?YTM?64?</vt:lpstr>
      <vt:lpstr>XDO_?YTM?65?</vt:lpstr>
      <vt:lpstr>XDO_?YTM?66?</vt:lpstr>
      <vt:lpstr>XDO_?YTM?67?</vt:lpstr>
      <vt:lpstr>XDO_?YTM?68?</vt:lpstr>
      <vt:lpstr>XDO_?YTM?69?</vt:lpstr>
      <vt:lpstr>XDO_?YTM?70?</vt:lpstr>
      <vt:lpstr>XDO_?YTM?71?</vt:lpstr>
      <vt:lpstr>XDO_?YTM?72?</vt:lpstr>
      <vt:lpstr>XDO_?YTM?73?</vt:lpstr>
      <vt:lpstr>XDO_?YTM?74?</vt:lpstr>
      <vt:lpstr>XDO_?YTM?75?</vt:lpstr>
      <vt:lpstr>XDO_?YTM?76?</vt:lpstr>
      <vt:lpstr>XDO_?YTM?77?</vt:lpstr>
      <vt:lpstr>XDO_?YTM?78?</vt:lpstr>
      <vt:lpstr>XDO_?YTM?79?</vt:lpstr>
      <vt:lpstr>XDO_?YTM?80?</vt:lpstr>
      <vt:lpstr>XDO_?YTM?81?</vt:lpstr>
      <vt:lpstr>XDO_?YTM?82?</vt:lpstr>
      <vt:lpstr>XDO_?YTM?83?</vt:lpstr>
      <vt:lpstr>XDO_?YTM?84?</vt:lpstr>
      <vt:lpstr>XDO_?YTM?85?</vt:lpstr>
      <vt:lpstr>XDO_?YTM?86?</vt:lpstr>
      <vt:lpstr>XDO_?YTM?87?</vt:lpstr>
      <vt:lpstr>XDO_?YTM?88?</vt:lpstr>
      <vt:lpstr>XDO_?YTM?89?</vt:lpstr>
      <vt:lpstr>XDO_?YTM?9?</vt:lpstr>
      <vt:lpstr>XDO_?YTM?90?</vt:lpstr>
      <vt:lpstr>XDO_?YTM?91?</vt:lpstr>
      <vt:lpstr>XDO_?YTM?92?</vt:lpstr>
      <vt:lpstr>XDO_?YTM?93?</vt:lpstr>
      <vt:lpstr>XDO_?YTM?94?</vt:lpstr>
      <vt:lpstr>XDO_?YTM?95?</vt:lpstr>
      <vt:lpstr>XDO_?YTM?96?</vt:lpstr>
      <vt:lpstr>XDO_?YTM?97?</vt:lpstr>
      <vt:lpstr>XDO_?YTM?98?</vt:lpstr>
      <vt:lpstr>XDO_?YTM?99?</vt:lpstr>
      <vt:lpstr>XDO_GROUP_?G_2?</vt:lpstr>
      <vt:lpstr>XDO_GROUP_?G_2?100?</vt:lpstr>
      <vt:lpstr>XDO_GROUP_?G_2?101?</vt:lpstr>
      <vt:lpstr>XDO_GROUP_?G_2?102?</vt:lpstr>
      <vt:lpstr>XDO_GROUP_?G_2?103?</vt:lpstr>
      <vt:lpstr>XDO_GROUP_?G_2?104?</vt:lpstr>
      <vt:lpstr>XDO_GROUP_?G_2?105?</vt:lpstr>
      <vt:lpstr>XDO_GROUP_?G_2?106?</vt:lpstr>
      <vt:lpstr>XDO_GROUP_?G_2?107?</vt:lpstr>
      <vt:lpstr>XDO_GROUP_?G_2?108?</vt:lpstr>
      <vt:lpstr>XDO_GROUP_?G_2?109?</vt:lpstr>
      <vt:lpstr>XDO_GROUP_?G_2?11?</vt:lpstr>
      <vt:lpstr>XDO_GROUP_?G_2?110?</vt:lpstr>
      <vt:lpstr>XDO_GROUP_?G_2?111?</vt:lpstr>
      <vt:lpstr>XDO_GROUP_?G_2?112?</vt:lpstr>
      <vt:lpstr>XDO_GROUP_?G_2?113?</vt:lpstr>
      <vt:lpstr>XDO_GROUP_?G_2?114?</vt:lpstr>
      <vt:lpstr>XDO_GROUP_?G_2?115?</vt:lpstr>
      <vt:lpstr>XDO_GROUP_?G_2?116?</vt:lpstr>
      <vt:lpstr>XDO_GROUP_?G_2?117?</vt:lpstr>
      <vt:lpstr>XDO_GROUP_?G_2?118?</vt:lpstr>
      <vt:lpstr>XDO_GROUP_?G_2?119?</vt:lpstr>
      <vt:lpstr>XDO_GROUP_?G_2?120?</vt:lpstr>
      <vt:lpstr>XDO_GROUP_?G_2?121?</vt:lpstr>
      <vt:lpstr>XDO_GROUP_?G_2?122?</vt:lpstr>
      <vt:lpstr>XDO_GROUP_?G_2?123?</vt:lpstr>
      <vt:lpstr>XDO_GROUP_?G_2?124?</vt:lpstr>
      <vt:lpstr>XDO_GROUP_?G_2?125?</vt:lpstr>
      <vt:lpstr>XDO_GROUP_?G_2?126?</vt:lpstr>
      <vt:lpstr>XDO_GROUP_?G_2?127?</vt:lpstr>
      <vt:lpstr>XDO_GROUP_?G_2?128?</vt:lpstr>
      <vt:lpstr>XDO_GROUP_?G_2?13?</vt:lpstr>
      <vt:lpstr>XDO_GROUP_?G_2?130?</vt:lpstr>
      <vt:lpstr>XDO_GROUP_?G_2?15?</vt:lpstr>
      <vt:lpstr>XDO_GROUP_?G_2?16?</vt:lpstr>
      <vt:lpstr>XDO_GROUP_?G_2?17?</vt:lpstr>
      <vt:lpstr>XDO_GROUP_?G_2?18?</vt:lpstr>
      <vt:lpstr>XDO_GROUP_?G_2?19?</vt:lpstr>
      <vt:lpstr>XDO_GROUP_?G_2?20?</vt:lpstr>
      <vt:lpstr>XDO_GROUP_?G_2?21?</vt:lpstr>
      <vt:lpstr>XDO_GROUP_?G_2?22?</vt:lpstr>
      <vt:lpstr>XDO_GROUP_?G_2?23?</vt:lpstr>
      <vt:lpstr>XDO_GROUP_?G_2?24?</vt:lpstr>
      <vt:lpstr>XDO_GROUP_?G_2?25?</vt:lpstr>
      <vt:lpstr>XDO_GROUP_?G_2?26?</vt:lpstr>
      <vt:lpstr>XDO_GROUP_?G_2?27?</vt:lpstr>
      <vt:lpstr>XDO_GROUP_?G_2?28?</vt:lpstr>
      <vt:lpstr>XDO_GROUP_?G_2?29?</vt:lpstr>
      <vt:lpstr>XDO_GROUP_?G_2?30?</vt:lpstr>
      <vt:lpstr>XDO_GROUP_?G_2?31?</vt:lpstr>
      <vt:lpstr>XDO_GROUP_?G_2?32?</vt:lpstr>
      <vt:lpstr>XDO_GROUP_?G_2?33?</vt:lpstr>
      <vt:lpstr>XDO_GROUP_?G_2?34?</vt:lpstr>
      <vt:lpstr>XDO_GROUP_?G_2?35?</vt:lpstr>
      <vt:lpstr>XDO_GROUP_?G_2?36?</vt:lpstr>
      <vt:lpstr>XDO_GROUP_?G_2?37?</vt:lpstr>
      <vt:lpstr>XDO_GROUP_?G_2?38?</vt:lpstr>
      <vt:lpstr>XDO_GROUP_?G_2?39?</vt:lpstr>
      <vt:lpstr>XDO_GROUP_?G_2?40?</vt:lpstr>
      <vt:lpstr>XDO_GROUP_?G_2?41?</vt:lpstr>
      <vt:lpstr>XDO_GROUP_?G_2?42?</vt:lpstr>
      <vt:lpstr>XDO_GROUP_?G_2?43?</vt:lpstr>
      <vt:lpstr>XDO_GROUP_?G_2?44?</vt:lpstr>
      <vt:lpstr>XDO_GROUP_?G_2?45?</vt:lpstr>
      <vt:lpstr>XDO_GROUP_?G_2?46?</vt:lpstr>
      <vt:lpstr>XDO_GROUP_?G_2?47?</vt:lpstr>
      <vt:lpstr>XDO_GROUP_?G_2?48?</vt:lpstr>
      <vt:lpstr>XDO_GROUP_?G_2?49?</vt:lpstr>
      <vt:lpstr>XDO_GROUP_?G_2?5?</vt:lpstr>
      <vt:lpstr>XDO_GROUP_?G_2?50?</vt:lpstr>
      <vt:lpstr>XDO_GROUP_?G_2?51?</vt:lpstr>
      <vt:lpstr>XDO_GROUP_?G_2?52?</vt:lpstr>
      <vt:lpstr>XDO_GROUP_?G_2?53?</vt:lpstr>
      <vt:lpstr>XDO_GROUP_?G_2?54?</vt:lpstr>
      <vt:lpstr>XDO_GROUP_?G_2?55?</vt:lpstr>
      <vt:lpstr>XDO_GROUP_?G_2?56?</vt:lpstr>
      <vt:lpstr>XDO_GROUP_?G_2?57?</vt:lpstr>
      <vt:lpstr>XDO_GROUP_?G_2?58?</vt:lpstr>
      <vt:lpstr>XDO_GROUP_?G_2?59?</vt:lpstr>
      <vt:lpstr>XDO_GROUP_?G_2?6?</vt:lpstr>
      <vt:lpstr>XDO_GROUP_?G_2?60?</vt:lpstr>
      <vt:lpstr>XDO_GROUP_?G_2?61?</vt:lpstr>
      <vt:lpstr>XDO_GROUP_?G_2?62?</vt:lpstr>
      <vt:lpstr>XDO_GROUP_?G_2?63?</vt:lpstr>
      <vt:lpstr>XDO_GROUP_?G_2?64?</vt:lpstr>
      <vt:lpstr>XDO_GROUP_?G_2?65?</vt:lpstr>
      <vt:lpstr>XDO_GROUP_?G_2?66?</vt:lpstr>
      <vt:lpstr>XDO_GROUP_?G_2?67?</vt:lpstr>
      <vt:lpstr>XDO_GROUP_?G_2?68?</vt:lpstr>
      <vt:lpstr>XDO_GROUP_?G_2?69?</vt:lpstr>
      <vt:lpstr>XDO_GROUP_?G_2?70?</vt:lpstr>
      <vt:lpstr>XDO_GROUP_?G_2?71?</vt:lpstr>
      <vt:lpstr>XDO_GROUP_?G_2?72?</vt:lpstr>
      <vt:lpstr>XDO_GROUP_?G_2?73?</vt:lpstr>
      <vt:lpstr>XDO_GROUP_?G_2?74?</vt:lpstr>
      <vt:lpstr>XDO_GROUP_?G_2?75?</vt:lpstr>
      <vt:lpstr>XDO_GROUP_?G_2?76?</vt:lpstr>
      <vt:lpstr>XDO_GROUP_?G_2?77?</vt:lpstr>
      <vt:lpstr>XDO_GROUP_?G_2?78?</vt:lpstr>
      <vt:lpstr>XDO_GROUP_?G_2?79?</vt:lpstr>
      <vt:lpstr>XDO_GROUP_?G_2?80?</vt:lpstr>
      <vt:lpstr>XDO_GROUP_?G_2?81?</vt:lpstr>
      <vt:lpstr>XDO_GROUP_?G_2?82?</vt:lpstr>
      <vt:lpstr>XDO_GROUP_?G_2?83?</vt:lpstr>
      <vt:lpstr>XDO_GROUP_?G_2?84?</vt:lpstr>
      <vt:lpstr>XDO_GROUP_?G_2?85?</vt:lpstr>
      <vt:lpstr>XDO_GROUP_?G_2?86?</vt:lpstr>
      <vt:lpstr>XDO_GROUP_?G_2?87?</vt:lpstr>
      <vt:lpstr>XDO_GROUP_?G_2?88?</vt:lpstr>
      <vt:lpstr>XDO_GROUP_?G_2?89?</vt:lpstr>
      <vt:lpstr>XDO_GROUP_?G_2?9?</vt:lpstr>
      <vt:lpstr>XDO_GROUP_?G_2?90?</vt:lpstr>
      <vt:lpstr>XDO_GROUP_?G_2?91?</vt:lpstr>
      <vt:lpstr>XDO_GROUP_?G_2?92?</vt:lpstr>
      <vt:lpstr>XDO_GROUP_?G_2?93?</vt:lpstr>
      <vt:lpstr>XDO_GROUP_?G_2?94?</vt:lpstr>
      <vt:lpstr>XDO_GROUP_?G_2?95?</vt:lpstr>
      <vt:lpstr>XDO_GROUP_?G_2?96?</vt:lpstr>
      <vt:lpstr>XDO_GROUP_?G_2?97?</vt:lpstr>
      <vt:lpstr>XDO_GROUP_?G_2?98?</vt:lpstr>
      <vt:lpstr>XDO_GROUP_?G_2?99?</vt:lpstr>
      <vt:lpstr>XDO_GROUP_?G_3?</vt:lpstr>
      <vt:lpstr>XDO_GROUP_?G_3?100?</vt:lpstr>
      <vt:lpstr>XDO_GROUP_?G_3?101?</vt:lpstr>
      <vt:lpstr>XDO_GROUP_?G_3?102?</vt:lpstr>
      <vt:lpstr>XDO_GROUP_?G_3?103?</vt:lpstr>
      <vt:lpstr>XDO_GROUP_?G_3?104?</vt:lpstr>
      <vt:lpstr>XDO_GROUP_?G_3?105?</vt:lpstr>
      <vt:lpstr>XDO_GROUP_?G_3?106?</vt:lpstr>
      <vt:lpstr>XDO_GROUP_?G_3?107?</vt:lpstr>
      <vt:lpstr>XDO_GROUP_?G_3?108?</vt:lpstr>
      <vt:lpstr>XDO_GROUP_?G_3?109?</vt:lpstr>
      <vt:lpstr>XDO_GROUP_?G_3?11?</vt:lpstr>
      <vt:lpstr>XDO_GROUP_?G_3?110?</vt:lpstr>
      <vt:lpstr>XDO_GROUP_?G_3?111?</vt:lpstr>
      <vt:lpstr>XDO_GROUP_?G_3?112?</vt:lpstr>
      <vt:lpstr>XDO_GROUP_?G_3?113?</vt:lpstr>
      <vt:lpstr>XDO_GROUP_?G_3?114?</vt:lpstr>
      <vt:lpstr>XDO_GROUP_?G_3?115?</vt:lpstr>
      <vt:lpstr>XDO_GROUP_?G_3?116?</vt:lpstr>
      <vt:lpstr>XDO_GROUP_?G_3?117?</vt:lpstr>
      <vt:lpstr>XDO_GROUP_?G_3?118?</vt:lpstr>
      <vt:lpstr>XDO_GROUP_?G_3?119?</vt:lpstr>
      <vt:lpstr>XDO_GROUP_?G_3?120?</vt:lpstr>
      <vt:lpstr>XDO_GROUP_?G_3?121?</vt:lpstr>
      <vt:lpstr>XDO_GROUP_?G_3?122?</vt:lpstr>
      <vt:lpstr>XDO_GROUP_?G_3?123?</vt:lpstr>
      <vt:lpstr>XDO_GROUP_?G_3?124?</vt:lpstr>
      <vt:lpstr>XDO_GROUP_?G_3?125?</vt:lpstr>
      <vt:lpstr>XDO_GROUP_?G_3?126?</vt:lpstr>
      <vt:lpstr>XDO_GROUP_?G_3?127?</vt:lpstr>
      <vt:lpstr>XDO_GROUP_?G_3?128?</vt:lpstr>
      <vt:lpstr>XDO_GROUP_?G_3?13?</vt:lpstr>
      <vt:lpstr>XDO_GROUP_?G_3?130?</vt:lpstr>
      <vt:lpstr>XDO_GROUP_?G_3?15?</vt:lpstr>
      <vt:lpstr>XDO_GROUP_?G_3?16?</vt:lpstr>
      <vt:lpstr>XDO_GROUP_?G_3?17?</vt:lpstr>
      <vt:lpstr>XDO_GROUP_?G_3?18?</vt:lpstr>
      <vt:lpstr>XDO_GROUP_?G_3?19?</vt:lpstr>
      <vt:lpstr>XDO_GROUP_?G_3?20?</vt:lpstr>
      <vt:lpstr>XDO_GROUP_?G_3?21?</vt:lpstr>
      <vt:lpstr>XDO_GROUP_?G_3?22?</vt:lpstr>
      <vt:lpstr>XDO_GROUP_?G_3?23?</vt:lpstr>
      <vt:lpstr>XDO_GROUP_?G_3?24?</vt:lpstr>
      <vt:lpstr>XDO_GROUP_?G_3?25?</vt:lpstr>
      <vt:lpstr>XDO_GROUP_?G_3?26?</vt:lpstr>
      <vt:lpstr>XDO_GROUP_?G_3?27?</vt:lpstr>
      <vt:lpstr>XDO_GROUP_?G_3?28?</vt:lpstr>
      <vt:lpstr>XDO_GROUP_?G_3?29?</vt:lpstr>
      <vt:lpstr>XDO_GROUP_?G_3?30?</vt:lpstr>
      <vt:lpstr>XDO_GROUP_?G_3?31?</vt:lpstr>
      <vt:lpstr>XDO_GROUP_?G_3?32?</vt:lpstr>
      <vt:lpstr>XDO_GROUP_?G_3?33?</vt:lpstr>
      <vt:lpstr>XDO_GROUP_?G_3?34?</vt:lpstr>
      <vt:lpstr>XDO_GROUP_?G_3?35?</vt:lpstr>
      <vt:lpstr>XDO_GROUP_?G_3?36?</vt:lpstr>
      <vt:lpstr>XDO_GROUP_?G_3?37?</vt:lpstr>
      <vt:lpstr>XDO_GROUP_?G_3?38?</vt:lpstr>
      <vt:lpstr>XDO_GROUP_?G_3?39?</vt:lpstr>
      <vt:lpstr>XDO_GROUP_?G_3?40?</vt:lpstr>
      <vt:lpstr>XDO_GROUP_?G_3?41?</vt:lpstr>
      <vt:lpstr>XDO_GROUP_?G_3?42?</vt:lpstr>
      <vt:lpstr>XDO_GROUP_?G_3?43?</vt:lpstr>
      <vt:lpstr>XDO_GROUP_?G_3?44?</vt:lpstr>
      <vt:lpstr>XDO_GROUP_?G_3?45?</vt:lpstr>
      <vt:lpstr>XDO_GROUP_?G_3?46?</vt:lpstr>
      <vt:lpstr>XDO_GROUP_?G_3?47?</vt:lpstr>
      <vt:lpstr>XDO_GROUP_?G_3?48?</vt:lpstr>
      <vt:lpstr>XDO_GROUP_?G_3?49?</vt:lpstr>
      <vt:lpstr>XDO_GROUP_?G_3?5?</vt:lpstr>
      <vt:lpstr>XDO_GROUP_?G_3?50?</vt:lpstr>
      <vt:lpstr>XDO_GROUP_?G_3?51?</vt:lpstr>
      <vt:lpstr>XDO_GROUP_?G_3?52?</vt:lpstr>
      <vt:lpstr>XDO_GROUP_?G_3?53?</vt:lpstr>
      <vt:lpstr>XDO_GROUP_?G_3?54?</vt:lpstr>
      <vt:lpstr>XDO_GROUP_?G_3?55?</vt:lpstr>
      <vt:lpstr>XDO_GROUP_?G_3?56?</vt:lpstr>
      <vt:lpstr>XDO_GROUP_?G_3?57?</vt:lpstr>
      <vt:lpstr>XDO_GROUP_?G_3?58?</vt:lpstr>
      <vt:lpstr>XDO_GROUP_?G_3?59?</vt:lpstr>
      <vt:lpstr>XDO_GROUP_?G_3?6?</vt:lpstr>
      <vt:lpstr>XDO_GROUP_?G_3?60?</vt:lpstr>
      <vt:lpstr>XDO_GROUP_?G_3?61?</vt:lpstr>
      <vt:lpstr>XDO_GROUP_?G_3?62?</vt:lpstr>
      <vt:lpstr>XDO_GROUP_?G_3?63?</vt:lpstr>
      <vt:lpstr>XDO_GROUP_?G_3?64?</vt:lpstr>
      <vt:lpstr>XDO_GROUP_?G_3?65?</vt:lpstr>
      <vt:lpstr>XDO_GROUP_?G_3?66?</vt:lpstr>
      <vt:lpstr>XDO_GROUP_?G_3?67?</vt:lpstr>
      <vt:lpstr>XDO_GROUP_?G_3?68?</vt:lpstr>
      <vt:lpstr>XDO_GROUP_?G_3?69?</vt:lpstr>
      <vt:lpstr>XDO_GROUP_?G_3?70?</vt:lpstr>
      <vt:lpstr>XDO_GROUP_?G_3?71?</vt:lpstr>
      <vt:lpstr>XDO_GROUP_?G_3?72?</vt:lpstr>
      <vt:lpstr>XDO_GROUP_?G_3?73?</vt:lpstr>
      <vt:lpstr>XDO_GROUP_?G_3?74?</vt:lpstr>
      <vt:lpstr>XDO_GROUP_?G_3?75?</vt:lpstr>
      <vt:lpstr>XDO_GROUP_?G_3?76?</vt:lpstr>
      <vt:lpstr>XDO_GROUP_?G_3?77?</vt:lpstr>
      <vt:lpstr>XDO_GROUP_?G_3?78?</vt:lpstr>
      <vt:lpstr>XDO_GROUP_?G_3?79?</vt:lpstr>
      <vt:lpstr>XDO_GROUP_?G_3?80?</vt:lpstr>
      <vt:lpstr>XDO_GROUP_?G_3?81?</vt:lpstr>
      <vt:lpstr>XDO_GROUP_?G_3?82?</vt:lpstr>
      <vt:lpstr>XDO_GROUP_?G_3?83?</vt:lpstr>
      <vt:lpstr>XDO_GROUP_?G_3?84?</vt:lpstr>
      <vt:lpstr>XDO_GROUP_?G_3?85?</vt:lpstr>
      <vt:lpstr>XDO_GROUP_?G_3?86?</vt:lpstr>
      <vt:lpstr>XDO_GROUP_?G_3?87?</vt:lpstr>
      <vt:lpstr>XDO_GROUP_?G_3?88?</vt:lpstr>
      <vt:lpstr>XDO_GROUP_?G_3?89?</vt:lpstr>
      <vt:lpstr>XDO_GROUP_?G_3?9?</vt:lpstr>
      <vt:lpstr>XDO_GROUP_?G_3?90?</vt:lpstr>
      <vt:lpstr>XDO_GROUP_?G_3?91?</vt:lpstr>
      <vt:lpstr>XDO_GROUP_?G_3?92?</vt:lpstr>
      <vt:lpstr>XDO_GROUP_?G_3?93?</vt:lpstr>
      <vt:lpstr>XDO_GROUP_?G_3?94?</vt:lpstr>
      <vt:lpstr>XDO_GROUP_?G_3?95?</vt:lpstr>
      <vt:lpstr>XDO_GROUP_?G_3?96?</vt:lpstr>
      <vt:lpstr>XDO_GROUP_?G_3?97?</vt:lpstr>
      <vt:lpstr>XDO_GROUP_?G_3?98?</vt:lpstr>
      <vt:lpstr>XDO_GROUP_?G_3?99?</vt:lpstr>
      <vt:lpstr>XDO_GROUP_?G_4?</vt:lpstr>
      <vt:lpstr>XDO_GROUP_?G_4?10?</vt:lpstr>
      <vt:lpstr>XDO_GROUP_?G_4?100?</vt:lpstr>
      <vt:lpstr>XDO_GROUP_?G_4?101?</vt:lpstr>
      <vt:lpstr>XDO_GROUP_?G_4?102?</vt:lpstr>
      <vt:lpstr>XDO_GROUP_?G_4?103?</vt:lpstr>
      <vt:lpstr>XDO_GROUP_?G_4?104?</vt:lpstr>
      <vt:lpstr>XDO_GROUP_?G_4?105?</vt:lpstr>
      <vt:lpstr>XDO_GROUP_?G_4?106?</vt:lpstr>
      <vt:lpstr>XDO_GROUP_?G_4?107?</vt:lpstr>
      <vt:lpstr>XDO_GROUP_?G_4?108?</vt:lpstr>
      <vt:lpstr>XDO_GROUP_?G_4?109?</vt:lpstr>
      <vt:lpstr>XDO_GROUP_?G_4?11?</vt:lpstr>
      <vt:lpstr>XDO_GROUP_?G_4?110?</vt:lpstr>
      <vt:lpstr>XDO_GROUP_?G_4?111?</vt:lpstr>
      <vt:lpstr>XDO_GROUP_?G_4?112?</vt:lpstr>
      <vt:lpstr>XDO_GROUP_?G_4?113?</vt:lpstr>
      <vt:lpstr>XDO_GROUP_?G_4?114?</vt:lpstr>
      <vt:lpstr>XDO_GROUP_?G_4?115?</vt:lpstr>
      <vt:lpstr>XDO_GROUP_?G_4?116?</vt:lpstr>
      <vt:lpstr>XDO_GROUP_?G_4?117?</vt:lpstr>
      <vt:lpstr>XDO_GROUP_?G_4?118?</vt:lpstr>
      <vt:lpstr>XDO_GROUP_?G_4?119?</vt:lpstr>
      <vt:lpstr>XDO_GROUP_?G_4?12?</vt:lpstr>
      <vt:lpstr>XDO_GROUP_?G_4?120?</vt:lpstr>
      <vt:lpstr>XDO_GROUP_?G_4?121?</vt:lpstr>
      <vt:lpstr>XDO_GROUP_?G_4?122?</vt:lpstr>
      <vt:lpstr>XDO_GROUP_?G_4?123?</vt:lpstr>
      <vt:lpstr>XDO_GROUP_?G_4?124?</vt:lpstr>
      <vt:lpstr>XDO_GROUP_?G_4?125?</vt:lpstr>
      <vt:lpstr>XDO_GROUP_?G_4?126?</vt:lpstr>
      <vt:lpstr>XDO_GROUP_?G_4?127?</vt:lpstr>
      <vt:lpstr>XDO_GROUP_?G_4?128?</vt:lpstr>
      <vt:lpstr>XDO_GROUP_?G_4?129?</vt:lpstr>
      <vt:lpstr>XDO_GROUP_?G_4?13?</vt:lpstr>
      <vt:lpstr>XDO_GROUP_?G_4?130?</vt:lpstr>
      <vt:lpstr>XDO_GROUP_?G_4?131?</vt:lpstr>
      <vt:lpstr>XDO_GROUP_?G_4?132?</vt:lpstr>
      <vt:lpstr>XDO_GROUP_?G_4?133?</vt:lpstr>
      <vt:lpstr>XDO_GROUP_?G_4?134?</vt:lpstr>
      <vt:lpstr>XDO_GROUP_?G_4?135?</vt:lpstr>
      <vt:lpstr>XDO_GROUP_?G_4?136?</vt:lpstr>
      <vt:lpstr>XDO_GROUP_?G_4?137?</vt:lpstr>
      <vt:lpstr>XDO_GROUP_?G_4?138?</vt:lpstr>
      <vt:lpstr>XDO_GROUP_?G_4?139?</vt:lpstr>
      <vt:lpstr>XDO_GROUP_?G_4?14?</vt:lpstr>
      <vt:lpstr>XDO_GROUP_?G_4?140?</vt:lpstr>
      <vt:lpstr>XDO_GROUP_?G_4?141?</vt:lpstr>
      <vt:lpstr>XDO_GROUP_?G_4?142?</vt:lpstr>
      <vt:lpstr>XDO_GROUP_?G_4?143?</vt:lpstr>
      <vt:lpstr>XDO_GROUP_?G_4?144?</vt:lpstr>
      <vt:lpstr>XDO_GROUP_?G_4?145?</vt:lpstr>
      <vt:lpstr>XDO_GROUP_?G_4?146?</vt:lpstr>
      <vt:lpstr>XDO_GROUP_?G_4?147?</vt:lpstr>
      <vt:lpstr>XDO_GROUP_?G_4?148?</vt:lpstr>
      <vt:lpstr>XDO_GROUP_?G_4?149?</vt:lpstr>
      <vt:lpstr>XDO_GROUP_?G_4?15?</vt:lpstr>
      <vt:lpstr>XDO_GROUP_?G_4?150?</vt:lpstr>
      <vt:lpstr>XDO_GROUP_?G_4?151?</vt:lpstr>
      <vt:lpstr>XDO_GROUP_?G_4?152?</vt:lpstr>
      <vt:lpstr>XDO_GROUP_?G_4?153?</vt:lpstr>
      <vt:lpstr>XDO_GROUP_?G_4?154?</vt:lpstr>
      <vt:lpstr>XDO_GROUP_?G_4?155?</vt:lpstr>
      <vt:lpstr>XDO_GROUP_?G_4?156?</vt:lpstr>
      <vt:lpstr>XDO_GROUP_?G_4?157?</vt:lpstr>
      <vt:lpstr>XDO_GROUP_?G_4?158?</vt:lpstr>
      <vt:lpstr>XDO_GROUP_?G_4?159?</vt:lpstr>
      <vt:lpstr>XDO_GROUP_?G_4?16?</vt:lpstr>
      <vt:lpstr>XDO_GROUP_?G_4?160?</vt:lpstr>
      <vt:lpstr>XDO_GROUP_?G_4?161?</vt:lpstr>
      <vt:lpstr>XDO_GROUP_?G_4?162?</vt:lpstr>
      <vt:lpstr>XDO_GROUP_?G_4?163?</vt:lpstr>
      <vt:lpstr>XDO_GROUP_?G_4?164?</vt:lpstr>
      <vt:lpstr>XDO_GROUP_?G_4?165?</vt:lpstr>
      <vt:lpstr>XDO_GROUP_?G_4?166?</vt:lpstr>
      <vt:lpstr>XDO_GROUP_?G_4?167?</vt:lpstr>
      <vt:lpstr>XDO_GROUP_?G_4?168?</vt:lpstr>
      <vt:lpstr>XDO_GROUP_?G_4?169?</vt:lpstr>
      <vt:lpstr>XDO_GROUP_?G_4?17?</vt:lpstr>
      <vt:lpstr>XDO_GROUP_?G_4?170?</vt:lpstr>
      <vt:lpstr>XDO_GROUP_?G_4?171?</vt:lpstr>
      <vt:lpstr>XDO_GROUP_?G_4?172?</vt:lpstr>
      <vt:lpstr>XDO_GROUP_?G_4?173?</vt:lpstr>
      <vt:lpstr>XDO_GROUP_?G_4?174?</vt:lpstr>
      <vt:lpstr>XDO_GROUP_?G_4?175?</vt:lpstr>
      <vt:lpstr>XDO_GROUP_?G_4?176?</vt:lpstr>
      <vt:lpstr>XDO_GROUP_?G_4?177?</vt:lpstr>
      <vt:lpstr>XDO_GROUP_?G_4?178?</vt:lpstr>
      <vt:lpstr>XDO_GROUP_?G_4?179?</vt:lpstr>
      <vt:lpstr>XDO_GROUP_?G_4?18?</vt:lpstr>
      <vt:lpstr>XDO_GROUP_?G_4?180?</vt:lpstr>
      <vt:lpstr>XDO_GROUP_?G_4?181?</vt:lpstr>
      <vt:lpstr>XDO_GROUP_?G_4?182?</vt:lpstr>
      <vt:lpstr>XDO_GROUP_?G_4?183?</vt:lpstr>
      <vt:lpstr>XDO_GROUP_?G_4?184?</vt:lpstr>
      <vt:lpstr>XDO_GROUP_?G_4?185?</vt:lpstr>
      <vt:lpstr>XDO_GROUP_?G_4?186?</vt:lpstr>
      <vt:lpstr>XDO_GROUP_?G_4?187?</vt:lpstr>
      <vt:lpstr>XDO_GROUP_?G_4?188?</vt:lpstr>
      <vt:lpstr>XDO_GROUP_?G_4?189?</vt:lpstr>
      <vt:lpstr>XDO_GROUP_?G_4?19?</vt:lpstr>
      <vt:lpstr>XDO_GROUP_?G_4?190?</vt:lpstr>
      <vt:lpstr>XDO_GROUP_?G_4?191?</vt:lpstr>
      <vt:lpstr>XDO_GROUP_?G_4?192?</vt:lpstr>
      <vt:lpstr>XDO_GROUP_?G_4?193?</vt:lpstr>
      <vt:lpstr>XDO_GROUP_?G_4?194?</vt:lpstr>
      <vt:lpstr>XDO_GROUP_?G_4?195?</vt:lpstr>
      <vt:lpstr>XDO_GROUP_?G_4?196?</vt:lpstr>
      <vt:lpstr>XDO_GROUP_?G_4?197?</vt:lpstr>
      <vt:lpstr>XDO_GROUP_?G_4?198?</vt:lpstr>
      <vt:lpstr>XDO_GROUP_?G_4?199?</vt:lpstr>
      <vt:lpstr>XDO_GROUP_?G_4?200?</vt:lpstr>
      <vt:lpstr>XDO_GROUP_?G_4?201?</vt:lpstr>
      <vt:lpstr>XDO_GROUP_?G_4?202?</vt:lpstr>
      <vt:lpstr>XDO_GROUP_?G_4?203?</vt:lpstr>
      <vt:lpstr>XDO_GROUP_?G_4?204?</vt:lpstr>
      <vt:lpstr>XDO_GROUP_?G_4?205?</vt:lpstr>
      <vt:lpstr>XDO_GROUP_?G_4?206?</vt:lpstr>
      <vt:lpstr>XDO_GROUP_?G_4?207?</vt:lpstr>
      <vt:lpstr>XDO_GROUP_?G_4?208?</vt:lpstr>
      <vt:lpstr>XDO_GROUP_?G_4?209?</vt:lpstr>
      <vt:lpstr>XDO_GROUP_?G_4?210?</vt:lpstr>
      <vt:lpstr>XDO_GROUP_?G_4?211?</vt:lpstr>
      <vt:lpstr>XDO_GROUP_?G_4?212?</vt:lpstr>
      <vt:lpstr>XDO_GROUP_?G_4?213?</vt:lpstr>
      <vt:lpstr>XDO_GROUP_?G_4?214?</vt:lpstr>
      <vt:lpstr>XDO_GROUP_?G_4?215?</vt:lpstr>
      <vt:lpstr>XDO_GROUP_?G_4?216?</vt:lpstr>
      <vt:lpstr>XDO_GROUP_?G_4?217?</vt:lpstr>
      <vt:lpstr>XDO_GROUP_?G_4?218?</vt:lpstr>
      <vt:lpstr>XDO_GROUP_?G_4?219?</vt:lpstr>
      <vt:lpstr>XDO_GROUP_?G_4?220?</vt:lpstr>
      <vt:lpstr>XDO_GROUP_?G_4?221?</vt:lpstr>
      <vt:lpstr>XDO_GROUP_?G_4?222?</vt:lpstr>
      <vt:lpstr>XDO_GROUP_?G_4?223?</vt:lpstr>
      <vt:lpstr>XDO_GROUP_?G_4?224?</vt:lpstr>
      <vt:lpstr>XDO_GROUP_?G_4?225?</vt:lpstr>
      <vt:lpstr>XDO_GROUP_?G_4?226?</vt:lpstr>
      <vt:lpstr>XDO_GROUP_?G_4?227?</vt:lpstr>
      <vt:lpstr>XDO_GROUP_?G_4?228?</vt:lpstr>
      <vt:lpstr>XDO_GROUP_?G_4?229?</vt:lpstr>
      <vt:lpstr>XDO_GROUP_?G_4?230?</vt:lpstr>
      <vt:lpstr>XDO_GROUP_?G_4?231?</vt:lpstr>
      <vt:lpstr>XDO_GROUP_?G_4?232?</vt:lpstr>
      <vt:lpstr>XDO_GROUP_?G_4?233?</vt:lpstr>
      <vt:lpstr>XDO_GROUP_?G_4?234?</vt:lpstr>
      <vt:lpstr>XDO_GROUP_?G_4?235?</vt:lpstr>
      <vt:lpstr>XDO_GROUP_?G_4?236?</vt:lpstr>
      <vt:lpstr>XDO_GROUP_?G_4?237?</vt:lpstr>
      <vt:lpstr>XDO_GROUP_?G_4?238?</vt:lpstr>
      <vt:lpstr>XDO_GROUP_?G_4?239?</vt:lpstr>
      <vt:lpstr>XDO_GROUP_?G_4?24?</vt:lpstr>
      <vt:lpstr>XDO_GROUP_?G_4?240?</vt:lpstr>
      <vt:lpstr>XDO_GROUP_?G_4?241?</vt:lpstr>
      <vt:lpstr>XDO_GROUP_?G_4?242?</vt:lpstr>
      <vt:lpstr>XDO_GROUP_?G_4?243?</vt:lpstr>
      <vt:lpstr>XDO_GROUP_?G_4?244?</vt:lpstr>
      <vt:lpstr>XDO_GROUP_?G_4?245?</vt:lpstr>
      <vt:lpstr>XDO_GROUP_?G_4?246?</vt:lpstr>
      <vt:lpstr>XDO_GROUP_?G_4?247?</vt:lpstr>
      <vt:lpstr>XDO_GROUP_?G_4?248?</vt:lpstr>
      <vt:lpstr>XDO_GROUP_?G_4?249?</vt:lpstr>
      <vt:lpstr>XDO_GROUP_?G_4?25?</vt:lpstr>
      <vt:lpstr>XDO_GROUP_?G_4?250?</vt:lpstr>
      <vt:lpstr>XDO_GROUP_?G_4?251?</vt:lpstr>
      <vt:lpstr>XDO_GROUP_?G_4?252?</vt:lpstr>
      <vt:lpstr>XDO_GROUP_?G_4?253?</vt:lpstr>
      <vt:lpstr>XDO_GROUP_?G_4?254?</vt:lpstr>
      <vt:lpstr>XDO_GROUP_?G_4?255?</vt:lpstr>
      <vt:lpstr>XDO_GROUP_?G_4?256?</vt:lpstr>
      <vt:lpstr>XDO_GROUP_?G_4?257?</vt:lpstr>
      <vt:lpstr>XDO_GROUP_?G_4?258?</vt:lpstr>
      <vt:lpstr>XDO_GROUP_?G_4?259?</vt:lpstr>
      <vt:lpstr>XDO_GROUP_?G_4?26?</vt:lpstr>
      <vt:lpstr>XDO_GROUP_?G_4?260?</vt:lpstr>
      <vt:lpstr>XDO_GROUP_?G_4?261?</vt:lpstr>
      <vt:lpstr>XDO_GROUP_?G_4?262?</vt:lpstr>
      <vt:lpstr>XDO_GROUP_?G_4?263?</vt:lpstr>
      <vt:lpstr>XDO_GROUP_?G_4?264?</vt:lpstr>
      <vt:lpstr>XDO_GROUP_?G_4?265?</vt:lpstr>
      <vt:lpstr>XDO_GROUP_?G_4?266?</vt:lpstr>
      <vt:lpstr>XDO_GROUP_?G_4?267?</vt:lpstr>
      <vt:lpstr>XDO_GROUP_?G_4?268?</vt:lpstr>
      <vt:lpstr>XDO_GROUP_?G_4?269?</vt:lpstr>
      <vt:lpstr>XDO_GROUP_?G_4?27?</vt:lpstr>
      <vt:lpstr>XDO_GROUP_?G_4?270?</vt:lpstr>
      <vt:lpstr>XDO_GROUP_?G_4?271?</vt:lpstr>
      <vt:lpstr>XDO_GROUP_?G_4?272?</vt:lpstr>
      <vt:lpstr>XDO_GROUP_?G_4?273?</vt:lpstr>
      <vt:lpstr>XDO_GROUP_?G_4?274?</vt:lpstr>
      <vt:lpstr>XDO_GROUP_?G_4?275?</vt:lpstr>
      <vt:lpstr>XDO_GROUP_?G_4?276?</vt:lpstr>
      <vt:lpstr>XDO_GROUP_?G_4?277?</vt:lpstr>
      <vt:lpstr>XDO_GROUP_?G_4?278?</vt:lpstr>
      <vt:lpstr>XDO_GROUP_?G_4?279?</vt:lpstr>
      <vt:lpstr>XDO_GROUP_?G_4?280?</vt:lpstr>
      <vt:lpstr>XDO_GROUP_?G_4?281?</vt:lpstr>
      <vt:lpstr>XDO_GROUP_?G_4?282?</vt:lpstr>
      <vt:lpstr>XDO_GROUP_?G_4?283?</vt:lpstr>
      <vt:lpstr>XDO_GROUP_?G_4?284?</vt:lpstr>
      <vt:lpstr>XDO_GROUP_?G_4?285?</vt:lpstr>
      <vt:lpstr>XDO_GROUP_?G_4?286?</vt:lpstr>
      <vt:lpstr>XDO_GROUP_?G_4?287?</vt:lpstr>
      <vt:lpstr>XDO_GROUP_?G_4?288?</vt:lpstr>
      <vt:lpstr>XDO_GROUP_?G_4?289?</vt:lpstr>
      <vt:lpstr>XDO_GROUP_?G_4?290?</vt:lpstr>
      <vt:lpstr>XDO_GROUP_?G_4?291?</vt:lpstr>
      <vt:lpstr>XDO_GROUP_?G_4?292?</vt:lpstr>
      <vt:lpstr>XDO_GROUP_?G_4?293?</vt:lpstr>
      <vt:lpstr>XDO_GROUP_?G_4?294?</vt:lpstr>
      <vt:lpstr>XDO_GROUP_?G_4?295?</vt:lpstr>
      <vt:lpstr>XDO_GROUP_?G_4?296?</vt:lpstr>
      <vt:lpstr>XDO_GROUP_?G_4?297?</vt:lpstr>
      <vt:lpstr>XDO_GROUP_?G_4?298?</vt:lpstr>
      <vt:lpstr>XDO_GROUP_?G_4?299?</vt:lpstr>
      <vt:lpstr>XDO_GROUP_?G_4?30?</vt:lpstr>
      <vt:lpstr>XDO_GROUP_?G_4?300?</vt:lpstr>
      <vt:lpstr>XDO_GROUP_?G_4?301?</vt:lpstr>
      <vt:lpstr>XDO_GROUP_?G_4?302?</vt:lpstr>
      <vt:lpstr>XDO_GROUP_?G_4?303?</vt:lpstr>
      <vt:lpstr>XDO_GROUP_?G_4?304?</vt:lpstr>
      <vt:lpstr>XDO_GROUP_?G_4?305?</vt:lpstr>
      <vt:lpstr>XDO_GROUP_?G_4?306?</vt:lpstr>
      <vt:lpstr>XDO_GROUP_?G_4?307?</vt:lpstr>
      <vt:lpstr>XDO_GROUP_?G_4?308?</vt:lpstr>
      <vt:lpstr>XDO_GROUP_?G_4?309?</vt:lpstr>
      <vt:lpstr>XDO_GROUP_?G_4?31?</vt:lpstr>
      <vt:lpstr>XDO_GROUP_?G_4?310?</vt:lpstr>
      <vt:lpstr>XDO_GROUP_?G_4?311?</vt:lpstr>
      <vt:lpstr>XDO_GROUP_?G_4?312?</vt:lpstr>
      <vt:lpstr>XDO_GROUP_?G_4?313?</vt:lpstr>
      <vt:lpstr>XDO_GROUP_?G_4?314?</vt:lpstr>
      <vt:lpstr>XDO_GROUP_?G_4?315?</vt:lpstr>
      <vt:lpstr>XDO_GROUP_?G_4?316?</vt:lpstr>
      <vt:lpstr>XDO_GROUP_?G_4?317?</vt:lpstr>
      <vt:lpstr>XDO_GROUP_?G_4?318?</vt:lpstr>
      <vt:lpstr>XDO_GROUP_?G_4?319?</vt:lpstr>
      <vt:lpstr>XDO_GROUP_?G_4?32?</vt:lpstr>
      <vt:lpstr>XDO_GROUP_?G_4?320?</vt:lpstr>
      <vt:lpstr>XDO_GROUP_?G_4?321?</vt:lpstr>
      <vt:lpstr>XDO_GROUP_?G_4?322?</vt:lpstr>
      <vt:lpstr>XDO_GROUP_?G_4?323?</vt:lpstr>
      <vt:lpstr>XDO_GROUP_?G_4?324?</vt:lpstr>
      <vt:lpstr>XDO_GROUP_?G_4?325?</vt:lpstr>
      <vt:lpstr>XDO_GROUP_?G_4?326?</vt:lpstr>
      <vt:lpstr>XDO_GROUP_?G_4?327?</vt:lpstr>
      <vt:lpstr>XDO_GROUP_?G_4?328?</vt:lpstr>
      <vt:lpstr>XDO_GROUP_?G_4?329?</vt:lpstr>
      <vt:lpstr>XDO_GROUP_?G_4?33?</vt:lpstr>
      <vt:lpstr>XDO_GROUP_?G_4?330?</vt:lpstr>
      <vt:lpstr>XDO_GROUP_?G_4?331?</vt:lpstr>
      <vt:lpstr>XDO_GROUP_?G_4?332?</vt:lpstr>
      <vt:lpstr>XDO_GROUP_?G_4?333?</vt:lpstr>
      <vt:lpstr>XDO_GROUP_?G_4?334?</vt:lpstr>
      <vt:lpstr>XDO_GROUP_?G_4?335?</vt:lpstr>
      <vt:lpstr>XDO_GROUP_?G_4?336?</vt:lpstr>
      <vt:lpstr>XDO_GROUP_?G_4?337?</vt:lpstr>
      <vt:lpstr>XDO_GROUP_?G_4?338?</vt:lpstr>
      <vt:lpstr>XDO_GROUP_?G_4?339?</vt:lpstr>
      <vt:lpstr>XDO_GROUP_?G_4?34?</vt:lpstr>
      <vt:lpstr>XDO_GROUP_?G_4?340?</vt:lpstr>
      <vt:lpstr>XDO_GROUP_?G_4?341?</vt:lpstr>
      <vt:lpstr>XDO_GROUP_?G_4?342?</vt:lpstr>
      <vt:lpstr>XDO_GROUP_?G_4?343?</vt:lpstr>
      <vt:lpstr>XDO_GROUP_?G_4?344?</vt:lpstr>
      <vt:lpstr>XDO_GROUP_?G_4?345?</vt:lpstr>
      <vt:lpstr>XDO_GROUP_?G_4?346?</vt:lpstr>
      <vt:lpstr>XDO_GROUP_?G_4?347?</vt:lpstr>
      <vt:lpstr>XDO_GROUP_?G_4?348?</vt:lpstr>
      <vt:lpstr>XDO_GROUP_?G_4?349?</vt:lpstr>
      <vt:lpstr>XDO_GROUP_?G_4?35?</vt:lpstr>
      <vt:lpstr>XDO_GROUP_?G_4?350?</vt:lpstr>
      <vt:lpstr>XDO_GROUP_?G_4?351?</vt:lpstr>
      <vt:lpstr>XDO_GROUP_?G_4?352?</vt:lpstr>
      <vt:lpstr>XDO_GROUP_?G_4?353?</vt:lpstr>
      <vt:lpstr>XDO_GROUP_?G_4?354?</vt:lpstr>
      <vt:lpstr>XDO_GROUP_?G_4?355?</vt:lpstr>
      <vt:lpstr>XDO_GROUP_?G_4?356?</vt:lpstr>
      <vt:lpstr>XDO_GROUP_?G_4?357?</vt:lpstr>
      <vt:lpstr>XDO_GROUP_?G_4?358?</vt:lpstr>
      <vt:lpstr>XDO_GROUP_?G_4?359?</vt:lpstr>
      <vt:lpstr>XDO_GROUP_?G_4?36?</vt:lpstr>
      <vt:lpstr>XDO_GROUP_?G_4?360?</vt:lpstr>
      <vt:lpstr>XDO_GROUP_?G_4?361?</vt:lpstr>
      <vt:lpstr>XDO_GROUP_?G_4?362?</vt:lpstr>
      <vt:lpstr>XDO_GROUP_?G_4?363?</vt:lpstr>
      <vt:lpstr>XDO_GROUP_?G_4?364?</vt:lpstr>
      <vt:lpstr>XDO_GROUP_?G_4?365?</vt:lpstr>
      <vt:lpstr>XDO_GROUP_?G_4?366?</vt:lpstr>
      <vt:lpstr>XDO_GROUP_?G_4?367?</vt:lpstr>
      <vt:lpstr>XDO_GROUP_?G_4?368?</vt:lpstr>
      <vt:lpstr>XDO_GROUP_?G_4?369?</vt:lpstr>
      <vt:lpstr>XDO_GROUP_?G_4?37?</vt:lpstr>
      <vt:lpstr>XDO_GROUP_?G_4?370?</vt:lpstr>
      <vt:lpstr>XDO_GROUP_?G_4?371?</vt:lpstr>
      <vt:lpstr>XDO_GROUP_?G_4?372?</vt:lpstr>
      <vt:lpstr>XDO_GROUP_?G_4?373?</vt:lpstr>
      <vt:lpstr>XDO_GROUP_?G_4?374?</vt:lpstr>
      <vt:lpstr>XDO_GROUP_?G_4?375?</vt:lpstr>
      <vt:lpstr>XDO_GROUP_?G_4?376?</vt:lpstr>
      <vt:lpstr>XDO_GROUP_?G_4?377?</vt:lpstr>
      <vt:lpstr>XDO_GROUP_?G_4?378?</vt:lpstr>
      <vt:lpstr>XDO_GROUP_?G_4?379?</vt:lpstr>
      <vt:lpstr>XDO_GROUP_?G_4?38?</vt:lpstr>
      <vt:lpstr>XDO_GROUP_?G_4?380?</vt:lpstr>
      <vt:lpstr>XDO_GROUP_?G_4?381?</vt:lpstr>
      <vt:lpstr>XDO_GROUP_?G_4?382?</vt:lpstr>
      <vt:lpstr>XDO_GROUP_?G_4?383?</vt:lpstr>
      <vt:lpstr>XDO_GROUP_?G_4?384?</vt:lpstr>
      <vt:lpstr>XDO_GROUP_?G_4?385?</vt:lpstr>
      <vt:lpstr>XDO_GROUP_?G_4?386?</vt:lpstr>
      <vt:lpstr>XDO_GROUP_?G_4?387?</vt:lpstr>
      <vt:lpstr>XDO_GROUP_?G_4?388?</vt:lpstr>
      <vt:lpstr>XDO_GROUP_?G_4?389?</vt:lpstr>
      <vt:lpstr>XDO_GROUP_?G_4?39?</vt:lpstr>
      <vt:lpstr>XDO_GROUP_?G_4?390?</vt:lpstr>
      <vt:lpstr>XDO_GROUP_?G_4?391?</vt:lpstr>
      <vt:lpstr>XDO_GROUP_?G_4?392?</vt:lpstr>
      <vt:lpstr>XDO_GROUP_?G_4?393?</vt:lpstr>
      <vt:lpstr>XDO_GROUP_?G_4?394?</vt:lpstr>
      <vt:lpstr>XDO_GROUP_?G_4?395?</vt:lpstr>
      <vt:lpstr>XDO_GROUP_?G_4?396?</vt:lpstr>
      <vt:lpstr>XDO_GROUP_?G_4?397?</vt:lpstr>
      <vt:lpstr>XDO_GROUP_?G_4?398?</vt:lpstr>
      <vt:lpstr>XDO_GROUP_?G_4?399?</vt:lpstr>
      <vt:lpstr>XDO_GROUP_?G_4?40?</vt:lpstr>
      <vt:lpstr>XDO_GROUP_?G_4?400?</vt:lpstr>
      <vt:lpstr>XDO_GROUP_?G_4?401?</vt:lpstr>
      <vt:lpstr>XDO_GROUP_?G_4?402?</vt:lpstr>
      <vt:lpstr>XDO_GROUP_?G_4?403?</vt:lpstr>
      <vt:lpstr>XDO_GROUP_?G_4?404?</vt:lpstr>
      <vt:lpstr>XDO_GROUP_?G_4?405?</vt:lpstr>
      <vt:lpstr>XDO_GROUP_?G_4?406?</vt:lpstr>
      <vt:lpstr>XDO_GROUP_?G_4?407?</vt:lpstr>
      <vt:lpstr>XDO_GROUP_?G_4?408?</vt:lpstr>
      <vt:lpstr>XDO_GROUP_?G_4?409?</vt:lpstr>
      <vt:lpstr>XDO_GROUP_?G_4?41?</vt:lpstr>
      <vt:lpstr>XDO_GROUP_?G_4?410?</vt:lpstr>
      <vt:lpstr>XDO_GROUP_?G_4?411?</vt:lpstr>
      <vt:lpstr>XDO_GROUP_?G_4?412?</vt:lpstr>
      <vt:lpstr>XDO_GROUP_?G_4?413?</vt:lpstr>
      <vt:lpstr>XDO_GROUP_?G_4?414?</vt:lpstr>
      <vt:lpstr>XDO_GROUP_?G_4?415?</vt:lpstr>
      <vt:lpstr>XDO_GROUP_?G_4?416?</vt:lpstr>
      <vt:lpstr>XDO_GROUP_?G_4?417?</vt:lpstr>
      <vt:lpstr>XDO_GROUP_?G_4?418?</vt:lpstr>
      <vt:lpstr>XDO_GROUP_?G_4?419?</vt:lpstr>
      <vt:lpstr>XDO_GROUP_?G_4?42?</vt:lpstr>
      <vt:lpstr>XDO_GROUP_?G_4?420?</vt:lpstr>
      <vt:lpstr>XDO_GROUP_?G_4?421?</vt:lpstr>
      <vt:lpstr>XDO_GROUP_?G_4?422?</vt:lpstr>
      <vt:lpstr>XDO_GROUP_?G_4?423?</vt:lpstr>
      <vt:lpstr>XDO_GROUP_?G_4?424?</vt:lpstr>
      <vt:lpstr>XDO_GROUP_?G_4?425?</vt:lpstr>
      <vt:lpstr>XDO_GROUP_?G_4?426?</vt:lpstr>
      <vt:lpstr>XDO_GROUP_?G_4?427?</vt:lpstr>
      <vt:lpstr>XDO_GROUP_?G_4?428?</vt:lpstr>
      <vt:lpstr>XDO_GROUP_?G_4?429?</vt:lpstr>
      <vt:lpstr>XDO_GROUP_?G_4?43?</vt:lpstr>
      <vt:lpstr>XDO_GROUP_?G_4?430?</vt:lpstr>
      <vt:lpstr>XDO_GROUP_?G_4?431?</vt:lpstr>
      <vt:lpstr>XDO_GROUP_?G_4?432?</vt:lpstr>
      <vt:lpstr>XDO_GROUP_?G_4?433?</vt:lpstr>
      <vt:lpstr>XDO_GROUP_?G_4?434?</vt:lpstr>
      <vt:lpstr>XDO_GROUP_?G_4?435?</vt:lpstr>
      <vt:lpstr>XDO_GROUP_?G_4?436?</vt:lpstr>
      <vt:lpstr>XDO_GROUP_?G_4?437?</vt:lpstr>
      <vt:lpstr>XDO_GROUP_?G_4?438?</vt:lpstr>
      <vt:lpstr>XDO_GROUP_?G_4?439?</vt:lpstr>
      <vt:lpstr>XDO_GROUP_?G_4?44?</vt:lpstr>
      <vt:lpstr>XDO_GROUP_?G_4?440?</vt:lpstr>
      <vt:lpstr>XDO_GROUP_?G_4?441?</vt:lpstr>
      <vt:lpstr>XDO_GROUP_?G_4?442?</vt:lpstr>
      <vt:lpstr>XDO_GROUP_?G_4?443?</vt:lpstr>
      <vt:lpstr>XDO_GROUP_?G_4?444?</vt:lpstr>
      <vt:lpstr>XDO_GROUP_?G_4?445?</vt:lpstr>
      <vt:lpstr>XDO_GROUP_?G_4?446?</vt:lpstr>
      <vt:lpstr>XDO_GROUP_?G_4?447?</vt:lpstr>
      <vt:lpstr>XDO_GROUP_?G_4?448?</vt:lpstr>
      <vt:lpstr>XDO_GROUP_?G_4?449?</vt:lpstr>
      <vt:lpstr>XDO_GROUP_?G_4?450?</vt:lpstr>
      <vt:lpstr>XDO_GROUP_?G_4?451?</vt:lpstr>
      <vt:lpstr>XDO_GROUP_?G_4?452?</vt:lpstr>
      <vt:lpstr>XDO_GROUP_?G_4?453?</vt:lpstr>
      <vt:lpstr>XDO_GROUP_?G_4?454?</vt:lpstr>
      <vt:lpstr>XDO_GROUP_?G_4?455?</vt:lpstr>
      <vt:lpstr>XDO_GROUP_?G_4?456?</vt:lpstr>
      <vt:lpstr>XDO_GROUP_?G_4?457?</vt:lpstr>
      <vt:lpstr>XDO_GROUP_?G_4?458?</vt:lpstr>
      <vt:lpstr>XDO_GROUP_?G_4?459?</vt:lpstr>
      <vt:lpstr>XDO_GROUP_?G_4?460?</vt:lpstr>
      <vt:lpstr>XDO_GROUP_?G_4?461?</vt:lpstr>
      <vt:lpstr>XDO_GROUP_?G_4?462?</vt:lpstr>
      <vt:lpstr>XDO_GROUP_?G_4?463?</vt:lpstr>
      <vt:lpstr>XDO_GROUP_?G_4?464?</vt:lpstr>
      <vt:lpstr>XDO_GROUP_?G_4?465?</vt:lpstr>
      <vt:lpstr>XDO_GROUP_?G_4?466?</vt:lpstr>
      <vt:lpstr>XDO_GROUP_?G_4?467?</vt:lpstr>
      <vt:lpstr>XDO_GROUP_?G_4?468?</vt:lpstr>
      <vt:lpstr>XDO_GROUP_?G_4?469?</vt:lpstr>
      <vt:lpstr>XDO_GROUP_?G_4?47?</vt:lpstr>
      <vt:lpstr>XDO_GROUP_?G_4?470?</vt:lpstr>
      <vt:lpstr>XDO_GROUP_?G_4?471?</vt:lpstr>
      <vt:lpstr>XDO_GROUP_?G_4?472?</vt:lpstr>
      <vt:lpstr>XDO_GROUP_?G_4?473?</vt:lpstr>
      <vt:lpstr>XDO_GROUP_?G_4?474?</vt:lpstr>
      <vt:lpstr>XDO_GROUP_?G_4?475?</vt:lpstr>
      <vt:lpstr>XDO_GROUP_?G_4?476?</vt:lpstr>
      <vt:lpstr>XDO_GROUP_?G_4?477?</vt:lpstr>
      <vt:lpstr>XDO_GROUP_?G_4?478?</vt:lpstr>
      <vt:lpstr>XDO_GROUP_?G_4?479?</vt:lpstr>
      <vt:lpstr>XDO_GROUP_?G_4?48?</vt:lpstr>
      <vt:lpstr>XDO_GROUP_?G_4?480?</vt:lpstr>
      <vt:lpstr>XDO_GROUP_?G_4?481?</vt:lpstr>
      <vt:lpstr>XDO_GROUP_?G_4?482?</vt:lpstr>
      <vt:lpstr>XDO_GROUP_?G_4?483?</vt:lpstr>
      <vt:lpstr>XDO_GROUP_?G_4?484?</vt:lpstr>
      <vt:lpstr>XDO_GROUP_?G_4?485?</vt:lpstr>
      <vt:lpstr>XDO_GROUP_?G_4?486?</vt:lpstr>
      <vt:lpstr>XDO_GROUP_?G_4?487?</vt:lpstr>
      <vt:lpstr>XDO_GROUP_?G_4?488?</vt:lpstr>
      <vt:lpstr>XDO_GROUP_?G_4?489?</vt:lpstr>
      <vt:lpstr>XDO_GROUP_?G_4?49?</vt:lpstr>
      <vt:lpstr>XDO_GROUP_?G_4?490?</vt:lpstr>
      <vt:lpstr>XDO_GROUP_?G_4?491?</vt:lpstr>
      <vt:lpstr>XDO_GROUP_?G_4?492?</vt:lpstr>
      <vt:lpstr>XDO_GROUP_?G_4?493?</vt:lpstr>
      <vt:lpstr>XDO_GROUP_?G_4?494?</vt:lpstr>
      <vt:lpstr>XDO_GROUP_?G_4?495?</vt:lpstr>
      <vt:lpstr>XDO_GROUP_?G_4?496?</vt:lpstr>
      <vt:lpstr>XDO_GROUP_?G_4?497?</vt:lpstr>
      <vt:lpstr>XDO_GROUP_?G_4?498?</vt:lpstr>
      <vt:lpstr>XDO_GROUP_?G_4?499?</vt:lpstr>
      <vt:lpstr>XDO_GROUP_?G_4?50?</vt:lpstr>
      <vt:lpstr>XDO_GROUP_?G_4?500?</vt:lpstr>
      <vt:lpstr>XDO_GROUP_?G_4?501?</vt:lpstr>
      <vt:lpstr>XDO_GROUP_?G_4?502?</vt:lpstr>
      <vt:lpstr>XDO_GROUP_?G_4?503?</vt:lpstr>
      <vt:lpstr>XDO_GROUP_?G_4?504?</vt:lpstr>
      <vt:lpstr>XDO_GROUP_?G_4?505?</vt:lpstr>
      <vt:lpstr>XDO_GROUP_?G_4?506?</vt:lpstr>
      <vt:lpstr>XDO_GROUP_?G_4?507?</vt:lpstr>
      <vt:lpstr>XDO_GROUP_?G_4?508?</vt:lpstr>
      <vt:lpstr>XDO_GROUP_?G_4?509?</vt:lpstr>
      <vt:lpstr>XDO_GROUP_?G_4?51?</vt:lpstr>
      <vt:lpstr>XDO_GROUP_?G_4?510?</vt:lpstr>
      <vt:lpstr>XDO_GROUP_?G_4?511?</vt:lpstr>
      <vt:lpstr>XDO_GROUP_?G_4?512?</vt:lpstr>
      <vt:lpstr>XDO_GROUP_?G_4?513?</vt:lpstr>
      <vt:lpstr>XDO_GROUP_?G_4?514?</vt:lpstr>
      <vt:lpstr>XDO_GROUP_?G_4?515?</vt:lpstr>
      <vt:lpstr>XDO_GROUP_?G_4?516?</vt:lpstr>
      <vt:lpstr>XDO_GROUP_?G_4?517?</vt:lpstr>
      <vt:lpstr>XDO_GROUP_?G_4?518?</vt:lpstr>
      <vt:lpstr>XDO_GROUP_?G_4?519?</vt:lpstr>
      <vt:lpstr>XDO_GROUP_?G_4?52?</vt:lpstr>
      <vt:lpstr>XDO_GROUP_?G_4?520?</vt:lpstr>
      <vt:lpstr>XDO_GROUP_?G_4?521?</vt:lpstr>
      <vt:lpstr>XDO_GROUP_?G_4?522?</vt:lpstr>
      <vt:lpstr>XDO_GROUP_?G_4?523?</vt:lpstr>
      <vt:lpstr>XDO_GROUP_?G_4?524?</vt:lpstr>
      <vt:lpstr>XDO_GROUP_?G_4?525?</vt:lpstr>
      <vt:lpstr>XDO_GROUP_?G_4?526?</vt:lpstr>
      <vt:lpstr>XDO_GROUP_?G_4?527?</vt:lpstr>
      <vt:lpstr>XDO_GROUP_?G_4?528?</vt:lpstr>
      <vt:lpstr>XDO_GROUP_?G_4?529?</vt:lpstr>
      <vt:lpstr>XDO_GROUP_?G_4?53?</vt:lpstr>
      <vt:lpstr>XDO_GROUP_?G_4?530?</vt:lpstr>
      <vt:lpstr>XDO_GROUP_?G_4?531?</vt:lpstr>
      <vt:lpstr>XDO_GROUP_?G_4?532?</vt:lpstr>
      <vt:lpstr>XDO_GROUP_?G_4?533?</vt:lpstr>
      <vt:lpstr>XDO_GROUP_?G_4?534?</vt:lpstr>
      <vt:lpstr>XDO_GROUP_?G_4?535?</vt:lpstr>
      <vt:lpstr>XDO_GROUP_?G_4?536?</vt:lpstr>
      <vt:lpstr>XDO_GROUP_?G_4?537?</vt:lpstr>
      <vt:lpstr>XDO_GROUP_?G_4?538?</vt:lpstr>
      <vt:lpstr>XDO_GROUP_?G_4?539?</vt:lpstr>
      <vt:lpstr>XDO_GROUP_?G_4?54?</vt:lpstr>
      <vt:lpstr>XDO_GROUP_?G_4?540?</vt:lpstr>
      <vt:lpstr>XDO_GROUP_?G_4?541?</vt:lpstr>
      <vt:lpstr>XDO_GROUP_?G_4?542?</vt:lpstr>
      <vt:lpstr>XDO_GROUP_?G_4?543?</vt:lpstr>
      <vt:lpstr>XDO_GROUP_?G_4?544?</vt:lpstr>
      <vt:lpstr>XDO_GROUP_?G_4?545?</vt:lpstr>
      <vt:lpstr>XDO_GROUP_?G_4?546?</vt:lpstr>
      <vt:lpstr>XDO_GROUP_?G_4?547?</vt:lpstr>
      <vt:lpstr>XDO_GROUP_?G_4?548?</vt:lpstr>
      <vt:lpstr>XDO_GROUP_?G_4?549?</vt:lpstr>
      <vt:lpstr>XDO_GROUP_?G_4?55?</vt:lpstr>
      <vt:lpstr>XDO_GROUP_?G_4?550?</vt:lpstr>
      <vt:lpstr>XDO_GROUP_?G_4?551?</vt:lpstr>
      <vt:lpstr>XDO_GROUP_?G_4?552?</vt:lpstr>
      <vt:lpstr>XDO_GROUP_?G_4?553?</vt:lpstr>
      <vt:lpstr>XDO_GROUP_?G_4?554?</vt:lpstr>
      <vt:lpstr>XDO_GROUP_?G_4?555?</vt:lpstr>
      <vt:lpstr>XDO_GROUP_?G_4?556?</vt:lpstr>
      <vt:lpstr>XDO_GROUP_?G_4?557?</vt:lpstr>
      <vt:lpstr>XDO_GROUP_?G_4?558?</vt:lpstr>
      <vt:lpstr>XDO_GROUP_?G_4?559?</vt:lpstr>
      <vt:lpstr>XDO_GROUP_?G_4?560?</vt:lpstr>
      <vt:lpstr>XDO_GROUP_?G_4?561?</vt:lpstr>
      <vt:lpstr>XDO_GROUP_?G_4?562?</vt:lpstr>
      <vt:lpstr>XDO_GROUP_?G_4?563?</vt:lpstr>
      <vt:lpstr>XDO_GROUP_?G_4?564?</vt:lpstr>
      <vt:lpstr>XDO_GROUP_?G_4?565?</vt:lpstr>
      <vt:lpstr>XDO_GROUP_?G_4?566?</vt:lpstr>
      <vt:lpstr>XDO_GROUP_?G_4?567?</vt:lpstr>
      <vt:lpstr>XDO_GROUP_?G_4?568?</vt:lpstr>
      <vt:lpstr>XDO_GROUP_?G_4?569?</vt:lpstr>
      <vt:lpstr>XDO_GROUP_?G_4?570?</vt:lpstr>
      <vt:lpstr>XDO_GROUP_?G_4?571?</vt:lpstr>
      <vt:lpstr>XDO_GROUP_?G_4?572?</vt:lpstr>
      <vt:lpstr>XDO_GROUP_?G_4?573?</vt:lpstr>
      <vt:lpstr>XDO_GROUP_?G_4?574?</vt:lpstr>
      <vt:lpstr>XDO_GROUP_?G_4?575?</vt:lpstr>
      <vt:lpstr>XDO_GROUP_?G_4?576?</vt:lpstr>
      <vt:lpstr>XDO_GROUP_?G_4?577?</vt:lpstr>
      <vt:lpstr>XDO_GROUP_?G_4?578?</vt:lpstr>
      <vt:lpstr>XDO_GROUP_?G_4?579?</vt:lpstr>
      <vt:lpstr>XDO_GROUP_?G_4?58?</vt:lpstr>
      <vt:lpstr>XDO_GROUP_?G_4?580?</vt:lpstr>
      <vt:lpstr>XDO_GROUP_?G_4?581?</vt:lpstr>
      <vt:lpstr>XDO_GROUP_?G_4?582?</vt:lpstr>
      <vt:lpstr>XDO_GROUP_?G_4?583?</vt:lpstr>
      <vt:lpstr>XDO_GROUP_?G_4?584?</vt:lpstr>
      <vt:lpstr>XDO_GROUP_?G_4?585?</vt:lpstr>
      <vt:lpstr>XDO_GROUP_?G_4?586?</vt:lpstr>
      <vt:lpstr>XDO_GROUP_?G_4?587?</vt:lpstr>
      <vt:lpstr>XDO_GROUP_?G_4?588?</vt:lpstr>
      <vt:lpstr>XDO_GROUP_?G_4?589?</vt:lpstr>
      <vt:lpstr>XDO_GROUP_?G_4?59?</vt:lpstr>
      <vt:lpstr>XDO_GROUP_?G_4?590?</vt:lpstr>
      <vt:lpstr>XDO_GROUP_?G_4?591?</vt:lpstr>
      <vt:lpstr>XDO_GROUP_?G_4?592?</vt:lpstr>
      <vt:lpstr>XDO_GROUP_?G_4?593?</vt:lpstr>
      <vt:lpstr>XDO_GROUP_?G_4?594?</vt:lpstr>
      <vt:lpstr>XDO_GROUP_?G_4?595?</vt:lpstr>
      <vt:lpstr>XDO_GROUP_?G_4?596?</vt:lpstr>
      <vt:lpstr>XDO_GROUP_?G_4?597?</vt:lpstr>
      <vt:lpstr>XDO_GROUP_?G_4?598?</vt:lpstr>
      <vt:lpstr>XDO_GROUP_?G_4?599?</vt:lpstr>
      <vt:lpstr>XDO_GROUP_?G_4?60?</vt:lpstr>
      <vt:lpstr>XDO_GROUP_?G_4?600?</vt:lpstr>
      <vt:lpstr>XDO_GROUP_?G_4?601?</vt:lpstr>
      <vt:lpstr>XDO_GROUP_?G_4?602?</vt:lpstr>
      <vt:lpstr>XDO_GROUP_?G_4?603?</vt:lpstr>
      <vt:lpstr>XDO_GROUP_?G_4?604?</vt:lpstr>
      <vt:lpstr>XDO_GROUP_?G_4?605?</vt:lpstr>
      <vt:lpstr>XDO_GROUP_?G_4?608?</vt:lpstr>
      <vt:lpstr>XDO_GROUP_?G_4?609?</vt:lpstr>
      <vt:lpstr>XDO_GROUP_?G_4?61?</vt:lpstr>
      <vt:lpstr>XDO_GROUP_?G_4?610?</vt:lpstr>
      <vt:lpstr>XDO_GROUP_?G_4?62?</vt:lpstr>
      <vt:lpstr>XDO_GROUP_?G_4?63?</vt:lpstr>
      <vt:lpstr>XDO_GROUP_?G_4?64?</vt:lpstr>
      <vt:lpstr>XDO_GROUP_?G_4?65?</vt:lpstr>
      <vt:lpstr>XDO_GROUP_?G_4?66?</vt:lpstr>
      <vt:lpstr>XDO_GROUP_?G_4?67?</vt:lpstr>
      <vt:lpstr>XDO_GROUP_?G_4?68?</vt:lpstr>
      <vt:lpstr>XDO_GROUP_?G_4?69?</vt:lpstr>
      <vt:lpstr>XDO_GROUP_?G_4?70?</vt:lpstr>
      <vt:lpstr>XDO_GROUP_?G_4?71?</vt:lpstr>
      <vt:lpstr>XDO_GROUP_?G_4?72?</vt:lpstr>
      <vt:lpstr>XDO_GROUP_?G_4?73?</vt:lpstr>
      <vt:lpstr>XDO_GROUP_?G_4?74?</vt:lpstr>
      <vt:lpstr>XDO_GROUP_?G_4?75?</vt:lpstr>
      <vt:lpstr>XDO_GROUP_?G_4?76?</vt:lpstr>
      <vt:lpstr>XDO_GROUP_?G_4?77?</vt:lpstr>
      <vt:lpstr>XDO_GROUP_?G_4?78?</vt:lpstr>
      <vt:lpstr>XDO_GROUP_?G_4?79?</vt:lpstr>
      <vt:lpstr>XDO_GROUP_?G_4?80?</vt:lpstr>
      <vt:lpstr>XDO_GROUP_?G_4?81?</vt:lpstr>
      <vt:lpstr>XDO_GROUP_?G_4?82?</vt:lpstr>
      <vt:lpstr>XDO_GROUP_?G_4?83?</vt:lpstr>
      <vt:lpstr>XDO_GROUP_?G_4?84?</vt:lpstr>
      <vt:lpstr>XDO_GROUP_?G_4?85?</vt:lpstr>
      <vt:lpstr>XDO_GROUP_?G_4?86?</vt:lpstr>
      <vt:lpstr>XDO_GROUP_?G_4?87?</vt:lpstr>
      <vt:lpstr>XDO_GROUP_?G_4?88?</vt:lpstr>
      <vt:lpstr>XDO_GROUP_?G_4?89?</vt:lpstr>
      <vt:lpstr>XDO_GROUP_?G_4?9?</vt:lpstr>
      <vt:lpstr>XDO_GROUP_?G_4?90?</vt:lpstr>
      <vt:lpstr>XDO_GROUP_?G_4?91?</vt:lpstr>
      <vt:lpstr>XDO_GROUP_?G_4?92?</vt:lpstr>
      <vt:lpstr>XDO_GROUP_?G_4?93?</vt:lpstr>
      <vt:lpstr>XDO_GROUP_?G_4?94?</vt:lpstr>
      <vt:lpstr>XDO_GROUP_?G_4?95?</vt:lpstr>
      <vt:lpstr>XDO_GROUP_?G_4?96?</vt:lpstr>
      <vt:lpstr>XDO_GROUP_?G_4?97?</vt:lpstr>
      <vt:lpstr>XDO_GROUP_?G_4?98?</vt:lpstr>
      <vt:lpstr>XDO_GROUP_?G_4?99?</vt:lpstr>
    </vt:vector>
  </TitlesOfParts>
  <Company>Oracle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Bharat Godambe</cp:lastModifiedBy>
  <cp:lastPrinted>2013-11-30T11:49:41Z</cp:lastPrinted>
  <dcterms:created xsi:type="dcterms:W3CDTF">2010-04-14T16:02:20Z</dcterms:created>
  <dcterms:modified xsi:type="dcterms:W3CDTF">2026-08-07T12:03:22Z</dcterms:modified>
</cp:coreProperties>
</file>